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ml.chartshapes+xml"/>
  <Override PartName="/xl/charts/chart12.xml" ContentType="application/vnd.openxmlformats-officedocument.drawingml.chart+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ml.chartshapes+xml"/>
  <Override PartName="/xl/charts/chart15.xml" ContentType="application/vnd.openxmlformats-officedocument.drawingml.chart+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drawings/drawing13.xml" ContentType="application/vnd.openxmlformats-officedocument.drawingml.chartshapes+xml"/>
  <Override PartName="/xl/charts/chart18.xml" ContentType="application/vnd.openxmlformats-officedocument.drawingml.chart+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drawings/drawing15.xml" ContentType="application/vnd.openxmlformats-officedocument.drawingml.chartshapes+xml"/>
  <Override PartName="/xl/charts/chart21.xml" ContentType="application/vnd.openxmlformats-officedocument.drawingml.chart+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harts/chart22.xml" ContentType="application/vnd.openxmlformats-officedocument.drawingml.chart+xml"/>
  <Override PartName="/xl/charts/chart23.xml" ContentType="application/vnd.openxmlformats-officedocument.drawingml.chart+xml"/>
  <Override PartName="/xl/drawings/drawing17.xml" ContentType="application/vnd.openxmlformats-officedocument.drawingml.chartshapes+xml"/>
  <Override PartName="/xl/charts/chart24.xml" ContentType="application/vnd.openxmlformats-officedocument.drawingml.chart+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5.xml" ContentType="application/vnd.openxmlformats-officedocument.drawingml.chart+xml"/>
  <Override PartName="/xl/charts/chart26.xml" ContentType="application/vnd.openxmlformats-officedocument.drawingml.chart+xml"/>
  <Override PartName="/xl/drawings/drawing19.xml" ContentType="application/vnd.openxmlformats-officedocument.drawingml.chartshapes+xml"/>
  <Override PartName="/xl/charts/chart27.xml" ContentType="application/vnd.openxmlformats-officedocument.drawingml.chart+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harts/chart28.xml" ContentType="application/vnd.openxmlformats-officedocument.drawingml.chart+xml"/>
  <Override PartName="/xl/charts/chart29.xml" ContentType="application/vnd.openxmlformats-officedocument.drawingml.chart+xml"/>
  <Override PartName="/xl/drawings/drawing21.xml" ContentType="application/vnd.openxmlformats-officedocument.drawingml.chartshapes+xml"/>
  <Override PartName="/xl/charts/chart30.xml" ContentType="application/vnd.openxmlformats-officedocument.drawingml.chart+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harts/chart31.xml" ContentType="application/vnd.openxmlformats-officedocument.drawingml.chart+xml"/>
  <Override PartName="/xl/charts/chart32.xml" ContentType="application/vnd.openxmlformats-officedocument.drawingml.chart+xml"/>
  <Override PartName="/xl/drawings/drawing23.xml" ContentType="application/vnd.openxmlformats-officedocument.drawingml.chartshapes+xml"/>
  <Override PartName="/xl/charts/chart33.xml" ContentType="application/vnd.openxmlformats-officedocument.drawingml.chart+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drawings/drawing25.xml" ContentType="application/vnd.openxmlformats-officedocument.drawingml.chartshapes+xml"/>
  <Override PartName="/xl/charts/chart36.xml" ContentType="application/vnd.openxmlformats-officedocument.drawingml.chart+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harts/chart37.xml" ContentType="application/vnd.openxmlformats-officedocument.drawingml.chart+xml"/>
  <Override PartName="/xl/charts/chart38.xml" ContentType="application/vnd.openxmlformats-officedocument.drawingml.chart+xml"/>
  <Override PartName="/xl/drawings/drawing27.xml" ContentType="application/vnd.openxmlformats-officedocument.drawingml.chartshapes+xml"/>
  <Override PartName="/xl/charts/chart39.xml" ContentType="application/vnd.openxmlformats-officedocument.drawingml.chart+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drawings/drawing29.xml" ContentType="application/vnd.openxmlformats-officedocument.drawingml.chartshapes+xml"/>
  <Override PartName="/xl/charts/chart42.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C:\Users\knolan\Documents\Document Imported from Old Website\Planning and Development\New folder (7)\New folder\New folder\"/>
    </mc:Choice>
  </mc:AlternateContent>
  <xr:revisionPtr revIDLastSave="0" documentId="8_{49DA22AA-DA0A-41C0-ADC6-F99CF72601C8}" xr6:coauthVersionLast="44" xr6:coauthVersionMax="44" xr10:uidLastSave="{00000000-0000-0000-0000-000000000000}"/>
  <bookViews>
    <workbookView xWindow="-108" yWindow="-108" windowWidth="23256" windowHeight="12576" tabRatio="919" firstSheet="9" activeTab="9" xr2:uid="{00000000-000D-0000-FFFF-FFFF00000000}"/>
  </bookViews>
  <sheets>
    <sheet name="Parameters" sheetId="2" state="veryHidden" r:id="rId1"/>
    <sheet name="Graphics" sheetId="147" state="veryHidden" r:id="rId2"/>
    <sheet name="Site 2 Dashboard" sheetId="2150" state="hidden" r:id="rId3"/>
    <sheet name="Site 3 Dashboard" sheetId="2153" state="hidden" r:id="rId4"/>
    <sheet name="Site 4 Dashboard" sheetId="2156" state="hidden" r:id="rId5"/>
    <sheet name="Site 5 Dashboard" sheetId="2159" state="hidden" r:id="rId6"/>
    <sheet name="Site 6 Dashboard" sheetId="2162" state="hidden" r:id="rId7"/>
    <sheet name="Site 7 Dashboard" sheetId="2165" state="hidden" r:id="rId8"/>
    <sheet name="Site 8 Dashboard" sheetId="2168" state="hidden" r:id="rId9"/>
    <sheet name="Site 9 Dashboard" sheetId="2171" r:id="rId10"/>
    <sheet name="Site 10 Dashboard" sheetId="2174" state="hidden" r:id="rId11"/>
    <sheet name="Site 11 Dashboard" sheetId="2177" state="hidden" r:id="rId12"/>
    <sheet name="Site 12 Dashboard" sheetId="2180" state="hidden" r:id="rId13"/>
    <sheet name="Site 13 Dashboard" sheetId="2183" state="hidden" r:id="rId14"/>
    <sheet name="Site 1 Dashboard" sheetId="2147" state="hidden" r:id="rId15"/>
    <sheet name="General View" sheetId="2186" r:id="rId16"/>
    <sheet name="Raw Data" sheetId="2026" r:id="rId17"/>
    <sheet name="Site 1" sheetId="2078" r:id="rId18"/>
    <sheet name="Site 2" sheetId="2079" r:id="rId19"/>
    <sheet name="Site 3" sheetId="2080" r:id="rId20"/>
    <sheet name="Site 4" sheetId="2081" r:id="rId21"/>
    <sheet name="Site 6" sheetId="2083" r:id="rId22"/>
    <sheet name="Site 5" sheetId="2082" r:id="rId23"/>
    <sheet name="Site 7" sheetId="2084" r:id="rId24"/>
    <sheet name="Site 8" sheetId="2085" r:id="rId25"/>
    <sheet name="Site 9" sheetId="2086" r:id="rId26"/>
    <sheet name="Site 10" sheetId="2087" r:id="rId27"/>
    <sheet name="Site 11" sheetId="2088" r:id="rId28"/>
    <sheet name="Site 12" sheetId="2089" r:id="rId29"/>
    <sheet name="Site 13" sheetId="2090" r:id="rId30"/>
  </sheets>
  <externalReferences>
    <externalReference r:id="rId31"/>
    <externalReference r:id="rId32"/>
  </externalReferences>
  <definedNames>
    <definedName name="dynRngCtrlDropDownList">OFFSET([1]Offsets!$N$5,0,0,COUNTIF([1]Offsets!$N$5:$N$24,"*"),1)</definedName>
    <definedName name="_xlnm.Print_Titles" localSheetId="17">'Site 1'!$1:$7</definedName>
    <definedName name="_xlnm.Print_Titles" localSheetId="26">'Site 10'!$1:$7</definedName>
    <definedName name="_xlnm.Print_Titles" localSheetId="27">'Site 11'!$1:$7</definedName>
    <definedName name="_xlnm.Print_Titles" localSheetId="28">'Site 12'!$1:$7</definedName>
    <definedName name="_xlnm.Print_Titles" localSheetId="29">'Site 13'!$1:$7</definedName>
    <definedName name="_xlnm.Print_Titles" localSheetId="18">'Site 2'!$1:$7</definedName>
    <definedName name="_xlnm.Print_Titles" localSheetId="19">'Site 3'!$1:$7</definedName>
    <definedName name="_xlnm.Print_Titles" localSheetId="20">'Site 4'!$1:$7</definedName>
    <definedName name="_xlnm.Print_Titles" localSheetId="22">'Site 5'!$1:$7</definedName>
    <definedName name="_xlnm.Print_Titles" localSheetId="21">'Site 6'!$1:$7</definedName>
    <definedName name="_xlnm.Print_Titles" localSheetId="23">'Site 7'!$1:$7</definedName>
    <definedName name="_xlnm.Print_Titles" localSheetId="24">'Site 8'!$1:$7</definedName>
    <definedName name="_xlnm.Print_Titles" localSheetId="25">'Site 9'!$1:$7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2186" l="1"/>
  <c r="K4" i="2186"/>
  <c r="C4" i="2186"/>
  <c r="B196" i="2090"/>
  <c r="C196" i="2090"/>
  <c r="D196" i="2090"/>
  <c r="E196" i="2090"/>
  <c r="F196" i="2090"/>
  <c r="G196" i="2090"/>
  <c r="H196" i="2090"/>
  <c r="B197" i="2090"/>
  <c r="C197" i="2090"/>
  <c r="D197" i="2090"/>
  <c r="E197" i="2090"/>
  <c r="F197" i="2090"/>
  <c r="G197" i="2090"/>
  <c r="H197" i="2090"/>
  <c r="B198" i="2090"/>
  <c r="C198" i="2090"/>
  <c r="D198" i="2090"/>
  <c r="E198" i="2090"/>
  <c r="F198" i="2090"/>
  <c r="G198" i="2090"/>
  <c r="H198" i="2090"/>
  <c r="H200" i="2090" s="1"/>
  <c r="B199" i="2090"/>
  <c r="C199" i="2090"/>
  <c r="I199" i="2090" s="1"/>
  <c r="D199" i="2090"/>
  <c r="E199" i="2090"/>
  <c r="F199" i="2090"/>
  <c r="F200" i="2090" s="1"/>
  <c r="G199" i="2090"/>
  <c r="H199" i="2090"/>
  <c r="B201" i="2090"/>
  <c r="C201" i="2090"/>
  <c r="D201" i="2090"/>
  <c r="E201" i="2090"/>
  <c r="F201" i="2090"/>
  <c r="F205" i="2090" s="1"/>
  <c r="G201" i="2090"/>
  <c r="H201" i="2090"/>
  <c r="H205" i="2090" s="1"/>
  <c r="B202" i="2090"/>
  <c r="C202" i="2090"/>
  <c r="D202" i="2090"/>
  <c r="E202" i="2090"/>
  <c r="F202" i="2090"/>
  <c r="G202" i="2090"/>
  <c r="H202" i="2090"/>
  <c r="B203" i="2090"/>
  <c r="C203" i="2090"/>
  <c r="D203" i="2090"/>
  <c r="E203" i="2090"/>
  <c r="F203" i="2090"/>
  <c r="G203" i="2090"/>
  <c r="H203" i="2090"/>
  <c r="B204" i="2090"/>
  <c r="B205" i="2090" s="1"/>
  <c r="C204" i="2090"/>
  <c r="D204" i="2090"/>
  <c r="E204" i="2090"/>
  <c r="F204" i="2090"/>
  <c r="G204" i="2090"/>
  <c r="H204" i="2090"/>
  <c r="B206" i="2090"/>
  <c r="C206" i="2090"/>
  <c r="D206" i="2090"/>
  <c r="D210" i="2090" s="1"/>
  <c r="E206" i="2090"/>
  <c r="F206" i="2090"/>
  <c r="G206" i="2090"/>
  <c r="H206" i="2090"/>
  <c r="B207" i="2090"/>
  <c r="C207" i="2090"/>
  <c r="D207" i="2090"/>
  <c r="E207" i="2090"/>
  <c r="F207" i="2090"/>
  <c r="F210" i="2090" s="1"/>
  <c r="G207" i="2090"/>
  <c r="H207" i="2090"/>
  <c r="B208" i="2090"/>
  <c r="I208" i="2090" s="1"/>
  <c r="C208" i="2090"/>
  <c r="D208" i="2090"/>
  <c r="E208" i="2090"/>
  <c r="F208" i="2090"/>
  <c r="G208" i="2090"/>
  <c r="H208" i="2090"/>
  <c r="B209" i="2090"/>
  <c r="C209" i="2090"/>
  <c r="D209" i="2090"/>
  <c r="E209" i="2090"/>
  <c r="I209" i="2090" s="1"/>
  <c r="F209" i="2090"/>
  <c r="G209" i="2090"/>
  <c r="H209" i="2090"/>
  <c r="B218" i="2090"/>
  <c r="C218" i="2090"/>
  <c r="I218" i="2090" s="1"/>
  <c r="D218" i="2090"/>
  <c r="E218" i="2090"/>
  <c r="F218" i="2090"/>
  <c r="G218" i="2090"/>
  <c r="H218" i="2090"/>
  <c r="B219" i="2090"/>
  <c r="C219" i="2090"/>
  <c r="C222" i="2090" s="1"/>
  <c r="D219" i="2090"/>
  <c r="E219" i="2090"/>
  <c r="F219" i="2090"/>
  <c r="G219" i="2090"/>
  <c r="H219" i="2090"/>
  <c r="B220" i="2090"/>
  <c r="C220" i="2090"/>
  <c r="D220" i="2090"/>
  <c r="E220" i="2090"/>
  <c r="F220" i="2090"/>
  <c r="G220" i="2090"/>
  <c r="H220" i="2090"/>
  <c r="H222" i="2090" s="1"/>
  <c r="B221" i="2090"/>
  <c r="C221" i="2090"/>
  <c r="I221" i="2090" s="1"/>
  <c r="D221" i="2090"/>
  <c r="E221" i="2090"/>
  <c r="F221" i="2090"/>
  <c r="F222" i="2090" s="1"/>
  <c r="G221" i="2090"/>
  <c r="H221" i="2090"/>
  <c r="B223" i="2090"/>
  <c r="C223" i="2090"/>
  <c r="D223" i="2090"/>
  <c r="E223" i="2090"/>
  <c r="F223" i="2090"/>
  <c r="F227" i="2090" s="1"/>
  <c r="G223" i="2090"/>
  <c r="H223" i="2090"/>
  <c r="H227" i="2090" s="1"/>
  <c r="B224" i="2090"/>
  <c r="C224" i="2090"/>
  <c r="D224" i="2090"/>
  <c r="I224" i="2090" s="1"/>
  <c r="E224" i="2090"/>
  <c r="F224" i="2090"/>
  <c r="G224" i="2090"/>
  <c r="H224" i="2090"/>
  <c r="B225" i="2090"/>
  <c r="C225" i="2090"/>
  <c r="C227" i="2090" s="1"/>
  <c r="D225" i="2090"/>
  <c r="E225" i="2090"/>
  <c r="F225" i="2090"/>
  <c r="G225" i="2090"/>
  <c r="H225" i="2090"/>
  <c r="B226" i="2090"/>
  <c r="B227" i="2090" s="1"/>
  <c r="C226" i="2090"/>
  <c r="D226" i="2090"/>
  <c r="E226" i="2090"/>
  <c r="F226" i="2090"/>
  <c r="G226" i="2090"/>
  <c r="H226" i="2090"/>
  <c r="B228" i="2090"/>
  <c r="C228" i="2090"/>
  <c r="D228" i="2090"/>
  <c r="D232" i="2090" s="1"/>
  <c r="E228" i="2090"/>
  <c r="F228" i="2090"/>
  <c r="G228" i="2090"/>
  <c r="H228" i="2090"/>
  <c r="B229" i="2090"/>
  <c r="C229" i="2090"/>
  <c r="D229" i="2090"/>
  <c r="E229" i="2090"/>
  <c r="F229" i="2090"/>
  <c r="G229" i="2090"/>
  <c r="H229" i="2090"/>
  <c r="B230" i="2090"/>
  <c r="C230" i="2090"/>
  <c r="D230" i="2090"/>
  <c r="E230" i="2090"/>
  <c r="F230" i="2090"/>
  <c r="G230" i="2090"/>
  <c r="H230" i="2090"/>
  <c r="B231" i="2090"/>
  <c r="C231" i="2090"/>
  <c r="D231" i="2090"/>
  <c r="E231" i="2090"/>
  <c r="E232" i="2090" s="1"/>
  <c r="F231" i="2090"/>
  <c r="G231" i="2090"/>
  <c r="H231" i="2090"/>
  <c r="K196" i="2090"/>
  <c r="R196" i="2090" s="1"/>
  <c r="L196" i="2090"/>
  <c r="M196" i="2090"/>
  <c r="N196" i="2090"/>
  <c r="O196" i="2090"/>
  <c r="P196" i="2090"/>
  <c r="Q196" i="2090"/>
  <c r="Q200" i="2090" s="1"/>
  <c r="K197" i="2090"/>
  <c r="R197" i="2090" s="1"/>
  <c r="L197" i="2090"/>
  <c r="M197" i="2090"/>
  <c r="N197" i="2090"/>
  <c r="O197" i="2090"/>
  <c r="P197" i="2090"/>
  <c r="Q197" i="2090"/>
  <c r="K198" i="2090"/>
  <c r="L198" i="2090"/>
  <c r="M198" i="2090"/>
  <c r="N198" i="2090"/>
  <c r="O198" i="2090"/>
  <c r="R198" i="2090" s="1"/>
  <c r="P198" i="2090"/>
  <c r="Q198" i="2090"/>
  <c r="K199" i="2090"/>
  <c r="R199" i="2090" s="1"/>
  <c r="L199" i="2090"/>
  <c r="M199" i="2090"/>
  <c r="N199" i="2090"/>
  <c r="N200" i="2090" s="1"/>
  <c r="O199" i="2090"/>
  <c r="P199" i="2090"/>
  <c r="Q199" i="2090"/>
  <c r="K201" i="2090"/>
  <c r="L201" i="2090"/>
  <c r="M201" i="2090"/>
  <c r="R201" i="2090" s="1"/>
  <c r="R205" i="2090" s="1"/>
  <c r="N201" i="2090"/>
  <c r="O201" i="2090"/>
  <c r="P201" i="2090"/>
  <c r="P205" i="2090" s="1"/>
  <c r="Q201" i="2090"/>
  <c r="K202" i="2090"/>
  <c r="L202" i="2090"/>
  <c r="R202" i="2090" s="1"/>
  <c r="M202" i="2090"/>
  <c r="N202" i="2090"/>
  <c r="O202" i="2090"/>
  <c r="P202" i="2090"/>
  <c r="Q202" i="2090"/>
  <c r="K203" i="2090"/>
  <c r="R203" i="2090" s="1"/>
  <c r="L203" i="2090"/>
  <c r="L205" i="2090" s="1"/>
  <c r="M203" i="2090"/>
  <c r="N203" i="2090"/>
  <c r="O203" i="2090"/>
  <c r="P203" i="2090"/>
  <c r="Q203" i="2090"/>
  <c r="K204" i="2090"/>
  <c r="L204" i="2090"/>
  <c r="M204" i="2090"/>
  <c r="N204" i="2090"/>
  <c r="O204" i="2090"/>
  <c r="P204" i="2090"/>
  <c r="R204" i="2090" s="1"/>
  <c r="Q204" i="2090"/>
  <c r="K206" i="2090"/>
  <c r="L206" i="2090"/>
  <c r="M206" i="2090"/>
  <c r="N206" i="2090"/>
  <c r="O206" i="2090"/>
  <c r="P206" i="2090"/>
  <c r="Q206" i="2090"/>
  <c r="K207" i="2090"/>
  <c r="L207" i="2090"/>
  <c r="M207" i="2090"/>
  <c r="N207" i="2090"/>
  <c r="N210" i="2090" s="1"/>
  <c r="N212" i="2090" s="1"/>
  <c r="O207" i="2090"/>
  <c r="P207" i="2090"/>
  <c r="Q207" i="2090"/>
  <c r="Q210" i="2090" s="1"/>
  <c r="K208" i="2090"/>
  <c r="L208" i="2090"/>
  <c r="M208" i="2090"/>
  <c r="N208" i="2090"/>
  <c r="O208" i="2090"/>
  <c r="P208" i="2090"/>
  <c r="Q208" i="2090"/>
  <c r="K209" i="2090"/>
  <c r="L209" i="2090"/>
  <c r="R209" i="2090" s="1"/>
  <c r="M209" i="2090"/>
  <c r="N209" i="2090"/>
  <c r="O209" i="2090"/>
  <c r="P209" i="2090"/>
  <c r="Q209" i="2090"/>
  <c r="K218" i="2090"/>
  <c r="L218" i="2090"/>
  <c r="M218" i="2090"/>
  <c r="N218" i="2090"/>
  <c r="O218" i="2090"/>
  <c r="P218" i="2090"/>
  <c r="Q218" i="2090"/>
  <c r="Q222" i="2090" s="1"/>
  <c r="K219" i="2090"/>
  <c r="R219" i="2090" s="1"/>
  <c r="L219" i="2090"/>
  <c r="M219" i="2090"/>
  <c r="M222" i="2090" s="1"/>
  <c r="N219" i="2090"/>
  <c r="O219" i="2090"/>
  <c r="P219" i="2090"/>
  <c r="Q219" i="2090"/>
  <c r="K220" i="2090"/>
  <c r="L220" i="2090"/>
  <c r="M220" i="2090"/>
  <c r="N220" i="2090"/>
  <c r="O220" i="2090"/>
  <c r="P220" i="2090"/>
  <c r="Q220" i="2090"/>
  <c r="K221" i="2090"/>
  <c r="L221" i="2090"/>
  <c r="M221" i="2090"/>
  <c r="N221" i="2090"/>
  <c r="N222" i="2090" s="1"/>
  <c r="O221" i="2090"/>
  <c r="P221" i="2090"/>
  <c r="Q221" i="2090"/>
  <c r="K223" i="2090"/>
  <c r="L223" i="2090"/>
  <c r="M223" i="2090"/>
  <c r="N223" i="2090"/>
  <c r="N227" i="2090" s="1"/>
  <c r="O223" i="2090"/>
  <c r="P223" i="2090"/>
  <c r="P227" i="2090" s="1"/>
  <c r="Q223" i="2090"/>
  <c r="K224" i="2090"/>
  <c r="L224" i="2090"/>
  <c r="M224" i="2090"/>
  <c r="N224" i="2090"/>
  <c r="O224" i="2090"/>
  <c r="P224" i="2090"/>
  <c r="Q224" i="2090"/>
  <c r="K225" i="2090"/>
  <c r="K227" i="2090" s="1"/>
  <c r="L225" i="2090"/>
  <c r="M225" i="2090"/>
  <c r="N225" i="2090"/>
  <c r="O225" i="2090"/>
  <c r="P225" i="2090"/>
  <c r="Q225" i="2090"/>
  <c r="K226" i="2090"/>
  <c r="L226" i="2090"/>
  <c r="M226" i="2090"/>
  <c r="N226" i="2090"/>
  <c r="O226" i="2090"/>
  <c r="P226" i="2090"/>
  <c r="Q226" i="2090"/>
  <c r="Q227" i="2090" s="1"/>
  <c r="Q234" i="2090" s="1"/>
  <c r="K228" i="2090"/>
  <c r="L228" i="2090"/>
  <c r="M228" i="2090"/>
  <c r="N228" i="2090"/>
  <c r="O228" i="2090"/>
  <c r="P228" i="2090"/>
  <c r="Q228" i="2090"/>
  <c r="K229" i="2090"/>
  <c r="L229" i="2090"/>
  <c r="M229" i="2090"/>
  <c r="N229" i="2090"/>
  <c r="N232" i="2090" s="1"/>
  <c r="O229" i="2090"/>
  <c r="O232" i="2090" s="1"/>
  <c r="O234" i="2090" s="1"/>
  <c r="P229" i="2090"/>
  <c r="Q229" i="2090"/>
  <c r="K230" i="2090"/>
  <c r="L230" i="2090"/>
  <c r="M230" i="2090"/>
  <c r="N230" i="2090"/>
  <c r="O230" i="2090"/>
  <c r="P230" i="2090"/>
  <c r="Q230" i="2090"/>
  <c r="K231" i="2090"/>
  <c r="L231" i="2090"/>
  <c r="R231" i="2090" s="1"/>
  <c r="M231" i="2090"/>
  <c r="N231" i="2090"/>
  <c r="O231" i="2090"/>
  <c r="P231" i="2090"/>
  <c r="Q231" i="2090"/>
  <c r="T196" i="2090"/>
  <c r="U196" i="2090"/>
  <c r="V196" i="2090"/>
  <c r="W196" i="2090"/>
  <c r="X196" i="2090"/>
  <c r="Y196" i="2090"/>
  <c r="Z196" i="2090"/>
  <c r="Z200" i="2090" s="1"/>
  <c r="T197" i="2090"/>
  <c r="U197" i="2090"/>
  <c r="V197" i="2090"/>
  <c r="V200" i="2090" s="1"/>
  <c r="W197" i="2090"/>
  <c r="X197" i="2090"/>
  <c r="Y197" i="2090"/>
  <c r="Z197" i="2090"/>
  <c r="T198" i="2090"/>
  <c r="U198" i="2090"/>
  <c r="V198" i="2090"/>
  <c r="W198" i="2090"/>
  <c r="X198" i="2090"/>
  <c r="X200" i="2090" s="1"/>
  <c r="Y198" i="2090"/>
  <c r="AA198" i="2090" s="1"/>
  <c r="Z198" i="2090"/>
  <c r="T199" i="2090"/>
  <c r="AA199" i="2090" s="1"/>
  <c r="U199" i="2090"/>
  <c r="V199" i="2090"/>
  <c r="W199" i="2090"/>
  <c r="W200" i="2090" s="1"/>
  <c r="X199" i="2090"/>
  <c r="Y199" i="2090"/>
  <c r="Z199" i="2090"/>
  <c r="T201" i="2090"/>
  <c r="U201" i="2090"/>
  <c r="V201" i="2090"/>
  <c r="V205" i="2090" s="1"/>
  <c r="W201" i="2090"/>
  <c r="W205" i="2090" s="1"/>
  <c r="X201" i="2090"/>
  <c r="Y201" i="2090"/>
  <c r="Z201" i="2090"/>
  <c r="T202" i="2090"/>
  <c r="U202" i="2090"/>
  <c r="V202" i="2090"/>
  <c r="W202" i="2090"/>
  <c r="X202" i="2090"/>
  <c r="Y202" i="2090"/>
  <c r="Z202" i="2090"/>
  <c r="T203" i="2090"/>
  <c r="T205" i="2090" s="1"/>
  <c r="U203" i="2090"/>
  <c r="V203" i="2090"/>
  <c r="W203" i="2090"/>
  <c r="X203" i="2090"/>
  <c r="Y203" i="2090"/>
  <c r="Z203" i="2090"/>
  <c r="T204" i="2090"/>
  <c r="U204" i="2090"/>
  <c r="V204" i="2090"/>
  <c r="W204" i="2090"/>
  <c r="X204" i="2090"/>
  <c r="Y204" i="2090"/>
  <c r="Z204" i="2090"/>
  <c r="T206" i="2090"/>
  <c r="U206" i="2090"/>
  <c r="AA206" i="2090" s="1"/>
  <c r="V206" i="2090"/>
  <c r="W206" i="2090"/>
  <c r="X206" i="2090"/>
  <c r="Y206" i="2090"/>
  <c r="Z206" i="2090"/>
  <c r="T207" i="2090"/>
  <c r="U207" i="2090"/>
  <c r="V207" i="2090"/>
  <c r="W207" i="2090"/>
  <c r="X207" i="2090"/>
  <c r="AA207" i="2090" s="1"/>
  <c r="Y207" i="2090"/>
  <c r="Z207" i="2090"/>
  <c r="Z210" i="2090" s="1"/>
  <c r="T208" i="2090"/>
  <c r="U208" i="2090"/>
  <c r="V208" i="2090"/>
  <c r="AA208" i="2090" s="1"/>
  <c r="W208" i="2090"/>
  <c r="X208" i="2090"/>
  <c r="Y208" i="2090"/>
  <c r="Z208" i="2090"/>
  <c r="T209" i="2090"/>
  <c r="U209" i="2090"/>
  <c r="V209" i="2090"/>
  <c r="W209" i="2090"/>
  <c r="X209" i="2090"/>
  <c r="Y209" i="2090"/>
  <c r="Z209" i="2090"/>
  <c r="T218" i="2090"/>
  <c r="AA218" i="2090" s="1"/>
  <c r="U218" i="2090"/>
  <c r="V218" i="2090"/>
  <c r="W218" i="2090"/>
  <c r="X218" i="2090"/>
  <c r="Y218" i="2090"/>
  <c r="Z218" i="2090"/>
  <c r="Z222" i="2090" s="1"/>
  <c r="T219" i="2090"/>
  <c r="AA219" i="2090" s="1"/>
  <c r="U219" i="2090"/>
  <c r="V219" i="2090"/>
  <c r="V222" i="2090" s="1"/>
  <c r="W219" i="2090"/>
  <c r="X219" i="2090"/>
  <c r="Y219" i="2090"/>
  <c r="Z219" i="2090"/>
  <c r="T220" i="2090"/>
  <c r="U220" i="2090"/>
  <c r="V220" i="2090"/>
  <c r="W220" i="2090"/>
  <c r="X220" i="2090"/>
  <c r="AA220" i="2090" s="1"/>
  <c r="Y220" i="2090"/>
  <c r="Z220" i="2090"/>
  <c r="T221" i="2090"/>
  <c r="U221" i="2090"/>
  <c r="V221" i="2090"/>
  <c r="W221" i="2090"/>
  <c r="W222" i="2090" s="1"/>
  <c r="X221" i="2090"/>
  <c r="Y221" i="2090"/>
  <c r="Z221" i="2090"/>
  <c r="T223" i="2090"/>
  <c r="U223" i="2090"/>
  <c r="V223" i="2090"/>
  <c r="AA223" i="2090" s="1"/>
  <c r="W223" i="2090"/>
  <c r="W227" i="2090" s="1"/>
  <c r="X223" i="2090"/>
  <c r="Y223" i="2090"/>
  <c r="Y227" i="2090" s="1"/>
  <c r="Z223" i="2090"/>
  <c r="T224" i="2090"/>
  <c r="U224" i="2090"/>
  <c r="AA224" i="2090" s="1"/>
  <c r="V224" i="2090"/>
  <c r="W224" i="2090"/>
  <c r="X224" i="2090"/>
  <c r="Y224" i="2090"/>
  <c r="Z224" i="2090"/>
  <c r="T225" i="2090"/>
  <c r="T227" i="2090" s="1"/>
  <c r="U225" i="2090"/>
  <c r="V225" i="2090"/>
  <c r="W225" i="2090"/>
  <c r="X225" i="2090"/>
  <c r="Y225" i="2090"/>
  <c r="Z225" i="2090"/>
  <c r="T226" i="2090"/>
  <c r="U226" i="2090"/>
  <c r="V226" i="2090"/>
  <c r="W226" i="2090"/>
  <c r="X226" i="2090"/>
  <c r="Y226" i="2090"/>
  <c r="Z226" i="2090"/>
  <c r="T228" i="2090"/>
  <c r="U228" i="2090"/>
  <c r="AA228" i="2090" s="1"/>
  <c r="V228" i="2090"/>
  <c r="W228" i="2090"/>
  <c r="X228" i="2090"/>
  <c r="Y228" i="2090"/>
  <c r="Z228" i="2090"/>
  <c r="T229" i="2090"/>
  <c r="U229" i="2090"/>
  <c r="V229" i="2090"/>
  <c r="W229" i="2090"/>
  <c r="AA229" i="2090" s="1"/>
  <c r="X229" i="2090"/>
  <c r="Y229" i="2090"/>
  <c r="Z229" i="2090"/>
  <c r="Z232" i="2090" s="1"/>
  <c r="T230" i="2090"/>
  <c r="U230" i="2090"/>
  <c r="V230" i="2090"/>
  <c r="AA230" i="2090" s="1"/>
  <c r="W230" i="2090"/>
  <c r="X230" i="2090"/>
  <c r="Y230" i="2090"/>
  <c r="Z230" i="2090"/>
  <c r="T231" i="2090"/>
  <c r="U231" i="2090"/>
  <c r="V231" i="2090"/>
  <c r="AA231" i="2090" s="1"/>
  <c r="W231" i="2090"/>
  <c r="X231" i="2090"/>
  <c r="Y231" i="2090"/>
  <c r="Z231" i="2090"/>
  <c r="B150" i="2090"/>
  <c r="I150" i="2090" s="1"/>
  <c r="C150" i="2090"/>
  <c r="D150" i="2090"/>
  <c r="E150" i="2090"/>
  <c r="F150" i="2090"/>
  <c r="G150" i="2090"/>
  <c r="H150" i="2090"/>
  <c r="B151" i="2090"/>
  <c r="C151" i="2090"/>
  <c r="D151" i="2090"/>
  <c r="E151" i="2090"/>
  <c r="F151" i="2090"/>
  <c r="G151" i="2090"/>
  <c r="H151" i="2090"/>
  <c r="B152" i="2090"/>
  <c r="C152" i="2090"/>
  <c r="D152" i="2090"/>
  <c r="E152" i="2090"/>
  <c r="F152" i="2090"/>
  <c r="G152" i="2090"/>
  <c r="G154" i="2090" s="1"/>
  <c r="H152" i="2090"/>
  <c r="B153" i="2090"/>
  <c r="C153" i="2090"/>
  <c r="D153" i="2090"/>
  <c r="E153" i="2090"/>
  <c r="F153" i="2090"/>
  <c r="G153" i="2090"/>
  <c r="H153" i="2090"/>
  <c r="B155" i="2090"/>
  <c r="C155" i="2090"/>
  <c r="D155" i="2090"/>
  <c r="E155" i="2090"/>
  <c r="F155" i="2090"/>
  <c r="G155" i="2090"/>
  <c r="H155" i="2090"/>
  <c r="B156" i="2090"/>
  <c r="C156" i="2090"/>
  <c r="D156" i="2090"/>
  <c r="E156" i="2090"/>
  <c r="F156" i="2090"/>
  <c r="G156" i="2090"/>
  <c r="H156" i="2090"/>
  <c r="B157" i="2090"/>
  <c r="C157" i="2090"/>
  <c r="D157" i="2090"/>
  <c r="E157" i="2090"/>
  <c r="F157" i="2090"/>
  <c r="G157" i="2090"/>
  <c r="H157" i="2090"/>
  <c r="B158" i="2090"/>
  <c r="C158" i="2090"/>
  <c r="D158" i="2090"/>
  <c r="E158" i="2090"/>
  <c r="F158" i="2090"/>
  <c r="G158" i="2090"/>
  <c r="H158" i="2090"/>
  <c r="H159" i="2090" s="1"/>
  <c r="B160" i="2090"/>
  <c r="C160" i="2090"/>
  <c r="D160" i="2090"/>
  <c r="E160" i="2090"/>
  <c r="F160" i="2090"/>
  <c r="G160" i="2090"/>
  <c r="H160" i="2090"/>
  <c r="B161" i="2090"/>
  <c r="C161" i="2090"/>
  <c r="D161" i="2090"/>
  <c r="E161" i="2090"/>
  <c r="F161" i="2090"/>
  <c r="F164" i="2090" s="1"/>
  <c r="G161" i="2090"/>
  <c r="H161" i="2090"/>
  <c r="B162" i="2090"/>
  <c r="C162" i="2090"/>
  <c r="D162" i="2090"/>
  <c r="E162" i="2090"/>
  <c r="F162" i="2090"/>
  <c r="G162" i="2090"/>
  <c r="H162" i="2090"/>
  <c r="B163" i="2090"/>
  <c r="C163" i="2090"/>
  <c r="D163" i="2090"/>
  <c r="E163" i="2090"/>
  <c r="F163" i="2090"/>
  <c r="G163" i="2090"/>
  <c r="H163" i="2090"/>
  <c r="B172" i="2090"/>
  <c r="C172" i="2090"/>
  <c r="D172" i="2090"/>
  <c r="E172" i="2090"/>
  <c r="F172" i="2090"/>
  <c r="G172" i="2090"/>
  <c r="H172" i="2090"/>
  <c r="B173" i="2090"/>
  <c r="C173" i="2090"/>
  <c r="D173" i="2090"/>
  <c r="E173" i="2090"/>
  <c r="F173" i="2090"/>
  <c r="G173" i="2090"/>
  <c r="H173" i="2090"/>
  <c r="B174" i="2090"/>
  <c r="C174" i="2090"/>
  <c r="D174" i="2090"/>
  <c r="E174" i="2090"/>
  <c r="F174" i="2090"/>
  <c r="G174" i="2090"/>
  <c r="G176" i="2090" s="1"/>
  <c r="H174" i="2090"/>
  <c r="B175" i="2090"/>
  <c r="C175" i="2090"/>
  <c r="D175" i="2090"/>
  <c r="E175" i="2090"/>
  <c r="F175" i="2090"/>
  <c r="G175" i="2090"/>
  <c r="H175" i="2090"/>
  <c r="B177" i="2090"/>
  <c r="C177" i="2090"/>
  <c r="D177" i="2090"/>
  <c r="E177" i="2090"/>
  <c r="F177" i="2090"/>
  <c r="G177" i="2090"/>
  <c r="H177" i="2090"/>
  <c r="B178" i="2090"/>
  <c r="C178" i="2090"/>
  <c r="D178" i="2090"/>
  <c r="E178" i="2090"/>
  <c r="F178" i="2090"/>
  <c r="G178" i="2090"/>
  <c r="H178" i="2090"/>
  <c r="B179" i="2090"/>
  <c r="C179" i="2090"/>
  <c r="D179" i="2090"/>
  <c r="E179" i="2090"/>
  <c r="F179" i="2090"/>
  <c r="G179" i="2090"/>
  <c r="H179" i="2090"/>
  <c r="B180" i="2090"/>
  <c r="C180" i="2090"/>
  <c r="D180" i="2090"/>
  <c r="E180" i="2090"/>
  <c r="F180" i="2090"/>
  <c r="G180" i="2090"/>
  <c r="H180" i="2090"/>
  <c r="H181" i="2090" s="1"/>
  <c r="B182" i="2090"/>
  <c r="C182" i="2090"/>
  <c r="D182" i="2090"/>
  <c r="E182" i="2090"/>
  <c r="F182" i="2090"/>
  <c r="G182" i="2090"/>
  <c r="H182" i="2090"/>
  <c r="B183" i="2090"/>
  <c r="C183" i="2090"/>
  <c r="D183" i="2090"/>
  <c r="E183" i="2090"/>
  <c r="F183" i="2090"/>
  <c r="F186" i="2090" s="1"/>
  <c r="G183" i="2090"/>
  <c r="H183" i="2090"/>
  <c r="B184" i="2090"/>
  <c r="C184" i="2090"/>
  <c r="D184" i="2090"/>
  <c r="E184" i="2090"/>
  <c r="F184" i="2090"/>
  <c r="G184" i="2090"/>
  <c r="H184" i="2090"/>
  <c r="B185" i="2090"/>
  <c r="C185" i="2090"/>
  <c r="D185" i="2090"/>
  <c r="E185" i="2090"/>
  <c r="F185" i="2090"/>
  <c r="G185" i="2090"/>
  <c r="H185" i="2090"/>
  <c r="K150" i="2090"/>
  <c r="L150" i="2090"/>
  <c r="M150" i="2090"/>
  <c r="N150" i="2090"/>
  <c r="O150" i="2090"/>
  <c r="P150" i="2090"/>
  <c r="Q150" i="2090"/>
  <c r="Q154" i="2090" s="1"/>
  <c r="K151" i="2090"/>
  <c r="L151" i="2090"/>
  <c r="M151" i="2090"/>
  <c r="N151" i="2090"/>
  <c r="O151" i="2090"/>
  <c r="P151" i="2090"/>
  <c r="Q151" i="2090"/>
  <c r="K152" i="2090"/>
  <c r="L152" i="2090"/>
  <c r="M152" i="2090"/>
  <c r="N152" i="2090"/>
  <c r="O152" i="2090"/>
  <c r="O154" i="2090" s="1"/>
  <c r="P152" i="2090"/>
  <c r="Q152" i="2090"/>
  <c r="K153" i="2090"/>
  <c r="L153" i="2090"/>
  <c r="M153" i="2090"/>
  <c r="N153" i="2090"/>
  <c r="O153" i="2090"/>
  <c r="P153" i="2090"/>
  <c r="Q153" i="2090"/>
  <c r="K155" i="2090"/>
  <c r="L155" i="2090"/>
  <c r="M155" i="2090"/>
  <c r="N155" i="2090"/>
  <c r="O155" i="2090"/>
  <c r="P155" i="2090"/>
  <c r="Q155" i="2090"/>
  <c r="K156" i="2090"/>
  <c r="L156" i="2090"/>
  <c r="M156" i="2090"/>
  <c r="N156" i="2090"/>
  <c r="O156" i="2090"/>
  <c r="P156" i="2090"/>
  <c r="Q156" i="2090"/>
  <c r="K157" i="2090"/>
  <c r="L157" i="2090"/>
  <c r="M157" i="2090"/>
  <c r="N157" i="2090"/>
  <c r="O157" i="2090"/>
  <c r="P157" i="2090"/>
  <c r="Q157" i="2090"/>
  <c r="K158" i="2090"/>
  <c r="L158" i="2090"/>
  <c r="M158" i="2090"/>
  <c r="N158" i="2090"/>
  <c r="O158" i="2090"/>
  <c r="P158" i="2090"/>
  <c r="Q158" i="2090"/>
  <c r="K160" i="2090"/>
  <c r="L160" i="2090"/>
  <c r="M160" i="2090"/>
  <c r="N160" i="2090"/>
  <c r="O160" i="2090"/>
  <c r="P160" i="2090"/>
  <c r="Q160" i="2090"/>
  <c r="K161" i="2090"/>
  <c r="L161" i="2090"/>
  <c r="M161" i="2090"/>
  <c r="N161" i="2090"/>
  <c r="O161" i="2090"/>
  <c r="P161" i="2090"/>
  <c r="Q161" i="2090"/>
  <c r="K162" i="2090"/>
  <c r="L162" i="2090"/>
  <c r="M162" i="2090"/>
  <c r="N162" i="2090"/>
  <c r="O162" i="2090"/>
  <c r="P162" i="2090"/>
  <c r="Q162" i="2090"/>
  <c r="K163" i="2090"/>
  <c r="K164" i="2090" s="1"/>
  <c r="L163" i="2090"/>
  <c r="M163" i="2090"/>
  <c r="N163" i="2090"/>
  <c r="O163" i="2090"/>
  <c r="P163" i="2090"/>
  <c r="P164" i="2090" s="1"/>
  <c r="Q163" i="2090"/>
  <c r="K172" i="2090"/>
  <c r="L172" i="2090"/>
  <c r="M172" i="2090"/>
  <c r="N172" i="2090"/>
  <c r="O172" i="2090"/>
  <c r="P172" i="2090"/>
  <c r="Q172" i="2090"/>
  <c r="Q176" i="2090" s="1"/>
  <c r="K173" i="2090"/>
  <c r="L173" i="2090"/>
  <c r="M173" i="2090"/>
  <c r="N173" i="2090"/>
  <c r="O173" i="2090"/>
  <c r="P173" i="2090"/>
  <c r="Q173" i="2090"/>
  <c r="K174" i="2090"/>
  <c r="L174" i="2090"/>
  <c r="M174" i="2090"/>
  <c r="N174" i="2090"/>
  <c r="O174" i="2090"/>
  <c r="O176" i="2090" s="1"/>
  <c r="P174" i="2090"/>
  <c r="Q174" i="2090"/>
  <c r="K175" i="2090"/>
  <c r="L175" i="2090"/>
  <c r="M175" i="2090"/>
  <c r="N175" i="2090"/>
  <c r="O175" i="2090"/>
  <c r="P175" i="2090"/>
  <c r="Q175" i="2090"/>
  <c r="K177" i="2090"/>
  <c r="L177" i="2090"/>
  <c r="M177" i="2090"/>
  <c r="N177" i="2090"/>
  <c r="O177" i="2090"/>
  <c r="P177" i="2090"/>
  <c r="Q177" i="2090"/>
  <c r="K178" i="2090"/>
  <c r="L178" i="2090"/>
  <c r="M178" i="2090"/>
  <c r="N178" i="2090"/>
  <c r="O178" i="2090"/>
  <c r="P178" i="2090"/>
  <c r="Q178" i="2090"/>
  <c r="K179" i="2090"/>
  <c r="L179" i="2090"/>
  <c r="M179" i="2090"/>
  <c r="N179" i="2090"/>
  <c r="O179" i="2090"/>
  <c r="P179" i="2090"/>
  <c r="Q179" i="2090"/>
  <c r="K180" i="2090"/>
  <c r="L180" i="2090"/>
  <c r="M180" i="2090"/>
  <c r="N180" i="2090"/>
  <c r="O180" i="2090"/>
  <c r="P180" i="2090"/>
  <c r="Q180" i="2090"/>
  <c r="K182" i="2090"/>
  <c r="L182" i="2090"/>
  <c r="M182" i="2090"/>
  <c r="N182" i="2090"/>
  <c r="O182" i="2090"/>
  <c r="P182" i="2090"/>
  <c r="Q182" i="2090"/>
  <c r="K183" i="2090"/>
  <c r="L183" i="2090"/>
  <c r="M183" i="2090"/>
  <c r="N183" i="2090"/>
  <c r="O183" i="2090"/>
  <c r="P183" i="2090"/>
  <c r="Q183" i="2090"/>
  <c r="K184" i="2090"/>
  <c r="L184" i="2090"/>
  <c r="M184" i="2090"/>
  <c r="N184" i="2090"/>
  <c r="O184" i="2090"/>
  <c r="P184" i="2090"/>
  <c r="Q184" i="2090"/>
  <c r="K185" i="2090"/>
  <c r="L185" i="2090"/>
  <c r="M185" i="2090"/>
  <c r="N185" i="2090"/>
  <c r="O185" i="2090"/>
  <c r="P185" i="2090"/>
  <c r="P186" i="2090" s="1"/>
  <c r="Q185" i="2090"/>
  <c r="T150" i="2090"/>
  <c r="T154" i="2090" s="1"/>
  <c r="U150" i="2090"/>
  <c r="V150" i="2090"/>
  <c r="W150" i="2090"/>
  <c r="X150" i="2090"/>
  <c r="Y150" i="2090"/>
  <c r="Z150" i="2090"/>
  <c r="T151" i="2090"/>
  <c r="U151" i="2090"/>
  <c r="V151" i="2090"/>
  <c r="V154" i="2090" s="1"/>
  <c r="W151" i="2090"/>
  <c r="X151" i="2090"/>
  <c r="Y151" i="2090"/>
  <c r="Z151" i="2090"/>
  <c r="T152" i="2090"/>
  <c r="U152" i="2090"/>
  <c r="V152" i="2090"/>
  <c r="W152" i="2090"/>
  <c r="X152" i="2090"/>
  <c r="X154" i="2090" s="1"/>
  <c r="Y152" i="2090"/>
  <c r="Z152" i="2090"/>
  <c r="T153" i="2090"/>
  <c r="U153" i="2090"/>
  <c r="V153" i="2090"/>
  <c r="W153" i="2090"/>
  <c r="X153" i="2090"/>
  <c r="Y153" i="2090"/>
  <c r="Z153" i="2090"/>
  <c r="T155" i="2090"/>
  <c r="U155" i="2090"/>
  <c r="V155" i="2090"/>
  <c r="W155" i="2090"/>
  <c r="W159" i="2090" s="1"/>
  <c r="X155" i="2090"/>
  <c r="Y155" i="2090"/>
  <c r="Z155" i="2090"/>
  <c r="T156" i="2090"/>
  <c r="U156" i="2090"/>
  <c r="V156" i="2090"/>
  <c r="W156" i="2090"/>
  <c r="X156" i="2090"/>
  <c r="Y156" i="2090"/>
  <c r="Z156" i="2090"/>
  <c r="T157" i="2090"/>
  <c r="U157" i="2090"/>
  <c r="V157" i="2090"/>
  <c r="W157" i="2090"/>
  <c r="X157" i="2090"/>
  <c r="Y157" i="2090"/>
  <c r="Z157" i="2090"/>
  <c r="T158" i="2090"/>
  <c r="U158" i="2090"/>
  <c r="V158" i="2090"/>
  <c r="W158" i="2090"/>
  <c r="X158" i="2090"/>
  <c r="X159" i="2090" s="1"/>
  <c r="Y158" i="2090"/>
  <c r="Z158" i="2090"/>
  <c r="T160" i="2090"/>
  <c r="U160" i="2090"/>
  <c r="AA160" i="2090" s="1"/>
  <c r="V160" i="2090"/>
  <c r="W160" i="2090"/>
  <c r="X160" i="2090"/>
  <c r="Y160" i="2090"/>
  <c r="Z160" i="2090"/>
  <c r="T161" i="2090"/>
  <c r="U161" i="2090"/>
  <c r="V161" i="2090"/>
  <c r="W161" i="2090"/>
  <c r="AA161" i="2090" s="1"/>
  <c r="X161" i="2090"/>
  <c r="Y161" i="2090"/>
  <c r="Z161" i="2090"/>
  <c r="Z164" i="2090" s="1"/>
  <c r="T162" i="2090"/>
  <c r="U162" i="2090"/>
  <c r="V162" i="2090"/>
  <c r="AA162" i="2090" s="1"/>
  <c r="W162" i="2090"/>
  <c r="X162" i="2090"/>
  <c r="Y162" i="2090"/>
  <c r="Z162" i="2090"/>
  <c r="T163" i="2090"/>
  <c r="T164" i="2090" s="1"/>
  <c r="U163" i="2090"/>
  <c r="V163" i="2090"/>
  <c r="W163" i="2090"/>
  <c r="X163" i="2090"/>
  <c r="Y163" i="2090"/>
  <c r="Z163" i="2090"/>
  <c r="T172" i="2090"/>
  <c r="U172" i="2090"/>
  <c r="V172" i="2090"/>
  <c r="W172" i="2090"/>
  <c r="X172" i="2090"/>
  <c r="Y172" i="2090"/>
  <c r="Z172" i="2090"/>
  <c r="T173" i="2090"/>
  <c r="U173" i="2090"/>
  <c r="V173" i="2090"/>
  <c r="V176" i="2090" s="1"/>
  <c r="W173" i="2090"/>
  <c r="X173" i="2090"/>
  <c r="Y173" i="2090"/>
  <c r="Z173" i="2090"/>
  <c r="T174" i="2090"/>
  <c r="U174" i="2090"/>
  <c r="V174" i="2090"/>
  <c r="W174" i="2090"/>
  <c r="X174" i="2090"/>
  <c r="X176" i="2090" s="1"/>
  <c r="Y174" i="2090"/>
  <c r="Z174" i="2090"/>
  <c r="T175" i="2090"/>
  <c r="U175" i="2090"/>
  <c r="V175" i="2090"/>
  <c r="W175" i="2090"/>
  <c r="X175" i="2090"/>
  <c r="Y175" i="2090"/>
  <c r="Z175" i="2090"/>
  <c r="T177" i="2090"/>
  <c r="U177" i="2090"/>
  <c r="V177" i="2090"/>
  <c r="W177" i="2090"/>
  <c r="W181" i="2090" s="1"/>
  <c r="X177" i="2090"/>
  <c r="Y177" i="2090"/>
  <c r="Z177" i="2090"/>
  <c r="T178" i="2090"/>
  <c r="U178" i="2090"/>
  <c r="U181" i="2090" s="1"/>
  <c r="V178" i="2090"/>
  <c r="W178" i="2090"/>
  <c r="X178" i="2090"/>
  <c r="Y178" i="2090"/>
  <c r="Z178" i="2090"/>
  <c r="T179" i="2090"/>
  <c r="U179" i="2090"/>
  <c r="V179" i="2090"/>
  <c r="W179" i="2090"/>
  <c r="X179" i="2090"/>
  <c r="Y179" i="2090"/>
  <c r="Z179" i="2090"/>
  <c r="T180" i="2090"/>
  <c r="U180" i="2090"/>
  <c r="V180" i="2090"/>
  <c r="W180" i="2090"/>
  <c r="X180" i="2090"/>
  <c r="X181" i="2090" s="1"/>
  <c r="Y180" i="2090"/>
  <c r="Z180" i="2090"/>
  <c r="T182" i="2090"/>
  <c r="U182" i="2090"/>
  <c r="V182" i="2090"/>
  <c r="W182" i="2090"/>
  <c r="X182" i="2090"/>
  <c r="Y182" i="2090"/>
  <c r="Z182" i="2090"/>
  <c r="T183" i="2090"/>
  <c r="U183" i="2090"/>
  <c r="V183" i="2090"/>
  <c r="W183" i="2090"/>
  <c r="X183" i="2090"/>
  <c r="Y183" i="2090"/>
  <c r="Z183" i="2090"/>
  <c r="Z186" i="2090" s="1"/>
  <c r="T184" i="2090"/>
  <c r="U184" i="2090"/>
  <c r="V184" i="2090"/>
  <c r="W184" i="2090"/>
  <c r="X184" i="2090"/>
  <c r="Y184" i="2090"/>
  <c r="Z184" i="2090"/>
  <c r="T185" i="2090"/>
  <c r="T186" i="2090" s="1"/>
  <c r="U185" i="2090"/>
  <c r="V185" i="2090"/>
  <c r="W185" i="2090"/>
  <c r="X185" i="2090"/>
  <c r="Y185" i="2090"/>
  <c r="Z185" i="2090"/>
  <c r="I145" i="2090"/>
  <c r="AC145" i="2090" s="1"/>
  <c r="R145" i="2090"/>
  <c r="AA145" i="2090"/>
  <c r="I99" i="2090"/>
  <c r="R99" i="2090"/>
  <c r="AA99" i="2090"/>
  <c r="AC99" i="2090"/>
  <c r="I53" i="2090"/>
  <c r="R53" i="2090"/>
  <c r="AC53" i="2090" s="1"/>
  <c r="AA53" i="2090"/>
  <c r="R208" i="2090"/>
  <c r="I202" i="2090"/>
  <c r="AA202" i="2090"/>
  <c r="AA203" i="2090"/>
  <c r="AA196" i="2090"/>
  <c r="I197" i="2090"/>
  <c r="AA197" i="2090"/>
  <c r="R229" i="2090"/>
  <c r="I230" i="2090"/>
  <c r="R223" i="2090"/>
  <c r="R224" i="2090"/>
  <c r="R226" i="2090"/>
  <c r="AA226" i="2090"/>
  <c r="R218" i="2090"/>
  <c r="R221" i="2090"/>
  <c r="AA221" i="2090"/>
  <c r="Y210" i="2090"/>
  <c r="Y205" i="2090"/>
  <c r="Y232" i="2090"/>
  <c r="X205" i="2090"/>
  <c r="X227" i="2090"/>
  <c r="X222" i="2090"/>
  <c r="W210" i="2090"/>
  <c r="W232" i="2090"/>
  <c r="V232" i="2090"/>
  <c r="V227" i="2090"/>
  <c r="U210" i="2090"/>
  <c r="U200" i="2090"/>
  <c r="U222" i="2090"/>
  <c r="T232" i="2090"/>
  <c r="T222" i="2090"/>
  <c r="Q232" i="2090"/>
  <c r="P210" i="2090"/>
  <c r="P232" i="2090"/>
  <c r="O205" i="2090"/>
  <c r="O227" i="2090"/>
  <c r="O222" i="2090"/>
  <c r="N205" i="2090"/>
  <c r="M205" i="2090"/>
  <c r="M200" i="2090"/>
  <c r="M227" i="2090"/>
  <c r="L200" i="2090"/>
  <c r="L222" i="2090"/>
  <c r="K210" i="2090"/>
  <c r="K205" i="2090"/>
  <c r="K200" i="2090"/>
  <c r="K232" i="2090"/>
  <c r="H210" i="2090"/>
  <c r="H232" i="2090"/>
  <c r="G205" i="2090"/>
  <c r="G227" i="2090"/>
  <c r="G222" i="2090"/>
  <c r="F232" i="2090"/>
  <c r="E200" i="2090"/>
  <c r="E222" i="2090"/>
  <c r="D200" i="2090"/>
  <c r="D222" i="2090"/>
  <c r="C210" i="2090"/>
  <c r="C200" i="2090"/>
  <c r="C232" i="2090"/>
  <c r="B200" i="2090"/>
  <c r="AA163" i="2090"/>
  <c r="AA182" i="2090"/>
  <c r="U159" i="2090"/>
  <c r="L176" i="2090"/>
  <c r="I114" i="2090"/>
  <c r="R114" i="2090"/>
  <c r="R118" i="2090" s="1"/>
  <c r="AA114" i="2090"/>
  <c r="AC114" i="2090"/>
  <c r="I115" i="2090"/>
  <c r="R115" i="2090"/>
  <c r="AC115" i="2090" s="1"/>
  <c r="AA115" i="2090"/>
  <c r="I116" i="2090"/>
  <c r="AC116" i="2090" s="1"/>
  <c r="R116" i="2090"/>
  <c r="AA116" i="2090"/>
  <c r="I117" i="2090"/>
  <c r="R117" i="2090"/>
  <c r="AA117" i="2090"/>
  <c r="AC117" i="2090"/>
  <c r="I109" i="2090"/>
  <c r="R109" i="2090"/>
  <c r="R113" i="2090" s="1"/>
  <c r="AA109" i="2090"/>
  <c r="I110" i="2090"/>
  <c r="R110" i="2090"/>
  <c r="AA110" i="2090"/>
  <c r="I111" i="2090"/>
  <c r="R111" i="2090"/>
  <c r="AA111" i="2090"/>
  <c r="AC111" i="2090" s="1"/>
  <c r="I112" i="2090"/>
  <c r="I113" i="2090" s="1"/>
  <c r="R112" i="2090"/>
  <c r="AA112" i="2090"/>
  <c r="AC112" i="2090" s="1"/>
  <c r="I104" i="2090"/>
  <c r="R104" i="2090"/>
  <c r="AA104" i="2090"/>
  <c r="I105" i="2090"/>
  <c r="R105" i="2090"/>
  <c r="AA105" i="2090"/>
  <c r="I106" i="2090"/>
  <c r="R106" i="2090"/>
  <c r="AA106" i="2090"/>
  <c r="I107" i="2090"/>
  <c r="R107" i="2090"/>
  <c r="AA107" i="2090"/>
  <c r="I136" i="2090"/>
  <c r="R136" i="2090"/>
  <c r="R140" i="2090" s="1"/>
  <c r="AA136" i="2090"/>
  <c r="I137" i="2090"/>
  <c r="R137" i="2090"/>
  <c r="AA137" i="2090"/>
  <c r="I138" i="2090"/>
  <c r="R138" i="2090"/>
  <c r="AA138" i="2090"/>
  <c r="I139" i="2090"/>
  <c r="R139" i="2090"/>
  <c r="AA139" i="2090"/>
  <c r="I131" i="2090"/>
  <c r="R131" i="2090"/>
  <c r="AA131" i="2090"/>
  <c r="I132" i="2090"/>
  <c r="R132" i="2090"/>
  <c r="AA132" i="2090"/>
  <c r="I133" i="2090"/>
  <c r="R133" i="2090"/>
  <c r="AA133" i="2090"/>
  <c r="AC133" i="2090"/>
  <c r="I134" i="2090"/>
  <c r="R134" i="2090"/>
  <c r="AC134" i="2090" s="1"/>
  <c r="AA134" i="2090"/>
  <c r="I126" i="2090"/>
  <c r="I130" i="2090" s="1"/>
  <c r="R126" i="2090"/>
  <c r="AA126" i="2090"/>
  <c r="I127" i="2090"/>
  <c r="R127" i="2090"/>
  <c r="AA127" i="2090"/>
  <c r="I128" i="2090"/>
  <c r="R128" i="2090"/>
  <c r="AA128" i="2090"/>
  <c r="I129" i="2090"/>
  <c r="R129" i="2090"/>
  <c r="AA129" i="2090"/>
  <c r="AA118" i="2090"/>
  <c r="Z118" i="2090"/>
  <c r="Z113" i="2090"/>
  <c r="Z108" i="2090"/>
  <c r="Z140" i="2090"/>
  <c r="Z135" i="2090"/>
  <c r="Z130" i="2090"/>
  <c r="Y118" i="2090"/>
  <c r="Y113" i="2090"/>
  <c r="Y108" i="2090"/>
  <c r="Y140" i="2090"/>
  <c r="Y135" i="2090"/>
  <c r="Y130" i="2090"/>
  <c r="X118" i="2090"/>
  <c r="X113" i="2090"/>
  <c r="X108" i="2090"/>
  <c r="X120" i="2090"/>
  <c r="X140" i="2090"/>
  <c r="X142" i="2090" s="1"/>
  <c r="X135" i="2090"/>
  <c r="X130" i="2090"/>
  <c r="W118" i="2090"/>
  <c r="W113" i="2090"/>
  <c r="W108" i="2090"/>
  <c r="W140" i="2090"/>
  <c r="W135" i="2090"/>
  <c r="W130" i="2090"/>
  <c r="W142" i="2090" s="1"/>
  <c r="V118" i="2090"/>
  <c r="V113" i="2090"/>
  <c r="V108" i="2090"/>
  <c r="V140" i="2090"/>
  <c r="V135" i="2090"/>
  <c r="V130" i="2090"/>
  <c r="U118" i="2090"/>
  <c r="U113" i="2090"/>
  <c r="U108" i="2090"/>
  <c r="U140" i="2090"/>
  <c r="U135" i="2090"/>
  <c r="U130" i="2090"/>
  <c r="T118" i="2090"/>
  <c r="T113" i="2090"/>
  <c r="T108" i="2090"/>
  <c r="T140" i="2090"/>
  <c r="T135" i="2090"/>
  <c r="T130" i="2090"/>
  <c r="Q118" i="2090"/>
  <c r="Q113" i="2090"/>
  <c r="Q108" i="2090"/>
  <c r="Q140" i="2090"/>
  <c r="Q135" i="2090"/>
  <c r="Q130" i="2090"/>
  <c r="P118" i="2090"/>
  <c r="P113" i="2090"/>
  <c r="P108" i="2090"/>
  <c r="P140" i="2090"/>
  <c r="P135" i="2090"/>
  <c r="P130" i="2090"/>
  <c r="O118" i="2090"/>
  <c r="O113" i="2090"/>
  <c r="O108" i="2090"/>
  <c r="O120" i="2090"/>
  <c r="O140" i="2090"/>
  <c r="O142" i="2090" s="1"/>
  <c r="O135" i="2090"/>
  <c r="O130" i="2090"/>
  <c r="N118" i="2090"/>
  <c r="N113" i="2090"/>
  <c r="N108" i="2090"/>
  <c r="N140" i="2090"/>
  <c r="N135" i="2090"/>
  <c r="N130" i="2090"/>
  <c r="N142" i="2090" s="1"/>
  <c r="M118" i="2090"/>
  <c r="M113" i="2090"/>
  <c r="M108" i="2090"/>
  <c r="M140" i="2090"/>
  <c r="M135" i="2090"/>
  <c r="M130" i="2090"/>
  <c r="L118" i="2090"/>
  <c r="L113" i="2090"/>
  <c r="L108" i="2090"/>
  <c r="L140" i="2090"/>
  <c r="L135" i="2090"/>
  <c r="L130" i="2090"/>
  <c r="K118" i="2090"/>
  <c r="K113" i="2090"/>
  <c r="K108" i="2090"/>
  <c r="K140" i="2090"/>
  <c r="K135" i="2090"/>
  <c r="K130" i="2090"/>
  <c r="I108" i="2090"/>
  <c r="H118" i="2090"/>
  <c r="H113" i="2090"/>
  <c r="H108" i="2090"/>
  <c r="H140" i="2090"/>
  <c r="H135" i="2090"/>
  <c r="H130" i="2090"/>
  <c r="G118" i="2090"/>
  <c r="G120" i="2090" s="1"/>
  <c r="G113" i="2090"/>
  <c r="G108" i="2090"/>
  <c r="G140" i="2090"/>
  <c r="G142" i="2090" s="1"/>
  <c r="G135" i="2090"/>
  <c r="G130" i="2090"/>
  <c r="F118" i="2090"/>
  <c r="F113" i="2090"/>
  <c r="F108" i="2090"/>
  <c r="F140" i="2090"/>
  <c r="F135" i="2090"/>
  <c r="F130" i="2090"/>
  <c r="E118" i="2090"/>
  <c r="E120" i="2090" s="1"/>
  <c r="E113" i="2090"/>
  <c r="E108" i="2090"/>
  <c r="E140" i="2090"/>
  <c r="E135" i="2090"/>
  <c r="E130" i="2090"/>
  <c r="E142" i="2090"/>
  <c r="D118" i="2090"/>
  <c r="D113" i="2090"/>
  <c r="D108" i="2090"/>
  <c r="D140" i="2090"/>
  <c r="D135" i="2090"/>
  <c r="D130" i="2090"/>
  <c r="C118" i="2090"/>
  <c r="C113" i="2090"/>
  <c r="C108" i="2090"/>
  <c r="C140" i="2090"/>
  <c r="C135" i="2090"/>
  <c r="C130" i="2090"/>
  <c r="B118" i="2090"/>
  <c r="B113" i="2090"/>
  <c r="B108" i="2090"/>
  <c r="B120" i="2090"/>
  <c r="B140" i="2090"/>
  <c r="B142" i="2090" s="1"/>
  <c r="B135" i="2090"/>
  <c r="B130" i="2090"/>
  <c r="B122" i="2090"/>
  <c r="B100" i="2090"/>
  <c r="I68" i="2090"/>
  <c r="R68" i="2090"/>
  <c r="AA68" i="2090"/>
  <c r="I69" i="2090"/>
  <c r="R69" i="2090"/>
  <c r="AA69" i="2090"/>
  <c r="I70" i="2090"/>
  <c r="R70" i="2090"/>
  <c r="AA70" i="2090"/>
  <c r="I71" i="2090"/>
  <c r="R71" i="2090"/>
  <c r="AA71" i="2090"/>
  <c r="I63" i="2090"/>
  <c r="R63" i="2090"/>
  <c r="R67" i="2090" s="1"/>
  <c r="AA63" i="2090"/>
  <c r="AC63" i="2090"/>
  <c r="I64" i="2090"/>
  <c r="R64" i="2090"/>
  <c r="AC64" i="2090" s="1"/>
  <c r="AA64" i="2090"/>
  <c r="I65" i="2090"/>
  <c r="AC65" i="2090" s="1"/>
  <c r="R65" i="2090"/>
  <c r="AA65" i="2090"/>
  <c r="I66" i="2090"/>
  <c r="R66" i="2090"/>
  <c r="AA66" i="2090"/>
  <c r="AC66" i="2090" s="1"/>
  <c r="I58" i="2090"/>
  <c r="R58" i="2090"/>
  <c r="AA58" i="2090"/>
  <c r="I59" i="2090"/>
  <c r="R59" i="2090"/>
  <c r="AC59" i="2090" s="1"/>
  <c r="AA59" i="2090"/>
  <c r="I60" i="2090"/>
  <c r="R60" i="2090"/>
  <c r="AA60" i="2090"/>
  <c r="I61" i="2090"/>
  <c r="I62" i="2090" s="1"/>
  <c r="R61" i="2090"/>
  <c r="AA61" i="2090"/>
  <c r="I90" i="2090"/>
  <c r="R90" i="2090"/>
  <c r="AA90" i="2090"/>
  <c r="I91" i="2090"/>
  <c r="AC91" i="2090" s="1"/>
  <c r="R91" i="2090"/>
  <c r="AA91" i="2090"/>
  <c r="I92" i="2090"/>
  <c r="R92" i="2090"/>
  <c r="AA92" i="2090"/>
  <c r="AC92" i="2090" s="1"/>
  <c r="I93" i="2090"/>
  <c r="R93" i="2090"/>
  <c r="AC93" i="2090" s="1"/>
  <c r="AA93" i="2090"/>
  <c r="I85" i="2090"/>
  <c r="R85" i="2090"/>
  <c r="AA85" i="2090"/>
  <c r="I86" i="2090"/>
  <c r="R86" i="2090"/>
  <c r="AA86" i="2090"/>
  <c r="AC86" i="2090" s="1"/>
  <c r="I87" i="2090"/>
  <c r="R87" i="2090"/>
  <c r="AA87" i="2090"/>
  <c r="I88" i="2090"/>
  <c r="R88" i="2090"/>
  <c r="AA88" i="2090"/>
  <c r="I80" i="2090"/>
  <c r="R80" i="2090"/>
  <c r="AA80" i="2090"/>
  <c r="I81" i="2090"/>
  <c r="R81" i="2090"/>
  <c r="R84" i="2090" s="1"/>
  <c r="AA81" i="2090"/>
  <c r="AA84" i="2090" s="1"/>
  <c r="I82" i="2090"/>
  <c r="R82" i="2090"/>
  <c r="AA82" i="2090"/>
  <c r="I83" i="2090"/>
  <c r="R83" i="2090"/>
  <c r="AA83" i="2090"/>
  <c r="Z72" i="2090"/>
  <c r="Z67" i="2090"/>
  <c r="Z62" i="2090"/>
  <c r="Z94" i="2090"/>
  <c r="Z89" i="2090"/>
  <c r="Z84" i="2090"/>
  <c r="Y72" i="2090"/>
  <c r="Y67" i="2090"/>
  <c r="Y62" i="2090"/>
  <c r="Y94" i="2090"/>
  <c r="Y89" i="2090"/>
  <c r="Y84" i="2090"/>
  <c r="X72" i="2090"/>
  <c r="X67" i="2090"/>
  <c r="X62" i="2090"/>
  <c r="X94" i="2090"/>
  <c r="X89" i="2090"/>
  <c r="X84" i="2090"/>
  <c r="W72" i="2090"/>
  <c r="W67" i="2090"/>
  <c r="W74" i="2090" s="1"/>
  <c r="W62" i="2090"/>
  <c r="W94" i="2090"/>
  <c r="W96" i="2090" s="1"/>
  <c r="W89" i="2090"/>
  <c r="W84" i="2090"/>
  <c r="V72" i="2090"/>
  <c r="V67" i="2090"/>
  <c r="V62" i="2090"/>
  <c r="V94" i="2090"/>
  <c r="V89" i="2090"/>
  <c r="V84" i="2090"/>
  <c r="U72" i="2090"/>
  <c r="U67" i="2090"/>
  <c r="U62" i="2090"/>
  <c r="U94" i="2090"/>
  <c r="U89" i="2090"/>
  <c r="U84" i="2090"/>
  <c r="T72" i="2090"/>
  <c r="T67" i="2090"/>
  <c r="T62" i="2090"/>
  <c r="T94" i="2090"/>
  <c r="T96" i="2090" s="1"/>
  <c r="T89" i="2090"/>
  <c r="T84" i="2090"/>
  <c r="R89" i="2090"/>
  <c r="Q72" i="2090"/>
  <c r="Q67" i="2090"/>
  <c r="Q62" i="2090"/>
  <c r="Q94" i="2090"/>
  <c r="Q89" i="2090"/>
  <c r="Q84" i="2090"/>
  <c r="P72" i="2090"/>
  <c r="P67" i="2090"/>
  <c r="P62" i="2090"/>
  <c r="P94" i="2090"/>
  <c r="P89" i="2090"/>
  <c r="P84" i="2090"/>
  <c r="O72" i="2090"/>
  <c r="O67" i="2090"/>
  <c r="O62" i="2090"/>
  <c r="O94" i="2090"/>
  <c r="O89" i="2090"/>
  <c r="O84" i="2090"/>
  <c r="N72" i="2090"/>
  <c r="N67" i="2090"/>
  <c r="N74" i="2090" s="1"/>
  <c r="N62" i="2090"/>
  <c r="N94" i="2090"/>
  <c r="N96" i="2090" s="1"/>
  <c r="N89" i="2090"/>
  <c r="N84" i="2090"/>
  <c r="M72" i="2090"/>
  <c r="M67" i="2090"/>
  <c r="M62" i="2090"/>
  <c r="M94" i="2090"/>
  <c r="M89" i="2090"/>
  <c r="M84" i="2090"/>
  <c r="L72" i="2090"/>
  <c r="L67" i="2090"/>
  <c r="L62" i="2090"/>
  <c r="L94" i="2090"/>
  <c r="L89" i="2090"/>
  <c r="L84" i="2090"/>
  <c r="K72" i="2090"/>
  <c r="K67" i="2090"/>
  <c r="K62" i="2090"/>
  <c r="K74" i="2090" s="1"/>
  <c r="K94" i="2090"/>
  <c r="K89" i="2090"/>
  <c r="K96" i="2090" s="1"/>
  <c r="K84" i="2090"/>
  <c r="I67" i="2090"/>
  <c r="H72" i="2090"/>
  <c r="H67" i="2090"/>
  <c r="H62" i="2090"/>
  <c r="H94" i="2090"/>
  <c r="H89" i="2090"/>
  <c r="H84" i="2090"/>
  <c r="G72" i="2090"/>
  <c r="G67" i="2090"/>
  <c r="G62" i="2090"/>
  <c r="G94" i="2090"/>
  <c r="G89" i="2090"/>
  <c r="G84" i="2090"/>
  <c r="F72" i="2090"/>
  <c r="F67" i="2090"/>
  <c r="F62" i="2090"/>
  <c r="F74" i="2090" s="1"/>
  <c r="F94" i="2090"/>
  <c r="F89" i="2090"/>
  <c r="F96" i="2090" s="1"/>
  <c r="F84" i="2090"/>
  <c r="E72" i="2090"/>
  <c r="E67" i="2090"/>
  <c r="E62" i="2090"/>
  <c r="E94" i="2090"/>
  <c r="E89" i="2090"/>
  <c r="E84" i="2090"/>
  <c r="E96" i="2090" s="1"/>
  <c r="D72" i="2090"/>
  <c r="D67" i="2090"/>
  <c r="D62" i="2090"/>
  <c r="D94" i="2090"/>
  <c r="D89" i="2090"/>
  <c r="D84" i="2090"/>
  <c r="C72" i="2090"/>
  <c r="C74" i="2090" s="1"/>
  <c r="C67" i="2090"/>
  <c r="C62" i="2090"/>
  <c r="C94" i="2090"/>
  <c r="C89" i="2090"/>
  <c r="C84" i="2090"/>
  <c r="B72" i="2090"/>
  <c r="B74" i="2090" s="1"/>
  <c r="B98" i="2090" s="1"/>
  <c r="B67" i="2090"/>
  <c r="B62" i="2090"/>
  <c r="B94" i="2090"/>
  <c r="B96" i="2090" s="1"/>
  <c r="B89" i="2090"/>
  <c r="B84" i="2090"/>
  <c r="B76" i="2090"/>
  <c r="B54" i="2090"/>
  <c r="I22" i="2090"/>
  <c r="R22" i="2090"/>
  <c r="AA22" i="2090"/>
  <c r="AA26" i="2090" s="1"/>
  <c r="I23" i="2090"/>
  <c r="R23" i="2090"/>
  <c r="AA23" i="2090"/>
  <c r="I24" i="2090"/>
  <c r="R24" i="2090"/>
  <c r="AA24" i="2090"/>
  <c r="I25" i="2090"/>
  <c r="R25" i="2090"/>
  <c r="AA25" i="2090"/>
  <c r="I17" i="2090"/>
  <c r="R17" i="2090"/>
  <c r="AA17" i="2090"/>
  <c r="AA21" i="2090" s="1"/>
  <c r="I18" i="2090"/>
  <c r="R18" i="2090"/>
  <c r="R21" i="2090" s="1"/>
  <c r="AA18" i="2090"/>
  <c r="I19" i="2090"/>
  <c r="R19" i="2090"/>
  <c r="AA19" i="2090"/>
  <c r="I20" i="2090"/>
  <c r="R20" i="2090"/>
  <c r="AA20" i="2090"/>
  <c r="I12" i="2090"/>
  <c r="R12" i="2090"/>
  <c r="AA12" i="2090"/>
  <c r="AC12" i="2090"/>
  <c r="I13" i="2090"/>
  <c r="R13" i="2090"/>
  <c r="R16" i="2090" s="1"/>
  <c r="AA13" i="2090"/>
  <c r="I14" i="2090"/>
  <c r="R14" i="2090"/>
  <c r="AA14" i="2090"/>
  <c r="AC14" i="2090" s="1"/>
  <c r="I15" i="2090"/>
  <c r="R15" i="2090"/>
  <c r="AA15" i="2090"/>
  <c r="AC15" i="2090"/>
  <c r="I44" i="2090"/>
  <c r="R44" i="2090"/>
  <c r="AA44" i="2090"/>
  <c r="I45" i="2090"/>
  <c r="AC45" i="2090" s="1"/>
  <c r="R45" i="2090"/>
  <c r="AA45" i="2090"/>
  <c r="I46" i="2090"/>
  <c r="R46" i="2090"/>
  <c r="AA46" i="2090"/>
  <c r="I47" i="2090"/>
  <c r="R47" i="2090"/>
  <c r="AA47" i="2090"/>
  <c r="I39" i="2090"/>
  <c r="R39" i="2090"/>
  <c r="R43" i="2090" s="1"/>
  <c r="AA39" i="2090"/>
  <c r="I40" i="2090"/>
  <c r="R40" i="2090"/>
  <c r="AA40" i="2090"/>
  <c r="I41" i="2090"/>
  <c r="R41" i="2090"/>
  <c r="AA41" i="2090"/>
  <c r="AC41" i="2090"/>
  <c r="I42" i="2090"/>
  <c r="AC42" i="2090" s="1"/>
  <c r="R42" i="2090"/>
  <c r="AA42" i="2090"/>
  <c r="I34" i="2090"/>
  <c r="R34" i="2090"/>
  <c r="AA34" i="2090"/>
  <c r="I35" i="2090"/>
  <c r="R35" i="2090"/>
  <c r="AA35" i="2090"/>
  <c r="I36" i="2090"/>
  <c r="R36" i="2090"/>
  <c r="R38" i="2090" s="1"/>
  <c r="AA36" i="2090"/>
  <c r="AC36" i="2090" s="1"/>
  <c r="I37" i="2090"/>
  <c r="I38" i="2090" s="1"/>
  <c r="R37" i="2090"/>
  <c r="AA37" i="2090"/>
  <c r="AA48" i="2090"/>
  <c r="Z26" i="2090"/>
  <c r="Z21" i="2090"/>
  <c r="Z16" i="2090"/>
  <c r="Z28" i="2090" s="1"/>
  <c r="Z48" i="2090"/>
  <c r="Z43" i="2090"/>
  <c r="Z38" i="2090"/>
  <c r="Z50" i="2090" s="1"/>
  <c r="Y26" i="2090"/>
  <c r="Y21" i="2090"/>
  <c r="Y16" i="2090"/>
  <c r="Y48" i="2090"/>
  <c r="Y43" i="2090"/>
  <c r="Y38" i="2090"/>
  <c r="X26" i="2090"/>
  <c r="X21" i="2090"/>
  <c r="X16" i="2090"/>
  <c r="X48" i="2090"/>
  <c r="X43" i="2090"/>
  <c r="X38" i="2090"/>
  <c r="W26" i="2090"/>
  <c r="W21" i="2090"/>
  <c r="W16" i="2090"/>
  <c r="W48" i="2090"/>
  <c r="W43" i="2090"/>
  <c r="W38" i="2090"/>
  <c r="V26" i="2090"/>
  <c r="V21" i="2090"/>
  <c r="V16" i="2090"/>
  <c r="V28" i="2090"/>
  <c r="V48" i="2090"/>
  <c r="V43" i="2090"/>
  <c r="V38" i="2090"/>
  <c r="U26" i="2090"/>
  <c r="U28" i="2090" s="1"/>
  <c r="U21" i="2090"/>
  <c r="U16" i="2090"/>
  <c r="U48" i="2090"/>
  <c r="U43" i="2090"/>
  <c r="U38" i="2090"/>
  <c r="U50" i="2090"/>
  <c r="T26" i="2090"/>
  <c r="T21" i="2090"/>
  <c r="T16" i="2090"/>
  <c r="T48" i="2090"/>
  <c r="T43" i="2090"/>
  <c r="T38" i="2090"/>
  <c r="T50" i="2090" s="1"/>
  <c r="Q26" i="2090"/>
  <c r="Q21" i="2090"/>
  <c r="Q16" i="2090"/>
  <c r="Q48" i="2090"/>
  <c r="Q43" i="2090"/>
  <c r="Q38" i="2090"/>
  <c r="P26" i="2090"/>
  <c r="P21" i="2090"/>
  <c r="P28" i="2090" s="1"/>
  <c r="P16" i="2090"/>
  <c r="P48" i="2090"/>
  <c r="P43" i="2090"/>
  <c r="P38" i="2090"/>
  <c r="P50" i="2090"/>
  <c r="O26" i="2090"/>
  <c r="O21" i="2090"/>
  <c r="O16" i="2090"/>
  <c r="O48" i="2090"/>
  <c r="O43" i="2090"/>
  <c r="O38" i="2090"/>
  <c r="O50" i="2090" s="1"/>
  <c r="N26" i="2090"/>
  <c r="N21" i="2090"/>
  <c r="N16" i="2090"/>
  <c r="N48" i="2090"/>
  <c r="N43" i="2090"/>
  <c r="N38" i="2090"/>
  <c r="M26" i="2090"/>
  <c r="M28" i="2090" s="1"/>
  <c r="M21" i="2090"/>
  <c r="M16" i="2090"/>
  <c r="M48" i="2090"/>
  <c r="M43" i="2090"/>
  <c r="M38" i="2090"/>
  <c r="L26" i="2090"/>
  <c r="L28" i="2090" s="1"/>
  <c r="L21" i="2090"/>
  <c r="L16" i="2090"/>
  <c r="L48" i="2090"/>
  <c r="L43" i="2090"/>
  <c r="L38" i="2090"/>
  <c r="K26" i="2090"/>
  <c r="K28" i="2090" s="1"/>
  <c r="K21" i="2090"/>
  <c r="K16" i="2090"/>
  <c r="K48" i="2090"/>
  <c r="K43" i="2090"/>
  <c r="K38" i="2090"/>
  <c r="H26" i="2090"/>
  <c r="H28" i="2090" s="1"/>
  <c r="H21" i="2090"/>
  <c r="H16" i="2090"/>
  <c r="H48" i="2090"/>
  <c r="H43" i="2090"/>
  <c r="H38" i="2090"/>
  <c r="G26" i="2090"/>
  <c r="G28" i="2090" s="1"/>
  <c r="G21" i="2090"/>
  <c r="G16" i="2090"/>
  <c r="G48" i="2090"/>
  <c r="G43" i="2090"/>
  <c r="G38" i="2090"/>
  <c r="F26" i="2090"/>
  <c r="F21" i="2090"/>
  <c r="F16" i="2090"/>
  <c r="F28" i="2090"/>
  <c r="F48" i="2090"/>
  <c r="F43" i="2090"/>
  <c r="F38" i="2090"/>
  <c r="F50" i="2090" s="1"/>
  <c r="E26" i="2090"/>
  <c r="E21" i="2090"/>
  <c r="E16" i="2090"/>
  <c r="E48" i="2090"/>
  <c r="E43" i="2090"/>
  <c r="E38" i="2090"/>
  <c r="D26" i="2090"/>
  <c r="D21" i="2090"/>
  <c r="D16" i="2090"/>
  <c r="D48" i="2090"/>
  <c r="D43" i="2090"/>
  <c r="D38" i="2090"/>
  <c r="C26" i="2090"/>
  <c r="C21" i="2090"/>
  <c r="C16" i="2090"/>
  <c r="C28" i="2090"/>
  <c r="C48" i="2090"/>
  <c r="C50" i="2090" s="1"/>
  <c r="C43" i="2090"/>
  <c r="C38" i="2090"/>
  <c r="B26" i="2090"/>
  <c r="B21" i="2090"/>
  <c r="B16" i="2090"/>
  <c r="B28" i="2090" s="1"/>
  <c r="B48" i="2090"/>
  <c r="B43" i="2090"/>
  <c r="B38" i="2090"/>
  <c r="B30" i="2090"/>
  <c r="B8" i="2090"/>
  <c r="N5" i="2090"/>
  <c r="N3" i="2090"/>
  <c r="N2" i="2090"/>
  <c r="B196" i="2089"/>
  <c r="C196" i="2089"/>
  <c r="D196" i="2089"/>
  <c r="E196" i="2089"/>
  <c r="F196" i="2089"/>
  <c r="G196" i="2089"/>
  <c r="H196" i="2089"/>
  <c r="B197" i="2089"/>
  <c r="C197" i="2089"/>
  <c r="D197" i="2089"/>
  <c r="D200" i="2089" s="1"/>
  <c r="E197" i="2089"/>
  <c r="F197" i="2089"/>
  <c r="G197" i="2089"/>
  <c r="H197" i="2089"/>
  <c r="B198" i="2089"/>
  <c r="C198" i="2089"/>
  <c r="C200" i="2089" s="1"/>
  <c r="D198" i="2089"/>
  <c r="E198" i="2089"/>
  <c r="F198" i="2089"/>
  <c r="G198" i="2089"/>
  <c r="H198" i="2089"/>
  <c r="B199" i="2089"/>
  <c r="C199" i="2089"/>
  <c r="D199" i="2089"/>
  <c r="E199" i="2089"/>
  <c r="F199" i="2089"/>
  <c r="F200" i="2089" s="1"/>
  <c r="G199" i="2089"/>
  <c r="H199" i="2089"/>
  <c r="B201" i="2089"/>
  <c r="C201" i="2089"/>
  <c r="D201" i="2089"/>
  <c r="E201" i="2089"/>
  <c r="F201" i="2089"/>
  <c r="G201" i="2089"/>
  <c r="G205" i="2089" s="1"/>
  <c r="H201" i="2089"/>
  <c r="B202" i="2089"/>
  <c r="C202" i="2089"/>
  <c r="D202" i="2089"/>
  <c r="E202" i="2089"/>
  <c r="F202" i="2089"/>
  <c r="F205" i="2089" s="1"/>
  <c r="G202" i="2089"/>
  <c r="H202" i="2089"/>
  <c r="B203" i="2089"/>
  <c r="C203" i="2089"/>
  <c r="D203" i="2089"/>
  <c r="E203" i="2089"/>
  <c r="E205" i="2089" s="1"/>
  <c r="F203" i="2089"/>
  <c r="G203" i="2089"/>
  <c r="H203" i="2089"/>
  <c r="B204" i="2089"/>
  <c r="C204" i="2089"/>
  <c r="D204" i="2089"/>
  <c r="I204" i="2089" s="1"/>
  <c r="E204" i="2089"/>
  <c r="F204" i="2089"/>
  <c r="G204" i="2089"/>
  <c r="H204" i="2089"/>
  <c r="B206" i="2089"/>
  <c r="C206" i="2089"/>
  <c r="C210" i="2089" s="1"/>
  <c r="D206" i="2089"/>
  <c r="D210" i="2089" s="1"/>
  <c r="E206" i="2089"/>
  <c r="F206" i="2089"/>
  <c r="G206" i="2089"/>
  <c r="H206" i="2089"/>
  <c r="B207" i="2089"/>
  <c r="C207" i="2089"/>
  <c r="D207" i="2089"/>
  <c r="E207" i="2089"/>
  <c r="F207" i="2089"/>
  <c r="G207" i="2089"/>
  <c r="H207" i="2089"/>
  <c r="H210" i="2089" s="1"/>
  <c r="B208" i="2089"/>
  <c r="C208" i="2089"/>
  <c r="D208" i="2089"/>
  <c r="E208" i="2089"/>
  <c r="F208" i="2089"/>
  <c r="G208" i="2089"/>
  <c r="H208" i="2089"/>
  <c r="B209" i="2089"/>
  <c r="C209" i="2089"/>
  <c r="D209" i="2089"/>
  <c r="E209" i="2089"/>
  <c r="F209" i="2089"/>
  <c r="G209" i="2089"/>
  <c r="H209" i="2089"/>
  <c r="B218" i="2089"/>
  <c r="C218" i="2089"/>
  <c r="D218" i="2089"/>
  <c r="E218" i="2089"/>
  <c r="F218" i="2089"/>
  <c r="G218" i="2089"/>
  <c r="H218" i="2089"/>
  <c r="B219" i="2089"/>
  <c r="C219" i="2089"/>
  <c r="D219" i="2089"/>
  <c r="E219" i="2089"/>
  <c r="F219" i="2089"/>
  <c r="G219" i="2089"/>
  <c r="H219" i="2089"/>
  <c r="B220" i="2089"/>
  <c r="C220" i="2089"/>
  <c r="C222" i="2089" s="1"/>
  <c r="D220" i="2089"/>
  <c r="E220" i="2089"/>
  <c r="F220" i="2089"/>
  <c r="G220" i="2089"/>
  <c r="H220" i="2089"/>
  <c r="B221" i="2089"/>
  <c r="C221" i="2089"/>
  <c r="D221" i="2089"/>
  <c r="E221" i="2089"/>
  <c r="F221" i="2089"/>
  <c r="G221" i="2089"/>
  <c r="H221" i="2089"/>
  <c r="B223" i="2089"/>
  <c r="C223" i="2089"/>
  <c r="D223" i="2089"/>
  <c r="E223" i="2089"/>
  <c r="F223" i="2089"/>
  <c r="G223" i="2089"/>
  <c r="G227" i="2089" s="1"/>
  <c r="H223" i="2089"/>
  <c r="B224" i="2089"/>
  <c r="C224" i="2089"/>
  <c r="D224" i="2089"/>
  <c r="E224" i="2089"/>
  <c r="F224" i="2089"/>
  <c r="G224" i="2089"/>
  <c r="H224" i="2089"/>
  <c r="B225" i="2089"/>
  <c r="C225" i="2089"/>
  <c r="D225" i="2089"/>
  <c r="E225" i="2089"/>
  <c r="E227" i="2089" s="1"/>
  <c r="F225" i="2089"/>
  <c r="G225" i="2089"/>
  <c r="H225" i="2089"/>
  <c r="B226" i="2089"/>
  <c r="C226" i="2089"/>
  <c r="D226" i="2089"/>
  <c r="I226" i="2089" s="1"/>
  <c r="E226" i="2089"/>
  <c r="F226" i="2089"/>
  <c r="G226" i="2089"/>
  <c r="H226" i="2089"/>
  <c r="B228" i="2089"/>
  <c r="C228" i="2089"/>
  <c r="C232" i="2089" s="1"/>
  <c r="D228" i="2089"/>
  <c r="E228" i="2089"/>
  <c r="F228" i="2089"/>
  <c r="G228" i="2089"/>
  <c r="H228" i="2089"/>
  <c r="B229" i="2089"/>
  <c r="B232" i="2089" s="1"/>
  <c r="C229" i="2089"/>
  <c r="D229" i="2089"/>
  <c r="E229" i="2089"/>
  <c r="F229" i="2089"/>
  <c r="G229" i="2089"/>
  <c r="H229" i="2089"/>
  <c r="H232" i="2089" s="1"/>
  <c r="B230" i="2089"/>
  <c r="C230" i="2089"/>
  <c r="D230" i="2089"/>
  <c r="E230" i="2089"/>
  <c r="F230" i="2089"/>
  <c r="G230" i="2089"/>
  <c r="I230" i="2089" s="1"/>
  <c r="H230" i="2089"/>
  <c r="B231" i="2089"/>
  <c r="C231" i="2089"/>
  <c r="D231" i="2089"/>
  <c r="E231" i="2089"/>
  <c r="F231" i="2089"/>
  <c r="I231" i="2089" s="1"/>
  <c r="G231" i="2089"/>
  <c r="H231" i="2089"/>
  <c r="K196" i="2089"/>
  <c r="L196" i="2089"/>
  <c r="M196" i="2089"/>
  <c r="N196" i="2089"/>
  <c r="R237" i="2089" s="1"/>
  <c r="O196" i="2089"/>
  <c r="P196" i="2089"/>
  <c r="Q196" i="2089"/>
  <c r="K197" i="2089"/>
  <c r="L197" i="2089"/>
  <c r="M197" i="2089"/>
  <c r="M200" i="2089" s="1"/>
  <c r="N197" i="2089"/>
  <c r="O197" i="2089"/>
  <c r="P197" i="2089"/>
  <c r="Q197" i="2089"/>
  <c r="K198" i="2089"/>
  <c r="L198" i="2089"/>
  <c r="M198" i="2089"/>
  <c r="N198" i="2089"/>
  <c r="O198" i="2089"/>
  <c r="P198" i="2089"/>
  <c r="Q198" i="2089"/>
  <c r="K199" i="2089"/>
  <c r="L199" i="2089"/>
  <c r="M199" i="2089"/>
  <c r="N199" i="2089"/>
  <c r="O199" i="2089"/>
  <c r="P199" i="2089"/>
  <c r="Q199" i="2089"/>
  <c r="Q200" i="2089" s="1"/>
  <c r="K201" i="2089"/>
  <c r="L201" i="2089"/>
  <c r="M201" i="2089"/>
  <c r="N201" i="2089"/>
  <c r="O201" i="2089"/>
  <c r="P201" i="2089"/>
  <c r="Q201" i="2089"/>
  <c r="K202" i="2089"/>
  <c r="L202" i="2089"/>
  <c r="L205" i="2089" s="1"/>
  <c r="M202" i="2089"/>
  <c r="N202" i="2089"/>
  <c r="O202" i="2089"/>
  <c r="P202" i="2089"/>
  <c r="Q202" i="2089"/>
  <c r="K203" i="2089"/>
  <c r="L203" i="2089"/>
  <c r="M203" i="2089"/>
  <c r="N203" i="2089"/>
  <c r="O203" i="2089"/>
  <c r="P203" i="2089"/>
  <c r="Q203" i="2089"/>
  <c r="K204" i="2089"/>
  <c r="L204" i="2089"/>
  <c r="M204" i="2089"/>
  <c r="N204" i="2089"/>
  <c r="O204" i="2089"/>
  <c r="P204" i="2089"/>
  <c r="Q204" i="2089"/>
  <c r="K206" i="2089"/>
  <c r="L206" i="2089"/>
  <c r="M206" i="2089"/>
  <c r="N206" i="2089"/>
  <c r="O206" i="2089"/>
  <c r="P206" i="2089"/>
  <c r="Q206" i="2089"/>
  <c r="K207" i="2089"/>
  <c r="R207" i="2089" s="1"/>
  <c r="L207" i="2089"/>
  <c r="M207" i="2089"/>
  <c r="N207" i="2089"/>
  <c r="O207" i="2089"/>
  <c r="P207" i="2089"/>
  <c r="Q207" i="2089"/>
  <c r="Q210" i="2089" s="1"/>
  <c r="K208" i="2089"/>
  <c r="L208" i="2089"/>
  <c r="M208" i="2089"/>
  <c r="N208" i="2089"/>
  <c r="O208" i="2089"/>
  <c r="P208" i="2089"/>
  <c r="Q208" i="2089"/>
  <c r="K209" i="2089"/>
  <c r="L209" i="2089"/>
  <c r="M209" i="2089"/>
  <c r="N209" i="2089"/>
  <c r="O209" i="2089"/>
  <c r="R209" i="2089" s="1"/>
  <c r="P209" i="2089"/>
  <c r="Q209" i="2089"/>
  <c r="K218" i="2089"/>
  <c r="L218" i="2089"/>
  <c r="M218" i="2089"/>
  <c r="N218" i="2089"/>
  <c r="O218" i="2089"/>
  <c r="O222" i="2089" s="1"/>
  <c r="P218" i="2089"/>
  <c r="Q218" i="2089"/>
  <c r="K219" i="2089"/>
  <c r="L219" i="2089"/>
  <c r="M219" i="2089"/>
  <c r="N219" i="2089"/>
  <c r="O219" i="2089"/>
  <c r="P219" i="2089"/>
  <c r="P222" i="2089" s="1"/>
  <c r="Q219" i="2089"/>
  <c r="K220" i="2089"/>
  <c r="L220" i="2089"/>
  <c r="M220" i="2089"/>
  <c r="N220" i="2089"/>
  <c r="O220" i="2089"/>
  <c r="P220" i="2089"/>
  <c r="Q220" i="2089"/>
  <c r="K221" i="2089"/>
  <c r="L221" i="2089"/>
  <c r="M221" i="2089"/>
  <c r="N221" i="2089"/>
  <c r="O221" i="2089"/>
  <c r="P221" i="2089"/>
  <c r="Q221" i="2089"/>
  <c r="Q222" i="2089" s="1"/>
  <c r="K223" i="2089"/>
  <c r="L223" i="2089"/>
  <c r="M223" i="2089"/>
  <c r="N223" i="2089"/>
  <c r="O223" i="2089"/>
  <c r="P223" i="2089"/>
  <c r="R223" i="2089" s="1"/>
  <c r="Q223" i="2089"/>
  <c r="K224" i="2089"/>
  <c r="L224" i="2089"/>
  <c r="L227" i="2089" s="1"/>
  <c r="M224" i="2089"/>
  <c r="N224" i="2089"/>
  <c r="O224" i="2089"/>
  <c r="O227" i="2089" s="1"/>
  <c r="P224" i="2089"/>
  <c r="Q224" i="2089"/>
  <c r="K225" i="2089"/>
  <c r="L225" i="2089"/>
  <c r="M225" i="2089"/>
  <c r="N225" i="2089"/>
  <c r="N227" i="2089" s="1"/>
  <c r="O225" i="2089"/>
  <c r="P225" i="2089"/>
  <c r="Q225" i="2089"/>
  <c r="K226" i="2089"/>
  <c r="L226" i="2089"/>
  <c r="M226" i="2089"/>
  <c r="N226" i="2089"/>
  <c r="O226" i="2089"/>
  <c r="P226" i="2089"/>
  <c r="Q226" i="2089"/>
  <c r="K228" i="2089"/>
  <c r="L228" i="2089"/>
  <c r="R228" i="2089" s="1"/>
  <c r="M228" i="2089"/>
  <c r="N228" i="2089"/>
  <c r="O228" i="2089"/>
  <c r="P228" i="2089"/>
  <c r="Q228" i="2089"/>
  <c r="K229" i="2089"/>
  <c r="L229" i="2089"/>
  <c r="M229" i="2089"/>
  <c r="N229" i="2089"/>
  <c r="O229" i="2089"/>
  <c r="P229" i="2089"/>
  <c r="Q229" i="2089"/>
  <c r="K230" i="2089"/>
  <c r="L230" i="2089"/>
  <c r="M230" i="2089"/>
  <c r="N230" i="2089"/>
  <c r="O230" i="2089"/>
  <c r="P230" i="2089"/>
  <c r="Q230" i="2089"/>
  <c r="K231" i="2089"/>
  <c r="L231" i="2089"/>
  <c r="M231" i="2089"/>
  <c r="N231" i="2089"/>
  <c r="O231" i="2089"/>
  <c r="P231" i="2089"/>
  <c r="Q231" i="2089"/>
  <c r="T196" i="2089"/>
  <c r="U196" i="2089"/>
  <c r="V196" i="2089"/>
  <c r="W196" i="2089"/>
  <c r="W200" i="2089" s="1"/>
  <c r="X196" i="2089"/>
  <c r="Y196" i="2089"/>
  <c r="Z196" i="2089"/>
  <c r="T197" i="2089"/>
  <c r="U197" i="2089"/>
  <c r="V197" i="2089"/>
  <c r="W197" i="2089"/>
  <c r="X197" i="2089"/>
  <c r="Y197" i="2089"/>
  <c r="Z197" i="2089"/>
  <c r="T198" i="2089"/>
  <c r="T200" i="2089" s="1"/>
  <c r="U198" i="2089"/>
  <c r="V198" i="2089"/>
  <c r="W198" i="2089"/>
  <c r="X198" i="2089"/>
  <c r="Y198" i="2089"/>
  <c r="Z198" i="2089"/>
  <c r="T199" i="2089"/>
  <c r="U199" i="2089"/>
  <c r="V199" i="2089"/>
  <c r="W199" i="2089"/>
  <c r="X199" i="2089"/>
  <c r="Y199" i="2089"/>
  <c r="Z199" i="2089"/>
  <c r="T201" i="2089"/>
  <c r="U201" i="2089"/>
  <c r="V201" i="2089"/>
  <c r="W201" i="2089"/>
  <c r="X201" i="2089"/>
  <c r="X205" i="2089" s="1"/>
  <c r="Y201" i="2089"/>
  <c r="Y205" i="2089" s="1"/>
  <c r="Z201" i="2089"/>
  <c r="T202" i="2089"/>
  <c r="U202" i="2089"/>
  <c r="V202" i="2089"/>
  <c r="W202" i="2089"/>
  <c r="X202" i="2089"/>
  <c r="Y202" i="2089"/>
  <c r="Z202" i="2089"/>
  <c r="T203" i="2089"/>
  <c r="U203" i="2089"/>
  <c r="V203" i="2089"/>
  <c r="W203" i="2089"/>
  <c r="X203" i="2089"/>
  <c r="Y203" i="2089"/>
  <c r="Z203" i="2089"/>
  <c r="T204" i="2089"/>
  <c r="U204" i="2089"/>
  <c r="V204" i="2089"/>
  <c r="W204" i="2089"/>
  <c r="X204" i="2089"/>
  <c r="Y204" i="2089"/>
  <c r="Z204" i="2089"/>
  <c r="T206" i="2089"/>
  <c r="U206" i="2089"/>
  <c r="V206" i="2089"/>
  <c r="W206" i="2089"/>
  <c r="X206" i="2089"/>
  <c r="Y206" i="2089"/>
  <c r="Z206" i="2089"/>
  <c r="T207" i="2089"/>
  <c r="U207" i="2089"/>
  <c r="V207" i="2089"/>
  <c r="W207" i="2089"/>
  <c r="X207" i="2089"/>
  <c r="Y207" i="2089"/>
  <c r="Z207" i="2089"/>
  <c r="T208" i="2089"/>
  <c r="U208" i="2089"/>
  <c r="V208" i="2089"/>
  <c r="W208" i="2089"/>
  <c r="X208" i="2089"/>
  <c r="Y208" i="2089"/>
  <c r="Z208" i="2089"/>
  <c r="T209" i="2089"/>
  <c r="U209" i="2089"/>
  <c r="V209" i="2089"/>
  <c r="W209" i="2089"/>
  <c r="X209" i="2089"/>
  <c r="Y209" i="2089"/>
  <c r="Z209" i="2089"/>
  <c r="T218" i="2089"/>
  <c r="U218" i="2089"/>
  <c r="V218" i="2089"/>
  <c r="V222" i="2089" s="1"/>
  <c r="W218" i="2089"/>
  <c r="W222" i="2089" s="1"/>
  <c r="X218" i="2089"/>
  <c r="Y218" i="2089"/>
  <c r="Z218" i="2089"/>
  <c r="T219" i="2089"/>
  <c r="U219" i="2089"/>
  <c r="U222" i="2089" s="1"/>
  <c r="V219" i="2089"/>
  <c r="W219" i="2089"/>
  <c r="X219" i="2089"/>
  <c r="X222" i="2089" s="1"/>
  <c r="Y219" i="2089"/>
  <c r="Z219" i="2089"/>
  <c r="T220" i="2089"/>
  <c r="AA220" i="2089" s="1"/>
  <c r="U220" i="2089"/>
  <c r="V220" i="2089"/>
  <c r="W220" i="2089"/>
  <c r="X220" i="2089"/>
  <c r="Y220" i="2089"/>
  <c r="Z220" i="2089"/>
  <c r="T221" i="2089"/>
  <c r="U221" i="2089"/>
  <c r="V221" i="2089"/>
  <c r="W221" i="2089"/>
  <c r="X221" i="2089"/>
  <c r="Y221" i="2089"/>
  <c r="Z221" i="2089"/>
  <c r="T223" i="2089"/>
  <c r="U223" i="2089"/>
  <c r="V223" i="2089"/>
  <c r="W223" i="2089"/>
  <c r="X223" i="2089"/>
  <c r="Y223" i="2089"/>
  <c r="Y227" i="2089" s="1"/>
  <c r="Z223" i="2089"/>
  <c r="T224" i="2089"/>
  <c r="U224" i="2089"/>
  <c r="V224" i="2089"/>
  <c r="W224" i="2089"/>
  <c r="X224" i="2089"/>
  <c r="Y224" i="2089"/>
  <c r="Z224" i="2089"/>
  <c r="T225" i="2089"/>
  <c r="U225" i="2089"/>
  <c r="V225" i="2089"/>
  <c r="W225" i="2089"/>
  <c r="X225" i="2089"/>
  <c r="Y225" i="2089"/>
  <c r="Z225" i="2089"/>
  <c r="T226" i="2089"/>
  <c r="U226" i="2089"/>
  <c r="V226" i="2089"/>
  <c r="W226" i="2089"/>
  <c r="X226" i="2089"/>
  <c r="Y226" i="2089"/>
  <c r="Z226" i="2089"/>
  <c r="T228" i="2089"/>
  <c r="U228" i="2089"/>
  <c r="V228" i="2089"/>
  <c r="W228" i="2089"/>
  <c r="X228" i="2089"/>
  <c r="Y228" i="2089"/>
  <c r="Z228" i="2089"/>
  <c r="Z232" i="2089" s="1"/>
  <c r="T229" i="2089"/>
  <c r="U229" i="2089"/>
  <c r="V229" i="2089"/>
  <c r="W229" i="2089"/>
  <c r="X229" i="2089"/>
  <c r="Y229" i="2089"/>
  <c r="Z229" i="2089"/>
  <c r="T230" i="2089"/>
  <c r="U230" i="2089"/>
  <c r="V230" i="2089"/>
  <c r="W230" i="2089"/>
  <c r="X230" i="2089"/>
  <c r="Y230" i="2089"/>
  <c r="Z230" i="2089"/>
  <c r="T231" i="2089"/>
  <c r="U231" i="2089"/>
  <c r="V231" i="2089"/>
  <c r="V232" i="2089" s="1"/>
  <c r="W231" i="2089"/>
  <c r="X231" i="2089"/>
  <c r="Y231" i="2089"/>
  <c r="Z231" i="2089"/>
  <c r="B150" i="2089"/>
  <c r="C150" i="2089"/>
  <c r="D150" i="2089"/>
  <c r="E150" i="2089"/>
  <c r="F150" i="2089"/>
  <c r="G150" i="2089"/>
  <c r="H150" i="2089"/>
  <c r="B151" i="2089"/>
  <c r="C151" i="2089"/>
  <c r="C154" i="2089" s="1"/>
  <c r="D151" i="2089"/>
  <c r="E151" i="2089"/>
  <c r="F151" i="2089"/>
  <c r="F154" i="2089" s="1"/>
  <c r="G151" i="2089"/>
  <c r="H151" i="2089"/>
  <c r="B152" i="2089"/>
  <c r="B154" i="2089" s="1"/>
  <c r="C152" i="2089"/>
  <c r="D152" i="2089"/>
  <c r="E152" i="2089"/>
  <c r="F152" i="2089"/>
  <c r="G152" i="2089"/>
  <c r="H152" i="2089"/>
  <c r="B153" i="2089"/>
  <c r="C153" i="2089"/>
  <c r="D153" i="2089"/>
  <c r="E153" i="2089"/>
  <c r="F153" i="2089"/>
  <c r="G153" i="2089"/>
  <c r="H153" i="2089"/>
  <c r="B155" i="2089"/>
  <c r="C155" i="2089"/>
  <c r="D155" i="2089"/>
  <c r="E155" i="2089"/>
  <c r="F155" i="2089"/>
  <c r="F159" i="2089" s="1"/>
  <c r="G155" i="2089"/>
  <c r="G159" i="2089" s="1"/>
  <c r="H155" i="2089"/>
  <c r="B156" i="2089"/>
  <c r="C156" i="2089"/>
  <c r="D156" i="2089"/>
  <c r="E156" i="2089"/>
  <c r="I156" i="2089" s="1"/>
  <c r="F156" i="2089"/>
  <c r="G156" i="2089"/>
  <c r="H156" i="2089"/>
  <c r="B157" i="2089"/>
  <c r="C157" i="2089"/>
  <c r="D157" i="2089"/>
  <c r="D159" i="2089" s="1"/>
  <c r="E157" i="2089"/>
  <c r="F157" i="2089"/>
  <c r="G157" i="2089"/>
  <c r="H157" i="2089"/>
  <c r="B158" i="2089"/>
  <c r="C158" i="2089"/>
  <c r="I158" i="2089" s="1"/>
  <c r="D158" i="2089"/>
  <c r="E158" i="2089"/>
  <c r="F158" i="2089"/>
  <c r="G158" i="2089"/>
  <c r="H158" i="2089"/>
  <c r="H159" i="2089" s="1"/>
  <c r="B160" i="2089"/>
  <c r="C160" i="2089"/>
  <c r="C164" i="2089" s="1"/>
  <c r="D160" i="2089"/>
  <c r="E160" i="2089"/>
  <c r="F160" i="2089"/>
  <c r="G160" i="2089"/>
  <c r="H160" i="2089"/>
  <c r="B161" i="2089"/>
  <c r="C161" i="2089"/>
  <c r="D161" i="2089"/>
  <c r="E161" i="2089"/>
  <c r="F161" i="2089"/>
  <c r="G161" i="2089"/>
  <c r="G164" i="2089" s="1"/>
  <c r="H161" i="2089"/>
  <c r="B162" i="2089"/>
  <c r="C162" i="2089"/>
  <c r="D162" i="2089"/>
  <c r="E162" i="2089"/>
  <c r="F162" i="2089"/>
  <c r="G162" i="2089"/>
  <c r="H162" i="2089"/>
  <c r="B163" i="2089"/>
  <c r="C163" i="2089"/>
  <c r="D163" i="2089"/>
  <c r="E163" i="2089"/>
  <c r="F163" i="2089"/>
  <c r="G163" i="2089"/>
  <c r="H163" i="2089"/>
  <c r="B172" i="2089"/>
  <c r="C172" i="2089"/>
  <c r="D172" i="2089"/>
  <c r="D176" i="2089" s="1"/>
  <c r="E172" i="2089"/>
  <c r="F172" i="2089"/>
  <c r="G172" i="2089"/>
  <c r="H172" i="2089"/>
  <c r="B173" i="2089"/>
  <c r="C173" i="2089"/>
  <c r="C176" i="2089" s="1"/>
  <c r="D173" i="2089"/>
  <c r="E173" i="2089"/>
  <c r="F173" i="2089"/>
  <c r="F176" i="2089" s="1"/>
  <c r="G173" i="2089"/>
  <c r="H173" i="2089"/>
  <c r="B174" i="2089"/>
  <c r="C174" i="2089"/>
  <c r="D174" i="2089"/>
  <c r="E174" i="2089"/>
  <c r="F174" i="2089"/>
  <c r="G174" i="2089"/>
  <c r="H174" i="2089"/>
  <c r="H176" i="2089" s="1"/>
  <c r="B175" i="2089"/>
  <c r="C175" i="2089"/>
  <c r="D175" i="2089"/>
  <c r="E175" i="2089"/>
  <c r="F175" i="2089"/>
  <c r="G175" i="2089"/>
  <c r="H175" i="2089"/>
  <c r="B177" i="2089"/>
  <c r="C177" i="2089"/>
  <c r="D177" i="2089"/>
  <c r="E177" i="2089"/>
  <c r="F177" i="2089"/>
  <c r="F181" i="2089" s="1"/>
  <c r="G177" i="2089"/>
  <c r="G181" i="2089" s="1"/>
  <c r="H177" i="2089"/>
  <c r="B178" i="2089"/>
  <c r="B181" i="2089" s="1"/>
  <c r="C178" i="2089"/>
  <c r="D178" i="2089"/>
  <c r="E178" i="2089"/>
  <c r="E181" i="2089" s="1"/>
  <c r="F178" i="2089"/>
  <c r="G178" i="2089"/>
  <c r="H178" i="2089"/>
  <c r="B179" i="2089"/>
  <c r="C179" i="2089"/>
  <c r="D179" i="2089"/>
  <c r="D181" i="2089" s="1"/>
  <c r="E179" i="2089"/>
  <c r="F179" i="2089"/>
  <c r="G179" i="2089"/>
  <c r="H179" i="2089"/>
  <c r="B180" i="2089"/>
  <c r="C180" i="2089"/>
  <c r="I180" i="2089" s="1"/>
  <c r="D180" i="2089"/>
  <c r="E180" i="2089"/>
  <c r="F180" i="2089"/>
  <c r="G180" i="2089"/>
  <c r="H180" i="2089"/>
  <c r="H181" i="2089" s="1"/>
  <c r="B182" i="2089"/>
  <c r="C182" i="2089"/>
  <c r="D182" i="2089"/>
  <c r="E182" i="2089"/>
  <c r="E186" i="2089" s="1"/>
  <c r="F182" i="2089"/>
  <c r="G182" i="2089"/>
  <c r="H182" i="2089"/>
  <c r="H186" i="2089" s="1"/>
  <c r="B183" i="2089"/>
  <c r="C183" i="2089"/>
  <c r="D183" i="2089"/>
  <c r="E183" i="2089"/>
  <c r="F183" i="2089"/>
  <c r="G183" i="2089"/>
  <c r="G186" i="2089" s="1"/>
  <c r="G188" i="2089" s="1"/>
  <c r="H183" i="2089"/>
  <c r="B184" i="2089"/>
  <c r="C184" i="2089"/>
  <c r="D184" i="2089"/>
  <c r="E184" i="2089"/>
  <c r="F184" i="2089"/>
  <c r="G184" i="2089"/>
  <c r="H184" i="2089"/>
  <c r="B185" i="2089"/>
  <c r="C185" i="2089"/>
  <c r="D185" i="2089"/>
  <c r="D186" i="2089" s="1"/>
  <c r="E185" i="2089"/>
  <c r="I185" i="2089" s="1"/>
  <c r="F185" i="2089"/>
  <c r="G185" i="2089"/>
  <c r="H185" i="2089"/>
  <c r="K150" i="2089"/>
  <c r="L150" i="2089"/>
  <c r="M150" i="2089"/>
  <c r="N150" i="2089"/>
  <c r="O150" i="2089"/>
  <c r="P150" i="2089"/>
  <c r="Q150" i="2089"/>
  <c r="K151" i="2089"/>
  <c r="K154" i="2089" s="1"/>
  <c r="L151" i="2089"/>
  <c r="M151" i="2089"/>
  <c r="N151" i="2089"/>
  <c r="O151" i="2089"/>
  <c r="P151" i="2089"/>
  <c r="Q151" i="2089"/>
  <c r="Q154" i="2089" s="1"/>
  <c r="K152" i="2089"/>
  <c r="L152" i="2089"/>
  <c r="M152" i="2089"/>
  <c r="N152" i="2089"/>
  <c r="O152" i="2089"/>
  <c r="P152" i="2089"/>
  <c r="Q152" i="2089"/>
  <c r="K153" i="2089"/>
  <c r="L153" i="2089"/>
  <c r="M153" i="2089"/>
  <c r="N153" i="2089"/>
  <c r="O153" i="2089"/>
  <c r="R153" i="2089" s="1"/>
  <c r="P153" i="2089"/>
  <c r="Q153" i="2089"/>
  <c r="K155" i="2089"/>
  <c r="L155" i="2089"/>
  <c r="M155" i="2089"/>
  <c r="N155" i="2089"/>
  <c r="N159" i="2089" s="1"/>
  <c r="O155" i="2089"/>
  <c r="O159" i="2089" s="1"/>
  <c r="P155" i="2089"/>
  <c r="Q155" i="2089"/>
  <c r="K156" i="2089"/>
  <c r="L156" i="2089"/>
  <c r="M156" i="2089"/>
  <c r="N156" i="2089"/>
  <c r="O156" i="2089"/>
  <c r="P156" i="2089"/>
  <c r="Q156" i="2089"/>
  <c r="K157" i="2089"/>
  <c r="L157" i="2089"/>
  <c r="L159" i="2089" s="1"/>
  <c r="M157" i="2089"/>
  <c r="N157" i="2089"/>
  <c r="O157" i="2089"/>
  <c r="P157" i="2089"/>
  <c r="Q157" i="2089"/>
  <c r="K158" i="2089"/>
  <c r="K159" i="2089" s="1"/>
  <c r="L158" i="2089"/>
  <c r="M158" i="2089"/>
  <c r="N158" i="2089"/>
  <c r="O158" i="2089"/>
  <c r="P158" i="2089"/>
  <c r="P159" i="2089" s="1"/>
  <c r="Q158" i="2089"/>
  <c r="K160" i="2089"/>
  <c r="K164" i="2089" s="1"/>
  <c r="L160" i="2089"/>
  <c r="M160" i="2089"/>
  <c r="N160" i="2089"/>
  <c r="O160" i="2089"/>
  <c r="P160" i="2089"/>
  <c r="P164" i="2089" s="1"/>
  <c r="Q160" i="2089"/>
  <c r="K161" i="2089"/>
  <c r="L161" i="2089"/>
  <c r="M161" i="2089"/>
  <c r="N161" i="2089"/>
  <c r="O161" i="2089"/>
  <c r="O164" i="2089" s="1"/>
  <c r="P161" i="2089"/>
  <c r="Q161" i="2089"/>
  <c r="K162" i="2089"/>
  <c r="L162" i="2089"/>
  <c r="M162" i="2089"/>
  <c r="N162" i="2089"/>
  <c r="O162" i="2089"/>
  <c r="P162" i="2089"/>
  <c r="Q162" i="2089"/>
  <c r="K163" i="2089"/>
  <c r="L163" i="2089"/>
  <c r="L164" i="2089" s="1"/>
  <c r="M163" i="2089"/>
  <c r="N163" i="2089"/>
  <c r="O163" i="2089"/>
  <c r="P163" i="2089"/>
  <c r="Q163" i="2089"/>
  <c r="K172" i="2089"/>
  <c r="L172" i="2089"/>
  <c r="L176" i="2089" s="1"/>
  <c r="M172" i="2089"/>
  <c r="N172" i="2089"/>
  <c r="O172" i="2089"/>
  <c r="P172" i="2089"/>
  <c r="Q172" i="2089"/>
  <c r="K173" i="2089"/>
  <c r="L173" i="2089"/>
  <c r="M173" i="2089"/>
  <c r="N173" i="2089"/>
  <c r="N176" i="2089" s="1"/>
  <c r="O173" i="2089"/>
  <c r="P173" i="2089"/>
  <c r="Q173" i="2089"/>
  <c r="K174" i="2089"/>
  <c r="L174" i="2089"/>
  <c r="M174" i="2089"/>
  <c r="N174" i="2089"/>
  <c r="O174" i="2089"/>
  <c r="P174" i="2089"/>
  <c r="P176" i="2089" s="1"/>
  <c r="Q174" i="2089"/>
  <c r="K175" i="2089"/>
  <c r="L175" i="2089"/>
  <c r="M175" i="2089"/>
  <c r="N175" i="2089"/>
  <c r="O175" i="2089"/>
  <c r="P175" i="2089"/>
  <c r="Q175" i="2089"/>
  <c r="K177" i="2089"/>
  <c r="L177" i="2089"/>
  <c r="M177" i="2089"/>
  <c r="N177" i="2089"/>
  <c r="O177" i="2089"/>
  <c r="O181" i="2089" s="1"/>
  <c r="P177" i="2089"/>
  <c r="Q177" i="2089"/>
  <c r="K178" i="2089"/>
  <c r="L178" i="2089"/>
  <c r="M178" i="2089"/>
  <c r="R178" i="2089" s="1"/>
  <c r="N178" i="2089"/>
  <c r="O178" i="2089"/>
  <c r="P178" i="2089"/>
  <c r="Q178" i="2089"/>
  <c r="K179" i="2089"/>
  <c r="L179" i="2089"/>
  <c r="L181" i="2089" s="1"/>
  <c r="M179" i="2089"/>
  <c r="N179" i="2089"/>
  <c r="O179" i="2089"/>
  <c r="P179" i="2089"/>
  <c r="Q179" i="2089"/>
  <c r="K180" i="2089"/>
  <c r="R180" i="2089" s="1"/>
  <c r="L180" i="2089"/>
  <c r="M180" i="2089"/>
  <c r="N180" i="2089"/>
  <c r="O180" i="2089"/>
  <c r="P180" i="2089"/>
  <c r="Q180" i="2089"/>
  <c r="Q181" i="2089" s="1"/>
  <c r="K182" i="2089"/>
  <c r="K186" i="2089" s="1"/>
  <c r="L182" i="2089"/>
  <c r="M182" i="2089"/>
  <c r="N182" i="2089"/>
  <c r="O182" i="2089"/>
  <c r="P182" i="2089"/>
  <c r="P186" i="2089" s="1"/>
  <c r="Q182" i="2089"/>
  <c r="K183" i="2089"/>
  <c r="L183" i="2089"/>
  <c r="M183" i="2089"/>
  <c r="N183" i="2089"/>
  <c r="O183" i="2089"/>
  <c r="O186" i="2089" s="1"/>
  <c r="P183" i="2089"/>
  <c r="Q183" i="2089"/>
  <c r="K184" i="2089"/>
  <c r="L184" i="2089"/>
  <c r="M184" i="2089"/>
  <c r="N184" i="2089"/>
  <c r="N186" i="2089" s="1"/>
  <c r="O184" i="2089"/>
  <c r="P184" i="2089"/>
  <c r="Q184" i="2089"/>
  <c r="K185" i="2089"/>
  <c r="L185" i="2089"/>
  <c r="M185" i="2089"/>
  <c r="M186" i="2089" s="1"/>
  <c r="N185" i="2089"/>
  <c r="O185" i="2089"/>
  <c r="P185" i="2089"/>
  <c r="Q185" i="2089"/>
  <c r="T150" i="2089"/>
  <c r="U150" i="2089"/>
  <c r="V150" i="2089"/>
  <c r="W150" i="2089"/>
  <c r="X150" i="2089"/>
  <c r="Y150" i="2089"/>
  <c r="Z150" i="2089"/>
  <c r="Z154" i="2089" s="1"/>
  <c r="T151" i="2089"/>
  <c r="U151" i="2089"/>
  <c r="V151" i="2089"/>
  <c r="V154" i="2089" s="1"/>
  <c r="W151" i="2089"/>
  <c r="X151" i="2089"/>
  <c r="Y151" i="2089"/>
  <c r="Z151" i="2089"/>
  <c r="T152" i="2089"/>
  <c r="U152" i="2089"/>
  <c r="V152" i="2089"/>
  <c r="W152" i="2089"/>
  <c r="X152" i="2089"/>
  <c r="Y152" i="2089"/>
  <c r="Z152" i="2089"/>
  <c r="T153" i="2089"/>
  <c r="AA153" i="2089" s="1"/>
  <c r="U153" i="2089"/>
  <c r="V153" i="2089"/>
  <c r="W153" i="2089"/>
  <c r="X153" i="2089"/>
  <c r="Y153" i="2089"/>
  <c r="Z153" i="2089"/>
  <c r="T155" i="2089"/>
  <c r="U155" i="2089"/>
  <c r="V155" i="2089"/>
  <c r="V159" i="2089" s="1"/>
  <c r="W155" i="2089"/>
  <c r="X155" i="2089"/>
  <c r="Y155" i="2089"/>
  <c r="Y159" i="2089" s="1"/>
  <c r="Z155" i="2089"/>
  <c r="T156" i="2089"/>
  <c r="U156" i="2089"/>
  <c r="AA156" i="2089" s="1"/>
  <c r="V156" i="2089"/>
  <c r="W156" i="2089"/>
  <c r="X156" i="2089"/>
  <c r="Y156" i="2089"/>
  <c r="Z156" i="2089"/>
  <c r="T157" i="2089"/>
  <c r="T159" i="2089" s="1"/>
  <c r="U157" i="2089"/>
  <c r="AA157" i="2089" s="1"/>
  <c r="V157" i="2089"/>
  <c r="W157" i="2089"/>
  <c r="X157" i="2089"/>
  <c r="Y157" i="2089"/>
  <c r="Z157" i="2089"/>
  <c r="T158" i="2089"/>
  <c r="U158" i="2089"/>
  <c r="V158" i="2089"/>
  <c r="W158" i="2089"/>
  <c r="X158" i="2089"/>
  <c r="X159" i="2089" s="1"/>
  <c r="Y158" i="2089"/>
  <c r="Z158" i="2089"/>
  <c r="Z159" i="2089" s="1"/>
  <c r="T160" i="2089"/>
  <c r="U160" i="2089"/>
  <c r="U164" i="2089" s="1"/>
  <c r="V160" i="2089"/>
  <c r="W160" i="2089"/>
  <c r="X160" i="2089"/>
  <c r="Y160" i="2089"/>
  <c r="Z160" i="2089"/>
  <c r="T161" i="2089"/>
  <c r="U161" i="2089"/>
  <c r="V161" i="2089"/>
  <c r="W161" i="2089"/>
  <c r="W164" i="2089" s="1"/>
  <c r="X161" i="2089"/>
  <c r="Y161" i="2089"/>
  <c r="Z161" i="2089"/>
  <c r="Z164" i="2089" s="1"/>
  <c r="T162" i="2089"/>
  <c r="U162" i="2089"/>
  <c r="V162" i="2089"/>
  <c r="W162" i="2089"/>
  <c r="X162" i="2089"/>
  <c r="Y162" i="2089"/>
  <c r="Z162" i="2089"/>
  <c r="T163" i="2089"/>
  <c r="U163" i="2089"/>
  <c r="V163" i="2089"/>
  <c r="W163" i="2089"/>
  <c r="X163" i="2089"/>
  <c r="Y163" i="2089"/>
  <c r="Z163" i="2089"/>
  <c r="T172" i="2089"/>
  <c r="AA172" i="2089" s="1"/>
  <c r="U172" i="2089"/>
  <c r="V172" i="2089"/>
  <c r="W172" i="2089"/>
  <c r="X172" i="2089"/>
  <c r="Y172" i="2089"/>
  <c r="Z172" i="2089"/>
  <c r="Z176" i="2089" s="1"/>
  <c r="T173" i="2089"/>
  <c r="AA173" i="2089" s="1"/>
  <c r="U173" i="2089"/>
  <c r="V173" i="2089"/>
  <c r="V176" i="2089" s="1"/>
  <c r="W173" i="2089"/>
  <c r="X173" i="2089"/>
  <c r="Y173" i="2089"/>
  <c r="Z173" i="2089"/>
  <c r="T174" i="2089"/>
  <c r="U174" i="2089"/>
  <c r="V174" i="2089"/>
  <c r="W174" i="2089"/>
  <c r="X174" i="2089"/>
  <c r="X176" i="2089" s="1"/>
  <c r="Y174" i="2089"/>
  <c r="Z174" i="2089"/>
  <c r="T175" i="2089"/>
  <c r="U175" i="2089"/>
  <c r="V175" i="2089"/>
  <c r="W175" i="2089"/>
  <c r="X175" i="2089"/>
  <c r="Y175" i="2089"/>
  <c r="Z175" i="2089"/>
  <c r="T177" i="2089"/>
  <c r="U177" i="2089"/>
  <c r="V177" i="2089"/>
  <c r="V181" i="2089" s="1"/>
  <c r="W177" i="2089"/>
  <c r="W181" i="2089" s="1"/>
  <c r="X177" i="2089"/>
  <c r="Y177" i="2089"/>
  <c r="Y181" i="2089" s="1"/>
  <c r="Z177" i="2089"/>
  <c r="T178" i="2089"/>
  <c r="U178" i="2089"/>
  <c r="AA178" i="2089" s="1"/>
  <c r="V178" i="2089"/>
  <c r="W178" i="2089"/>
  <c r="X178" i="2089"/>
  <c r="Y178" i="2089"/>
  <c r="Z178" i="2089"/>
  <c r="T179" i="2089"/>
  <c r="U179" i="2089"/>
  <c r="U181" i="2089" s="1"/>
  <c r="V179" i="2089"/>
  <c r="W179" i="2089"/>
  <c r="X179" i="2089"/>
  <c r="Y179" i="2089"/>
  <c r="Z179" i="2089"/>
  <c r="T180" i="2089"/>
  <c r="U180" i="2089"/>
  <c r="V180" i="2089"/>
  <c r="W180" i="2089"/>
  <c r="X180" i="2089"/>
  <c r="X181" i="2089" s="1"/>
  <c r="Y180" i="2089"/>
  <c r="Z180" i="2089"/>
  <c r="AA180" i="2089" s="1"/>
  <c r="T182" i="2089"/>
  <c r="U182" i="2089"/>
  <c r="U186" i="2089" s="1"/>
  <c r="V182" i="2089"/>
  <c r="W182" i="2089"/>
  <c r="X182" i="2089"/>
  <c r="Y182" i="2089"/>
  <c r="Z182" i="2089"/>
  <c r="T183" i="2089"/>
  <c r="U183" i="2089"/>
  <c r="V183" i="2089"/>
  <c r="W183" i="2089"/>
  <c r="X183" i="2089"/>
  <c r="Y183" i="2089"/>
  <c r="Z183" i="2089"/>
  <c r="Z186" i="2089" s="1"/>
  <c r="T184" i="2089"/>
  <c r="U184" i="2089"/>
  <c r="V184" i="2089"/>
  <c r="W184" i="2089"/>
  <c r="X184" i="2089"/>
  <c r="Y184" i="2089"/>
  <c r="Z184" i="2089"/>
  <c r="T185" i="2089"/>
  <c r="T186" i="2089" s="1"/>
  <c r="U185" i="2089"/>
  <c r="V185" i="2089"/>
  <c r="W185" i="2089"/>
  <c r="X185" i="2089"/>
  <c r="Y185" i="2089"/>
  <c r="Z185" i="2089"/>
  <c r="I145" i="2089"/>
  <c r="R145" i="2089"/>
  <c r="AA145" i="2089"/>
  <c r="I99" i="2089"/>
  <c r="R99" i="2089"/>
  <c r="AA99" i="2089"/>
  <c r="I53" i="2089"/>
  <c r="R53" i="2089"/>
  <c r="AA53" i="2089"/>
  <c r="I206" i="2089"/>
  <c r="I223" i="2089"/>
  <c r="R224" i="2089"/>
  <c r="AA219" i="2089"/>
  <c r="X200" i="2089"/>
  <c r="U205" i="2089"/>
  <c r="P200" i="2089"/>
  <c r="N210" i="2089"/>
  <c r="K210" i="2089"/>
  <c r="K205" i="2089"/>
  <c r="K227" i="2089"/>
  <c r="G222" i="2089"/>
  <c r="F222" i="2089"/>
  <c r="D232" i="2089"/>
  <c r="C205" i="2089"/>
  <c r="B200" i="2089"/>
  <c r="I163" i="2089"/>
  <c r="R163" i="2089"/>
  <c r="I155" i="2089"/>
  <c r="AA151" i="2089"/>
  <c r="R152" i="2089"/>
  <c r="I177" i="2089"/>
  <c r="I178" i="2089"/>
  <c r="I179" i="2089"/>
  <c r="I173" i="2089"/>
  <c r="I174" i="2089"/>
  <c r="AA175" i="2089"/>
  <c r="Z181" i="2089"/>
  <c r="Y164" i="2089"/>
  <c r="Y186" i="2089"/>
  <c r="X154" i="2089"/>
  <c r="W159" i="2089"/>
  <c r="W154" i="2089"/>
  <c r="W186" i="2089"/>
  <c r="W176" i="2089"/>
  <c r="U159" i="2089"/>
  <c r="U154" i="2089"/>
  <c r="U166" i="2089"/>
  <c r="U176" i="2089"/>
  <c r="T164" i="2089"/>
  <c r="T176" i="2089"/>
  <c r="Q164" i="2089"/>
  <c r="Q186" i="2089"/>
  <c r="P154" i="2089"/>
  <c r="P166" i="2089" s="1"/>
  <c r="P181" i="2089"/>
  <c r="N154" i="2089"/>
  <c r="N181" i="2089"/>
  <c r="M164" i="2089"/>
  <c r="M154" i="2089"/>
  <c r="M176" i="2089"/>
  <c r="L154" i="2089"/>
  <c r="L166" i="2089" s="1"/>
  <c r="L186" i="2089"/>
  <c r="L188" i="2089" s="1"/>
  <c r="H164" i="2089"/>
  <c r="H166" i="2089" s="1"/>
  <c r="H154" i="2089"/>
  <c r="G176" i="2089"/>
  <c r="F164" i="2089"/>
  <c r="F166" i="2089" s="1"/>
  <c r="F186" i="2089"/>
  <c r="E154" i="2089"/>
  <c r="E176" i="2089"/>
  <c r="D164" i="2089"/>
  <c r="C181" i="2089"/>
  <c r="B159" i="2089"/>
  <c r="I114" i="2089"/>
  <c r="R114" i="2089"/>
  <c r="AA114" i="2089"/>
  <c r="AA118" i="2089" s="1"/>
  <c r="I115" i="2089"/>
  <c r="R115" i="2089"/>
  <c r="R118" i="2089" s="1"/>
  <c r="AA115" i="2089"/>
  <c r="I116" i="2089"/>
  <c r="R116" i="2089"/>
  <c r="AA116" i="2089"/>
  <c r="I117" i="2089"/>
  <c r="R117" i="2089"/>
  <c r="AA117" i="2089"/>
  <c r="I109" i="2089"/>
  <c r="AC109" i="2089" s="1"/>
  <c r="R109" i="2089"/>
  <c r="AA109" i="2089"/>
  <c r="I110" i="2089"/>
  <c r="R110" i="2089"/>
  <c r="AA110" i="2089"/>
  <c r="AC110" i="2089"/>
  <c r="I111" i="2089"/>
  <c r="R111" i="2089"/>
  <c r="AA111" i="2089"/>
  <c r="AC111" i="2089" s="1"/>
  <c r="I112" i="2089"/>
  <c r="R112" i="2089"/>
  <c r="AA112" i="2089"/>
  <c r="I104" i="2089"/>
  <c r="R104" i="2089"/>
  <c r="AA104" i="2089"/>
  <c r="I105" i="2089"/>
  <c r="I108" i="2089" s="1"/>
  <c r="R105" i="2089"/>
  <c r="AA105" i="2089"/>
  <c r="I106" i="2089"/>
  <c r="R106" i="2089"/>
  <c r="AA106" i="2089"/>
  <c r="AC106" i="2089" s="1"/>
  <c r="I107" i="2089"/>
  <c r="R107" i="2089"/>
  <c r="R108" i="2089" s="1"/>
  <c r="AA107" i="2089"/>
  <c r="I136" i="2089"/>
  <c r="R136" i="2089"/>
  <c r="AA136" i="2089"/>
  <c r="I137" i="2089"/>
  <c r="R137" i="2089"/>
  <c r="AA137" i="2089"/>
  <c r="I138" i="2089"/>
  <c r="R138" i="2089"/>
  <c r="AA138" i="2089"/>
  <c r="AA140" i="2089" s="1"/>
  <c r="I139" i="2089"/>
  <c r="R139" i="2089"/>
  <c r="R140" i="2089" s="1"/>
  <c r="AA139" i="2089"/>
  <c r="I131" i="2089"/>
  <c r="R131" i="2089"/>
  <c r="AA131" i="2089"/>
  <c r="I132" i="2089"/>
  <c r="AC132" i="2089" s="1"/>
  <c r="R132" i="2089"/>
  <c r="AA132" i="2089"/>
  <c r="I133" i="2089"/>
  <c r="R133" i="2089"/>
  <c r="AA133" i="2089"/>
  <c r="AA135" i="2089" s="1"/>
  <c r="I134" i="2089"/>
  <c r="AC134" i="2089" s="1"/>
  <c r="R134" i="2089"/>
  <c r="AA134" i="2089"/>
  <c r="I126" i="2089"/>
  <c r="I130" i="2089" s="1"/>
  <c r="R126" i="2089"/>
  <c r="AA126" i="2089"/>
  <c r="AC126" i="2089"/>
  <c r="I127" i="2089"/>
  <c r="R127" i="2089"/>
  <c r="AA127" i="2089"/>
  <c r="AC127" i="2089" s="1"/>
  <c r="I128" i="2089"/>
  <c r="R128" i="2089"/>
  <c r="AA128" i="2089"/>
  <c r="I129" i="2089"/>
  <c r="AC129" i="2089" s="1"/>
  <c r="R129" i="2089"/>
  <c r="AA129" i="2089"/>
  <c r="Z118" i="2089"/>
  <c r="Z113" i="2089"/>
  <c r="Z108" i="2089"/>
  <c r="Z140" i="2089"/>
  <c r="Z142" i="2089" s="1"/>
  <c r="Z135" i="2089"/>
  <c r="Z130" i="2089"/>
  <c r="Y118" i="2089"/>
  <c r="Y113" i="2089"/>
  <c r="Y108" i="2089"/>
  <c r="Y140" i="2089"/>
  <c r="Y135" i="2089"/>
  <c r="Y130" i="2089"/>
  <c r="X118" i="2089"/>
  <c r="X113" i="2089"/>
  <c r="X108" i="2089"/>
  <c r="X140" i="2089"/>
  <c r="X135" i="2089"/>
  <c r="X130" i="2089"/>
  <c r="W118" i="2089"/>
  <c r="W113" i="2089"/>
  <c r="W108" i="2089"/>
  <c r="W120" i="2089"/>
  <c r="W140" i="2089"/>
  <c r="W135" i="2089"/>
  <c r="W130" i="2089"/>
  <c r="V118" i="2089"/>
  <c r="V113" i="2089"/>
  <c r="V108" i="2089"/>
  <c r="V140" i="2089"/>
  <c r="V135" i="2089"/>
  <c r="V130" i="2089"/>
  <c r="U118" i="2089"/>
  <c r="U113" i="2089"/>
  <c r="U108" i="2089"/>
  <c r="U140" i="2089"/>
  <c r="U135" i="2089"/>
  <c r="U130" i="2089"/>
  <c r="T118" i="2089"/>
  <c r="T120" i="2089" s="1"/>
  <c r="T113" i="2089"/>
  <c r="T108" i="2089"/>
  <c r="T140" i="2089"/>
  <c r="T135" i="2089"/>
  <c r="T130" i="2089"/>
  <c r="R135" i="2089"/>
  <c r="R130" i="2089"/>
  <c r="Q118" i="2089"/>
  <c r="Q120" i="2089" s="1"/>
  <c r="Q113" i="2089"/>
  <c r="Q108" i="2089"/>
  <c r="Q140" i="2089"/>
  <c r="Q135" i="2089"/>
  <c r="Q130" i="2089"/>
  <c r="P118" i="2089"/>
  <c r="P113" i="2089"/>
  <c r="P108" i="2089"/>
  <c r="P140" i="2089"/>
  <c r="P135" i="2089"/>
  <c r="P130" i="2089"/>
  <c r="O118" i="2089"/>
  <c r="O113" i="2089"/>
  <c r="O108" i="2089"/>
  <c r="O140" i="2089"/>
  <c r="O135" i="2089"/>
  <c r="O130" i="2089"/>
  <c r="N118" i="2089"/>
  <c r="N113" i="2089"/>
  <c r="N108" i="2089"/>
  <c r="N120" i="2089"/>
  <c r="N140" i="2089"/>
  <c r="N142" i="2089" s="1"/>
  <c r="N135" i="2089"/>
  <c r="N130" i="2089"/>
  <c r="M118" i="2089"/>
  <c r="M113" i="2089"/>
  <c r="M108" i="2089"/>
  <c r="M140" i="2089"/>
  <c r="M135" i="2089"/>
  <c r="M130" i="2089"/>
  <c r="M142" i="2089" s="1"/>
  <c r="L118" i="2089"/>
  <c r="L113" i="2089"/>
  <c r="L108" i="2089"/>
  <c r="L140" i="2089"/>
  <c r="L135" i="2089"/>
  <c r="L130" i="2089"/>
  <c r="K118" i="2089"/>
  <c r="K113" i="2089"/>
  <c r="K108" i="2089"/>
  <c r="K140" i="2089"/>
  <c r="K135" i="2089"/>
  <c r="K130" i="2089"/>
  <c r="H118" i="2089"/>
  <c r="H113" i="2089"/>
  <c r="H108" i="2089"/>
  <c r="H120" i="2089" s="1"/>
  <c r="H144" i="2089" s="1"/>
  <c r="H140" i="2089"/>
  <c r="H135" i="2089"/>
  <c r="H130" i="2089"/>
  <c r="H142" i="2089" s="1"/>
  <c r="G118" i="2089"/>
  <c r="G113" i="2089"/>
  <c r="G108" i="2089"/>
  <c r="G140" i="2089"/>
  <c r="G135" i="2089"/>
  <c r="G130" i="2089"/>
  <c r="F118" i="2089"/>
  <c r="F113" i="2089"/>
  <c r="F108" i="2089"/>
  <c r="F140" i="2089"/>
  <c r="F135" i="2089"/>
  <c r="F130" i="2089"/>
  <c r="E118" i="2089"/>
  <c r="E120" i="2089" s="1"/>
  <c r="E113" i="2089"/>
  <c r="E108" i="2089"/>
  <c r="E140" i="2089"/>
  <c r="E135" i="2089"/>
  <c r="E130" i="2089"/>
  <c r="D118" i="2089"/>
  <c r="D113" i="2089"/>
  <c r="D108" i="2089"/>
  <c r="D140" i="2089"/>
  <c r="D142" i="2089" s="1"/>
  <c r="D135" i="2089"/>
  <c r="D130" i="2089"/>
  <c r="C118" i="2089"/>
  <c r="C113" i="2089"/>
  <c r="C108" i="2089"/>
  <c r="C140" i="2089"/>
  <c r="C135" i="2089"/>
  <c r="C142" i="2089" s="1"/>
  <c r="C130" i="2089"/>
  <c r="B118" i="2089"/>
  <c r="B113" i="2089"/>
  <c r="B108" i="2089"/>
  <c r="B140" i="2089"/>
  <c r="B135" i="2089"/>
  <c r="B130" i="2089"/>
  <c r="B122" i="2089"/>
  <c r="B100" i="2089"/>
  <c r="I68" i="2089"/>
  <c r="I72" i="2089" s="1"/>
  <c r="R68" i="2089"/>
  <c r="AA68" i="2089"/>
  <c r="I69" i="2089"/>
  <c r="R69" i="2089"/>
  <c r="AA69" i="2089"/>
  <c r="I70" i="2089"/>
  <c r="R70" i="2089"/>
  <c r="AA70" i="2089"/>
  <c r="I71" i="2089"/>
  <c r="R71" i="2089"/>
  <c r="AA71" i="2089"/>
  <c r="I63" i="2089"/>
  <c r="R63" i="2089"/>
  <c r="AA63" i="2089"/>
  <c r="I64" i="2089"/>
  <c r="R64" i="2089"/>
  <c r="AA64" i="2089"/>
  <c r="I65" i="2089"/>
  <c r="R65" i="2089"/>
  <c r="AA65" i="2089"/>
  <c r="I66" i="2089"/>
  <c r="R66" i="2089"/>
  <c r="AA66" i="2089"/>
  <c r="I58" i="2089"/>
  <c r="AC58" i="2089" s="1"/>
  <c r="R58" i="2089"/>
  <c r="AA58" i="2089"/>
  <c r="AA62" i="2089" s="1"/>
  <c r="I59" i="2089"/>
  <c r="R59" i="2089"/>
  <c r="AA59" i="2089"/>
  <c r="I60" i="2089"/>
  <c r="R60" i="2089"/>
  <c r="AA60" i="2089"/>
  <c r="I61" i="2089"/>
  <c r="R61" i="2089"/>
  <c r="AA61" i="2089"/>
  <c r="I90" i="2089"/>
  <c r="I94" i="2089" s="1"/>
  <c r="R90" i="2089"/>
  <c r="AA90" i="2089"/>
  <c r="I91" i="2089"/>
  <c r="R91" i="2089"/>
  <c r="AA91" i="2089"/>
  <c r="I92" i="2089"/>
  <c r="R92" i="2089"/>
  <c r="AA92" i="2089"/>
  <c r="I93" i="2089"/>
  <c r="R93" i="2089"/>
  <c r="AA93" i="2089"/>
  <c r="I85" i="2089"/>
  <c r="R85" i="2089"/>
  <c r="AA85" i="2089"/>
  <c r="I86" i="2089"/>
  <c r="R86" i="2089"/>
  <c r="AA86" i="2089"/>
  <c r="I87" i="2089"/>
  <c r="R87" i="2089"/>
  <c r="AA87" i="2089"/>
  <c r="I88" i="2089"/>
  <c r="R88" i="2089"/>
  <c r="AA88" i="2089"/>
  <c r="I80" i="2089"/>
  <c r="R80" i="2089"/>
  <c r="AA80" i="2089"/>
  <c r="AA84" i="2089" s="1"/>
  <c r="I81" i="2089"/>
  <c r="R81" i="2089"/>
  <c r="R84" i="2089" s="1"/>
  <c r="AA81" i="2089"/>
  <c r="I82" i="2089"/>
  <c r="R82" i="2089"/>
  <c r="AA82" i="2089"/>
  <c r="I83" i="2089"/>
  <c r="R83" i="2089"/>
  <c r="AA83" i="2089"/>
  <c r="AA67" i="2089"/>
  <c r="AA89" i="2089"/>
  <c r="Z72" i="2089"/>
  <c r="Z74" i="2089" s="1"/>
  <c r="Z67" i="2089"/>
  <c r="Z62" i="2089"/>
  <c r="Z94" i="2089"/>
  <c r="Z96" i="2089" s="1"/>
  <c r="Z89" i="2089"/>
  <c r="Z84" i="2089"/>
  <c r="Y72" i="2089"/>
  <c r="Y67" i="2089"/>
  <c r="Y62" i="2089"/>
  <c r="Y74" i="2089" s="1"/>
  <c r="Y94" i="2089"/>
  <c r="Y89" i="2089"/>
  <c r="Y84" i="2089"/>
  <c r="X72" i="2089"/>
  <c r="X67" i="2089"/>
  <c r="X74" i="2089" s="1"/>
  <c r="X62" i="2089"/>
  <c r="X94" i="2089"/>
  <c r="X89" i="2089"/>
  <c r="X96" i="2089" s="1"/>
  <c r="X84" i="2089"/>
  <c r="W72" i="2089"/>
  <c r="W67" i="2089"/>
  <c r="W62" i="2089"/>
  <c r="W94" i="2089"/>
  <c r="W89" i="2089"/>
  <c r="W84" i="2089"/>
  <c r="V72" i="2089"/>
  <c r="V67" i="2089"/>
  <c r="V74" i="2089" s="1"/>
  <c r="V62" i="2089"/>
  <c r="V94" i="2089"/>
  <c r="V89" i="2089"/>
  <c r="V84" i="2089"/>
  <c r="V96" i="2089"/>
  <c r="U72" i="2089"/>
  <c r="U67" i="2089"/>
  <c r="U62" i="2089"/>
  <c r="U94" i="2089"/>
  <c r="U89" i="2089"/>
  <c r="U84" i="2089"/>
  <c r="U96" i="2089" s="1"/>
  <c r="T72" i="2089"/>
  <c r="T67" i="2089"/>
  <c r="T62" i="2089"/>
  <c r="T94" i="2089"/>
  <c r="T89" i="2089"/>
  <c r="T84" i="2089"/>
  <c r="R62" i="2089"/>
  <c r="Q72" i="2089"/>
  <c r="Q67" i="2089"/>
  <c r="Q62" i="2089"/>
  <c r="Q94" i="2089"/>
  <c r="Q96" i="2089" s="1"/>
  <c r="Q89" i="2089"/>
  <c r="Q84" i="2089"/>
  <c r="P72" i="2089"/>
  <c r="P74" i="2089" s="1"/>
  <c r="P67" i="2089"/>
  <c r="P62" i="2089"/>
  <c r="P94" i="2089"/>
  <c r="P96" i="2089" s="1"/>
  <c r="P89" i="2089"/>
  <c r="P84" i="2089"/>
  <c r="O72" i="2089"/>
  <c r="O67" i="2089"/>
  <c r="O62" i="2089"/>
  <c r="O94" i="2089"/>
  <c r="O89" i="2089"/>
  <c r="O96" i="2089" s="1"/>
  <c r="O84" i="2089"/>
  <c r="N72" i="2089"/>
  <c r="N67" i="2089"/>
  <c r="N62" i="2089"/>
  <c r="N94" i="2089"/>
  <c r="N89" i="2089"/>
  <c r="N84" i="2089"/>
  <c r="M72" i="2089"/>
  <c r="M74" i="2089" s="1"/>
  <c r="M67" i="2089"/>
  <c r="M62" i="2089"/>
  <c r="M94" i="2089"/>
  <c r="M89" i="2089"/>
  <c r="M84" i="2089"/>
  <c r="L72" i="2089"/>
  <c r="L67" i="2089"/>
  <c r="L62" i="2089"/>
  <c r="L94" i="2089"/>
  <c r="L89" i="2089"/>
  <c r="L84" i="2089"/>
  <c r="K72" i="2089"/>
  <c r="K67" i="2089"/>
  <c r="K62" i="2089"/>
  <c r="K94" i="2089"/>
  <c r="K89" i="2089"/>
  <c r="K84" i="2089"/>
  <c r="H72" i="2089"/>
  <c r="H67" i="2089"/>
  <c r="H62" i="2089"/>
  <c r="H94" i="2089"/>
  <c r="H89" i="2089"/>
  <c r="H84" i="2089"/>
  <c r="G72" i="2089"/>
  <c r="G67" i="2089"/>
  <c r="G62" i="2089"/>
  <c r="G94" i="2089"/>
  <c r="G89" i="2089"/>
  <c r="G84" i="2089"/>
  <c r="F72" i="2089"/>
  <c r="F67" i="2089"/>
  <c r="F74" i="2089" s="1"/>
  <c r="F62" i="2089"/>
  <c r="F94" i="2089"/>
  <c r="F89" i="2089"/>
  <c r="F84" i="2089"/>
  <c r="E72" i="2089"/>
  <c r="E67" i="2089"/>
  <c r="E62" i="2089"/>
  <c r="E94" i="2089"/>
  <c r="E89" i="2089"/>
  <c r="E84" i="2089"/>
  <c r="D72" i="2089"/>
  <c r="D67" i="2089"/>
  <c r="D62" i="2089"/>
  <c r="D94" i="2089"/>
  <c r="D96" i="2089" s="1"/>
  <c r="D89" i="2089"/>
  <c r="D84" i="2089"/>
  <c r="C72" i="2089"/>
  <c r="C67" i="2089"/>
  <c r="C62" i="2089"/>
  <c r="C94" i="2089"/>
  <c r="C96" i="2089" s="1"/>
  <c r="C89" i="2089"/>
  <c r="C84" i="2089"/>
  <c r="B72" i="2089"/>
  <c r="B67" i="2089"/>
  <c r="B74" i="2089" s="1"/>
  <c r="B62" i="2089"/>
  <c r="B94" i="2089"/>
  <c r="B89" i="2089"/>
  <c r="B84" i="2089"/>
  <c r="B96" i="2089"/>
  <c r="B76" i="2089"/>
  <c r="B54" i="2089"/>
  <c r="I22" i="2089"/>
  <c r="R22" i="2089"/>
  <c r="AA22" i="2089"/>
  <c r="I23" i="2089"/>
  <c r="R23" i="2089"/>
  <c r="AA23" i="2089"/>
  <c r="I24" i="2089"/>
  <c r="R24" i="2089"/>
  <c r="AA24" i="2089"/>
  <c r="I25" i="2089"/>
  <c r="R25" i="2089"/>
  <c r="AA25" i="2089"/>
  <c r="I17" i="2089"/>
  <c r="R17" i="2089"/>
  <c r="AA17" i="2089"/>
  <c r="I18" i="2089"/>
  <c r="R18" i="2089"/>
  <c r="AC18" i="2089" s="1"/>
  <c r="AA18" i="2089"/>
  <c r="I19" i="2089"/>
  <c r="R19" i="2089"/>
  <c r="AC19" i="2089" s="1"/>
  <c r="AA19" i="2089"/>
  <c r="I20" i="2089"/>
  <c r="R20" i="2089"/>
  <c r="AA20" i="2089"/>
  <c r="I12" i="2089"/>
  <c r="R12" i="2089"/>
  <c r="AA12" i="2089"/>
  <c r="I13" i="2089"/>
  <c r="R13" i="2089"/>
  <c r="R16" i="2089" s="1"/>
  <c r="AA13" i="2089"/>
  <c r="I14" i="2089"/>
  <c r="R14" i="2089"/>
  <c r="AA14" i="2089"/>
  <c r="I15" i="2089"/>
  <c r="R15" i="2089"/>
  <c r="AA15" i="2089"/>
  <c r="I44" i="2089"/>
  <c r="R44" i="2089"/>
  <c r="AA44" i="2089"/>
  <c r="I45" i="2089"/>
  <c r="R45" i="2089"/>
  <c r="R48" i="2089" s="1"/>
  <c r="AA45" i="2089"/>
  <c r="I46" i="2089"/>
  <c r="R46" i="2089"/>
  <c r="AA46" i="2089"/>
  <c r="I47" i="2089"/>
  <c r="R47" i="2089"/>
  <c r="AA47" i="2089"/>
  <c r="AC47" i="2089" s="1"/>
  <c r="I39" i="2089"/>
  <c r="R39" i="2089"/>
  <c r="AA39" i="2089"/>
  <c r="AA43" i="2089" s="1"/>
  <c r="I40" i="2089"/>
  <c r="I43" i="2089" s="1"/>
  <c r="R40" i="2089"/>
  <c r="AA40" i="2089"/>
  <c r="I41" i="2089"/>
  <c r="R41" i="2089"/>
  <c r="AC41" i="2089" s="1"/>
  <c r="AA41" i="2089"/>
  <c r="I42" i="2089"/>
  <c r="R42" i="2089"/>
  <c r="AA42" i="2089"/>
  <c r="I34" i="2089"/>
  <c r="I38" i="2089" s="1"/>
  <c r="R34" i="2089"/>
  <c r="AA34" i="2089"/>
  <c r="I35" i="2089"/>
  <c r="R35" i="2089"/>
  <c r="AA35" i="2089"/>
  <c r="I36" i="2089"/>
  <c r="R36" i="2089"/>
  <c r="AA36" i="2089"/>
  <c r="I37" i="2089"/>
  <c r="R37" i="2089"/>
  <c r="AA37" i="2089"/>
  <c r="Z26" i="2089"/>
  <c r="Z21" i="2089"/>
  <c r="Z16" i="2089"/>
  <c r="Z48" i="2089"/>
  <c r="Z50" i="2089" s="1"/>
  <c r="Z43" i="2089"/>
  <c r="Z38" i="2089"/>
  <c r="Y26" i="2089"/>
  <c r="Y21" i="2089"/>
  <c r="Y16" i="2089"/>
  <c r="Y48" i="2089"/>
  <c r="Y43" i="2089"/>
  <c r="Y38" i="2089"/>
  <c r="X26" i="2089"/>
  <c r="X21" i="2089"/>
  <c r="X16" i="2089"/>
  <c r="X48" i="2089"/>
  <c r="X50" i="2089" s="1"/>
  <c r="X43" i="2089"/>
  <c r="X38" i="2089"/>
  <c r="W26" i="2089"/>
  <c r="W21" i="2089"/>
  <c r="W16" i="2089"/>
  <c r="W28" i="2089"/>
  <c r="W48" i="2089"/>
  <c r="W43" i="2089"/>
  <c r="W38" i="2089"/>
  <c r="W50" i="2089"/>
  <c r="V26" i="2089"/>
  <c r="V28" i="2089" s="1"/>
  <c r="V21" i="2089"/>
  <c r="V16" i="2089"/>
  <c r="V48" i="2089"/>
  <c r="V43" i="2089"/>
  <c r="V38" i="2089"/>
  <c r="U26" i="2089"/>
  <c r="U21" i="2089"/>
  <c r="U16" i="2089"/>
  <c r="U48" i="2089"/>
  <c r="U43" i="2089"/>
  <c r="U38" i="2089"/>
  <c r="T26" i="2089"/>
  <c r="T28" i="2089" s="1"/>
  <c r="T21" i="2089"/>
  <c r="T16" i="2089"/>
  <c r="T48" i="2089"/>
  <c r="T43" i="2089"/>
  <c r="T38" i="2089"/>
  <c r="R26" i="2089"/>
  <c r="Q26" i="2089"/>
  <c r="Q21" i="2089"/>
  <c r="Q16" i="2089"/>
  <c r="Q48" i="2089"/>
  <c r="Q50" i="2089" s="1"/>
  <c r="Q43" i="2089"/>
  <c r="Q38" i="2089"/>
  <c r="P26" i="2089"/>
  <c r="P21" i="2089"/>
  <c r="P16" i="2089"/>
  <c r="P48" i="2089"/>
  <c r="P43" i="2089"/>
  <c r="P38" i="2089"/>
  <c r="O26" i="2089"/>
  <c r="O21" i="2089"/>
  <c r="O16" i="2089"/>
  <c r="O28" i="2089"/>
  <c r="O48" i="2089"/>
  <c r="O50" i="2089" s="1"/>
  <c r="O43" i="2089"/>
  <c r="O38" i="2089"/>
  <c r="N26" i="2089"/>
  <c r="N21" i="2089"/>
  <c r="N16" i="2089"/>
  <c r="N48" i="2089"/>
  <c r="N43" i="2089"/>
  <c r="N38" i="2089"/>
  <c r="M26" i="2089"/>
  <c r="M21" i="2089"/>
  <c r="M16" i="2089"/>
  <c r="M48" i="2089"/>
  <c r="M43" i="2089"/>
  <c r="M38" i="2089"/>
  <c r="L26" i="2089"/>
  <c r="L21" i="2089"/>
  <c r="L16" i="2089"/>
  <c r="L48" i="2089"/>
  <c r="L43" i="2089"/>
  <c r="L38" i="2089"/>
  <c r="L50" i="2089"/>
  <c r="K26" i="2089"/>
  <c r="K21" i="2089"/>
  <c r="K16" i="2089"/>
  <c r="K48" i="2089"/>
  <c r="K43" i="2089"/>
  <c r="K38" i="2089"/>
  <c r="I21" i="2089"/>
  <c r="H26" i="2089"/>
  <c r="H21" i="2089"/>
  <c r="H16" i="2089"/>
  <c r="H48" i="2089"/>
  <c r="H50" i="2089" s="1"/>
  <c r="H43" i="2089"/>
  <c r="H38" i="2089"/>
  <c r="G26" i="2089"/>
  <c r="G21" i="2089"/>
  <c r="G16" i="2089"/>
  <c r="G28" i="2089"/>
  <c r="G48" i="2089"/>
  <c r="G43" i="2089"/>
  <c r="G38" i="2089"/>
  <c r="G50" i="2089"/>
  <c r="F26" i="2089"/>
  <c r="F21" i="2089"/>
  <c r="F16" i="2089"/>
  <c r="F48" i="2089"/>
  <c r="F43" i="2089"/>
  <c r="F38" i="2089"/>
  <c r="F50" i="2089" s="1"/>
  <c r="E26" i="2089"/>
  <c r="E21" i="2089"/>
  <c r="E16" i="2089"/>
  <c r="E48" i="2089"/>
  <c r="E43" i="2089"/>
  <c r="E38" i="2089"/>
  <c r="D26" i="2089"/>
  <c r="D28" i="2089" s="1"/>
  <c r="D21" i="2089"/>
  <c r="D16" i="2089"/>
  <c r="D48" i="2089"/>
  <c r="D43" i="2089"/>
  <c r="D38" i="2089"/>
  <c r="C26" i="2089"/>
  <c r="C21" i="2089"/>
  <c r="C28" i="2089" s="1"/>
  <c r="C16" i="2089"/>
  <c r="C48" i="2089"/>
  <c r="C43" i="2089"/>
  <c r="C38" i="2089"/>
  <c r="B26" i="2089"/>
  <c r="B21" i="2089"/>
  <c r="B16" i="2089"/>
  <c r="B48" i="2089"/>
  <c r="B43" i="2089"/>
  <c r="B38" i="2089"/>
  <c r="B30" i="2089"/>
  <c r="B8" i="2089"/>
  <c r="N5" i="2089"/>
  <c r="N3" i="2089"/>
  <c r="N2" i="2089"/>
  <c r="B242" i="2088"/>
  <c r="C242" i="2088"/>
  <c r="C246" i="2088" s="1"/>
  <c r="D242" i="2088"/>
  <c r="E242" i="2088"/>
  <c r="F242" i="2088"/>
  <c r="G242" i="2088"/>
  <c r="H242" i="2088"/>
  <c r="B243" i="2088"/>
  <c r="C243" i="2088"/>
  <c r="D243" i="2088"/>
  <c r="E243" i="2088"/>
  <c r="F243" i="2088"/>
  <c r="G243" i="2088"/>
  <c r="H243" i="2088"/>
  <c r="B244" i="2088"/>
  <c r="C244" i="2088"/>
  <c r="D244" i="2088"/>
  <c r="E244" i="2088"/>
  <c r="F244" i="2088"/>
  <c r="G244" i="2088"/>
  <c r="H244" i="2088"/>
  <c r="B245" i="2088"/>
  <c r="C245" i="2088"/>
  <c r="D245" i="2088"/>
  <c r="E245" i="2088"/>
  <c r="F245" i="2088"/>
  <c r="F246" i="2088" s="1"/>
  <c r="G245" i="2088"/>
  <c r="H245" i="2088"/>
  <c r="B247" i="2088"/>
  <c r="C247" i="2088"/>
  <c r="D247" i="2088"/>
  <c r="E247" i="2088"/>
  <c r="F247" i="2088"/>
  <c r="I247" i="2088" s="1"/>
  <c r="G247" i="2088"/>
  <c r="H247" i="2088"/>
  <c r="B248" i="2088"/>
  <c r="C248" i="2088"/>
  <c r="D248" i="2088"/>
  <c r="I248" i="2088" s="1"/>
  <c r="E248" i="2088"/>
  <c r="F248" i="2088"/>
  <c r="G248" i="2088"/>
  <c r="H248" i="2088"/>
  <c r="B249" i="2088"/>
  <c r="C249" i="2088"/>
  <c r="D249" i="2088"/>
  <c r="E249" i="2088"/>
  <c r="F249" i="2088"/>
  <c r="G249" i="2088"/>
  <c r="H249" i="2088"/>
  <c r="B250" i="2088"/>
  <c r="B251" i="2088" s="1"/>
  <c r="C250" i="2088"/>
  <c r="D250" i="2088"/>
  <c r="E250" i="2088"/>
  <c r="F250" i="2088"/>
  <c r="G250" i="2088"/>
  <c r="H250" i="2088"/>
  <c r="B252" i="2088"/>
  <c r="B256" i="2088" s="1"/>
  <c r="C252" i="2088"/>
  <c r="D252" i="2088"/>
  <c r="E252" i="2088"/>
  <c r="F252" i="2088"/>
  <c r="G252" i="2088"/>
  <c r="H252" i="2088"/>
  <c r="B253" i="2088"/>
  <c r="C253" i="2088"/>
  <c r="D253" i="2088"/>
  <c r="E253" i="2088"/>
  <c r="F253" i="2088"/>
  <c r="G253" i="2088"/>
  <c r="I253" i="2088" s="1"/>
  <c r="H253" i="2088"/>
  <c r="B254" i="2088"/>
  <c r="C254" i="2088"/>
  <c r="D254" i="2088"/>
  <c r="E254" i="2088"/>
  <c r="F254" i="2088"/>
  <c r="G254" i="2088"/>
  <c r="H254" i="2088"/>
  <c r="B255" i="2088"/>
  <c r="C255" i="2088"/>
  <c r="D255" i="2088"/>
  <c r="E255" i="2088"/>
  <c r="F255" i="2088"/>
  <c r="G255" i="2088"/>
  <c r="H255" i="2088"/>
  <c r="B264" i="2088"/>
  <c r="C264" i="2088"/>
  <c r="I264" i="2088" s="1"/>
  <c r="D264" i="2088"/>
  <c r="E264" i="2088"/>
  <c r="F264" i="2088"/>
  <c r="G264" i="2088"/>
  <c r="H264" i="2088"/>
  <c r="B265" i="2088"/>
  <c r="C265" i="2088"/>
  <c r="D265" i="2088"/>
  <c r="E265" i="2088"/>
  <c r="F265" i="2088"/>
  <c r="G265" i="2088"/>
  <c r="H265" i="2088"/>
  <c r="H268" i="2088" s="1"/>
  <c r="H280" i="2088" s="1"/>
  <c r="B266" i="2088"/>
  <c r="C266" i="2088"/>
  <c r="D266" i="2088"/>
  <c r="E266" i="2088"/>
  <c r="F266" i="2088"/>
  <c r="G266" i="2088"/>
  <c r="H266" i="2088"/>
  <c r="I266" i="2088" s="1"/>
  <c r="B267" i="2088"/>
  <c r="C267" i="2088"/>
  <c r="D267" i="2088"/>
  <c r="E267" i="2088"/>
  <c r="F267" i="2088"/>
  <c r="G267" i="2088"/>
  <c r="H267" i="2088"/>
  <c r="B269" i="2088"/>
  <c r="C269" i="2088"/>
  <c r="D269" i="2088"/>
  <c r="E269" i="2088"/>
  <c r="F269" i="2088"/>
  <c r="F273" i="2088" s="1"/>
  <c r="G269" i="2088"/>
  <c r="H269" i="2088"/>
  <c r="B270" i="2088"/>
  <c r="C270" i="2088"/>
  <c r="D270" i="2088"/>
  <c r="I270" i="2088" s="1"/>
  <c r="E270" i="2088"/>
  <c r="F270" i="2088"/>
  <c r="G270" i="2088"/>
  <c r="H270" i="2088"/>
  <c r="B271" i="2088"/>
  <c r="C271" i="2088"/>
  <c r="D271" i="2088"/>
  <c r="D273" i="2088" s="1"/>
  <c r="E271" i="2088"/>
  <c r="F271" i="2088"/>
  <c r="G271" i="2088"/>
  <c r="H271" i="2088"/>
  <c r="B272" i="2088"/>
  <c r="I272" i="2088" s="1"/>
  <c r="C272" i="2088"/>
  <c r="D272" i="2088"/>
  <c r="E272" i="2088"/>
  <c r="F272" i="2088"/>
  <c r="G272" i="2088"/>
  <c r="H272" i="2088"/>
  <c r="B274" i="2088"/>
  <c r="C274" i="2088"/>
  <c r="D274" i="2088"/>
  <c r="E274" i="2088"/>
  <c r="F274" i="2088"/>
  <c r="G274" i="2088"/>
  <c r="G278" i="2088" s="1"/>
  <c r="H274" i="2088"/>
  <c r="B275" i="2088"/>
  <c r="C275" i="2088"/>
  <c r="D275" i="2088"/>
  <c r="E275" i="2088"/>
  <c r="F275" i="2088"/>
  <c r="G275" i="2088"/>
  <c r="I275" i="2088" s="1"/>
  <c r="H275" i="2088"/>
  <c r="B276" i="2088"/>
  <c r="C276" i="2088"/>
  <c r="D276" i="2088"/>
  <c r="E276" i="2088"/>
  <c r="E278" i="2088" s="1"/>
  <c r="F276" i="2088"/>
  <c r="G276" i="2088"/>
  <c r="H276" i="2088"/>
  <c r="B277" i="2088"/>
  <c r="C277" i="2088"/>
  <c r="D277" i="2088"/>
  <c r="E277" i="2088"/>
  <c r="F277" i="2088"/>
  <c r="G277" i="2088"/>
  <c r="H277" i="2088"/>
  <c r="K242" i="2088"/>
  <c r="L242" i="2088"/>
  <c r="M242" i="2088"/>
  <c r="N242" i="2088"/>
  <c r="O242" i="2088"/>
  <c r="P242" i="2088"/>
  <c r="Q242" i="2088"/>
  <c r="K243" i="2088"/>
  <c r="L243" i="2088"/>
  <c r="M243" i="2088"/>
  <c r="N243" i="2088"/>
  <c r="O243" i="2088"/>
  <c r="P243" i="2088"/>
  <c r="Q243" i="2088"/>
  <c r="Q246" i="2088" s="1"/>
  <c r="K244" i="2088"/>
  <c r="L244" i="2088"/>
  <c r="M244" i="2088"/>
  <c r="N244" i="2088"/>
  <c r="O244" i="2088"/>
  <c r="P244" i="2088"/>
  <c r="Q244" i="2088"/>
  <c r="R244" i="2088" s="1"/>
  <c r="K245" i="2088"/>
  <c r="L245" i="2088"/>
  <c r="M245" i="2088"/>
  <c r="N245" i="2088"/>
  <c r="O245" i="2088"/>
  <c r="O246" i="2088" s="1"/>
  <c r="P245" i="2088"/>
  <c r="Q245" i="2088"/>
  <c r="K247" i="2088"/>
  <c r="L247" i="2088"/>
  <c r="M247" i="2088"/>
  <c r="N247" i="2088"/>
  <c r="O247" i="2088"/>
  <c r="O251" i="2088" s="1"/>
  <c r="P247" i="2088"/>
  <c r="Q247" i="2088"/>
  <c r="K248" i="2088"/>
  <c r="L248" i="2088"/>
  <c r="M248" i="2088"/>
  <c r="M251" i="2088" s="1"/>
  <c r="M258" i="2088" s="1"/>
  <c r="N248" i="2088"/>
  <c r="O248" i="2088"/>
  <c r="P248" i="2088"/>
  <c r="Q248" i="2088"/>
  <c r="K249" i="2088"/>
  <c r="L249" i="2088"/>
  <c r="M249" i="2088"/>
  <c r="R249" i="2088" s="1"/>
  <c r="N249" i="2088"/>
  <c r="O249" i="2088"/>
  <c r="P249" i="2088"/>
  <c r="Q249" i="2088"/>
  <c r="K250" i="2088"/>
  <c r="K251" i="2088" s="1"/>
  <c r="L250" i="2088"/>
  <c r="M250" i="2088"/>
  <c r="N250" i="2088"/>
  <c r="O250" i="2088"/>
  <c r="P250" i="2088"/>
  <c r="Q250" i="2088"/>
  <c r="K252" i="2088"/>
  <c r="L252" i="2088"/>
  <c r="M252" i="2088"/>
  <c r="N252" i="2088"/>
  <c r="O252" i="2088"/>
  <c r="P252" i="2088"/>
  <c r="Q252" i="2088"/>
  <c r="K253" i="2088"/>
  <c r="L253" i="2088"/>
  <c r="M253" i="2088"/>
  <c r="N253" i="2088"/>
  <c r="O253" i="2088"/>
  <c r="P253" i="2088"/>
  <c r="R253" i="2088" s="1"/>
  <c r="Q253" i="2088"/>
  <c r="K254" i="2088"/>
  <c r="L254" i="2088"/>
  <c r="M254" i="2088"/>
  <c r="N254" i="2088"/>
  <c r="O254" i="2088"/>
  <c r="P254" i="2088"/>
  <c r="Q254" i="2088"/>
  <c r="K255" i="2088"/>
  <c r="L255" i="2088"/>
  <c r="M255" i="2088"/>
  <c r="N255" i="2088"/>
  <c r="O255" i="2088"/>
  <c r="P255" i="2088"/>
  <c r="Q255" i="2088"/>
  <c r="K264" i="2088"/>
  <c r="L264" i="2088"/>
  <c r="L268" i="2088" s="1"/>
  <c r="M264" i="2088"/>
  <c r="N264" i="2088"/>
  <c r="O264" i="2088"/>
  <c r="P264" i="2088"/>
  <c r="Q264" i="2088"/>
  <c r="K265" i="2088"/>
  <c r="L265" i="2088"/>
  <c r="M265" i="2088"/>
  <c r="N265" i="2088"/>
  <c r="O265" i="2088"/>
  <c r="P265" i="2088"/>
  <c r="Q265" i="2088"/>
  <c r="K266" i="2088"/>
  <c r="L266" i="2088"/>
  <c r="M266" i="2088"/>
  <c r="N266" i="2088"/>
  <c r="O266" i="2088"/>
  <c r="P266" i="2088"/>
  <c r="Q266" i="2088"/>
  <c r="R266" i="2088" s="1"/>
  <c r="K267" i="2088"/>
  <c r="L267" i="2088"/>
  <c r="M267" i="2088"/>
  <c r="N267" i="2088"/>
  <c r="O267" i="2088"/>
  <c r="O268" i="2088" s="1"/>
  <c r="P267" i="2088"/>
  <c r="Q267" i="2088"/>
  <c r="K269" i="2088"/>
  <c r="L269" i="2088"/>
  <c r="M269" i="2088"/>
  <c r="N269" i="2088"/>
  <c r="O269" i="2088"/>
  <c r="R269" i="2088" s="1"/>
  <c r="P269" i="2088"/>
  <c r="Q269" i="2088"/>
  <c r="K270" i="2088"/>
  <c r="L270" i="2088"/>
  <c r="M270" i="2088"/>
  <c r="M273" i="2088" s="1"/>
  <c r="N270" i="2088"/>
  <c r="O270" i="2088"/>
  <c r="P270" i="2088"/>
  <c r="Q270" i="2088"/>
  <c r="K271" i="2088"/>
  <c r="R271" i="2088" s="1"/>
  <c r="L271" i="2088"/>
  <c r="M271" i="2088"/>
  <c r="N271" i="2088"/>
  <c r="O271" i="2088"/>
  <c r="P271" i="2088"/>
  <c r="Q271" i="2088"/>
  <c r="K272" i="2088"/>
  <c r="L272" i="2088"/>
  <c r="M272" i="2088"/>
  <c r="N272" i="2088"/>
  <c r="O272" i="2088"/>
  <c r="P272" i="2088"/>
  <c r="Q272" i="2088"/>
  <c r="K274" i="2088"/>
  <c r="K278" i="2088" s="1"/>
  <c r="L274" i="2088"/>
  <c r="M274" i="2088"/>
  <c r="N274" i="2088"/>
  <c r="O274" i="2088"/>
  <c r="P274" i="2088"/>
  <c r="Q274" i="2088"/>
  <c r="K275" i="2088"/>
  <c r="L275" i="2088"/>
  <c r="M275" i="2088"/>
  <c r="N275" i="2088"/>
  <c r="O275" i="2088"/>
  <c r="P275" i="2088"/>
  <c r="R275" i="2088" s="1"/>
  <c r="Q275" i="2088"/>
  <c r="K276" i="2088"/>
  <c r="L276" i="2088"/>
  <c r="M276" i="2088"/>
  <c r="N276" i="2088"/>
  <c r="O276" i="2088"/>
  <c r="P276" i="2088"/>
  <c r="Q276" i="2088"/>
  <c r="K277" i="2088"/>
  <c r="L277" i="2088"/>
  <c r="M277" i="2088"/>
  <c r="N277" i="2088"/>
  <c r="R277" i="2088" s="1"/>
  <c r="O277" i="2088"/>
  <c r="P277" i="2088"/>
  <c r="Q277" i="2088"/>
  <c r="T242" i="2088"/>
  <c r="U242" i="2088"/>
  <c r="V242" i="2088"/>
  <c r="W242" i="2088"/>
  <c r="X242" i="2088"/>
  <c r="Y242" i="2088"/>
  <c r="Z242" i="2088"/>
  <c r="T243" i="2088"/>
  <c r="U243" i="2088"/>
  <c r="V243" i="2088"/>
  <c r="W243" i="2088"/>
  <c r="X243" i="2088"/>
  <c r="Y243" i="2088"/>
  <c r="Z243" i="2088"/>
  <c r="T244" i="2088"/>
  <c r="U244" i="2088"/>
  <c r="V244" i="2088"/>
  <c r="W244" i="2088"/>
  <c r="X244" i="2088"/>
  <c r="Y244" i="2088"/>
  <c r="Z244" i="2088"/>
  <c r="Z246" i="2088" s="1"/>
  <c r="T245" i="2088"/>
  <c r="U245" i="2088"/>
  <c r="V245" i="2088"/>
  <c r="W245" i="2088"/>
  <c r="W246" i="2088" s="1"/>
  <c r="X245" i="2088"/>
  <c r="Y245" i="2088"/>
  <c r="Z245" i="2088"/>
  <c r="T247" i="2088"/>
  <c r="U247" i="2088"/>
  <c r="V247" i="2088"/>
  <c r="W247" i="2088"/>
  <c r="X247" i="2088"/>
  <c r="X251" i="2088" s="1"/>
  <c r="Y247" i="2088"/>
  <c r="Z247" i="2088"/>
  <c r="T248" i="2088"/>
  <c r="U248" i="2088"/>
  <c r="V248" i="2088"/>
  <c r="W248" i="2088"/>
  <c r="X248" i="2088"/>
  <c r="Y248" i="2088"/>
  <c r="Z248" i="2088"/>
  <c r="T249" i="2088"/>
  <c r="U249" i="2088"/>
  <c r="V249" i="2088"/>
  <c r="W249" i="2088"/>
  <c r="X249" i="2088"/>
  <c r="Y249" i="2088"/>
  <c r="Z249" i="2088"/>
  <c r="T250" i="2088"/>
  <c r="T251" i="2088" s="1"/>
  <c r="U250" i="2088"/>
  <c r="V250" i="2088"/>
  <c r="W250" i="2088"/>
  <c r="X250" i="2088"/>
  <c r="Y250" i="2088"/>
  <c r="Z250" i="2088"/>
  <c r="T252" i="2088"/>
  <c r="T256" i="2088" s="1"/>
  <c r="U252" i="2088"/>
  <c r="V252" i="2088"/>
  <c r="W252" i="2088"/>
  <c r="X252" i="2088"/>
  <c r="Y252" i="2088"/>
  <c r="Z252" i="2088"/>
  <c r="T253" i="2088"/>
  <c r="U253" i="2088"/>
  <c r="V253" i="2088"/>
  <c r="W253" i="2088"/>
  <c r="X253" i="2088"/>
  <c r="Y253" i="2088"/>
  <c r="Y256" i="2088" s="1"/>
  <c r="Z253" i="2088"/>
  <c r="T254" i="2088"/>
  <c r="U254" i="2088"/>
  <c r="V254" i="2088"/>
  <c r="W254" i="2088"/>
  <c r="X254" i="2088"/>
  <c r="Y254" i="2088"/>
  <c r="Z254" i="2088"/>
  <c r="T255" i="2088"/>
  <c r="U255" i="2088"/>
  <c r="V255" i="2088"/>
  <c r="W255" i="2088"/>
  <c r="AA255" i="2088" s="1"/>
  <c r="X255" i="2088"/>
  <c r="Y255" i="2088"/>
  <c r="Z255" i="2088"/>
  <c r="T264" i="2088"/>
  <c r="U264" i="2088"/>
  <c r="V264" i="2088"/>
  <c r="W264" i="2088"/>
  <c r="X264" i="2088"/>
  <c r="Y264" i="2088"/>
  <c r="Z264" i="2088"/>
  <c r="Z268" i="2088" s="1"/>
  <c r="T265" i="2088"/>
  <c r="U265" i="2088"/>
  <c r="U268" i="2088" s="1"/>
  <c r="V265" i="2088"/>
  <c r="W265" i="2088"/>
  <c r="X265" i="2088"/>
  <c r="Y265" i="2088"/>
  <c r="Z265" i="2088"/>
  <c r="T266" i="2088"/>
  <c r="U266" i="2088"/>
  <c r="V266" i="2088"/>
  <c r="W266" i="2088"/>
  <c r="X266" i="2088"/>
  <c r="Y266" i="2088"/>
  <c r="Z266" i="2088"/>
  <c r="T267" i="2088"/>
  <c r="U267" i="2088"/>
  <c r="V267" i="2088"/>
  <c r="W267" i="2088"/>
  <c r="W268" i="2088" s="1"/>
  <c r="X267" i="2088"/>
  <c r="Y267" i="2088"/>
  <c r="Z267" i="2088"/>
  <c r="T269" i="2088"/>
  <c r="U269" i="2088"/>
  <c r="V269" i="2088"/>
  <c r="W269" i="2088"/>
  <c r="X269" i="2088"/>
  <c r="X273" i="2088" s="1"/>
  <c r="Y269" i="2088"/>
  <c r="Z269" i="2088"/>
  <c r="T270" i="2088"/>
  <c r="U270" i="2088"/>
  <c r="V270" i="2088"/>
  <c r="W270" i="2088"/>
  <c r="X270" i="2088"/>
  <c r="Y270" i="2088"/>
  <c r="Z270" i="2088"/>
  <c r="T271" i="2088"/>
  <c r="U271" i="2088"/>
  <c r="V271" i="2088"/>
  <c r="W271" i="2088"/>
  <c r="X271" i="2088"/>
  <c r="Y271" i="2088"/>
  <c r="Z271" i="2088"/>
  <c r="T272" i="2088"/>
  <c r="U272" i="2088"/>
  <c r="V272" i="2088"/>
  <c r="W272" i="2088"/>
  <c r="X272" i="2088"/>
  <c r="Y272" i="2088"/>
  <c r="Z272" i="2088"/>
  <c r="T274" i="2088"/>
  <c r="U274" i="2088"/>
  <c r="V274" i="2088"/>
  <c r="W274" i="2088"/>
  <c r="X274" i="2088"/>
  <c r="Y274" i="2088"/>
  <c r="Z274" i="2088"/>
  <c r="T275" i="2088"/>
  <c r="U275" i="2088"/>
  <c r="V275" i="2088"/>
  <c r="W275" i="2088"/>
  <c r="W278" i="2088" s="1"/>
  <c r="X275" i="2088"/>
  <c r="Y275" i="2088"/>
  <c r="Y278" i="2088" s="1"/>
  <c r="Z275" i="2088"/>
  <c r="T276" i="2088"/>
  <c r="U276" i="2088"/>
  <c r="V276" i="2088"/>
  <c r="W276" i="2088"/>
  <c r="X276" i="2088"/>
  <c r="Y276" i="2088"/>
  <c r="Z276" i="2088"/>
  <c r="T277" i="2088"/>
  <c r="U277" i="2088"/>
  <c r="V277" i="2088"/>
  <c r="W277" i="2088"/>
  <c r="AA277" i="2088" s="1"/>
  <c r="X277" i="2088"/>
  <c r="Y277" i="2088"/>
  <c r="Z277" i="2088"/>
  <c r="AC242" i="2088"/>
  <c r="AD242" i="2088"/>
  <c r="AE242" i="2088"/>
  <c r="AF242" i="2088"/>
  <c r="AG242" i="2088"/>
  <c r="AH242" i="2088"/>
  <c r="AI242" i="2088"/>
  <c r="AC243" i="2088"/>
  <c r="AD243" i="2088"/>
  <c r="AE243" i="2088"/>
  <c r="AF243" i="2088"/>
  <c r="AG243" i="2088"/>
  <c r="AH243" i="2088"/>
  <c r="AI243" i="2088"/>
  <c r="AC244" i="2088"/>
  <c r="AD244" i="2088"/>
  <c r="AE244" i="2088"/>
  <c r="AF244" i="2088"/>
  <c r="AG244" i="2088"/>
  <c r="AH244" i="2088"/>
  <c r="AI244" i="2088"/>
  <c r="AC245" i="2088"/>
  <c r="AD245" i="2088"/>
  <c r="AE245" i="2088"/>
  <c r="AF245" i="2088"/>
  <c r="AG245" i="2088"/>
  <c r="AH245" i="2088"/>
  <c r="AI245" i="2088"/>
  <c r="AC247" i="2088"/>
  <c r="AD247" i="2088"/>
  <c r="AE247" i="2088"/>
  <c r="AF247" i="2088"/>
  <c r="AG247" i="2088"/>
  <c r="AH247" i="2088"/>
  <c r="AI247" i="2088"/>
  <c r="AC248" i="2088"/>
  <c r="AD248" i="2088"/>
  <c r="AE248" i="2088"/>
  <c r="AF248" i="2088"/>
  <c r="AG248" i="2088"/>
  <c r="AH248" i="2088"/>
  <c r="AI248" i="2088"/>
  <c r="AC249" i="2088"/>
  <c r="AD249" i="2088"/>
  <c r="AE249" i="2088"/>
  <c r="AF249" i="2088"/>
  <c r="AG249" i="2088"/>
  <c r="AH249" i="2088"/>
  <c r="AI249" i="2088"/>
  <c r="AC250" i="2088"/>
  <c r="AD250" i="2088"/>
  <c r="AE250" i="2088"/>
  <c r="AF250" i="2088"/>
  <c r="AG250" i="2088"/>
  <c r="AH250" i="2088"/>
  <c r="AI250" i="2088"/>
  <c r="AC252" i="2088"/>
  <c r="AD252" i="2088"/>
  <c r="AE252" i="2088"/>
  <c r="AF252" i="2088"/>
  <c r="AG252" i="2088"/>
  <c r="AH252" i="2088"/>
  <c r="AI252" i="2088"/>
  <c r="AC253" i="2088"/>
  <c r="AD253" i="2088"/>
  <c r="AE253" i="2088"/>
  <c r="AF253" i="2088"/>
  <c r="AG253" i="2088"/>
  <c r="AG256" i="2088" s="1"/>
  <c r="AH253" i="2088"/>
  <c r="AI253" i="2088"/>
  <c r="AC254" i="2088"/>
  <c r="AD254" i="2088"/>
  <c r="AE254" i="2088"/>
  <c r="AF254" i="2088"/>
  <c r="AG254" i="2088"/>
  <c r="AH254" i="2088"/>
  <c r="AI254" i="2088"/>
  <c r="AC255" i="2088"/>
  <c r="AD255" i="2088"/>
  <c r="AE255" i="2088"/>
  <c r="AF255" i="2088"/>
  <c r="AG255" i="2088"/>
  <c r="AH255" i="2088"/>
  <c r="AI255" i="2088"/>
  <c r="AC264" i="2088"/>
  <c r="AD264" i="2088"/>
  <c r="AE264" i="2088"/>
  <c r="AF264" i="2088"/>
  <c r="AG264" i="2088"/>
  <c r="AH264" i="2088"/>
  <c r="AI264" i="2088"/>
  <c r="AC265" i="2088"/>
  <c r="AD265" i="2088"/>
  <c r="AE265" i="2088"/>
  <c r="AF265" i="2088"/>
  <c r="AG265" i="2088"/>
  <c r="AH265" i="2088"/>
  <c r="AI265" i="2088"/>
  <c r="AC266" i="2088"/>
  <c r="AD266" i="2088"/>
  <c r="AE266" i="2088"/>
  <c r="AF266" i="2088"/>
  <c r="AG266" i="2088"/>
  <c r="AH266" i="2088"/>
  <c r="AH268" i="2088" s="1"/>
  <c r="AI266" i="2088"/>
  <c r="AC267" i="2088"/>
  <c r="AD267" i="2088"/>
  <c r="AE267" i="2088"/>
  <c r="AF267" i="2088"/>
  <c r="AG267" i="2088"/>
  <c r="AH267" i="2088"/>
  <c r="AI267" i="2088"/>
  <c r="AC269" i="2088"/>
  <c r="AD269" i="2088"/>
  <c r="AE269" i="2088"/>
  <c r="AF269" i="2088"/>
  <c r="AJ269" i="2088" s="1"/>
  <c r="AG269" i="2088"/>
  <c r="AH269" i="2088"/>
  <c r="AI269" i="2088"/>
  <c r="AC270" i="2088"/>
  <c r="AD270" i="2088"/>
  <c r="AE270" i="2088"/>
  <c r="AF270" i="2088"/>
  <c r="AG270" i="2088"/>
  <c r="AH270" i="2088"/>
  <c r="AI270" i="2088"/>
  <c r="AC271" i="2088"/>
  <c r="AD271" i="2088"/>
  <c r="AE271" i="2088"/>
  <c r="AF271" i="2088"/>
  <c r="AG271" i="2088"/>
  <c r="AH271" i="2088"/>
  <c r="AI271" i="2088"/>
  <c r="AC272" i="2088"/>
  <c r="AD272" i="2088"/>
  <c r="AE272" i="2088"/>
  <c r="AF272" i="2088"/>
  <c r="AG272" i="2088"/>
  <c r="AH272" i="2088"/>
  <c r="AI272" i="2088"/>
  <c r="AC274" i="2088"/>
  <c r="AD274" i="2088"/>
  <c r="AE274" i="2088"/>
  <c r="AF274" i="2088"/>
  <c r="AG274" i="2088"/>
  <c r="AG278" i="2088" s="1"/>
  <c r="AH274" i="2088"/>
  <c r="AI274" i="2088"/>
  <c r="AC275" i="2088"/>
  <c r="AD275" i="2088"/>
  <c r="AE275" i="2088"/>
  <c r="AF275" i="2088"/>
  <c r="AG275" i="2088"/>
  <c r="AH275" i="2088"/>
  <c r="AI275" i="2088"/>
  <c r="AC276" i="2088"/>
  <c r="AD276" i="2088"/>
  <c r="AE276" i="2088"/>
  <c r="AF276" i="2088"/>
  <c r="AG276" i="2088"/>
  <c r="AH276" i="2088"/>
  <c r="AI276" i="2088"/>
  <c r="AC277" i="2088"/>
  <c r="AD277" i="2088"/>
  <c r="AE277" i="2088"/>
  <c r="AF277" i="2088"/>
  <c r="AG277" i="2088"/>
  <c r="AH277" i="2088"/>
  <c r="AI277" i="2088"/>
  <c r="AI278" i="2088" s="1"/>
  <c r="B196" i="2088"/>
  <c r="C196" i="2088"/>
  <c r="D196" i="2088"/>
  <c r="E196" i="2088"/>
  <c r="F196" i="2088"/>
  <c r="G196" i="2088"/>
  <c r="H196" i="2088"/>
  <c r="B197" i="2088"/>
  <c r="C197" i="2088"/>
  <c r="D197" i="2088"/>
  <c r="E197" i="2088"/>
  <c r="F197" i="2088"/>
  <c r="G197" i="2088"/>
  <c r="H197" i="2088"/>
  <c r="B198" i="2088"/>
  <c r="C198" i="2088"/>
  <c r="D198" i="2088"/>
  <c r="E198" i="2088"/>
  <c r="F198" i="2088"/>
  <c r="G198" i="2088"/>
  <c r="H198" i="2088"/>
  <c r="B199" i="2088"/>
  <c r="C199" i="2088"/>
  <c r="D199" i="2088"/>
  <c r="E199" i="2088"/>
  <c r="F199" i="2088"/>
  <c r="G199" i="2088"/>
  <c r="H199" i="2088"/>
  <c r="B201" i="2088"/>
  <c r="C201" i="2088"/>
  <c r="D201" i="2088"/>
  <c r="E201" i="2088"/>
  <c r="F201" i="2088"/>
  <c r="G201" i="2088"/>
  <c r="H201" i="2088"/>
  <c r="B202" i="2088"/>
  <c r="C202" i="2088"/>
  <c r="D202" i="2088"/>
  <c r="E202" i="2088"/>
  <c r="F202" i="2088"/>
  <c r="G202" i="2088"/>
  <c r="H202" i="2088"/>
  <c r="B203" i="2088"/>
  <c r="C203" i="2088"/>
  <c r="D203" i="2088"/>
  <c r="E203" i="2088"/>
  <c r="F203" i="2088"/>
  <c r="G203" i="2088"/>
  <c r="H203" i="2088"/>
  <c r="B204" i="2088"/>
  <c r="C204" i="2088"/>
  <c r="D204" i="2088"/>
  <c r="E204" i="2088"/>
  <c r="F204" i="2088"/>
  <c r="F205" i="2088" s="1"/>
  <c r="G204" i="2088"/>
  <c r="H204" i="2088"/>
  <c r="B206" i="2088"/>
  <c r="C206" i="2088"/>
  <c r="D206" i="2088"/>
  <c r="E206" i="2088"/>
  <c r="F206" i="2088"/>
  <c r="G206" i="2088"/>
  <c r="G210" i="2088" s="1"/>
  <c r="H206" i="2088"/>
  <c r="B207" i="2088"/>
  <c r="C207" i="2088"/>
  <c r="D207" i="2088"/>
  <c r="E207" i="2088"/>
  <c r="F207" i="2088"/>
  <c r="G207" i="2088"/>
  <c r="H207" i="2088"/>
  <c r="B208" i="2088"/>
  <c r="C208" i="2088"/>
  <c r="D208" i="2088"/>
  <c r="E208" i="2088"/>
  <c r="F208" i="2088"/>
  <c r="G208" i="2088"/>
  <c r="H208" i="2088"/>
  <c r="B209" i="2088"/>
  <c r="C209" i="2088"/>
  <c r="D209" i="2088"/>
  <c r="E209" i="2088"/>
  <c r="F209" i="2088"/>
  <c r="G209" i="2088"/>
  <c r="H209" i="2088"/>
  <c r="B218" i="2088"/>
  <c r="C218" i="2088"/>
  <c r="D218" i="2088"/>
  <c r="E218" i="2088"/>
  <c r="F218" i="2088"/>
  <c r="G218" i="2088"/>
  <c r="H218" i="2088"/>
  <c r="B219" i="2088"/>
  <c r="C219" i="2088"/>
  <c r="D219" i="2088"/>
  <c r="E219" i="2088"/>
  <c r="F219" i="2088"/>
  <c r="G219" i="2088"/>
  <c r="H219" i="2088"/>
  <c r="B220" i="2088"/>
  <c r="C220" i="2088"/>
  <c r="D220" i="2088"/>
  <c r="E220" i="2088"/>
  <c r="F220" i="2088"/>
  <c r="G220" i="2088"/>
  <c r="H220" i="2088"/>
  <c r="B221" i="2088"/>
  <c r="C221" i="2088"/>
  <c r="D221" i="2088"/>
  <c r="E221" i="2088"/>
  <c r="F221" i="2088"/>
  <c r="G221" i="2088"/>
  <c r="H221" i="2088"/>
  <c r="B223" i="2088"/>
  <c r="C223" i="2088"/>
  <c r="D223" i="2088"/>
  <c r="E223" i="2088"/>
  <c r="F223" i="2088"/>
  <c r="G223" i="2088"/>
  <c r="H223" i="2088"/>
  <c r="B224" i="2088"/>
  <c r="C224" i="2088"/>
  <c r="D224" i="2088"/>
  <c r="E224" i="2088"/>
  <c r="F224" i="2088"/>
  <c r="G224" i="2088"/>
  <c r="H224" i="2088"/>
  <c r="B225" i="2088"/>
  <c r="C225" i="2088"/>
  <c r="D225" i="2088"/>
  <c r="E225" i="2088"/>
  <c r="F225" i="2088"/>
  <c r="G225" i="2088"/>
  <c r="H225" i="2088"/>
  <c r="B226" i="2088"/>
  <c r="C226" i="2088"/>
  <c r="D226" i="2088"/>
  <c r="E226" i="2088"/>
  <c r="F226" i="2088"/>
  <c r="F227" i="2088" s="1"/>
  <c r="G226" i="2088"/>
  <c r="H226" i="2088"/>
  <c r="B228" i="2088"/>
  <c r="C228" i="2088"/>
  <c r="D228" i="2088"/>
  <c r="E228" i="2088"/>
  <c r="F228" i="2088"/>
  <c r="I228" i="2088" s="1"/>
  <c r="G228" i="2088"/>
  <c r="G232" i="2088" s="1"/>
  <c r="H228" i="2088"/>
  <c r="B229" i="2088"/>
  <c r="C229" i="2088"/>
  <c r="D229" i="2088"/>
  <c r="E229" i="2088"/>
  <c r="F229" i="2088"/>
  <c r="G229" i="2088"/>
  <c r="H229" i="2088"/>
  <c r="B230" i="2088"/>
  <c r="C230" i="2088"/>
  <c r="D230" i="2088"/>
  <c r="E230" i="2088"/>
  <c r="F230" i="2088"/>
  <c r="G230" i="2088"/>
  <c r="H230" i="2088"/>
  <c r="B231" i="2088"/>
  <c r="C231" i="2088"/>
  <c r="D231" i="2088"/>
  <c r="E231" i="2088"/>
  <c r="F231" i="2088"/>
  <c r="G231" i="2088"/>
  <c r="H231" i="2088"/>
  <c r="K196" i="2088"/>
  <c r="L196" i="2088"/>
  <c r="M196" i="2088"/>
  <c r="N196" i="2088"/>
  <c r="O196" i="2088"/>
  <c r="P196" i="2088"/>
  <c r="Q196" i="2088"/>
  <c r="K197" i="2088"/>
  <c r="L197" i="2088"/>
  <c r="M197" i="2088"/>
  <c r="N197" i="2088"/>
  <c r="O197" i="2088"/>
  <c r="P197" i="2088"/>
  <c r="Q197" i="2088"/>
  <c r="K198" i="2088"/>
  <c r="L198" i="2088"/>
  <c r="M198" i="2088"/>
  <c r="N198" i="2088"/>
  <c r="O198" i="2088"/>
  <c r="P198" i="2088"/>
  <c r="Q198" i="2088"/>
  <c r="K199" i="2088"/>
  <c r="L199" i="2088"/>
  <c r="M199" i="2088"/>
  <c r="N199" i="2088"/>
  <c r="O199" i="2088"/>
  <c r="P199" i="2088"/>
  <c r="Q199" i="2088"/>
  <c r="K201" i="2088"/>
  <c r="L201" i="2088"/>
  <c r="M201" i="2088"/>
  <c r="N201" i="2088"/>
  <c r="O201" i="2088"/>
  <c r="P201" i="2088"/>
  <c r="Q201" i="2088"/>
  <c r="K202" i="2088"/>
  <c r="L202" i="2088"/>
  <c r="L205" i="2088" s="1"/>
  <c r="M202" i="2088"/>
  <c r="N202" i="2088"/>
  <c r="O202" i="2088"/>
  <c r="P202" i="2088"/>
  <c r="Q202" i="2088"/>
  <c r="K203" i="2088"/>
  <c r="L203" i="2088"/>
  <c r="M203" i="2088"/>
  <c r="N203" i="2088"/>
  <c r="O203" i="2088"/>
  <c r="P203" i="2088"/>
  <c r="Q203" i="2088"/>
  <c r="K204" i="2088"/>
  <c r="L204" i="2088"/>
  <c r="M204" i="2088"/>
  <c r="N204" i="2088"/>
  <c r="O204" i="2088"/>
  <c r="O205" i="2088" s="1"/>
  <c r="P204" i="2088"/>
  <c r="Q204" i="2088"/>
  <c r="K206" i="2088"/>
  <c r="L206" i="2088"/>
  <c r="M206" i="2088"/>
  <c r="N206" i="2088"/>
  <c r="O206" i="2088"/>
  <c r="P206" i="2088"/>
  <c r="P210" i="2088" s="1"/>
  <c r="Q206" i="2088"/>
  <c r="K207" i="2088"/>
  <c r="L207" i="2088"/>
  <c r="M207" i="2088"/>
  <c r="N207" i="2088"/>
  <c r="O207" i="2088"/>
  <c r="P207" i="2088"/>
  <c r="Q207" i="2088"/>
  <c r="K208" i="2088"/>
  <c r="L208" i="2088"/>
  <c r="M208" i="2088"/>
  <c r="N208" i="2088"/>
  <c r="O208" i="2088"/>
  <c r="P208" i="2088"/>
  <c r="Q208" i="2088"/>
  <c r="K209" i="2088"/>
  <c r="K210" i="2088" s="1"/>
  <c r="L209" i="2088"/>
  <c r="M209" i="2088"/>
  <c r="N209" i="2088"/>
  <c r="O209" i="2088"/>
  <c r="P209" i="2088"/>
  <c r="Q209" i="2088"/>
  <c r="K218" i="2088"/>
  <c r="L218" i="2088"/>
  <c r="M218" i="2088"/>
  <c r="N218" i="2088"/>
  <c r="O218" i="2088"/>
  <c r="P218" i="2088"/>
  <c r="Q218" i="2088"/>
  <c r="K219" i="2088"/>
  <c r="L219" i="2088"/>
  <c r="M219" i="2088"/>
  <c r="N219" i="2088"/>
  <c r="O219" i="2088"/>
  <c r="P219" i="2088"/>
  <c r="Q219" i="2088"/>
  <c r="K220" i="2088"/>
  <c r="L220" i="2088"/>
  <c r="M220" i="2088"/>
  <c r="N220" i="2088"/>
  <c r="O220" i="2088"/>
  <c r="P220" i="2088"/>
  <c r="Q220" i="2088"/>
  <c r="K221" i="2088"/>
  <c r="L221" i="2088"/>
  <c r="M221" i="2088"/>
  <c r="N221" i="2088"/>
  <c r="O221" i="2088"/>
  <c r="P221" i="2088"/>
  <c r="Q221" i="2088"/>
  <c r="K223" i="2088"/>
  <c r="L223" i="2088"/>
  <c r="M223" i="2088"/>
  <c r="N223" i="2088"/>
  <c r="O223" i="2088"/>
  <c r="P223" i="2088"/>
  <c r="Q223" i="2088"/>
  <c r="K224" i="2088"/>
  <c r="L224" i="2088"/>
  <c r="M224" i="2088"/>
  <c r="N224" i="2088"/>
  <c r="O224" i="2088"/>
  <c r="P224" i="2088"/>
  <c r="Q224" i="2088"/>
  <c r="K225" i="2088"/>
  <c r="R225" i="2088" s="1"/>
  <c r="L225" i="2088"/>
  <c r="M225" i="2088"/>
  <c r="N225" i="2088"/>
  <c r="O225" i="2088"/>
  <c r="P225" i="2088"/>
  <c r="Q225" i="2088"/>
  <c r="K226" i="2088"/>
  <c r="L226" i="2088"/>
  <c r="M226" i="2088"/>
  <c r="N226" i="2088"/>
  <c r="O226" i="2088"/>
  <c r="O227" i="2088" s="1"/>
  <c r="P226" i="2088"/>
  <c r="P227" i="2088" s="1"/>
  <c r="Q226" i="2088"/>
  <c r="K228" i="2088"/>
  <c r="L228" i="2088"/>
  <c r="M228" i="2088"/>
  <c r="N228" i="2088"/>
  <c r="O228" i="2088"/>
  <c r="P228" i="2088"/>
  <c r="P232" i="2088" s="1"/>
  <c r="Q228" i="2088"/>
  <c r="Q232" i="2088" s="1"/>
  <c r="K229" i="2088"/>
  <c r="L229" i="2088"/>
  <c r="M229" i="2088"/>
  <c r="N229" i="2088"/>
  <c r="O229" i="2088"/>
  <c r="P229" i="2088"/>
  <c r="Q229" i="2088"/>
  <c r="K230" i="2088"/>
  <c r="L230" i="2088"/>
  <c r="M230" i="2088"/>
  <c r="N230" i="2088"/>
  <c r="O230" i="2088"/>
  <c r="P230" i="2088"/>
  <c r="Q230" i="2088"/>
  <c r="K231" i="2088"/>
  <c r="K232" i="2088" s="1"/>
  <c r="L231" i="2088"/>
  <c r="M231" i="2088"/>
  <c r="R231" i="2088" s="1"/>
  <c r="N231" i="2088"/>
  <c r="O231" i="2088"/>
  <c r="P231" i="2088"/>
  <c r="Q231" i="2088"/>
  <c r="T196" i="2088"/>
  <c r="AA196" i="2088" s="1"/>
  <c r="U196" i="2088"/>
  <c r="V196" i="2088"/>
  <c r="V200" i="2088" s="1"/>
  <c r="W196" i="2088"/>
  <c r="X196" i="2088"/>
  <c r="Y196" i="2088"/>
  <c r="Z196" i="2088"/>
  <c r="T197" i="2088"/>
  <c r="U197" i="2088"/>
  <c r="V197" i="2088"/>
  <c r="W197" i="2088"/>
  <c r="X197" i="2088"/>
  <c r="Y197" i="2088"/>
  <c r="Z197" i="2088"/>
  <c r="T198" i="2088"/>
  <c r="U198" i="2088"/>
  <c r="V198" i="2088"/>
  <c r="W198" i="2088"/>
  <c r="X198" i="2088"/>
  <c r="Y198" i="2088"/>
  <c r="Z198" i="2088"/>
  <c r="T199" i="2088"/>
  <c r="U199" i="2088"/>
  <c r="V199" i="2088"/>
  <c r="W199" i="2088"/>
  <c r="AA199" i="2088" s="1"/>
  <c r="X199" i="2088"/>
  <c r="Y199" i="2088"/>
  <c r="Z199" i="2088"/>
  <c r="T201" i="2088"/>
  <c r="U201" i="2088"/>
  <c r="V201" i="2088"/>
  <c r="W201" i="2088"/>
  <c r="AA201" i="2088" s="1"/>
  <c r="X201" i="2088"/>
  <c r="Y201" i="2088"/>
  <c r="Z201" i="2088"/>
  <c r="T202" i="2088"/>
  <c r="U202" i="2088"/>
  <c r="AA202" i="2088" s="1"/>
  <c r="V202" i="2088"/>
  <c r="W202" i="2088"/>
  <c r="X202" i="2088"/>
  <c r="Y202" i="2088"/>
  <c r="Z202" i="2088"/>
  <c r="T203" i="2088"/>
  <c r="U203" i="2088"/>
  <c r="V203" i="2088"/>
  <c r="W203" i="2088"/>
  <c r="X203" i="2088"/>
  <c r="Y203" i="2088"/>
  <c r="Z203" i="2088"/>
  <c r="T204" i="2088"/>
  <c r="U204" i="2088"/>
  <c r="V204" i="2088"/>
  <c r="W204" i="2088"/>
  <c r="X204" i="2088"/>
  <c r="Y204" i="2088"/>
  <c r="Z204" i="2088"/>
  <c r="T206" i="2088"/>
  <c r="U206" i="2088"/>
  <c r="V206" i="2088"/>
  <c r="W206" i="2088"/>
  <c r="X206" i="2088"/>
  <c r="Y206" i="2088"/>
  <c r="Z206" i="2088"/>
  <c r="Z210" i="2088" s="1"/>
  <c r="T207" i="2088"/>
  <c r="U207" i="2088"/>
  <c r="V207" i="2088"/>
  <c r="W207" i="2088"/>
  <c r="X207" i="2088"/>
  <c r="AA207" i="2088" s="1"/>
  <c r="Y207" i="2088"/>
  <c r="Z207" i="2088"/>
  <c r="T208" i="2088"/>
  <c r="U208" i="2088"/>
  <c r="V208" i="2088"/>
  <c r="W208" i="2088"/>
  <c r="X208" i="2088"/>
  <c r="Y208" i="2088"/>
  <c r="Z208" i="2088"/>
  <c r="T209" i="2088"/>
  <c r="U209" i="2088"/>
  <c r="V209" i="2088"/>
  <c r="AA237" i="2088" s="1"/>
  <c r="W209" i="2088"/>
  <c r="X209" i="2088"/>
  <c r="Y209" i="2088"/>
  <c r="Z209" i="2088"/>
  <c r="T218" i="2088"/>
  <c r="AA218" i="2088" s="1"/>
  <c r="U218" i="2088"/>
  <c r="V218" i="2088"/>
  <c r="V222" i="2088" s="1"/>
  <c r="W218" i="2088"/>
  <c r="X218" i="2088"/>
  <c r="Y218" i="2088"/>
  <c r="Z218" i="2088"/>
  <c r="Z222" i="2088" s="1"/>
  <c r="T219" i="2088"/>
  <c r="U219" i="2088"/>
  <c r="V219" i="2088"/>
  <c r="W219" i="2088"/>
  <c r="X219" i="2088"/>
  <c r="Y219" i="2088"/>
  <c r="Z219" i="2088"/>
  <c r="T220" i="2088"/>
  <c r="U220" i="2088"/>
  <c r="V220" i="2088"/>
  <c r="W220" i="2088"/>
  <c r="X220" i="2088"/>
  <c r="X222" i="2088" s="1"/>
  <c r="Y220" i="2088"/>
  <c r="Z220" i="2088"/>
  <c r="T221" i="2088"/>
  <c r="U221" i="2088"/>
  <c r="V221" i="2088"/>
  <c r="W221" i="2088"/>
  <c r="AA221" i="2088" s="1"/>
  <c r="X221" i="2088"/>
  <c r="Y221" i="2088"/>
  <c r="Z221" i="2088"/>
  <c r="T223" i="2088"/>
  <c r="U223" i="2088"/>
  <c r="V223" i="2088"/>
  <c r="V227" i="2088" s="1"/>
  <c r="W223" i="2088"/>
  <c r="X223" i="2088"/>
  <c r="Y223" i="2088"/>
  <c r="Z223" i="2088"/>
  <c r="T224" i="2088"/>
  <c r="U224" i="2088"/>
  <c r="V224" i="2088"/>
  <c r="W224" i="2088"/>
  <c r="X224" i="2088"/>
  <c r="Y224" i="2088"/>
  <c r="Z224" i="2088"/>
  <c r="T225" i="2088"/>
  <c r="U225" i="2088"/>
  <c r="V225" i="2088"/>
  <c r="W225" i="2088"/>
  <c r="X225" i="2088"/>
  <c r="Y225" i="2088"/>
  <c r="Z225" i="2088"/>
  <c r="Z227" i="2088" s="1"/>
  <c r="T226" i="2088"/>
  <c r="U226" i="2088"/>
  <c r="V226" i="2088"/>
  <c r="W226" i="2088"/>
  <c r="X226" i="2088"/>
  <c r="Y226" i="2088"/>
  <c r="Y227" i="2088" s="1"/>
  <c r="Z226" i="2088"/>
  <c r="T228" i="2088"/>
  <c r="U228" i="2088"/>
  <c r="V228" i="2088"/>
  <c r="W228" i="2088"/>
  <c r="X228" i="2088"/>
  <c r="X232" i="2088" s="1"/>
  <c r="Y228" i="2088"/>
  <c r="Z228" i="2088"/>
  <c r="Z232" i="2088" s="1"/>
  <c r="T229" i="2088"/>
  <c r="U229" i="2088"/>
  <c r="V229" i="2088"/>
  <c r="W229" i="2088"/>
  <c r="X229" i="2088"/>
  <c r="Y229" i="2088"/>
  <c r="Z229" i="2088"/>
  <c r="T230" i="2088"/>
  <c r="U230" i="2088"/>
  <c r="V230" i="2088"/>
  <c r="W230" i="2088"/>
  <c r="X230" i="2088"/>
  <c r="Y230" i="2088"/>
  <c r="Z230" i="2088"/>
  <c r="T231" i="2088"/>
  <c r="U231" i="2088"/>
  <c r="V231" i="2088"/>
  <c r="W231" i="2088"/>
  <c r="X231" i="2088"/>
  <c r="Y231" i="2088"/>
  <c r="Z231" i="2088"/>
  <c r="AC196" i="2088"/>
  <c r="AD196" i="2088"/>
  <c r="AE196" i="2088"/>
  <c r="AF196" i="2088"/>
  <c r="AG196" i="2088"/>
  <c r="AH196" i="2088"/>
  <c r="AI196" i="2088"/>
  <c r="AI200" i="2088" s="1"/>
  <c r="AC197" i="2088"/>
  <c r="AD197" i="2088"/>
  <c r="AE197" i="2088"/>
  <c r="AF197" i="2088"/>
  <c r="AG197" i="2088"/>
  <c r="AG200" i="2088" s="1"/>
  <c r="AH197" i="2088"/>
  <c r="AI197" i="2088"/>
  <c r="AC198" i="2088"/>
  <c r="AD198" i="2088"/>
  <c r="AE198" i="2088"/>
  <c r="AF198" i="2088"/>
  <c r="AG198" i="2088"/>
  <c r="AH198" i="2088"/>
  <c r="AI198" i="2088"/>
  <c r="AC199" i="2088"/>
  <c r="AD199" i="2088"/>
  <c r="AE199" i="2088"/>
  <c r="AF199" i="2088"/>
  <c r="AG199" i="2088"/>
  <c r="AH199" i="2088"/>
  <c r="AI199" i="2088"/>
  <c r="AC201" i="2088"/>
  <c r="AD201" i="2088"/>
  <c r="AE201" i="2088"/>
  <c r="AJ201" i="2088" s="1"/>
  <c r="AF201" i="2088"/>
  <c r="AG201" i="2088"/>
  <c r="AH201" i="2088"/>
  <c r="AI201" i="2088"/>
  <c r="AC202" i="2088"/>
  <c r="AD202" i="2088"/>
  <c r="AE202" i="2088"/>
  <c r="AF202" i="2088"/>
  <c r="AG202" i="2088"/>
  <c r="AH202" i="2088"/>
  <c r="AI202" i="2088"/>
  <c r="AI205" i="2088" s="1"/>
  <c r="AC203" i="2088"/>
  <c r="AD203" i="2088"/>
  <c r="AE203" i="2088"/>
  <c r="AF203" i="2088"/>
  <c r="AG203" i="2088"/>
  <c r="AH203" i="2088"/>
  <c r="AI203" i="2088"/>
  <c r="AC204" i="2088"/>
  <c r="AD204" i="2088"/>
  <c r="AE204" i="2088"/>
  <c r="AF204" i="2088"/>
  <c r="AF205" i="2088" s="1"/>
  <c r="AG204" i="2088"/>
  <c r="AH204" i="2088"/>
  <c r="AI204" i="2088"/>
  <c r="AC206" i="2088"/>
  <c r="AD206" i="2088"/>
  <c r="AE206" i="2088"/>
  <c r="AF206" i="2088"/>
  <c r="AG206" i="2088"/>
  <c r="AH206" i="2088"/>
  <c r="AH210" i="2088" s="1"/>
  <c r="AI206" i="2088"/>
  <c r="AC207" i="2088"/>
  <c r="AD207" i="2088"/>
  <c r="AE207" i="2088"/>
  <c r="AE210" i="2088" s="1"/>
  <c r="AF207" i="2088"/>
  <c r="AG207" i="2088"/>
  <c r="AH207" i="2088"/>
  <c r="AI207" i="2088"/>
  <c r="AC208" i="2088"/>
  <c r="AD208" i="2088"/>
  <c r="AE208" i="2088"/>
  <c r="AF208" i="2088"/>
  <c r="AG208" i="2088"/>
  <c r="AH208" i="2088"/>
  <c r="AI208" i="2088"/>
  <c r="AC209" i="2088"/>
  <c r="AD209" i="2088"/>
  <c r="AE209" i="2088"/>
  <c r="AF209" i="2088"/>
  <c r="AG209" i="2088"/>
  <c r="AH209" i="2088"/>
  <c r="AI209" i="2088"/>
  <c r="AI210" i="2088" s="1"/>
  <c r="AC218" i="2088"/>
  <c r="AD218" i="2088"/>
  <c r="AE218" i="2088"/>
  <c r="AF218" i="2088"/>
  <c r="AG218" i="2088"/>
  <c r="AH218" i="2088"/>
  <c r="AI218" i="2088"/>
  <c r="AC219" i="2088"/>
  <c r="AD219" i="2088"/>
  <c r="AE219" i="2088"/>
  <c r="AF219" i="2088"/>
  <c r="AG219" i="2088"/>
  <c r="AH219" i="2088"/>
  <c r="AI219" i="2088"/>
  <c r="AC220" i="2088"/>
  <c r="AD220" i="2088"/>
  <c r="AE220" i="2088"/>
  <c r="AF220" i="2088"/>
  <c r="AG220" i="2088"/>
  <c r="AH220" i="2088"/>
  <c r="AI220" i="2088"/>
  <c r="AC221" i="2088"/>
  <c r="AD221" i="2088"/>
  <c r="AE221" i="2088"/>
  <c r="AF221" i="2088"/>
  <c r="AG221" i="2088"/>
  <c r="AH221" i="2088"/>
  <c r="AI221" i="2088"/>
  <c r="AC223" i="2088"/>
  <c r="AD223" i="2088"/>
  <c r="AE223" i="2088"/>
  <c r="AJ223" i="2088" s="1"/>
  <c r="AF223" i="2088"/>
  <c r="AG223" i="2088"/>
  <c r="AH223" i="2088"/>
  <c r="AI223" i="2088"/>
  <c r="AC224" i="2088"/>
  <c r="AD224" i="2088"/>
  <c r="AE224" i="2088"/>
  <c r="AF224" i="2088"/>
  <c r="AG224" i="2088"/>
  <c r="AH224" i="2088"/>
  <c r="AI224" i="2088"/>
  <c r="AC225" i="2088"/>
  <c r="AD225" i="2088"/>
  <c r="AE225" i="2088"/>
  <c r="AF225" i="2088"/>
  <c r="AG225" i="2088"/>
  <c r="AH225" i="2088"/>
  <c r="AI225" i="2088"/>
  <c r="AC226" i="2088"/>
  <c r="AD226" i="2088"/>
  <c r="AE226" i="2088"/>
  <c r="AF226" i="2088"/>
  <c r="AG226" i="2088"/>
  <c r="AH226" i="2088"/>
  <c r="AI226" i="2088"/>
  <c r="AC228" i="2088"/>
  <c r="AD228" i="2088"/>
  <c r="AE228" i="2088"/>
  <c r="AF228" i="2088"/>
  <c r="AG228" i="2088"/>
  <c r="AG232" i="2088" s="1"/>
  <c r="AH228" i="2088"/>
  <c r="AI228" i="2088"/>
  <c r="AC229" i="2088"/>
  <c r="AD229" i="2088"/>
  <c r="AE229" i="2088"/>
  <c r="AF229" i="2088"/>
  <c r="AG229" i="2088"/>
  <c r="AH229" i="2088"/>
  <c r="AI229" i="2088"/>
  <c r="AC230" i="2088"/>
  <c r="AD230" i="2088"/>
  <c r="AE230" i="2088"/>
  <c r="AF230" i="2088"/>
  <c r="AG230" i="2088"/>
  <c r="AH230" i="2088"/>
  <c r="AI230" i="2088"/>
  <c r="AC231" i="2088"/>
  <c r="AD231" i="2088"/>
  <c r="AE231" i="2088"/>
  <c r="AF231" i="2088"/>
  <c r="AG231" i="2088"/>
  <c r="AH231" i="2088"/>
  <c r="AI231" i="2088"/>
  <c r="I191" i="2088"/>
  <c r="R191" i="2088"/>
  <c r="AA191" i="2088"/>
  <c r="AJ191" i="2088"/>
  <c r="I145" i="2088"/>
  <c r="R145" i="2088"/>
  <c r="AL145" i="2088" s="1"/>
  <c r="AA145" i="2088"/>
  <c r="AJ145" i="2088"/>
  <c r="I99" i="2088"/>
  <c r="R99" i="2088"/>
  <c r="AA99" i="2088"/>
  <c r="AJ99" i="2088"/>
  <c r="AL99" i="2088"/>
  <c r="I53" i="2088"/>
  <c r="R53" i="2088"/>
  <c r="AA53" i="2088"/>
  <c r="AJ53" i="2088"/>
  <c r="I252" i="2088"/>
  <c r="I254" i="2088"/>
  <c r="R255" i="2088"/>
  <c r="I250" i="2088"/>
  <c r="R250" i="2088"/>
  <c r="I242" i="2088"/>
  <c r="I245" i="2088"/>
  <c r="R245" i="2088"/>
  <c r="I276" i="2088"/>
  <c r="I269" i="2088"/>
  <c r="R272" i="2088"/>
  <c r="R265" i="2088"/>
  <c r="I267" i="2088"/>
  <c r="R267" i="2088"/>
  <c r="AI256" i="2088"/>
  <c r="AI268" i="2088"/>
  <c r="AH251" i="2088"/>
  <c r="AG246" i="2088"/>
  <c r="AF256" i="2088"/>
  <c r="AE246" i="2088"/>
  <c r="AE268" i="2088"/>
  <c r="AC256" i="2088"/>
  <c r="AC273" i="2088"/>
  <c r="Y251" i="2088"/>
  <c r="Y246" i="2088"/>
  <c r="Y273" i="2088"/>
  <c r="Y268" i="2088"/>
  <c r="X256" i="2088"/>
  <c r="X278" i="2088"/>
  <c r="V246" i="2088"/>
  <c r="V268" i="2088"/>
  <c r="U251" i="2088"/>
  <c r="U246" i="2088"/>
  <c r="U273" i="2088"/>
  <c r="T273" i="2088"/>
  <c r="Q256" i="2088"/>
  <c r="Q258" i="2088" s="1"/>
  <c r="Q251" i="2088"/>
  <c r="Q278" i="2088"/>
  <c r="Q273" i="2088"/>
  <c r="Q268" i="2088"/>
  <c r="P256" i="2088"/>
  <c r="P251" i="2088"/>
  <c r="P246" i="2088"/>
  <c r="P278" i="2088"/>
  <c r="P280" i="2088" s="1"/>
  <c r="P273" i="2088"/>
  <c r="P268" i="2088"/>
  <c r="O256" i="2088"/>
  <c r="O278" i="2088"/>
  <c r="O273" i="2088"/>
  <c r="N256" i="2088"/>
  <c r="N258" i="2088" s="1"/>
  <c r="N251" i="2088"/>
  <c r="N246" i="2088"/>
  <c r="N278" i="2088"/>
  <c r="N273" i="2088"/>
  <c r="N268" i="2088"/>
  <c r="M256" i="2088"/>
  <c r="M246" i="2088"/>
  <c r="M278" i="2088"/>
  <c r="M268" i="2088"/>
  <c r="L256" i="2088"/>
  <c r="L251" i="2088"/>
  <c r="L278" i="2088"/>
  <c r="L273" i="2088"/>
  <c r="K246" i="2088"/>
  <c r="K273" i="2088"/>
  <c r="K268" i="2088"/>
  <c r="H256" i="2088"/>
  <c r="H251" i="2088"/>
  <c r="H278" i="2088"/>
  <c r="H273" i="2088"/>
  <c r="G256" i="2088"/>
  <c r="G251" i="2088"/>
  <c r="G246" i="2088"/>
  <c r="G273" i="2088"/>
  <c r="G268" i="2088"/>
  <c r="F256" i="2088"/>
  <c r="F251" i="2088"/>
  <c r="F278" i="2088"/>
  <c r="F268" i="2088"/>
  <c r="E256" i="2088"/>
  <c r="E251" i="2088"/>
  <c r="E246" i="2088"/>
  <c r="E273" i="2088"/>
  <c r="E268" i="2088"/>
  <c r="D256" i="2088"/>
  <c r="D258" i="2088" s="1"/>
  <c r="D251" i="2088"/>
  <c r="D246" i="2088"/>
  <c r="D278" i="2088"/>
  <c r="D268" i="2088"/>
  <c r="C256" i="2088"/>
  <c r="C251" i="2088"/>
  <c r="C278" i="2088"/>
  <c r="C273" i="2088"/>
  <c r="C268" i="2088"/>
  <c r="B246" i="2088"/>
  <c r="B273" i="2088"/>
  <c r="B268" i="2088"/>
  <c r="AJ199" i="2088"/>
  <c r="AA229" i="2088"/>
  <c r="AH227" i="2088"/>
  <c r="AG210" i="2088"/>
  <c r="AF200" i="2088"/>
  <c r="AD205" i="2088"/>
  <c r="AC210" i="2088"/>
  <c r="AC200" i="2088"/>
  <c r="AC222" i="2088"/>
  <c r="Z200" i="2088"/>
  <c r="Y210" i="2088"/>
  <c r="Y205" i="2088"/>
  <c r="Y232" i="2088"/>
  <c r="X200" i="2088"/>
  <c r="W222" i="2088"/>
  <c r="V205" i="2088"/>
  <c r="U210" i="2088"/>
  <c r="U232" i="2088"/>
  <c r="T232" i="2088"/>
  <c r="T222" i="2088"/>
  <c r="H222" i="2088"/>
  <c r="D205" i="2088"/>
  <c r="D227" i="2088"/>
  <c r="C232" i="2088"/>
  <c r="I160" i="2088"/>
  <c r="R160" i="2088"/>
  <c r="AA160" i="2088"/>
  <c r="AJ160" i="2088"/>
  <c r="I161" i="2088"/>
  <c r="R161" i="2088"/>
  <c r="AA161" i="2088"/>
  <c r="AJ161" i="2088"/>
  <c r="I162" i="2088"/>
  <c r="R162" i="2088"/>
  <c r="AA162" i="2088"/>
  <c r="AJ162" i="2088"/>
  <c r="I163" i="2088"/>
  <c r="R163" i="2088"/>
  <c r="AA163" i="2088"/>
  <c r="AJ163" i="2088"/>
  <c r="I155" i="2088"/>
  <c r="R155" i="2088"/>
  <c r="AA155" i="2088"/>
  <c r="AJ155" i="2088"/>
  <c r="I156" i="2088"/>
  <c r="R156" i="2088"/>
  <c r="AA156" i="2088"/>
  <c r="AJ156" i="2088"/>
  <c r="I157" i="2088"/>
  <c r="R157" i="2088"/>
  <c r="AA157" i="2088"/>
  <c r="AJ157" i="2088"/>
  <c r="I158" i="2088"/>
  <c r="R158" i="2088"/>
  <c r="AA158" i="2088"/>
  <c r="AJ158" i="2088"/>
  <c r="AJ159" i="2088" s="1"/>
  <c r="I150" i="2088"/>
  <c r="R150" i="2088"/>
  <c r="AA150" i="2088"/>
  <c r="AJ150" i="2088"/>
  <c r="I151" i="2088"/>
  <c r="R151" i="2088"/>
  <c r="AA151" i="2088"/>
  <c r="AJ151" i="2088"/>
  <c r="I152" i="2088"/>
  <c r="R152" i="2088"/>
  <c r="AA152" i="2088"/>
  <c r="AJ152" i="2088"/>
  <c r="I153" i="2088"/>
  <c r="R153" i="2088"/>
  <c r="AA153" i="2088"/>
  <c r="AJ153" i="2088"/>
  <c r="I182" i="2088"/>
  <c r="R182" i="2088"/>
  <c r="AA182" i="2088"/>
  <c r="AJ182" i="2088"/>
  <c r="I183" i="2088"/>
  <c r="R183" i="2088"/>
  <c r="AA183" i="2088"/>
  <c r="AJ183" i="2088"/>
  <c r="I184" i="2088"/>
  <c r="AL184" i="2088" s="1"/>
  <c r="R184" i="2088"/>
  <c r="AA184" i="2088"/>
  <c r="AJ184" i="2088"/>
  <c r="I185" i="2088"/>
  <c r="R185" i="2088"/>
  <c r="AA185" i="2088"/>
  <c r="AJ185" i="2088"/>
  <c r="I177" i="2088"/>
  <c r="R177" i="2088"/>
  <c r="AA177" i="2088"/>
  <c r="AJ177" i="2088"/>
  <c r="AJ181" i="2088" s="1"/>
  <c r="I178" i="2088"/>
  <c r="R178" i="2088"/>
  <c r="AA178" i="2088"/>
  <c r="AJ178" i="2088"/>
  <c r="AL178" i="2088"/>
  <c r="I179" i="2088"/>
  <c r="R179" i="2088"/>
  <c r="AA179" i="2088"/>
  <c r="AJ179" i="2088"/>
  <c r="I180" i="2088"/>
  <c r="I181" i="2088" s="1"/>
  <c r="R180" i="2088"/>
  <c r="AA180" i="2088"/>
  <c r="AJ180" i="2088"/>
  <c r="I172" i="2088"/>
  <c r="R172" i="2088"/>
  <c r="AA172" i="2088"/>
  <c r="AL172" i="2088" s="1"/>
  <c r="AJ172" i="2088"/>
  <c r="I173" i="2088"/>
  <c r="R173" i="2088"/>
  <c r="AA173" i="2088"/>
  <c r="AJ173" i="2088"/>
  <c r="I174" i="2088"/>
  <c r="R174" i="2088"/>
  <c r="AA174" i="2088"/>
  <c r="AJ174" i="2088"/>
  <c r="I175" i="2088"/>
  <c r="R175" i="2088"/>
  <c r="AA175" i="2088"/>
  <c r="AJ175" i="2088"/>
  <c r="AI164" i="2088"/>
  <c r="AI159" i="2088"/>
  <c r="AI154" i="2088"/>
  <c r="AI186" i="2088"/>
  <c r="AI188" i="2088" s="1"/>
  <c r="AI181" i="2088"/>
  <c r="AI176" i="2088"/>
  <c r="AH164" i="2088"/>
  <c r="AH159" i="2088"/>
  <c r="AH154" i="2088"/>
  <c r="AH186" i="2088"/>
  <c r="AH188" i="2088" s="1"/>
  <c r="AH181" i="2088"/>
  <c r="AH176" i="2088"/>
  <c r="AG164" i="2088"/>
  <c r="AG159" i="2088"/>
  <c r="AG154" i="2088"/>
  <c r="AG186" i="2088"/>
  <c r="AG181" i="2088"/>
  <c r="AG176" i="2088"/>
  <c r="AF164" i="2088"/>
  <c r="AF159" i="2088"/>
  <c r="AF154" i="2088"/>
  <c r="AF186" i="2088"/>
  <c r="AF181" i="2088"/>
  <c r="AF176" i="2088"/>
  <c r="AE164" i="2088"/>
  <c r="AE159" i="2088"/>
  <c r="AE154" i="2088"/>
  <c r="AE186" i="2088"/>
  <c r="AE181" i="2088"/>
  <c r="AE176" i="2088"/>
  <c r="AD164" i="2088"/>
  <c r="AD159" i="2088"/>
  <c r="AD154" i="2088"/>
  <c r="AD186" i="2088"/>
  <c r="AD181" i="2088"/>
  <c r="AD188" i="2088" s="1"/>
  <c r="AD176" i="2088"/>
  <c r="AC164" i="2088"/>
  <c r="AC159" i="2088"/>
  <c r="AC154" i="2088"/>
  <c r="AC186" i="2088"/>
  <c r="AC181" i="2088"/>
  <c r="AC176" i="2088"/>
  <c r="AA159" i="2088"/>
  <c r="Z164" i="2088"/>
  <c r="Z159" i="2088"/>
  <c r="Z154" i="2088"/>
  <c r="Z186" i="2088"/>
  <c r="Z181" i="2088"/>
  <c r="Z176" i="2088"/>
  <c r="Y164" i="2088"/>
  <c r="Y159" i="2088"/>
  <c r="Y154" i="2088"/>
  <c r="Y186" i="2088"/>
  <c r="Y181" i="2088"/>
  <c r="Y176" i="2088"/>
  <c r="Y188" i="2088"/>
  <c r="X164" i="2088"/>
  <c r="X159" i="2088"/>
  <c r="X154" i="2088"/>
  <c r="X186" i="2088"/>
  <c r="X181" i="2088"/>
  <c r="X176" i="2088"/>
  <c r="W164" i="2088"/>
  <c r="W159" i="2088"/>
  <c r="W154" i="2088"/>
  <c r="W186" i="2088"/>
  <c r="W181" i="2088"/>
  <c r="W176" i="2088"/>
  <c r="V164" i="2088"/>
  <c r="V166" i="2088" s="1"/>
  <c r="V159" i="2088"/>
  <c r="V154" i="2088"/>
  <c r="V186" i="2088"/>
  <c r="V181" i="2088"/>
  <c r="V176" i="2088"/>
  <c r="U164" i="2088"/>
  <c r="U166" i="2088" s="1"/>
  <c r="U159" i="2088"/>
  <c r="U154" i="2088"/>
  <c r="U186" i="2088"/>
  <c r="U181" i="2088"/>
  <c r="U176" i="2088"/>
  <c r="U188" i="2088" s="1"/>
  <c r="T164" i="2088"/>
  <c r="T166" i="2088" s="1"/>
  <c r="T159" i="2088"/>
  <c r="T154" i="2088"/>
  <c r="T186" i="2088"/>
  <c r="T181" i="2088"/>
  <c r="T176" i="2088"/>
  <c r="Q164" i="2088"/>
  <c r="Q166" i="2088" s="1"/>
  <c r="Q159" i="2088"/>
  <c r="Q154" i="2088"/>
  <c r="Q186" i="2088"/>
  <c r="Q181" i="2088"/>
  <c r="Q176" i="2088"/>
  <c r="P164" i="2088"/>
  <c r="P159" i="2088"/>
  <c r="P154" i="2088"/>
  <c r="P166" i="2088"/>
  <c r="P186" i="2088"/>
  <c r="P188" i="2088" s="1"/>
  <c r="P181" i="2088"/>
  <c r="P176" i="2088"/>
  <c r="O164" i="2088"/>
  <c r="O159" i="2088"/>
  <c r="O154" i="2088"/>
  <c r="O186" i="2088"/>
  <c r="O181" i="2088"/>
  <c r="O176" i="2088"/>
  <c r="N164" i="2088"/>
  <c r="N159" i="2088"/>
  <c r="N154" i="2088"/>
  <c r="N186" i="2088"/>
  <c r="N181" i="2088"/>
  <c r="N188" i="2088" s="1"/>
  <c r="N176" i="2088"/>
  <c r="M164" i="2088"/>
  <c r="M159" i="2088"/>
  <c r="M154" i="2088"/>
  <c r="M186" i="2088"/>
  <c r="M188" i="2088" s="1"/>
  <c r="M181" i="2088"/>
  <c r="M176" i="2088"/>
  <c r="L164" i="2088"/>
  <c r="L159" i="2088"/>
  <c r="L154" i="2088"/>
  <c r="L186" i="2088"/>
  <c r="L188" i="2088" s="1"/>
  <c r="L181" i="2088"/>
  <c r="L176" i="2088"/>
  <c r="K164" i="2088"/>
  <c r="K159" i="2088"/>
  <c r="K154" i="2088"/>
  <c r="K186" i="2088"/>
  <c r="K181" i="2088"/>
  <c r="K176" i="2088"/>
  <c r="I159" i="2088"/>
  <c r="H164" i="2088"/>
  <c r="H166" i="2088" s="1"/>
  <c r="H159" i="2088"/>
  <c r="H154" i="2088"/>
  <c r="H186" i="2088"/>
  <c r="H188" i="2088" s="1"/>
  <c r="H181" i="2088"/>
  <c r="H176" i="2088"/>
  <c r="G164" i="2088"/>
  <c r="G159" i="2088"/>
  <c r="G154" i="2088"/>
  <c r="G166" i="2088"/>
  <c r="G186" i="2088"/>
  <c r="G181" i="2088"/>
  <c r="G176" i="2088"/>
  <c r="F164" i="2088"/>
  <c r="F159" i="2088"/>
  <c r="F154" i="2088"/>
  <c r="F186" i="2088"/>
  <c r="F181" i="2088"/>
  <c r="F176" i="2088"/>
  <c r="E164" i="2088"/>
  <c r="E159" i="2088"/>
  <c r="E166" i="2088" s="1"/>
  <c r="E154" i="2088"/>
  <c r="E186" i="2088"/>
  <c r="E181" i="2088"/>
  <c r="E176" i="2088"/>
  <c r="D164" i="2088"/>
  <c r="D166" i="2088" s="1"/>
  <c r="D159" i="2088"/>
  <c r="D154" i="2088"/>
  <c r="D186" i="2088"/>
  <c r="D181" i="2088"/>
  <c r="D176" i="2088"/>
  <c r="C164" i="2088"/>
  <c r="C159" i="2088"/>
  <c r="C166" i="2088" s="1"/>
  <c r="C154" i="2088"/>
  <c r="C186" i="2088"/>
  <c r="C181" i="2088"/>
  <c r="C176" i="2088"/>
  <c r="C188" i="2088" s="1"/>
  <c r="B164" i="2088"/>
  <c r="B166" i="2088" s="1"/>
  <c r="B159" i="2088"/>
  <c r="B154" i="2088"/>
  <c r="B186" i="2088"/>
  <c r="B181" i="2088"/>
  <c r="B176" i="2088"/>
  <c r="B168" i="2088"/>
  <c r="B146" i="2088"/>
  <c r="I114" i="2088"/>
  <c r="R114" i="2088"/>
  <c r="AA114" i="2088"/>
  <c r="AJ114" i="2088"/>
  <c r="I115" i="2088"/>
  <c r="R115" i="2088"/>
  <c r="AA115" i="2088"/>
  <c r="AJ115" i="2088"/>
  <c r="I116" i="2088"/>
  <c r="R116" i="2088"/>
  <c r="AA116" i="2088"/>
  <c r="AJ116" i="2088"/>
  <c r="I117" i="2088"/>
  <c r="R117" i="2088"/>
  <c r="AA117" i="2088"/>
  <c r="AL117" i="2088" s="1"/>
  <c r="AJ117" i="2088"/>
  <c r="I109" i="2088"/>
  <c r="R109" i="2088"/>
  <c r="AA109" i="2088"/>
  <c r="AJ109" i="2088"/>
  <c r="I110" i="2088"/>
  <c r="R110" i="2088"/>
  <c r="AA110" i="2088"/>
  <c r="AJ110" i="2088"/>
  <c r="I111" i="2088"/>
  <c r="R111" i="2088"/>
  <c r="AL111" i="2088" s="1"/>
  <c r="AA111" i="2088"/>
  <c r="AJ111" i="2088"/>
  <c r="I112" i="2088"/>
  <c r="R112" i="2088"/>
  <c r="AA112" i="2088"/>
  <c r="AJ112" i="2088"/>
  <c r="I104" i="2088"/>
  <c r="R104" i="2088"/>
  <c r="AL104" i="2088" s="1"/>
  <c r="AA104" i="2088"/>
  <c r="AJ104" i="2088"/>
  <c r="I105" i="2088"/>
  <c r="R105" i="2088"/>
  <c r="AA105" i="2088"/>
  <c r="AA108" i="2088" s="1"/>
  <c r="AJ105" i="2088"/>
  <c r="I106" i="2088"/>
  <c r="R106" i="2088"/>
  <c r="AA106" i="2088"/>
  <c r="AJ106" i="2088"/>
  <c r="I107" i="2088"/>
  <c r="R107" i="2088"/>
  <c r="AA107" i="2088"/>
  <c r="AJ107" i="2088"/>
  <c r="AJ108" i="2088" s="1"/>
  <c r="I136" i="2088"/>
  <c r="R136" i="2088"/>
  <c r="AA136" i="2088"/>
  <c r="AJ136" i="2088"/>
  <c r="I137" i="2088"/>
  <c r="R137" i="2088"/>
  <c r="AA137" i="2088"/>
  <c r="AJ137" i="2088"/>
  <c r="I138" i="2088"/>
  <c r="R138" i="2088"/>
  <c r="AA138" i="2088"/>
  <c r="AJ138" i="2088"/>
  <c r="I139" i="2088"/>
  <c r="R139" i="2088"/>
  <c r="AA139" i="2088"/>
  <c r="AJ139" i="2088"/>
  <c r="I131" i="2088"/>
  <c r="R131" i="2088"/>
  <c r="AA131" i="2088"/>
  <c r="AJ131" i="2088"/>
  <c r="I132" i="2088"/>
  <c r="R132" i="2088"/>
  <c r="AA132" i="2088"/>
  <c r="AJ132" i="2088"/>
  <c r="I133" i="2088"/>
  <c r="AL133" i="2088" s="1"/>
  <c r="R133" i="2088"/>
  <c r="AA133" i="2088"/>
  <c r="AJ133" i="2088"/>
  <c r="I134" i="2088"/>
  <c r="R134" i="2088"/>
  <c r="AA134" i="2088"/>
  <c r="AJ134" i="2088"/>
  <c r="I126" i="2088"/>
  <c r="R126" i="2088"/>
  <c r="AA126" i="2088"/>
  <c r="AA130" i="2088" s="1"/>
  <c r="AJ126" i="2088"/>
  <c r="I127" i="2088"/>
  <c r="R127" i="2088"/>
  <c r="AA127" i="2088"/>
  <c r="AJ127" i="2088"/>
  <c r="AL127" i="2088"/>
  <c r="I128" i="2088"/>
  <c r="R128" i="2088"/>
  <c r="AL128" i="2088" s="1"/>
  <c r="AA128" i="2088"/>
  <c r="AJ128" i="2088"/>
  <c r="I129" i="2088"/>
  <c r="R129" i="2088"/>
  <c r="AA129" i="2088"/>
  <c r="AL129" i="2088" s="1"/>
  <c r="AJ129" i="2088"/>
  <c r="AI118" i="2088"/>
  <c r="AI113" i="2088"/>
  <c r="AI120" i="2088" s="1"/>
  <c r="AI108" i="2088"/>
  <c r="AI140" i="2088"/>
  <c r="AI135" i="2088"/>
  <c r="AI142" i="2088" s="1"/>
  <c r="AI130" i="2088"/>
  <c r="AH118" i="2088"/>
  <c r="AH113" i="2088"/>
  <c r="AH108" i="2088"/>
  <c r="AH140" i="2088"/>
  <c r="AH135" i="2088"/>
  <c r="AH130" i="2088"/>
  <c r="AG118" i="2088"/>
  <c r="AG113" i="2088"/>
  <c r="AG120" i="2088" s="1"/>
  <c r="AG108" i="2088"/>
  <c r="AG140" i="2088"/>
  <c r="AG135" i="2088"/>
  <c r="AG130" i="2088"/>
  <c r="AG142" i="2088"/>
  <c r="AF118" i="2088"/>
  <c r="AF120" i="2088" s="1"/>
  <c r="AF113" i="2088"/>
  <c r="AF108" i="2088"/>
  <c r="AF140" i="2088"/>
  <c r="AF135" i="2088"/>
  <c r="AF130" i="2088"/>
  <c r="AE118" i="2088"/>
  <c r="AE113" i="2088"/>
  <c r="AE108" i="2088"/>
  <c r="AE140" i="2088"/>
  <c r="AE135" i="2088"/>
  <c r="AE130" i="2088"/>
  <c r="AD118" i="2088"/>
  <c r="AD120" i="2088" s="1"/>
  <c r="AD113" i="2088"/>
  <c r="AD108" i="2088"/>
  <c r="AD140" i="2088"/>
  <c r="AD135" i="2088"/>
  <c r="AD130" i="2088"/>
  <c r="AC118" i="2088"/>
  <c r="AC120" i="2088" s="1"/>
  <c r="AC113" i="2088"/>
  <c r="AC108" i="2088"/>
  <c r="AC140" i="2088"/>
  <c r="AC135" i="2088"/>
  <c r="AC142" i="2088" s="1"/>
  <c r="AC130" i="2088"/>
  <c r="Z118" i="2088"/>
  <c r="Z113" i="2088"/>
  <c r="Z108" i="2088"/>
  <c r="Z140" i="2088"/>
  <c r="Z135" i="2088"/>
  <c r="Z142" i="2088" s="1"/>
  <c r="Z130" i="2088"/>
  <c r="Y118" i="2088"/>
  <c r="Y113" i="2088"/>
  <c r="Y108" i="2088"/>
  <c r="Y140" i="2088"/>
  <c r="Y142" i="2088" s="1"/>
  <c r="Y135" i="2088"/>
  <c r="Y130" i="2088"/>
  <c r="X118" i="2088"/>
  <c r="X113" i="2088"/>
  <c r="X108" i="2088"/>
  <c r="X120" i="2088"/>
  <c r="X140" i="2088"/>
  <c r="X135" i="2088"/>
  <c r="X130" i="2088"/>
  <c r="X142" i="2088"/>
  <c r="W118" i="2088"/>
  <c r="W113" i="2088"/>
  <c r="W108" i="2088"/>
  <c r="W140" i="2088"/>
  <c r="W135" i="2088"/>
  <c r="W130" i="2088"/>
  <c r="V118" i="2088"/>
  <c r="V113" i="2088"/>
  <c r="V120" i="2088" s="1"/>
  <c r="V108" i="2088"/>
  <c r="V140" i="2088"/>
  <c r="V135" i="2088"/>
  <c r="V130" i="2088"/>
  <c r="U118" i="2088"/>
  <c r="U120" i="2088" s="1"/>
  <c r="U113" i="2088"/>
  <c r="U108" i="2088"/>
  <c r="U140" i="2088"/>
  <c r="U135" i="2088"/>
  <c r="U130" i="2088"/>
  <c r="T118" i="2088"/>
  <c r="T120" i="2088" s="1"/>
  <c r="T113" i="2088"/>
  <c r="T108" i="2088"/>
  <c r="T140" i="2088"/>
  <c r="T135" i="2088"/>
  <c r="T130" i="2088"/>
  <c r="R108" i="2088"/>
  <c r="Q118" i="2088"/>
  <c r="Q113" i="2088"/>
  <c r="Q120" i="2088" s="1"/>
  <c r="Q108" i="2088"/>
  <c r="Q140" i="2088"/>
  <c r="Q135" i="2088"/>
  <c r="Q142" i="2088" s="1"/>
  <c r="Q130" i="2088"/>
  <c r="P118" i="2088"/>
  <c r="P113" i="2088"/>
  <c r="P108" i="2088"/>
  <c r="P140" i="2088"/>
  <c r="P135" i="2088"/>
  <c r="P130" i="2088"/>
  <c r="O118" i="2088"/>
  <c r="O113" i="2088"/>
  <c r="O120" i="2088" s="1"/>
  <c r="O108" i="2088"/>
  <c r="O140" i="2088"/>
  <c r="O135" i="2088"/>
  <c r="O130" i="2088"/>
  <c r="O142" i="2088"/>
  <c r="N118" i="2088"/>
  <c r="N120" i="2088" s="1"/>
  <c r="N113" i="2088"/>
  <c r="N108" i="2088"/>
  <c r="N140" i="2088"/>
  <c r="N135" i="2088"/>
  <c r="N130" i="2088"/>
  <c r="M118" i="2088"/>
  <c r="M113" i="2088"/>
  <c r="M108" i="2088"/>
  <c r="M140" i="2088"/>
  <c r="M135" i="2088"/>
  <c r="M130" i="2088"/>
  <c r="L118" i="2088"/>
  <c r="L120" i="2088" s="1"/>
  <c r="L113" i="2088"/>
  <c r="L108" i="2088"/>
  <c r="L140" i="2088"/>
  <c r="L135" i="2088"/>
  <c r="L130" i="2088"/>
  <c r="K118" i="2088"/>
  <c r="K120" i="2088" s="1"/>
  <c r="K113" i="2088"/>
  <c r="K108" i="2088"/>
  <c r="K140" i="2088"/>
  <c r="K135" i="2088"/>
  <c r="K142" i="2088" s="1"/>
  <c r="K130" i="2088"/>
  <c r="H118" i="2088"/>
  <c r="H113" i="2088"/>
  <c r="H108" i="2088"/>
  <c r="H140" i="2088"/>
  <c r="H135" i="2088"/>
  <c r="H130" i="2088"/>
  <c r="G118" i="2088"/>
  <c r="G113" i="2088"/>
  <c r="G108" i="2088"/>
  <c r="G140" i="2088"/>
  <c r="G142" i="2088" s="1"/>
  <c r="G135" i="2088"/>
  <c r="G130" i="2088"/>
  <c r="F118" i="2088"/>
  <c r="F113" i="2088"/>
  <c r="F108" i="2088"/>
  <c r="F140" i="2088"/>
  <c r="F142" i="2088" s="1"/>
  <c r="F135" i="2088"/>
  <c r="F130" i="2088"/>
  <c r="E118" i="2088"/>
  <c r="E113" i="2088"/>
  <c r="E108" i="2088"/>
  <c r="E140" i="2088"/>
  <c r="E142" i="2088" s="1"/>
  <c r="E135" i="2088"/>
  <c r="E130" i="2088"/>
  <c r="D118" i="2088"/>
  <c r="D113" i="2088"/>
  <c r="D108" i="2088"/>
  <c r="D140" i="2088"/>
  <c r="D135" i="2088"/>
  <c r="D130" i="2088"/>
  <c r="C118" i="2088"/>
  <c r="C113" i="2088"/>
  <c r="C108" i="2088"/>
  <c r="C140" i="2088"/>
  <c r="C142" i="2088" s="1"/>
  <c r="C135" i="2088"/>
  <c r="C130" i="2088"/>
  <c r="B118" i="2088"/>
  <c r="B113" i="2088"/>
  <c r="B108" i="2088"/>
  <c r="B140" i="2088"/>
  <c r="B135" i="2088"/>
  <c r="B130" i="2088"/>
  <c r="B142" i="2088"/>
  <c r="B122" i="2088"/>
  <c r="B100" i="2088"/>
  <c r="I68" i="2088"/>
  <c r="R68" i="2088"/>
  <c r="AA68" i="2088"/>
  <c r="AJ68" i="2088"/>
  <c r="AL68" i="2088"/>
  <c r="I69" i="2088"/>
  <c r="R69" i="2088"/>
  <c r="AA69" i="2088"/>
  <c r="AJ69" i="2088"/>
  <c r="I70" i="2088"/>
  <c r="R70" i="2088"/>
  <c r="AA70" i="2088"/>
  <c r="AL70" i="2088" s="1"/>
  <c r="AJ70" i="2088"/>
  <c r="I71" i="2088"/>
  <c r="R71" i="2088"/>
  <c r="AA71" i="2088"/>
  <c r="AJ71" i="2088"/>
  <c r="I63" i="2088"/>
  <c r="R63" i="2088"/>
  <c r="AA63" i="2088"/>
  <c r="AJ63" i="2088"/>
  <c r="I64" i="2088"/>
  <c r="R64" i="2088"/>
  <c r="AA64" i="2088"/>
  <c r="AJ64" i="2088"/>
  <c r="I65" i="2088"/>
  <c r="R65" i="2088"/>
  <c r="AA65" i="2088"/>
  <c r="AJ65" i="2088"/>
  <c r="I66" i="2088"/>
  <c r="R66" i="2088"/>
  <c r="AA66" i="2088"/>
  <c r="AJ66" i="2088"/>
  <c r="AL66" i="2088"/>
  <c r="I58" i="2088"/>
  <c r="R58" i="2088"/>
  <c r="AA58" i="2088"/>
  <c r="AJ58" i="2088"/>
  <c r="I59" i="2088"/>
  <c r="R59" i="2088"/>
  <c r="AA59" i="2088"/>
  <c r="AJ59" i="2088"/>
  <c r="I60" i="2088"/>
  <c r="R60" i="2088"/>
  <c r="AA60" i="2088"/>
  <c r="AJ60" i="2088"/>
  <c r="I61" i="2088"/>
  <c r="R61" i="2088"/>
  <c r="AA61" i="2088"/>
  <c r="AJ61" i="2088"/>
  <c r="I90" i="2088"/>
  <c r="R90" i="2088"/>
  <c r="AA90" i="2088"/>
  <c r="AJ90" i="2088"/>
  <c r="AL90" i="2088"/>
  <c r="I91" i="2088"/>
  <c r="R91" i="2088"/>
  <c r="AA91" i="2088"/>
  <c r="AJ91" i="2088"/>
  <c r="I92" i="2088"/>
  <c r="R92" i="2088"/>
  <c r="AA92" i="2088"/>
  <c r="AJ92" i="2088"/>
  <c r="I93" i="2088"/>
  <c r="R93" i="2088"/>
  <c r="AA93" i="2088"/>
  <c r="AJ93" i="2088"/>
  <c r="I85" i="2088"/>
  <c r="R85" i="2088"/>
  <c r="AA85" i="2088"/>
  <c r="AJ85" i="2088"/>
  <c r="I86" i="2088"/>
  <c r="R86" i="2088"/>
  <c r="AA86" i="2088"/>
  <c r="AJ86" i="2088"/>
  <c r="I87" i="2088"/>
  <c r="R87" i="2088"/>
  <c r="AA87" i="2088"/>
  <c r="AJ87" i="2088"/>
  <c r="I88" i="2088"/>
  <c r="R88" i="2088"/>
  <c r="AA88" i="2088"/>
  <c r="AJ88" i="2088"/>
  <c r="I80" i="2088"/>
  <c r="R80" i="2088"/>
  <c r="AA80" i="2088"/>
  <c r="AJ80" i="2088"/>
  <c r="I81" i="2088"/>
  <c r="R81" i="2088"/>
  <c r="AA81" i="2088"/>
  <c r="AJ81" i="2088"/>
  <c r="AJ84" i="2088" s="1"/>
  <c r="I82" i="2088"/>
  <c r="R82" i="2088"/>
  <c r="AA82" i="2088"/>
  <c r="AJ82" i="2088"/>
  <c r="AL82" i="2088"/>
  <c r="I83" i="2088"/>
  <c r="R83" i="2088"/>
  <c r="AA83" i="2088"/>
  <c r="AJ83" i="2088"/>
  <c r="AI72" i="2088"/>
  <c r="AI67" i="2088"/>
  <c r="AI62" i="2088"/>
  <c r="AI94" i="2088"/>
  <c r="AI89" i="2088"/>
  <c r="AI84" i="2088"/>
  <c r="AH72" i="2088"/>
  <c r="AH67" i="2088"/>
  <c r="AH62" i="2088"/>
  <c r="AH94" i="2088"/>
  <c r="AH89" i="2088"/>
  <c r="AH96" i="2088" s="1"/>
  <c r="AH84" i="2088"/>
  <c r="AG72" i="2088"/>
  <c r="AG67" i="2088"/>
  <c r="AG62" i="2088"/>
  <c r="AG94" i="2088"/>
  <c r="AG89" i="2088"/>
  <c r="AG84" i="2088"/>
  <c r="AF72" i="2088"/>
  <c r="AF67" i="2088"/>
  <c r="AF62" i="2088"/>
  <c r="AF94" i="2088"/>
  <c r="AF89" i="2088"/>
  <c r="AF84" i="2088"/>
  <c r="AF96" i="2088"/>
  <c r="AE72" i="2088"/>
  <c r="AE74" i="2088" s="1"/>
  <c r="AE67" i="2088"/>
  <c r="AE62" i="2088"/>
  <c r="AE94" i="2088"/>
  <c r="AE89" i="2088"/>
  <c r="AE84" i="2088"/>
  <c r="AD72" i="2088"/>
  <c r="AD67" i="2088"/>
  <c r="AD62" i="2088"/>
  <c r="AD94" i="2088"/>
  <c r="AD89" i="2088"/>
  <c r="AD84" i="2088"/>
  <c r="AC72" i="2088"/>
  <c r="AC74" i="2088" s="1"/>
  <c r="AC67" i="2088"/>
  <c r="AC62" i="2088"/>
  <c r="AC94" i="2088"/>
  <c r="AC89" i="2088"/>
  <c r="AC84" i="2088"/>
  <c r="Z72" i="2088"/>
  <c r="Z67" i="2088"/>
  <c r="Z62" i="2088"/>
  <c r="Z94" i="2088"/>
  <c r="Z89" i="2088"/>
  <c r="Z84" i="2088"/>
  <c r="Y72" i="2088"/>
  <c r="Y67" i="2088"/>
  <c r="Y62" i="2088"/>
  <c r="Y94" i="2088"/>
  <c r="Y89" i="2088"/>
  <c r="Y84" i="2088"/>
  <c r="X72" i="2088"/>
  <c r="X74" i="2088" s="1"/>
  <c r="X67" i="2088"/>
  <c r="X62" i="2088"/>
  <c r="X94" i="2088"/>
  <c r="X89" i="2088"/>
  <c r="X84" i="2088"/>
  <c r="W72" i="2088"/>
  <c r="W74" i="2088" s="1"/>
  <c r="W67" i="2088"/>
  <c r="W62" i="2088"/>
  <c r="W94" i="2088"/>
  <c r="W89" i="2088"/>
  <c r="W96" i="2088" s="1"/>
  <c r="W84" i="2088"/>
  <c r="V72" i="2088"/>
  <c r="V74" i="2088" s="1"/>
  <c r="V67" i="2088"/>
  <c r="V62" i="2088"/>
  <c r="V94" i="2088"/>
  <c r="V89" i="2088"/>
  <c r="V84" i="2088"/>
  <c r="U72" i="2088"/>
  <c r="U67" i="2088"/>
  <c r="U74" i="2088" s="1"/>
  <c r="U62" i="2088"/>
  <c r="U94" i="2088"/>
  <c r="U89" i="2088"/>
  <c r="U96" i="2088" s="1"/>
  <c r="U84" i="2088"/>
  <c r="T72" i="2088"/>
  <c r="T74" i="2088" s="1"/>
  <c r="T67" i="2088"/>
  <c r="T62" i="2088"/>
  <c r="T94" i="2088"/>
  <c r="T89" i="2088"/>
  <c r="T84" i="2088"/>
  <c r="Q72" i="2088"/>
  <c r="Q67" i="2088"/>
  <c r="Q62" i="2088"/>
  <c r="Q94" i="2088"/>
  <c r="Q89" i="2088"/>
  <c r="Q84" i="2088"/>
  <c r="P72" i="2088"/>
  <c r="P67" i="2088"/>
  <c r="P62" i="2088"/>
  <c r="P94" i="2088"/>
  <c r="P89" i="2088"/>
  <c r="P96" i="2088" s="1"/>
  <c r="P84" i="2088"/>
  <c r="O72" i="2088"/>
  <c r="O67" i="2088"/>
  <c r="O62" i="2088"/>
  <c r="O94" i="2088"/>
  <c r="O89" i="2088"/>
  <c r="O84" i="2088"/>
  <c r="N72" i="2088"/>
  <c r="N74" i="2088" s="1"/>
  <c r="N67" i="2088"/>
  <c r="N62" i="2088"/>
  <c r="N94" i="2088"/>
  <c r="N96" i="2088" s="1"/>
  <c r="N89" i="2088"/>
  <c r="N84" i="2088"/>
  <c r="M72" i="2088"/>
  <c r="M67" i="2088"/>
  <c r="M62" i="2088"/>
  <c r="M94" i="2088"/>
  <c r="M89" i="2088"/>
  <c r="M84" i="2088"/>
  <c r="L72" i="2088"/>
  <c r="L67" i="2088"/>
  <c r="L62" i="2088"/>
  <c r="L94" i="2088"/>
  <c r="L89" i="2088"/>
  <c r="L84" i="2088"/>
  <c r="K72" i="2088"/>
  <c r="K67" i="2088"/>
  <c r="K62" i="2088"/>
  <c r="K94" i="2088"/>
  <c r="K89" i="2088"/>
  <c r="K84" i="2088"/>
  <c r="H72" i="2088"/>
  <c r="H67" i="2088"/>
  <c r="H62" i="2088"/>
  <c r="H94" i="2088"/>
  <c r="H96" i="2088" s="1"/>
  <c r="H89" i="2088"/>
  <c r="H84" i="2088"/>
  <c r="G72" i="2088"/>
  <c r="G67" i="2088"/>
  <c r="G62" i="2088"/>
  <c r="G94" i="2088"/>
  <c r="G89" i="2088"/>
  <c r="G96" i="2088" s="1"/>
  <c r="G84" i="2088"/>
  <c r="F72" i="2088"/>
  <c r="F67" i="2088"/>
  <c r="F62" i="2088"/>
  <c r="F94" i="2088"/>
  <c r="F96" i="2088" s="1"/>
  <c r="F89" i="2088"/>
  <c r="F84" i="2088"/>
  <c r="E72" i="2088"/>
  <c r="E67" i="2088"/>
  <c r="E62" i="2088"/>
  <c r="E74" i="2088" s="1"/>
  <c r="E94" i="2088"/>
  <c r="E96" i="2088" s="1"/>
  <c r="E89" i="2088"/>
  <c r="E84" i="2088"/>
  <c r="D72" i="2088"/>
  <c r="D74" i="2088" s="1"/>
  <c r="D67" i="2088"/>
  <c r="D62" i="2088"/>
  <c r="D94" i="2088"/>
  <c r="D89" i="2088"/>
  <c r="D84" i="2088"/>
  <c r="C72" i="2088"/>
  <c r="C67" i="2088"/>
  <c r="C62" i="2088"/>
  <c r="C94" i="2088"/>
  <c r="C89" i="2088"/>
  <c r="C84" i="2088"/>
  <c r="B72" i="2088"/>
  <c r="B74" i="2088" s="1"/>
  <c r="B67" i="2088"/>
  <c r="B62" i="2088"/>
  <c r="B94" i="2088"/>
  <c r="B89" i="2088"/>
  <c r="B84" i="2088"/>
  <c r="B76" i="2088"/>
  <c r="B54" i="2088"/>
  <c r="I22" i="2088"/>
  <c r="R22" i="2088"/>
  <c r="AA22" i="2088"/>
  <c r="AJ22" i="2088"/>
  <c r="I23" i="2088"/>
  <c r="R23" i="2088"/>
  <c r="AA23" i="2088"/>
  <c r="AJ23" i="2088"/>
  <c r="I24" i="2088"/>
  <c r="R24" i="2088"/>
  <c r="AL24" i="2088" s="1"/>
  <c r="AA24" i="2088"/>
  <c r="AJ24" i="2088"/>
  <c r="AJ26" i="2088" s="1"/>
  <c r="I25" i="2088"/>
  <c r="R25" i="2088"/>
  <c r="AA25" i="2088"/>
  <c r="AJ25" i="2088"/>
  <c r="I17" i="2088"/>
  <c r="AL17" i="2088" s="1"/>
  <c r="R17" i="2088"/>
  <c r="AA17" i="2088"/>
  <c r="AJ17" i="2088"/>
  <c r="I18" i="2088"/>
  <c r="R18" i="2088"/>
  <c r="AA18" i="2088"/>
  <c r="AJ18" i="2088"/>
  <c r="I19" i="2088"/>
  <c r="R19" i="2088"/>
  <c r="AA19" i="2088"/>
  <c r="AL19" i="2088" s="1"/>
  <c r="AJ19" i="2088"/>
  <c r="I20" i="2088"/>
  <c r="R20" i="2088"/>
  <c r="AA20" i="2088"/>
  <c r="AJ20" i="2088"/>
  <c r="I12" i="2088"/>
  <c r="R12" i="2088"/>
  <c r="AA12" i="2088"/>
  <c r="AJ12" i="2088"/>
  <c r="I13" i="2088"/>
  <c r="R13" i="2088"/>
  <c r="AA13" i="2088"/>
  <c r="AJ13" i="2088"/>
  <c r="I14" i="2088"/>
  <c r="R14" i="2088"/>
  <c r="AA14" i="2088"/>
  <c r="AJ14" i="2088"/>
  <c r="I15" i="2088"/>
  <c r="I16" i="2088" s="1"/>
  <c r="R15" i="2088"/>
  <c r="AA15" i="2088"/>
  <c r="AJ15" i="2088"/>
  <c r="I44" i="2088"/>
  <c r="R44" i="2088"/>
  <c r="AA44" i="2088"/>
  <c r="AA48" i="2088" s="1"/>
  <c r="AJ44" i="2088"/>
  <c r="AJ48" i="2088" s="1"/>
  <c r="I45" i="2088"/>
  <c r="R45" i="2088"/>
  <c r="AA45" i="2088"/>
  <c r="AJ45" i="2088"/>
  <c r="AL45" i="2088" s="1"/>
  <c r="I46" i="2088"/>
  <c r="I48" i="2088" s="1"/>
  <c r="R46" i="2088"/>
  <c r="AA46" i="2088"/>
  <c r="AJ46" i="2088"/>
  <c r="I47" i="2088"/>
  <c r="R47" i="2088"/>
  <c r="AA47" i="2088"/>
  <c r="AJ47" i="2088"/>
  <c r="I39" i="2088"/>
  <c r="R39" i="2088"/>
  <c r="AA39" i="2088"/>
  <c r="AA43" i="2088" s="1"/>
  <c r="AJ39" i="2088"/>
  <c r="I40" i="2088"/>
  <c r="R40" i="2088"/>
  <c r="AA40" i="2088"/>
  <c r="AJ40" i="2088"/>
  <c r="AJ43" i="2088" s="1"/>
  <c r="I41" i="2088"/>
  <c r="R41" i="2088"/>
  <c r="AA41" i="2088"/>
  <c r="AJ41" i="2088"/>
  <c r="I42" i="2088"/>
  <c r="R42" i="2088"/>
  <c r="AL42" i="2088" s="1"/>
  <c r="AA42" i="2088"/>
  <c r="AJ42" i="2088"/>
  <c r="I34" i="2088"/>
  <c r="R34" i="2088"/>
  <c r="AA34" i="2088"/>
  <c r="AJ34" i="2088"/>
  <c r="I35" i="2088"/>
  <c r="R35" i="2088"/>
  <c r="AA35" i="2088"/>
  <c r="AJ35" i="2088"/>
  <c r="I36" i="2088"/>
  <c r="R36" i="2088"/>
  <c r="AA36" i="2088"/>
  <c r="AJ36" i="2088"/>
  <c r="I37" i="2088"/>
  <c r="R37" i="2088"/>
  <c r="AA37" i="2088"/>
  <c r="AJ37" i="2088"/>
  <c r="AL37" i="2088" s="1"/>
  <c r="AI26" i="2088"/>
  <c r="AI21" i="2088"/>
  <c r="AI16" i="2088"/>
  <c r="AI28" i="2088" s="1"/>
  <c r="AI48" i="2088"/>
  <c r="AI50" i="2088" s="1"/>
  <c r="AI43" i="2088"/>
  <c r="AI38" i="2088"/>
  <c r="AH26" i="2088"/>
  <c r="AH28" i="2088" s="1"/>
  <c r="AH21" i="2088"/>
  <c r="AH16" i="2088"/>
  <c r="AH48" i="2088"/>
  <c r="AH43" i="2088"/>
  <c r="AH38" i="2088"/>
  <c r="AG26" i="2088"/>
  <c r="AG21" i="2088"/>
  <c r="AG16" i="2088"/>
  <c r="AG48" i="2088"/>
  <c r="AG43" i="2088"/>
  <c r="AG38" i="2088"/>
  <c r="AF26" i="2088"/>
  <c r="AF28" i="2088" s="1"/>
  <c r="AF21" i="2088"/>
  <c r="AF16" i="2088"/>
  <c r="AF48" i="2088"/>
  <c r="AF43" i="2088"/>
  <c r="AF38" i="2088"/>
  <c r="AE26" i="2088"/>
  <c r="AE28" i="2088" s="1"/>
  <c r="AE21" i="2088"/>
  <c r="AE16" i="2088"/>
  <c r="AE48" i="2088"/>
  <c r="AE43" i="2088"/>
  <c r="AE38" i="2088"/>
  <c r="AE50" i="2088" s="1"/>
  <c r="AD26" i="2088"/>
  <c r="AD28" i="2088" s="1"/>
  <c r="AD21" i="2088"/>
  <c r="AD16" i="2088"/>
  <c r="AD48" i="2088"/>
  <c r="AD43" i="2088"/>
  <c r="AD38" i="2088"/>
  <c r="AC26" i="2088"/>
  <c r="AC21" i="2088"/>
  <c r="AC16" i="2088"/>
  <c r="AC48" i="2088"/>
  <c r="AC43" i="2088"/>
  <c r="AC50" i="2088" s="1"/>
  <c r="AC38" i="2088"/>
  <c r="Z26" i="2088"/>
  <c r="Z21" i="2088"/>
  <c r="Z16" i="2088"/>
  <c r="Z28" i="2088"/>
  <c r="Z48" i="2088"/>
  <c r="Z50" i="2088" s="1"/>
  <c r="Z43" i="2088"/>
  <c r="Z38" i="2088"/>
  <c r="Y26" i="2088"/>
  <c r="Y21" i="2088"/>
  <c r="Y16" i="2088"/>
  <c r="Y48" i="2088"/>
  <c r="Y43" i="2088"/>
  <c r="Y38" i="2088"/>
  <c r="X26" i="2088"/>
  <c r="X21" i="2088"/>
  <c r="X28" i="2088" s="1"/>
  <c r="X16" i="2088"/>
  <c r="X48" i="2088"/>
  <c r="X43" i="2088"/>
  <c r="X38" i="2088"/>
  <c r="W26" i="2088"/>
  <c r="W21" i="2088"/>
  <c r="W16" i="2088"/>
  <c r="W48" i="2088"/>
  <c r="W50" i="2088" s="1"/>
  <c r="W43" i="2088"/>
  <c r="W38" i="2088"/>
  <c r="V26" i="2088"/>
  <c r="V28" i="2088" s="1"/>
  <c r="V21" i="2088"/>
  <c r="V16" i="2088"/>
  <c r="V48" i="2088"/>
  <c r="V43" i="2088"/>
  <c r="V38" i="2088"/>
  <c r="V50" i="2088" s="1"/>
  <c r="U26" i="2088"/>
  <c r="U21" i="2088"/>
  <c r="U16" i="2088"/>
  <c r="U48" i="2088"/>
  <c r="U43" i="2088"/>
  <c r="U38" i="2088"/>
  <c r="T26" i="2088"/>
  <c r="T21" i="2088"/>
  <c r="T16" i="2088"/>
  <c r="T48" i="2088"/>
  <c r="T43" i="2088"/>
  <c r="T50" i="2088" s="1"/>
  <c r="T38" i="2088"/>
  <c r="Q26" i="2088"/>
  <c r="Q21" i="2088"/>
  <c r="Q16" i="2088"/>
  <c r="Q28" i="2088"/>
  <c r="Q48" i="2088"/>
  <c r="Q50" i="2088" s="1"/>
  <c r="Q43" i="2088"/>
  <c r="Q38" i="2088"/>
  <c r="P26" i="2088"/>
  <c r="P21" i="2088"/>
  <c r="P16" i="2088"/>
  <c r="P48" i="2088"/>
  <c r="P50" i="2088" s="1"/>
  <c r="P43" i="2088"/>
  <c r="P38" i="2088"/>
  <c r="O26" i="2088"/>
  <c r="O21" i="2088"/>
  <c r="O28" i="2088" s="1"/>
  <c r="O16" i="2088"/>
  <c r="O48" i="2088"/>
  <c r="O43" i="2088"/>
  <c r="O38" i="2088"/>
  <c r="N26" i="2088"/>
  <c r="N21" i="2088"/>
  <c r="N16" i="2088"/>
  <c r="N48" i="2088"/>
  <c r="N50" i="2088" s="1"/>
  <c r="N43" i="2088"/>
  <c r="N38" i="2088"/>
  <c r="M26" i="2088"/>
  <c r="M21" i="2088"/>
  <c r="M28" i="2088" s="1"/>
  <c r="M16" i="2088"/>
  <c r="M48" i="2088"/>
  <c r="M43" i="2088"/>
  <c r="M38" i="2088"/>
  <c r="M50" i="2088"/>
  <c r="L26" i="2088"/>
  <c r="L28" i="2088" s="1"/>
  <c r="L21" i="2088"/>
  <c r="L16" i="2088"/>
  <c r="L48" i="2088"/>
  <c r="L43" i="2088"/>
  <c r="L38" i="2088"/>
  <c r="K26" i="2088"/>
  <c r="K21" i="2088"/>
  <c r="K28" i="2088" s="1"/>
  <c r="K16" i="2088"/>
  <c r="K48" i="2088"/>
  <c r="K43" i="2088"/>
  <c r="K38" i="2088"/>
  <c r="H26" i="2088"/>
  <c r="H21" i="2088"/>
  <c r="H16" i="2088"/>
  <c r="H28" i="2088"/>
  <c r="H48" i="2088"/>
  <c r="H50" i="2088" s="1"/>
  <c r="H43" i="2088"/>
  <c r="H38" i="2088"/>
  <c r="G26" i="2088"/>
  <c r="G21" i="2088"/>
  <c r="G16" i="2088"/>
  <c r="G48" i="2088"/>
  <c r="G43" i="2088"/>
  <c r="G38" i="2088"/>
  <c r="F26" i="2088"/>
  <c r="F21" i="2088"/>
  <c r="F28" i="2088" s="1"/>
  <c r="F16" i="2088"/>
  <c r="F48" i="2088"/>
  <c r="F43" i="2088"/>
  <c r="F38" i="2088"/>
  <c r="E26" i="2088"/>
  <c r="E21" i="2088"/>
  <c r="E16" i="2088"/>
  <c r="E48" i="2088"/>
  <c r="E50" i="2088" s="1"/>
  <c r="E43" i="2088"/>
  <c r="E38" i="2088"/>
  <c r="D26" i="2088"/>
  <c r="D28" i="2088" s="1"/>
  <c r="D21" i="2088"/>
  <c r="D16" i="2088"/>
  <c r="D48" i="2088"/>
  <c r="D43" i="2088"/>
  <c r="D38" i="2088"/>
  <c r="D50" i="2088" s="1"/>
  <c r="C26" i="2088"/>
  <c r="C21" i="2088"/>
  <c r="C16" i="2088"/>
  <c r="C48" i="2088"/>
  <c r="C43" i="2088"/>
  <c r="C38" i="2088"/>
  <c r="B26" i="2088"/>
  <c r="B21" i="2088"/>
  <c r="B16" i="2088"/>
  <c r="B48" i="2088"/>
  <c r="B43" i="2088"/>
  <c r="B50" i="2088" s="1"/>
  <c r="B38" i="2088"/>
  <c r="B30" i="2088"/>
  <c r="B8" i="2088"/>
  <c r="N5" i="2088"/>
  <c r="N3" i="2088"/>
  <c r="N2" i="2088"/>
  <c r="B196" i="2087"/>
  <c r="C196" i="2087"/>
  <c r="D196" i="2087"/>
  <c r="E196" i="2087"/>
  <c r="F196" i="2087"/>
  <c r="G196" i="2087"/>
  <c r="G200" i="2087" s="1"/>
  <c r="H196" i="2087"/>
  <c r="B197" i="2087"/>
  <c r="C197" i="2087"/>
  <c r="D197" i="2087"/>
  <c r="E197" i="2087"/>
  <c r="F197" i="2087"/>
  <c r="F200" i="2087" s="1"/>
  <c r="G197" i="2087"/>
  <c r="H197" i="2087"/>
  <c r="B198" i="2087"/>
  <c r="C198" i="2087"/>
  <c r="D198" i="2087"/>
  <c r="E198" i="2087"/>
  <c r="E200" i="2087" s="1"/>
  <c r="F198" i="2087"/>
  <c r="G198" i="2087"/>
  <c r="H198" i="2087"/>
  <c r="B199" i="2087"/>
  <c r="C199" i="2087"/>
  <c r="D199" i="2087"/>
  <c r="E199" i="2087"/>
  <c r="F199" i="2087"/>
  <c r="G199" i="2087"/>
  <c r="H199" i="2087"/>
  <c r="B201" i="2087"/>
  <c r="C201" i="2087"/>
  <c r="I201" i="2087" s="1"/>
  <c r="D201" i="2087"/>
  <c r="D205" i="2087" s="1"/>
  <c r="E201" i="2087"/>
  <c r="E205" i="2087" s="1"/>
  <c r="F201" i="2087"/>
  <c r="G201" i="2087"/>
  <c r="H201" i="2087"/>
  <c r="B202" i="2087"/>
  <c r="C202" i="2087"/>
  <c r="D202" i="2087"/>
  <c r="E202" i="2087"/>
  <c r="F202" i="2087"/>
  <c r="G202" i="2087"/>
  <c r="H202" i="2087"/>
  <c r="H205" i="2087" s="1"/>
  <c r="B203" i="2087"/>
  <c r="C203" i="2087"/>
  <c r="D203" i="2087"/>
  <c r="E203" i="2087"/>
  <c r="F203" i="2087"/>
  <c r="G203" i="2087"/>
  <c r="G205" i="2087" s="1"/>
  <c r="H203" i="2087"/>
  <c r="B204" i="2087"/>
  <c r="C204" i="2087"/>
  <c r="D204" i="2087"/>
  <c r="E204" i="2087"/>
  <c r="F204" i="2087"/>
  <c r="G204" i="2087"/>
  <c r="H204" i="2087"/>
  <c r="B206" i="2087"/>
  <c r="C206" i="2087"/>
  <c r="D206" i="2087"/>
  <c r="E206" i="2087"/>
  <c r="I206" i="2087" s="1"/>
  <c r="F206" i="2087"/>
  <c r="G206" i="2087"/>
  <c r="H206" i="2087"/>
  <c r="B207" i="2087"/>
  <c r="C207" i="2087"/>
  <c r="D207" i="2087"/>
  <c r="E207" i="2087"/>
  <c r="F207" i="2087"/>
  <c r="G207" i="2087"/>
  <c r="H207" i="2087"/>
  <c r="B208" i="2087"/>
  <c r="C208" i="2087"/>
  <c r="C210" i="2087" s="1"/>
  <c r="D208" i="2087"/>
  <c r="E208" i="2087"/>
  <c r="F208" i="2087"/>
  <c r="G208" i="2087"/>
  <c r="H208" i="2087"/>
  <c r="B209" i="2087"/>
  <c r="C209" i="2087"/>
  <c r="D209" i="2087"/>
  <c r="E209" i="2087"/>
  <c r="F209" i="2087"/>
  <c r="G209" i="2087"/>
  <c r="H209" i="2087"/>
  <c r="H210" i="2087" s="1"/>
  <c r="B218" i="2087"/>
  <c r="C218" i="2087"/>
  <c r="D218" i="2087"/>
  <c r="E218" i="2087"/>
  <c r="F218" i="2087"/>
  <c r="G218" i="2087"/>
  <c r="G222" i="2087" s="1"/>
  <c r="H218" i="2087"/>
  <c r="B219" i="2087"/>
  <c r="C219" i="2087"/>
  <c r="D219" i="2087"/>
  <c r="E219" i="2087"/>
  <c r="F219" i="2087"/>
  <c r="F222" i="2087" s="1"/>
  <c r="G219" i="2087"/>
  <c r="H219" i="2087"/>
  <c r="B220" i="2087"/>
  <c r="C220" i="2087"/>
  <c r="D220" i="2087"/>
  <c r="E220" i="2087"/>
  <c r="E222" i="2087" s="1"/>
  <c r="F220" i="2087"/>
  <c r="G220" i="2087"/>
  <c r="H220" i="2087"/>
  <c r="B221" i="2087"/>
  <c r="C221" i="2087"/>
  <c r="D221" i="2087"/>
  <c r="E221" i="2087"/>
  <c r="F221" i="2087"/>
  <c r="G221" i="2087"/>
  <c r="H221" i="2087"/>
  <c r="B223" i="2087"/>
  <c r="C223" i="2087"/>
  <c r="I223" i="2087" s="1"/>
  <c r="D223" i="2087"/>
  <c r="E223" i="2087"/>
  <c r="E227" i="2087" s="1"/>
  <c r="F223" i="2087"/>
  <c r="G223" i="2087"/>
  <c r="H223" i="2087"/>
  <c r="B224" i="2087"/>
  <c r="B227" i="2087" s="1"/>
  <c r="C224" i="2087"/>
  <c r="D224" i="2087"/>
  <c r="E224" i="2087"/>
  <c r="F224" i="2087"/>
  <c r="G224" i="2087"/>
  <c r="H224" i="2087"/>
  <c r="H227" i="2087" s="1"/>
  <c r="B225" i="2087"/>
  <c r="I225" i="2087" s="1"/>
  <c r="C225" i="2087"/>
  <c r="D225" i="2087"/>
  <c r="E225" i="2087"/>
  <c r="F225" i="2087"/>
  <c r="G225" i="2087"/>
  <c r="G227" i="2087" s="1"/>
  <c r="H225" i="2087"/>
  <c r="B226" i="2087"/>
  <c r="C226" i="2087"/>
  <c r="D226" i="2087"/>
  <c r="E226" i="2087"/>
  <c r="F226" i="2087"/>
  <c r="G226" i="2087"/>
  <c r="H226" i="2087"/>
  <c r="B228" i="2087"/>
  <c r="C228" i="2087"/>
  <c r="D228" i="2087"/>
  <c r="E228" i="2087"/>
  <c r="I228" i="2087" s="1"/>
  <c r="F228" i="2087"/>
  <c r="G228" i="2087"/>
  <c r="H228" i="2087"/>
  <c r="B229" i="2087"/>
  <c r="C229" i="2087"/>
  <c r="D229" i="2087"/>
  <c r="E229" i="2087"/>
  <c r="F229" i="2087"/>
  <c r="G229" i="2087"/>
  <c r="H229" i="2087"/>
  <c r="B230" i="2087"/>
  <c r="C230" i="2087"/>
  <c r="C232" i="2087" s="1"/>
  <c r="D230" i="2087"/>
  <c r="E230" i="2087"/>
  <c r="F230" i="2087"/>
  <c r="G230" i="2087"/>
  <c r="H230" i="2087"/>
  <c r="B231" i="2087"/>
  <c r="C231" i="2087"/>
  <c r="D231" i="2087"/>
  <c r="E231" i="2087"/>
  <c r="F231" i="2087"/>
  <c r="G231" i="2087"/>
  <c r="H231" i="2087"/>
  <c r="H232" i="2087" s="1"/>
  <c r="K196" i="2087"/>
  <c r="L196" i="2087"/>
  <c r="M196" i="2087"/>
  <c r="N196" i="2087"/>
  <c r="O196" i="2087"/>
  <c r="P196" i="2087"/>
  <c r="Q196" i="2087"/>
  <c r="Q200" i="2087" s="1"/>
  <c r="K197" i="2087"/>
  <c r="L197" i="2087"/>
  <c r="M197" i="2087"/>
  <c r="N197" i="2087"/>
  <c r="O197" i="2087"/>
  <c r="P197" i="2087"/>
  <c r="Q197" i="2087"/>
  <c r="K198" i="2087"/>
  <c r="L198" i="2087"/>
  <c r="M198" i="2087"/>
  <c r="N198" i="2087"/>
  <c r="O198" i="2087"/>
  <c r="P198" i="2087"/>
  <c r="Q198" i="2087"/>
  <c r="K199" i="2087"/>
  <c r="L199" i="2087"/>
  <c r="M199" i="2087"/>
  <c r="N199" i="2087"/>
  <c r="O199" i="2087"/>
  <c r="P199" i="2087"/>
  <c r="Q199" i="2087"/>
  <c r="K201" i="2087"/>
  <c r="L201" i="2087"/>
  <c r="M201" i="2087"/>
  <c r="N201" i="2087"/>
  <c r="O201" i="2087"/>
  <c r="P201" i="2087"/>
  <c r="Q201" i="2087"/>
  <c r="K202" i="2087"/>
  <c r="K205" i="2087" s="1"/>
  <c r="L202" i="2087"/>
  <c r="M202" i="2087"/>
  <c r="N202" i="2087"/>
  <c r="O202" i="2087"/>
  <c r="P202" i="2087"/>
  <c r="Q202" i="2087"/>
  <c r="K203" i="2087"/>
  <c r="L203" i="2087"/>
  <c r="M203" i="2087"/>
  <c r="N203" i="2087"/>
  <c r="O203" i="2087"/>
  <c r="P203" i="2087"/>
  <c r="Q203" i="2087"/>
  <c r="K204" i="2087"/>
  <c r="L204" i="2087"/>
  <c r="M204" i="2087"/>
  <c r="N204" i="2087"/>
  <c r="O204" i="2087"/>
  <c r="P204" i="2087"/>
  <c r="Q204" i="2087"/>
  <c r="K206" i="2087"/>
  <c r="L206" i="2087"/>
  <c r="M206" i="2087"/>
  <c r="N206" i="2087"/>
  <c r="R206" i="2087" s="1"/>
  <c r="O206" i="2087"/>
  <c r="P206" i="2087"/>
  <c r="Q206" i="2087"/>
  <c r="K207" i="2087"/>
  <c r="L207" i="2087"/>
  <c r="M207" i="2087"/>
  <c r="N207" i="2087"/>
  <c r="O207" i="2087"/>
  <c r="P207" i="2087"/>
  <c r="Q207" i="2087"/>
  <c r="K208" i="2087"/>
  <c r="L208" i="2087"/>
  <c r="R208" i="2087" s="1"/>
  <c r="M208" i="2087"/>
  <c r="N208" i="2087"/>
  <c r="O208" i="2087"/>
  <c r="P208" i="2087"/>
  <c r="Q208" i="2087"/>
  <c r="K209" i="2087"/>
  <c r="L209" i="2087"/>
  <c r="M209" i="2087"/>
  <c r="N209" i="2087"/>
  <c r="O209" i="2087"/>
  <c r="P209" i="2087"/>
  <c r="Q209" i="2087"/>
  <c r="K218" i="2087"/>
  <c r="L218" i="2087"/>
  <c r="M218" i="2087"/>
  <c r="N218" i="2087"/>
  <c r="O218" i="2087"/>
  <c r="P218" i="2087"/>
  <c r="P222" i="2087" s="1"/>
  <c r="Q218" i="2087"/>
  <c r="Q222" i="2087" s="1"/>
  <c r="K219" i="2087"/>
  <c r="L219" i="2087"/>
  <c r="M219" i="2087"/>
  <c r="N219" i="2087"/>
  <c r="O219" i="2087"/>
  <c r="P219" i="2087"/>
  <c r="Q219" i="2087"/>
  <c r="K220" i="2087"/>
  <c r="L220" i="2087"/>
  <c r="M220" i="2087"/>
  <c r="N220" i="2087"/>
  <c r="O220" i="2087"/>
  <c r="P220" i="2087"/>
  <c r="Q220" i="2087"/>
  <c r="K221" i="2087"/>
  <c r="L221" i="2087"/>
  <c r="M221" i="2087"/>
  <c r="N221" i="2087"/>
  <c r="O221" i="2087"/>
  <c r="P221" i="2087"/>
  <c r="Q221" i="2087"/>
  <c r="K223" i="2087"/>
  <c r="L223" i="2087"/>
  <c r="M223" i="2087"/>
  <c r="N223" i="2087"/>
  <c r="O223" i="2087"/>
  <c r="P223" i="2087"/>
  <c r="Q223" i="2087"/>
  <c r="K224" i="2087"/>
  <c r="L224" i="2087"/>
  <c r="M224" i="2087"/>
  <c r="N224" i="2087"/>
  <c r="O224" i="2087"/>
  <c r="P224" i="2087"/>
  <c r="Q224" i="2087"/>
  <c r="K225" i="2087"/>
  <c r="L225" i="2087"/>
  <c r="M225" i="2087"/>
  <c r="N225" i="2087"/>
  <c r="O225" i="2087"/>
  <c r="P225" i="2087"/>
  <c r="Q225" i="2087"/>
  <c r="K226" i="2087"/>
  <c r="L226" i="2087"/>
  <c r="M226" i="2087"/>
  <c r="N226" i="2087"/>
  <c r="O226" i="2087"/>
  <c r="O227" i="2087" s="1"/>
  <c r="P226" i="2087"/>
  <c r="Q226" i="2087"/>
  <c r="K228" i="2087"/>
  <c r="L228" i="2087"/>
  <c r="M228" i="2087"/>
  <c r="N228" i="2087"/>
  <c r="O228" i="2087"/>
  <c r="P228" i="2087"/>
  <c r="Q228" i="2087"/>
  <c r="K229" i="2087"/>
  <c r="L229" i="2087"/>
  <c r="M229" i="2087"/>
  <c r="R229" i="2087" s="1"/>
  <c r="N229" i="2087"/>
  <c r="O229" i="2087"/>
  <c r="P229" i="2087"/>
  <c r="Q229" i="2087"/>
  <c r="K230" i="2087"/>
  <c r="L230" i="2087"/>
  <c r="M230" i="2087"/>
  <c r="N230" i="2087"/>
  <c r="O230" i="2087"/>
  <c r="P230" i="2087"/>
  <c r="Q230" i="2087"/>
  <c r="K231" i="2087"/>
  <c r="R231" i="2087" s="1"/>
  <c r="L231" i="2087"/>
  <c r="M231" i="2087"/>
  <c r="N231" i="2087"/>
  <c r="O231" i="2087"/>
  <c r="P231" i="2087"/>
  <c r="Q231" i="2087"/>
  <c r="T196" i="2087"/>
  <c r="U196" i="2087"/>
  <c r="V196" i="2087"/>
  <c r="W196" i="2087"/>
  <c r="X196" i="2087"/>
  <c r="Y196" i="2087"/>
  <c r="Y200" i="2087" s="1"/>
  <c r="Z196" i="2087"/>
  <c r="T197" i="2087"/>
  <c r="U197" i="2087"/>
  <c r="V197" i="2087"/>
  <c r="W197" i="2087"/>
  <c r="X197" i="2087"/>
  <c r="Y197" i="2087"/>
  <c r="Z197" i="2087"/>
  <c r="T198" i="2087"/>
  <c r="U198" i="2087"/>
  <c r="V198" i="2087"/>
  <c r="W198" i="2087"/>
  <c r="X198" i="2087"/>
  <c r="Y198" i="2087"/>
  <c r="Z198" i="2087"/>
  <c r="T199" i="2087"/>
  <c r="U199" i="2087"/>
  <c r="V199" i="2087"/>
  <c r="W199" i="2087"/>
  <c r="X199" i="2087"/>
  <c r="Y199" i="2087"/>
  <c r="Z199" i="2087"/>
  <c r="T201" i="2087"/>
  <c r="U201" i="2087"/>
  <c r="V201" i="2087"/>
  <c r="V205" i="2087" s="1"/>
  <c r="W201" i="2087"/>
  <c r="X201" i="2087"/>
  <c r="Y201" i="2087"/>
  <c r="Z201" i="2087"/>
  <c r="T202" i="2087"/>
  <c r="T205" i="2087" s="1"/>
  <c r="U202" i="2087"/>
  <c r="V202" i="2087"/>
  <c r="W202" i="2087"/>
  <c r="X202" i="2087"/>
  <c r="Y202" i="2087"/>
  <c r="Z202" i="2087"/>
  <c r="T203" i="2087"/>
  <c r="AA203" i="2087" s="1"/>
  <c r="U203" i="2087"/>
  <c r="V203" i="2087"/>
  <c r="W203" i="2087"/>
  <c r="X203" i="2087"/>
  <c r="Y203" i="2087"/>
  <c r="Z203" i="2087"/>
  <c r="T204" i="2087"/>
  <c r="U204" i="2087"/>
  <c r="V204" i="2087"/>
  <c r="W204" i="2087"/>
  <c r="X204" i="2087"/>
  <c r="Y204" i="2087"/>
  <c r="Z204" i="2087"/>
  <c r="T206" i="2087"/>
  <c r="U206" i="2087"/>
  <c r="V206" i="2087"/>
  <c r="W206" i="2087"/>
  <c r="X206" i="2087"/>
  <c r="Y206" i="2087"/>
  <c r="Z206" i="2087"/>
  <c r="T207" i="2087"/>
  <c r="U207" i="2087"/>
  <c r="V207" i="2087"/>
  <c r="W207" i="2087"/>
  <c r="X207" i="2087"/>
  <c r="Y207" i="2087"/>
  <c r="Z207" i="2087"/>
  <c r="T208" i="2087"/>
  <c r="U208" i="2087"/>
  <c r="U210" i="2087" s="1"/>
  <c r="V208" i="2087"/>
  <c r="W208" i="2087"/>
  <c r="X208" i="2087"/>
  <c r="Y208" i="2087"/>
  <c r="Z208" i="2087"/>
  <c r="T209" i="2087"/>
  <c r="U209" i="2087"/>
  <c r="V209" i="2087"/>
  <c r="W209" i="2087"/>
  <c r="X209" i="2087"/>
  <c r="Y209" i="2087"/>
  <c r="Z209" i="2087"/>
  <c r="T218" i="2087"/>
  <c r="U218" i="2087"/>
  <c r="U222" i="2087" s="1"/>
  <c r="V218" i="2087"/>
  <c r="W218" i="2087"/>
  <c r="X218" i="2087"/>
  <c r="Y218" i="2087"/>
  <c r="Y222" i="2087" s="1"/>
  <c r="Z218" i="2087"/>
  <c r="T219" i="2087"/>
  <c r="U219" i="2087"/>
  <c r="V219" i="2087"/>
  <c r="W219" i="2087"/>
  <c r="X219" i="2087"/>
  <c r="Y219" i="2087"/>
  <c r="Z219" i="2087"/>
  <c r="T220" i="2087"/>
  <c r="U220" i="2087"/>
  <c r="V220" i="2087"/>
  <c r="W220" i="2087"/>
  <c r="X220" i="2087"/>
  <c r="Y220" i="2087"/>
  <c r="Z220" i="2087"/>
  <c r="T221" i="2087"/>
  <c r="U221" i="2087"/>
  <c r="V221" i="2087"/>
  <c r="W221" i="2087"/>
  <c r="X221" i="2087"/>
  <c r="Y221" i="2087"/>
  <c r="Z221" i="2087"/>
  <c r="T223" i="2087"/>
  <c r="U223" i="2087"/>
  <c r="V223" i="2087"/>
  <c r="W223" i="2087"/>
  <c r="X223" i="2087"/>
  <c r="Y223" i="2087"/>
  <c r="Z223" i="2087"/>
  <c r="T224" i="2087"/>
  <c r="U224" i="2087"/>
  <c r="V224" i="2087"/>
  <c r="W224" i="2087"/>
  <c r="X224" i="2087"/>
  <c r="Y224" i="2087"/>
  <c r="Z224" i="2087"/>
  <c r="Z227" i="2087" s="1"/>
  <c r="T225" i="2087"/>
  <c r="U225" i="2087"/>
  <c r="V225" i="2087"/>
  <c r="W225" i="2087"/>
  <c r="X225" i="2087"/>
  <c r="Y225" i="2087"/>
  <c r="Z225" i="2087"/>
  <c r="T226" i="2087"/>
  <c r="U226" i="2087"/>
  <c r="V226" i="2087"/>
  <c r="W226" i="2087"/>
  <c r="X226" i="2087"/>
  <c r="Y226" i="2087"/>
  <c r="Z226" i="2087"/>
  <c r="T228" i="2087"/>
  <c r="U228" i="2087"/>
  <c r="V228" i="2087"/>
  <c r="W228" i="2087"/>
  <c r="W232" i="2087" s="1"/>
  <c r="X228" i="2087"/>
  <c r="Y228" i="2087"/>
  <c r="Y232" i="2087" s="1"/>
  <c r="Z228" i="2087"/>
  <c r="T229" i="2087"/>
  <c r="U229" i="2087"/>
  <c r="V229" i="2087"/>
  <c r="W229" i="2087"/>
  <c r="X229" i="2087"/>
  <c r="Y229" i="2087"/>
  <c r="Z229" i="2087"/>
  <c r="T230" i="2087"/>
  <c r="U230" i="2087"/>
  <c r="U232" i="2087" s="1"/>
  <c r="V230" i="2087"/>
  <c r="W230" i="2087"/>
  <c r="X230" i="2087"/>
  <c r="Y230" i="2087"/>
  <c r="Z230" i="2087"/>
  <c r="T231" i="2087"/>
  <c r="U231" i="2087"/>
  <c r="V231" i="2087"/>
  <c r="W231" i="2087"/>
  <c r="X231" i="2087"/>
  <c r="Y231" i="2087"/>
  <c r="Z231" i="2087"/>
  <c r="B150" i="2087"/>
  <c r="C150" i="2087"/>
  <c r="D150" i="2087"/>
  <c r="E150" i="2087"/>
  <c r="F150" i="2087"/>
  <c r="G150" i="2087"/>
  <c r="G154" i="2087" s="1"/>
  <c r="H150" i="2087"/>
  <c r="H154" i="2087" s="1"/>
  <c r="B151" i="2087"/>
  <c r="C151" i="2087"/>
  <c r="D151" i="2087"/>
  <c r="E151" i="2087"/>
  <c r="F151" i="2087"/>
  <c r="F154" i="2087" s="1"/>
  <c r="G151" i="2087"/>
  <c r="H151" i="2087"/>
  <c r="B152" i="2087"/>
  <c r="C152" i="2087"/>
  <c r="D152" i="2087"/>
  <c r="E152" i="2087"/>
  <c r="E154" i="2087" s="1"/>
  <c r="F152" i="2087"/>
  <c r="G152" i="2087"/>
  <c r="H152" i="2087"/>
  <c r="B153" i="2087"/>
  <c r="C153" i="2087"/>
  <c r="D153" i="2087"/>
  <c r="I153" i="2087" s="1"/>
  <c r="E153" i="2087"/>
  <c r="F153" i="2087"/>
  <c r="G153" i="2087"/>
  <c r="H153" i="2087"/>
  <c r="B155" i="2087"/>
  <c r="C155" i="2087"/>
  <c r="D155" i="2087"/>
  <c r="D159" i="2087" s="1"/>
  <c r="E155" i="2087"/>
  <c r="F155" i="2087"/>
  <c r="G155" i="2087"/>
  <c r="H155" i="2087"/>
  <c r="B156" i="2087"/>
  <c r="C156" i="2087"/>
  <c r="D156" i="2087"/>
  <c r="E156" i="2087"/>
  <c r="F156" i="2087"/>
  <c r="G156" i="2087"/>
  <c r="H156" i="2087"/>
  <c r="H159" i="2087" s="1"/>
  <c r="H166" i="2087" s="1"/>
  <c r="B157" i="2087"/>
  <c r="I157" i="2087" s="1"/>
  <c r="C157" i="2087"/>
  <c r="D157" i="2087"/>
  <c r="E157" i="2087"/>
  <c r="F157" i="2087"/>
  <c r="G157" i="2087"/>
  <c r="G159" i="2087" s="1"/>
  <c r="H157" i="2087"/>
  <c r="B158" i="2087"/>
  <c r="C158" i="2087"/>
  <c r="D158" i="2087"/>
  <c r="E158" i="2087"/>
  <c r="F158" i="2087"/>
  <c r="G158" i="2087"/>
  <c r="H158" i="2087"/>
  <c r="B160" i="2087"/>
  <c r="C160" i="2087"/>
  <c r="D160" i="2087"/>
  <c r="E160" i="2087"/>
  <c r="I160" i="2087" s="1"/>
  <c r="F160" i="2087"/>
  <c r="G160" i="2087"/>
  <c r="H160" i="2087"/>
  <c r="B161" i="2087"/>
  <c r="C161" i="2087"/>
  <c r="D161" i="2087"/>
  <c r="D164" i="2087" s="1"/>
  <c r="E161" i="2087"/>
  <c r="F161" i="2087"/>
  <c r="G161" i="2087"/>
  <c r="H161" i="2087"/>
  <c r="B162" i="2087"/>
  <c r="C162" i="2087"/>
  <c r="I162" i="2087" s="1"/>
  <c r="D162" i="2087"/>
  <c r="E162" i="2087"/>
  <c r="F162" i="2087"/>
  <c r="G162" i="2087"/>
  <c r="H162" i="2087"/>
  <c r="B163" i="2087"/>
  <c r="B164" i="2087" s="1"/>
  <c r="C163" i="2087"/>
  <c r="D163" i="2087"/>
  <c r="E163" i="2087"/>
  <c r="F163" i="2087"/>
  <c r="G163" i="2087"/>
  <c r="H163" i="2087"/>
  <c r="H164" i="2087" s="1"/>
  <c r="B172" i="2087"/>
  <c r="C172" i="2087"/>
  <c r="C176" i="2087" s="1"/>
  <c r="D172" i="2087"/>
  <c r="E172" i="2087"/>
  <c r="F172" i="2087"/>
  <c r="G172" i="2087"/>
  <c r="G176" i="2087" s="1"/>
  <c r="H172" i="2087"/>
  <c r="B173" i="2087"/>
  <c r="C173" i="2087"/>
  <c r="D173" i="2087"/>
  <c r="E173" i="2087"/>
  <c r="F173" i="2087"/>
  <c r="F176" i="2087" s="1"/>
  <c r="G173" i="2087"/>
  <c r="H173" i="2087"/>
  <c r="B174" i="2087"/>
  <c r="C174" i="2087"/>
  <c r="D174" i="2087"/>
  <c r="E174" i="2087"/>
  <c r="E176" i="2087" s="1"/>
  <c r="F174" i="2087"/>
  <c r="G174" i="2087"/>
  <c r="H174" i="2087"/>
  <c r="B175" i="2087"/>
  <c r="C175" i="2087"/>
  <c r="D175" i="2087"/>
  <c r="I175" i="2087" s="1"/>
  <c r="E175" i="2087"/>
  <c r="F175" i="2087"/>
  <c r="G175" i="2087"/>
  <c r="H175" i="2087"/>
  <c r="B177" i="2087"/>
  <c r="C177" i="2087"/>
  <c r="D177" i="2087"/>
  <c r="D181" i="2087" s="1"/>
  <c r="E177" i="2087"/>
  <c r="F177" i="2087"/>
  <c r="G177" i="2087"/>
  <c r="H177" i="2087"/>
  <c r="B178" i="2087"/>
  <c r="C178" i="2087"/>
  <c r="D178" i="2087"/>
  <c r="E178" i="2087"/>
  <c r="F178" i="2087"/>
  <c r="G178" i="2087"/>
  <c r="H178" i="2087"/>
  <c r="H181" i="2087" s="1"/>
  <c r="B179" i="2087"/>
  <c r="I179" i="2087" s="1"/>
  <c r="C179" i="2087"/>
  <c r="D179" i="2087"/>
  <c r="E179" i="2087"/>
  <c r="F179" i="2087"/>
  <c r="G179" i="2087"/>
  <c r="H179" i="2087"/>
  <c r="B180" i="2087"/>
  <c r="C180" i="2087"/>
  <c r="D180" i="2087"/>
  <c r="E180" i="2087"/>
  <c r="F180" i="2087"/>
  <c r="G180" i="2087"/>
  <c r="H180" i="2087"/>
  <c r="B182" i="2087"/>
  <c r="C182" i="2087"/>
  <c r="D182" i="2087"/>
  <c r="E182" i="2087"/>
  <c r="I182" i="2087" s="1"/>
  <c r="F182" i="2087"/>
  <c r="G182" i="2087"/>
  <c r="G186" i="2087" s="1"/>
  <c r="H182" i="2087"/>
  <c r="B183" i="2087"/>
  <c r="C183" i="2087"/>
  <c r="D183" i="2087"/>
  <c r="D186" i="2087" s="1"/>
  <c r="E183" i="2087"/>
  <c r="F183" i="2087"/>
  <c r="G183" i="2087"/>
  <c r="H183" i="2087"/>
  <c r="B184" i="2087"/>
  <c r="C184" i="2087"/>
  <c r="I184" i="2087" s="1"/>
  <c r="D184" i="2087"/>
  <c r="E184" i="2087"/>
  <c r="F184" i="2087"/>
  <c r="G184" i="2087"/>
  <c r="H184" i="2087"/>
  <c r="B185" i="2087"/>
  <c r="B186" i="2087" s="1"/>
  <c r="C185" i="2087"/>
  <c r="D185" i="2087"/>
  <c r="E185" i="2087"/>
  <c r="F185" i="2087"/>
  <c r="G185" i="2087"/>
  <c r="H185" i="2087"/>
  <c r="H186" i="2087" s="1"/>
  <c r="K150" i="2087"/>
  <c r="L150" i="2087"/>
  <c r="M150" i="2087"/>
  <c r="N150" i="2087"/>
  <c r="O150" i="2087"/>
  <c r="P150" i="2087"/>
  <c r="P154" i="2087" s="1"/>
  <c r="Q150" i="2087"/>
  <c r="Q154" i="2087" s="1"/>
  <c r="K151" i="2087"/>
  <c r="L151" i="2087"/>
  <c r="M151" i="2087"/>
  <c r="N151" i="2087"/>
  <c r="O151" i="2087"/>
  <c r="R151" i="2087" s="1"/>
  <c r="P151" i="2087"/>
  <c r="Q151" i="2087"/>
  <c r="K152" i="2087"/>
  <c r="L152" i="2087"/>
  <c r="M152" i="2087"/>
  <c r="N152" i="2087"/>
  <c r="O152" i="2087"/>
  <c r="P152" i="2087"/>
  <c r="Q152" i="2087"/>
  <c r="K153" i="2087"/>
  <c r="L153" i="2087"/>
  <c r="M153" i="2087"/>
  <c r="R153" i="2087" s="1"/>
  <c r="N153" i="2087"/>
  <c r="O153" i="2087"/>
  <c r="P153" i="2087"/>
  <c r="Q153" i="2087"/>
  <c r="K155" i="2087"/>
  <c r="L155" i="2087"/>
  <c r="M155" i="2087"/>
  <c r="M159" i="2087" s="1"/>
  <c r="N155" i="2087"/>
  <c r="O155" i="2087"/>
  <c r="P155" i="2087"/>
  <c r="Q155" i="2087"/>
  <c r="K156" i="2087"/>
  <c r="L156" i="2087"/>
  <c r="M156" i="2087"/>
  <c r="N156" i="2087"/>
  <c r="O156" i="2087"/>
  <c r="P156" i="2087"/>
  <c r="Q156" i="2087"/>
  <c r="Q159" i="2087" s="1"/>
  <c r="Q166" i="2087" s="1"/>
  <c r="K157" i="2087"/>
  <c r="L157" i="2087"/>
  <c r="M157" i="2087"/>
  <c r="N157" i="2087"/>
  <c r="O157" i="2087"/>
  <c r="P157" i="2087"/>
  <c r="P159" i="2087" s="1"/>
  <c r="Q157" i="2087"/>
  <c r="K158" i="2087"/>
  <c r="L158" i="2087"/>
  <c r="M158" i="2087"/>
  <c r="N158" i="2087"/>
  <c r="O158" i="2087"/>
  <c r="O159" i="2087" s="1"/>
  <c r="P158" i="2087"/>
  <c r="Q158" i="2087"/>
  <c r="K160" i="2087"/>
  <c r="L160" i="2087"/>
  <c r="M160" i="2087"/>
  <c r="N160" i="2087"/>
  <c r="R160" i="2087" s="1"/>
  <c r="O160" i="2087"/>
  <c r="P160" i="2087"/>
  <c r="P164" i="2087" s="1"/>
  <c r="Q160" i="2087"/>
  <c r="K161" i="2087"/>
  <c r="L161" i="2087"/>
  <c r="M161" i="2087"/>
  <c r="N161" i="2087"/>
  <c r="O161" i="2087"/>
  <c r="P161" i="2087"/>
  <c r="Q161" i="2087"/>
  <c r="K162" i="2087"/>
  <c r="L162" i="2087"/>
  <c r="L164" i="2087" s="1"/>
  <c r="M162" i="2087"/>
  <c r="N162" i="2087"/>
  <c r="O162" i="2087"/>
  <c r="P162" i="2087"/>
  <c r="Q162" i="2087"/>
  <c r="K163" i="2087"/>
  <c r="L163" i="2087"/>
  <c r="M163" i="2087"/>
  <c r="N163" i="2087"/>
  <c r="O163" i="2087"/>
  <c r="P163" i="2087"/>
  <c r="Q163" i="2087"/>
  <c r="Q164" i="2087" s="1"/>
  <c r="K172" i="2087"/>
  <c r="L172" i="2087"/>
  <c r="L176" i="2087" s="1"/>
  <c r="M172" i="2087"/>
  <c r="N172" i="2087"/>
  <c r="O172" i="2087"/>
  <c r="P172" i="2087"/>
  <c r="P176" i="2087" s="1"/>
  <c r="Q172" i="2087"/>
  <c r="K173" i="2087"/>
  <c r="L173" i="2087"/>
  <c r="M173" i="2087"/>
  <c r="N173" i="2087"/>
  <c r="O173" i="2087"/>
  <c r="O176" i="2087" s="1"/>
  <c r="P173" i="2087"/>
  <c r="Q173" i="2087"/>
  <c r="K174" i="2087"/>
  <c r="L174" i="2087"/>
  <c r="M174" i="2087"/>
  <c r="N174" i="2087"/>
  <c r="O174" i="2087"/>
  <c r="P174" i="2087"/>
  <c r="Q174" i="2087"/>
  <c r="K175" i="2087"/>
  <c r="L175" i="2087"/>
  <c r="M175" i="2087"/>
  <c r="M176" i="2087" s="1"/>
  <c r="N175" i="2087"/>
  <c r="O175" i="2087"/>
  <c r="P175" i="2087"/>
  <c r="Q175" i="2087"/>
  <c r="K177" i="2087"/>
  <c r="L177" i="2087"/>
  <c r="M177" i="2087"/>
  <c r="M181" i="2087" s="1"/>
  <c r="N177" i="2087"/>
  <c r="O177" i="2087"/>
  <c r="P177" i="2087"/>
  <c r="Q177" i="2087"/>
  <c r="K178" i="2087"/>
  <c r="L178" i="2087"/>
  <c r="M178" i="2087"/>
  <c r="N178" i="2087"/>
  <c r="O178" i="2087"/>
  <c r="P178" i="2087"/>
  <c r="Q178" i="2087"/>
  <c r="Q181" i="2087" s="1"/>
  <c r="Q188" i="2087" s="1"/>
  <c r="K179" i="2087"/>
  <c r="R179" i="2087" s="1"/>
  <c r="L179" i="2087"/>
  <c r="M179" i="2087"/>
  <c r="N179" i="2087"/>
  <c r="O179" i="2087"/>
  <c r="P179" i="2087"/>
  <c r="Q179" i="2087"/>
  <c r="K180" i="2087"/>
  <c r="L180" i="2087"/>
  <c r="M180" i="2087"/>
  <c r="N180" i="2087"/>
  <c r="O180" i="2087"/>
  <c r="P180" i="2087"/>
  <c r="Q180" i="2087"/>
  <c r="K182" i="2087"/>
  <c r="L182" i="2087"/>
  <c r="M182" i="2087"/>
  <c r="N182" i="2087"/>
  <c r="N186" i="2087" s="1"/>
  <c r="O182" i="2087"/>
  <c r="P182" i="2087"/>
  <c r="P186" i="2087" s="1"/>
  <c r="Q182" i="2087"/>
  <c r="K183" i="2087"/>
  <c r="L183" i="2087"/>
  <c r="M183" i="2087"/>
  <c r="N183" i="2087"/>
  <c r="O183" i="2087"/>
  <c r="P183" i="2087"/>
  <c r="Q183" i="2087"/>
  <c r="K184" i="2087"/>
  <c r="L184" i="2087"/>
  <c r="L186" i="2087" s="1"/>
  <c r="M184" i="2087"/>
  <c r="N184" i="2087"/>
  <c r="O184" i="2087"/>
  <c r="P184" i="2087"/>
  <c r="Q184" i="2087"/>
  <c r="K185" i="2087"/>
  <c r="L185" i="2087"/>
  <c r="M185" i="2087"/>
  <c r="N185" i="2087"/>
  <c r="O185" i="2087"/>
  <c r="P185" i="2087"/>
  <c r="Q185" i="2087"/>
  <c r="Q186" i="2087" s="1"/>
  <c r="T150" i="2087"/>
  <c r="U150" i="2087"/>
  <c r="V150" i="2087"/>
  <c r="W150" i="2087"/>
  <c r="X150" i="2087"/>
  <c r="Y150" i="2087"/>
  <c r="Y154" i="2087" s="1"/>
  <c r="Z150" i="2087"/>
  <c r="T151" i="2087"/>
  <c r="U151" i="2087"/>
  <c r="V151" i="2087"/>
  <c r="W151" i="2087"/>
  <c r="X151" i="2087"/>
  <c r="Y151" i="2087"/>
  <c r="Z151" i="2087"/>
  <c r="T152" i="2087"/>
  <c r="U152" i="2087"/>
  <c r="V152" i="2087"/>
  <c r="W152" i="2087"/>
  <c r="AA152" i="2087" s="1"/>
  <c r="X152" i="2087"/>
  <c r="Y152" i="2087"/>
  <c r="Z152" i="2087"/>
  <c r="T153" i="2087"/>
  <c r="U153" i="2087"/>
  <c r="V153" i="2087"/>
  <c r="W153" i="2087"/>
  <c r="X153" i="2087"/>
  <c r="Y153" i="2087"/>
  <c r="Z153" i="2087"/>
  <c r="T155" i="2087"/>
  <c r="U155" i="2087"/>
  <c r="U159" i="2087" s="1"/>
  <c r="V155" i="2087"/>
  <c r="W155" i="2087"/>
  <c r="X155" i="2087"/>
  <c r="Y155" i="2087"/>
  <c r="Z155" i="2087"/>
  <c r="T156" i="2087"/>
  <c r="U156" i="2087"/>
  <c r="V156" i="2087"/>
  <c r="W156" i="2087"/>
  <c r="X156" i="2087"/>
  <c r="Y156" i="2087"/>
  <c r="Z156" i="2087"/>
  <c r="Z159" i="2087" s="1"/>
  <c r="T157" i="2087"/>
  <c r="U157" i="2087"/>
  <c r="V157" i="2087"/>
  <c r="W157" i="2087"/>
  <c r="X157" i="2087"/>
  <c r="Y157" i="2087"/>
  <c r="Z157" i="2087"/>
  <c r="T158" i="2087"/>
  <c r="U158" i="2087"/>
  <c r="V158" i="2087"/>
  <c r="W158" i="2087"/>
  <c r="X158" i="2087"/>
  <c r="X159" i="2087" s="1"/>
  <c r="Y158" i="2087"/>
  <c r="Z158" i="2087"/>
  <c r="T160" i="2087"/>
  <c r="U160" i="2087"/>
  <c r="V160" i="2087"/>
  <c r="W160" i="2087"/>
  <c r="X160" i="2087"/>
  <c r="Y160" i="2087"/>
  <c r="Y164" i="2087" s="1"/>
  <c r="Z160" i="2087"/>
  <c r="T161" i="2087"/>
  <c r="U161" i="2087"/>
  <c r="V161" i="2087"/>
  <c r="W161" i="2087"/>
  <c r="X161" i="2087"/>
  <c r="Y161" i="2087"/>
  <c r="Z161" i="2087"/>
  <c r="T162" i="2087"/>
  <c r="U162" i="2087"/>
  <c r="V162" i="2087"/>
  <c r="W162" i="2087"/>
  <c r="X162" i="2087"/>
  <c r="Y162" i="2087"/>
  <c r="Z162" i="2087"/>
  <c r="T163" i="2087"/>
  <c r="U163" i="2087"/>
  <c r="V163" i="2087"/>
  <c r="W163" i="2087"/>
  <c r="X163" i="2087"/>
  <c r="Y163" i="2087"/>
  <c r="Z163" i="2087"/>
  <c r="T172" i="2087"/>
  <c r="U172" i="2087"/>
  <c r="V172" i="2087"/>
  <c r="W172" i="2087"/>
  <c r="X172" i="2087"/>
  <c r="Y172" i="2087"/>
  <c r="Y176" i="2087" s="1"/>
  <c r="Z172" i="2087"/>
  <c r="T173" i="2087"/>
  <c r="U173" i="2087"/>
  <c r="V173" i="2087"/>
  <c r="W173" i="2087"/>
  <c r="X173" i="2087"/>
  <c r="Y173" i="2087"/>
  <c r="Z173" i="2087"/>
  <c r="T174" i="2087"/>
  <c r="U174" i="2087"/>
  <c r="V174" i="2087"/>
  <c r="W174" i="2087"/>
  <c r="X174" i="2087"/>
  <c r="Y174" i="2087"/>
  <c r="Z174" i="2087"/>
  <c r="T175" i="2087"/>
  <c r="U175" i="2087"/>
  <c r="V175" i="2087"/>
  <c r="W175" i="2087"/>
  <c r="X175" i="2087"/>
  <c r="Y175" i="2087"/>
  <c r="Z175" i="2087"/>
  <c r="T177" i="2087"/>
  <c r="U177" i="2087"/>
  <c r="U181" i="2087" s="1"/>
  <c r="V177" i="2087"/>
  <c r="W177" i="2087"/>
  <c r="X177" i="2087"/>
  <c r="Y177" i="2087"/>
  <c r="Z177" i="2087"/>
  <c r="T178" i="2087"/>
  <c r="U178" i="2087"/>
  <c r="V178" i="2087"/>
  <c r="W178" i="2087"/>
  <c r="X178" i="2087"/>
  <c r="Y178" i="2087"/>
  <c r="Z178" i="2087"/>
  <c r="Z181" i="2087" s="1"/>
  <c r="T179" i="2087"/>
  <c r="U179" i="2087"/>
  <c r="V179" i="2087"/>
  <c r="W179" i="2087"/>
  <c r="X179" i="2087"/>
  <c r="Y179" i="2087"/>
  <c r="Z179" i="2087"/>
  <c r="T180" i="2087"/>
  <c r="U180" i="2087"/>
  <c r="V180" i="2087"/>
  <c r="W180" i="2087"/>
  <c r="X180" i="2087"/>
  <c r="Y180" i="2087"/>
  <c r="Z180" i="2087"/>
  <c r="T182" i="2087"/>
  <c r="U182" i="2087"/>
  <c r="V182" i="2087"/>
  <c r="W182" i="2087"/>
  <c r="X182" i="2087"/>
  <c r="Y182" i="2087"/>
  <c r="Y186" i="2087" s="1"/>
  <c r="Z182" i="2087"/>
  <c r="T183" i="2087"/>
  <c r="U183" i="2087"/>
  <c r="V183" i="2087"/>
  <c r="W183" i="2087"/>
  <c r="X183" i="2087"/>
  <c r="Y183" i="2087"/>
  <c r="Z183" i="2087"/>
  <c r="T184" i="2087"/>
  <c r="U184" i="2087"/>
  <c r="U186" i="2087" s="1"/>
  <c r="V184" i="2087"/>
  <c r="W184" i="2087"/>
  <c r="X184" i="2087"/>
  <c r="Y184" i="2087"/>
  <c r="Z184" i="2087"/>
  <c r="T185" i="2087"/>
  <c r="U185" i="2087"/>
  <c r="V185" i="2087"/>
  <c r="W185" i="2087"/>
  <c r="X185" i="2087"/>
  <c r="Y185" i="2087"/>
  <c r="Z185" i="2087"/>
  <c r="I145" i="2087"/>
  <c r="AC145" i="2087" s="1"/>
  <c r="R145" i="2087"/>
  <c r="AA145" i="2087"/>
  <c r="I99" i="2087"/>
  <c r="R99" i="2087"/>
  <c r="AC99" i="2087" s="1"/>
  <c r="AA99" i="2087"/>
  <c r="I53" i="2087"/>
  <c r="R53" i="2087"/>
  <c r="AA53" i="2087"/>
  <c r="AC53" i="2087"/>
  <c r="I203" i="2087"/>
  <c r="AA225" i="2087"/>
  <c r="Y210" i="2087"/>
  <c r="W210" i="2087"/>
  <c r="V227" i="2087"/>
  <c r="U200" i="2087"/>
  <c r="T227" i="2087"/>
  <c r="L200" i="2087"/>
  <c r="G210" i="2087"/>
  <c r="G232" i="2087"/>
  <c r="D227" i="2087"/>
  <c r="C200" i="2087"/>
  <c r="C222" i="2087"/>
  <c r="B205" i="2087"/>
  <c r="R157" i="2087"/>
  <c r="AA157" i="2087"/>
  <c r="R175" i="2087"/>
  <c r="Q176" i="2087"/>
  <c r="P181" i="2087"/>
  <c r="O164" i="2087"/>
  <c r="O186" i="2087"/>
  <c r="N159" i="2087"/>
  <c r="N181" i="2087"/>
  <c r="M154" i="2087"/>
  <c r="L154" i="2087"/>
  <c r="K159" i="2087"/>
  <c r="K154" i="2087"/>
  <c r="K176" i="2087"/>
  <c r="H176" i="2087"/>
  <c r="G164" i="2087"/>
  <c r="G181" i="2087"/>
  <c r="F164" i="2087"/>
  <c r="F186" i="2087"/>
  <c r="E159" i="2087"/>
  <c r="E181" i="2087"/>
  <c r="D154" i="2087"/>
  <c r="C154" i="2087"/>
  <c r="B154" i="2087"/>
  <c r="B176" i="2087"/>
  <c r="I114" i="2087"/>
  <c r="R114" i="2087"/>
  <c r="AA114" i="2087"/>
  <c r="I115" i="2087"/>
  <c r="R115" i="2087"/>
  <c r="AA115" i="2087"/>
  <c r="I116" i="2087"/>
  <c r="AC116" i="2087" s="1"/>
  <c r="R116" i="2087"/>
  <c r="R118" i="2087" s="1"/>
  <c r="AA116" i="2087"/>
  <c r="I117" i="2087"/>
  <c r="R117" i="2087"/>
  <c r="AA117" i="2087"/>
  <c r="I109" i="2087"/>
  <c r="R109" i="2087"/>
  <c r="R113" i="2087" s="1"/>
  <c r="AA109" i="2087"/>
  <c r="I110" i="2087"/>
  <c r="R110" i="2087"/>
  <c r="AA110" i="2087"/>
  <c r="I111" i="2087"/>
  <c r="R111" i="2087"/>
  <c r="AA111" i="2087"/>
  <c r="I112" i="2087"/>
  <c r="R112" i="2087"/>
  <c r="AC112" i="2087" s="1"/>
  <c r="AA112" i="2087"/>
  <c r="I104" i="2087"/>
  <c r="R104" i="2087"/>
  <c r="R108" i="2087" s="1"/>
  <c r="AA104" i="2087"/>
  <c r="AA108" i="2087" s="1"/>
  <c r="I105" i="2087"/>
  <c r="AC105" i="2087" s="1"/>
  <c r="R105" i="2087"/>
  <c r="AA105" i="2087"/>
  <c r="I106" i="2087"/>
  <c r="AC106" i="2087" s="1"/>
  <c r="R106" i="2087"/>
  <c r="AA106" i="2087"/>
  <c r="I107" i="2087"/>
  <c r="R107" i="2087"/>
  <c r="AA107" i="2087"/>
  <c r="I136" i="2087"/>
  <c r="AC136" i="2087" s="1"/>
  <c r="R136" i="2087"/>
  <c r="R140" i="2087" s="1"/>
  <c r="AA136" i="2087"/>
  <c r="I137" i="2087"/>
  <c r="R137" i="2087"/>
  <c r="AA137" i="2087"/>
  <c r="I138" i="2087"/>
  <c r="R138" i="2087"/>
  <c r="AA138" i="2087"/>
  <c r="I139" i="2087"/>
  <c r="R139" i="2087"/>
  <c r="AA139" i="2087"/>
  <c r="I131" i="2087"/>
  <c r="R131" i="2087"/>
  <c r="AA131" i="2087"/>
  <c r="AA135" i="2087" s="1"/>
  <c r="I132" i="2087"/>
  <c r="R132" i="2087"/>
  <c r="AA132" i="2087"/>
  <c r="I133" i="2087"/>
  <c r="R133" i="2087"/>
  <c r="AA133" i="2087"/>
  <c r="I134" i="2087"/>
  <c r="R134" i="2087"/>
  <c r="AC134" i="2087" s="1"/>
  <c r="AA134" i="2087"/>
  <c r="I126" i="2087"/>
  <c r="R126" i="2087"/>
  <c r="AA126" i="2087"/>
  <c r="AA130" i="2087" s="1"/>
  <c r="I127" i="2087"/>
  <c r="AC127" i="2087" s="1"/>
  <c r="R127" i="2087"/>
  <c r="AA127" i="2087"/>
  <c r="I128" i="2087"/>
  <c r="AC128" i="2087" s="1"/>
  <c r="R128" i="2087"/>
  <c r="AA128" i="2087"/>
  <c r="I129" i="2087"/>
  <c r="R129" i="2087"/>
  <c r="AA129" i="2087"/>
  <c r="AA113" i="2087"/>
  <c r="Z118" i="2087"/>
  <c r="Z120" i="2087" s="1"/>
  <c r="Z113" i="2087"/>
  <c r="Z108" i="2087"/>
  <c r="Z140" i="2087"/>
  <c r="Z135" i="2087"/>
  <c r="Z130" i="2087"/>
  <c r="Y118" i="2087"/>
  <c r="Y113" i="2087"/>
  <c r="Y108" i="2087"/>
  <c r="Y120" i="2087"/>
  <c r="Y140" i="2087"/>
  <c r="Y142" i="2087" s="1"/>
  <c r="Y135" i="2087"/>
  <c r="Y130" i="2087"/>
  <c r="X118" i="2087"/>
  <c r="X113" i="2087"/>
  <c r="X108" i="2087"/>
  <c r="X140" i="2087"/>
  <c r="X142" i="2087" s="1"/>
  <c r="X135" i="2087"/>
  <c r="X130" i="2087"/>
  <c r="W118" i="2087"/>
  <c r="W113" i="2087"/>
  <c r="W120" i="2087" s="1"/>
  <c r="W108" i="2087"/>
  <c r="W140" i="2087"/>
  <c r="W135" i="2087"/>
  <c r="W130" i="2087"/>
  <c r="V118" i="2087"/>
  <c r="V113" i="2087"/>
  <c r="V108" i="2087"/>
  <c r="V140" i="2087"/>
  <c r="V142" i="2087" s="1"/>
  <c r="V135" i="2087"/>
  <c r="V130" i="2087"/>
  <c r="U118" i="2087"/>
  <c r="U120" i="2087" s="1"/>
  <c r="U113" i="2087"/>
  <c r="U108" i="2087"/>
  <c r="U140" i="2087"/>
  <c r="U135" i="2087"/>
  <c r="U130" i="2087"/>
  <c r="U142" i="2087" s="1"/>
  <c r="T118" i="2087"/>
  <c r="T120" i="2087" s="1"/>
  <c r="T113" i="2087"/>
  <c r="T108" i="2087"/>
  <c r="T140" i="2087"/>
  <c r="T135" i="2087"/>
  <c r="T130" i="2087"/>
  <c r="R130" i="2087"/>
  <c r="Q118" i="2087"/>
  <c r="Q120" i="2087" s="1"/>
  <c r="Q113" i="2087"/>
  <c r="Q108" i="2087"/>
  <c r="Q140" i="2087"/>
  <c r="Q135" i="2087"/>
  <c r="Q130" i="2087"/>
  <c r="P118" i="2087"/>
  <c r="P120" i="2087" s="1"/>
  <c r="P113" i="2087"/>
  <c r="P108" i="2087"/>
  <c r="P140" i="2087"/>
  <c r="P135" i="2087"/>
  <c r="P142" i="2087" s="1"/>
  <c r="P130" i="2087"/>
  <c r="O118" i="2087"/>
  <c r="O120" i="2087" s="1"/>
  <c r="O113" i="2087"/>
  <c r="O108" i="2087"/>
  <c r="O140" i="2087"/>
  <c r="O135" i="2087"/>
  <c r="O130" i="2087"/>
  <c r="N118" i="2087"/>
  <c r="N113" i="2087"/>
  <c r="N108" i="2087"/>
  <c r="N140" i="2087"/>
  <c r="N135" i="2087"/>
  <c r="N130" i="2087"/>
  <c r="M118" i="2087"/>
  <c r="M120" i="2087" s="1"/>
  <c r="M113" i="2087"/>
  <c r="M108" i="2087"/>
  <c r="M140" i="2087"/>
  <c r="M142" i="2087" s="1"/>
  <c r="M135" i="2087"/>
  <c r="M130" i="2087"/>
  <c r="L118" i="2087"/>
  <c r="L113" i="2087"/>
  <c r="L108" i="2087"/>
  <c r="L120" i="2087"/>
  <c r="L140" i="2087"/>
  <c r="L142" i="2087" s="1"/>
  <c r="L135" i="2087"/>
  <c r="L130" i="2087"/>
  <c r="K118" i="2087"/>
  <c r="K113" i="2087"/>
  <c r="K108" i="2087"/>
  <c r="K140" i="2087"/>
  <c r="K135" i="2087"/>
  <c r="K130" i="2087"/>
  <c r="I135" i="2087"/>
  <c r="H118" i="2087"/>
  <c r="H120" i="2087" s="1"/>
  <c r="H113" i="2087"/>
  <c r="H108" i="2087"/>
  <c r="H140" i="2087"/>
  <c r="H135" i="2087"/>
  <c r="H130" i="2087"/>
  <c r="G118" i="2087"/>
  <c r="G120" i="2087" s="1"/>
  <c r="G113" i="2087"/>
  <c r="G108" i="2087"/>
  <c r="G140" i="2087"/>
  <c r="G142" i="2087" s="1"/>
  <c r="G135" i="2087"/>
  <c r="G130" i="2087"/>
  <c r="F118" i="2087"/>
  <c r="F113" i="2087"/>
  <c r="F108" i="2087"/>
  <c r="F140" i="2087"/>
  <c r="F135" i="2087"/>
  <c r="F130" i="2087"/>
  <c r="E118" i="2087"/>
  <c r="E113" i="2087"/>
  <c r="E108" i="2087"/>
  <c r="E140" i="2087"/>
  <c r="E135" i="2087"/>
  <c r="E130" i="2087"/>
  <c r="D118" i="2087"/>
  <c r="D113" i="2087"/>
  <c r="D108" i="2087"/>
  <c r="D140" i="2087"/>
  <c r="D135" i="2087"/>
  <c r="D130" i="2087"/>
  <c r="C118" i="2087"/>
  <c r="C113" i="2087"/>
  <c r="C120" i="2087" s="1"/>
  <c r="C108" i="2087"/>
  <c r="C140" i="2087"/>
  <c r="C135" i="2087"/>
  <c r="C130" i="2087"/>
  <c r="C142" i="2087"/>
  <c r="B118" i="2087"/>
  <c r="B113" i="2087"/>
  <c r="B108" i="2087"/>
  <c r="B140" i="2087"/>
  <c r="B135" i="2087"/>
  <c r="B130" i="2087"/>
  <c r="B122" i="2087"/>
  <c r="B100" i="2087"/>
  <c r="I68" i="2087"/>
  <c r="R68" i="2087"/>
  <c r="AA68" i="2087"/>
  <c r="AC68" i="2087"/>
  <c r="I69" i="2087"/>
  <c r="AC69" i="2087" s="1"/>
  <c r="R69" i="2087"/>
  <c r="AA69" i="2087"/>
  <c r="I70" i="2087"/>
  <c r="R70" i="2087"/>
  <c r="AA70" i="2087"/>
  <c r="AA72" i="2087" s="1"/>
  <c r="I71" i="2087"/>
  <c r="R71" i="2087"/>
  <c r="AA71" i="2087"/>
  <c r="AC71" i="2087"/>
  <c r="I63" i="2087"/>
  <c r="R63" i="2087"/>
  <c r="R67" i="2087" s="1"/>
  <c r="AA63" i="2087"/>
  <c r="I64" i="2087"/>
  <c r="R64" i="2087"/>
  <c r="AA64" i="2087"/>
  <c r="I65" i="2087"/>
  <c r="R65" i="2087"/>
  <c r="AA65" i="2087"/>
  <c r="I66" i="2087"/>
  <c r="R66" i="2087"/>
  <c r="AA66" i="2087"/>
  <c r="I58" i="2087"/>
  <c r="R58" i="2087"/>
  <c r="AC58" i="2087" s="1"/>
  <c r="AA58" i="2087"/>
  <c r="I59" i="2087"/>
  <c r="R59" i="2087"/>
  <c r="AA59" i="2087"/>
  <c r="AA62" i="2087" s="1"/>
  <c r="I60" i="2087"/>
  <c r="I62" i="2087" s="1"/>
  <c r="R60" i="2087"/>
  <c r="AA60" i="2087"/>
  <c r="I61" i="2087"/>
  <c r="R61" i="2087"/>
  <c r="AA61" i="2087"/>
  <c r="I90" i="2087"/>
  <c r="AC90" i="2087" s="1"/>
  <c r="R90" i="2087"/>
  <c r="AA90" i="2087"/>
  <c r="I91" i="2087"/>
  <c r="R91" i="2087"/>
  <c r="AC91" i="2087" s="1"/>
  <c r="AA91" i="2087"/>
  <c r="I92" i="2087"/>
  <c r="R92" i="2087"/>
  <c r="AA92" i="2087"/>
  <c r="AC92" i="2087"/>
  <c r="I93" i="2087"/>
  <c r="AC93" i="2087" s="1"/>
  <c r="R93" i="2087"/>
  <c r="AA93" i="2087"/>
  <c r="I85" i="2087"/>
  <c r="R85" i="2087"/>
  <c r="R89" i="2087" s="1"/>
  <c r="AA85" i="2087"/>
  <c r="AA89" i="2087" s="1"/>
  <c r="I86" i="2087"/>
  <c r="AC86" i="2087" s="1"/>
  <c r="R86" i="2087"/>
  <c r="AA86" i="2087"/>
  <c r="I87" i="2087"/>
  <c r="R87" i="2087"/>
  <c r="AA87" i="2087"/>
  <c r="I88" i="2087"/>
  <c r="R88" i="2087"/>
  <c r="AA88" i="2087"/>
  <c r="I80" i="2087"/>
  <c r="R80" i="2087"/>
  <c r="AA80" i="2087"/>
  <c r="AA84" i="2087" s="1"/>
  <c r="I81" i="2087"/>
  <c r="R81" i="2087"/>
  <c r="AA81" i="2087"/>
  <c r="I82" i="2087"/>
  <c r="R82" i="2087"/>
  <c r="AC82" i="2087" s="1"/>
  <c r="AA82" i="2087"/>
  <c r="I83" i="2087"/>
  <c r="I84" i="2087" s="1"/>
  <c r="R83" i="2087"/>
  <c r="AA83" i="2087"/>
  <c r="AA94" i="2087"/>
  <c r="Z72" i="2087"/>
  <c r="Z67" i="2087"/>
  <c r="Z62" i="2087"/>
  <c r="Z94" i="2087"/>
  <c r="Z89" i="2087"/>
  <c r="Z84" i="2087"/>
  <c r="Y72" i="2087"/>
  <c r="Y74" i="2087" s="1"/>
  <c r="Y67" i="2087"/>
  <c r="Y62" i="2087"/>
  <c r="Y94" i="2087"/>
  <c r="Y96" i="2087" s="1"/>
  <c r="Y89" i="2087"/>
  <c r="Y84" i="2087"/>
  <c r="X72" i="2087"/>
  <c r="X67" i="2087"/>
  <c r="X62" i="2087"/>
  <c r="X74" i="2087"/>
  <c r="X94" i="2087"/>
  <c r="X96" i="2087" s="1"/>
  <c r="X89" i="2087"/>
  <c r="X84" i="2087"/>
  <c r="W72" i="2087"/>
  <c r="W67" i="2087"/>
  <c r="W62" i="2087"/>
  <c r="W94" i="2087"/>
  <c r="W89" i="2087"/>
  <c r="W84" i="2087"/>
  <c r="V72" i="2087"/>
  <c r="V67" i="2087"/>
  <c r="V74" i="2087" s="1"/>
  <c r="V62" i="2087"/>
  <c r="V94" i="2087"/>
  <c r="V89" i="2087"/>
  <c r="V84" i="2087"/>
  <c r="U72" i="2087"/>
  <c r="U67" i="2087"/>
  <c r="U62" i="2087"/>
  <c r="U94" i="2087"/>
  <c r="U96" i="2087" s="1"/>
  <c r="U89" i="2087"/>
  <c r="U84" i="2087"/>
  <c r="T72" i="2087"/>
  <c r="T67" i="2087"/>
  <c r="T74" i="2087" s="1"/>
  <c r="T62" i="2087"/>
  <c r="T94" i="2087"/>
  <c r="T89" i="2087"/>
  <c r="T84" i="2087"/>
  <c r="T96" i="2087"/>
  <c r="Q72" i="2087"/>
  <c r="Q67" i="2087"/>
  <c r="Q62" i="2087"/>
  <c r="Q94" i="2087"/>
  <c r="Q89" i="2087"/>
  <c r="Q84" i="2087"/>
  <c r="P72" i="2087"/>
  <c r="P74" i="2087" s="1"/>
  <c r="P98" i="2087" s="1"/>
  <c r="P67" i="2087"/>
  <c r="P62" i="2087"/>
  <c r="P94" i="2087"/>
  <c r="P96" i="2087" s="1"/>
  <c r="P89" i="2087"/>
  <c r="P84" i="2087"/>
  <c r="O72" i="2087"/>
  <c r="O74" i="2087" s="1"/>
  <c r="O67" i="2087"/>
  <c r="O62" i="2087"/>
  <c r="O94" i="2087"/>
  <c r="O89" i="2087"/>
  <c r="O96" i="2087" s="1"/>
  <c r="O84" i="2087"/>
  <c r="N72" i="2087"/>
  <c r="N67" i="2087"/>
  <c r="N62" i="2087"/>
  <c r="N94" i="2087"/>
  <c r="N96" i="2087" s="1"/>
  <c r="N89" i="2087"/>
  <c r="N84" i="2087"/>
  <c r="M72" i="2087"/>
  <c r="M67" i="2087"/>
  <c r="M62" i="2087"/>
  <c r="M94" i="2087"/>
  <c r="M89" i="2087"/>
  <c r="M84" i="2087"/>
  <c r="L72" i="2087"/>
  <c r="L74" i="2087" s="1"/>
  <c r="L98" i="2087" s="1"/>
  <c r="L67" i="2087"/>
  <c r="L62" i="2087"/>
  <c r="L94" i="2087"/>
  <c r="L96" i="2087" s="1"/>
  <c r="L89" i="2087"/>
  <c r="L84" i="2087"/>
  <c r="K72" i="2087"/>
  <c r="K67" i="2087"/>
  <c r="K62" i="2087"/>
  <c r="K74" i="2087" s="1"/>
  <c r="K94" i="2087"/>
  <c r="K96" i="2087" s="1"/>
  <c r="K89" i="2087"/>
  <c r="K84" i="2087"/>
  <c r="I72" i="2087"/>
  <c r="I94" i="2087"/>
  <c r="H72" i="2087"/>
  <c r="H67" i="2087"/>
  <c r="H62" i="2087"/>
  <c r="H94" i="2087"/>
  <c r="H89" i="2087"/>
  <c r="H84" i="2087"/>
  <c r="G72" i="2087"/>
  <c r="G67" i="2087"/>
  <c r="G62" i="2087"/>
  <c r="G94" i="2087"/>
  <c r="G89" i="2087"/>
  <c r="G84" i="2087"/>
  <c r="F72" i="2087"/>
  <c r="F67" i="2087"/>
  <c r="F74" i="2087" s="1"/>
  <c r="F62" i="2087"/>
  <c r="F94" i="2087"/>
  <c r="F89" i="2087"/>
  <c r="F84" i="2087"/>
  <c r="F96" i="2087"/>
  <c r="E72" i="2087"/>
  <c r="E67" i="2087"/>
  <c r="E62" i="2087"/>
  <c r="E94" i="2087"/>
  <c r="E89" i="2087"/>
  <c r="E84" i="2087"/>
  <c r="D72" i="2087"/>
  <c r="D67" i="2087"/>
  <c r="D62" i="2087"/>
  <c r="D94" i="2087"/>
  <c r="D89" i="2087"/>
  <c r="D84" i="2087"/>
  <c r="C72" i="2087"/>
  <c r="C67" i="2087"/>
  <c r="C62" i="2087"/>
  <c r="C94" i="2087"/>
  <c r="C89" i="2087"/>
  <c r="C84" i="2087"/>
  <c r="B72" i="2087"/>
  <c r="B74" i="2087" s="1"/>
  <c r="B67" i="2087"/>
  <c r="B62" i="2087"/>
  <c r="B94" i="2087"/>
  <c r="B96" i="2087" s="1"/>
  <c r="B89" i="2087"/>
  <c r="B84" i="2087"/>
  <c r="B76" i="2087"/>
  <c r="B54" i="2087"/>
  <c r="I22" i="2087"/>
  <c r="R22" i="2087"/>
  <c r="R26" i="2087" s="1"/>
  <c r="AA22" i="2087"/>
  <c r="I23" i="2087"/>
  <c r="AC23" i="2087" s="1"/>
  <c r="R23" i="2087"/>
  <c r="AA23" i="2087"/>
  <c r="I24" i="2087"/>
  <c r="AC24" i="2087" s="1"/>
  <c r="R24" i="2087"/>
  <c r="AA24" i="2087"/>
  <c r="I25" i="2087"/>
  <c r="R25" i="2087"/>
  <c r="AA25" i="2087"/>
  <c r="I17" i="2087"/>
  <c r="AC17" i="2087" s="1"/>
  <c r="R17" i="2087"/>
  <c r="R21" i="2087" s="1"/>
  <c r="AA17" i="2087"/>
  <c r="I18" i="2087"/>
  <c r="R18" i="2087"/>
  <c r="AA18" i="2087"/>
  <c r="AC18" i="2087" s="1"/>
  <c r="I19" i="2087"/>
  <c r="AC19" i="2087" s="1"/>
  <c r="R19" i="2087"/>
  <c r="AA19" i="2087"/>
  <c r="I20" i="2087"/>
  <c r="AC20" i="2087" s="1"/>
  <c r="R20" i="2087"/>
  <c r="AA20" i="2087"/>
  <c r="I12" i="2087"/>
  <c r="R12" i="2087"/>
  <c r="AA12" i="2087"/>
  <c r="I13" i="2087"/>
  <c r="R13" i="2087"/>
  <c r="R16" i="2087" s="1"/>
  <c r="AA13" i="2087"/>
  <c r="I14" i="2087"/>
  <c r="R14" i="2087"/>
  <c r="AA14" i="2087"/>
  <c r="I15" i="2087"/>
  <c r="AC15" i="2087" s="1"/>
  <c r="R15" i="2087"/>
  <c r="AA15" i="2087"/>
  <c r="I44" i="2087"/>
  <c r="R44" i="2087"/>
  <c r="AA44" i="2087"/>
  <c r="I45" i="2087"/>
  <c r="R45" i="2087"/>
  <c r="R48" i="2087" s="1"/>
  <c r="AA45" i="2087"/>
  <c r="I46" i="2087"/>
  <c r="R46" i="2087"/>
  <c r="AA46" i="2087"/>
  <c r="I47" i="2087"/>
  <c r="AC47" i="2087" s="1"/>
  <c r="R47" i="2087"/>
  <c r="AA47" i="2087"/>
  <c r="I39" i="2087"/>
  <c r="R39" i="2087"/>
  <c r="AA39" i="2087"/>
  <c r="AC39" i="2087" s="1"/>
  <c r="I40" i="2087"/>
  <c r="AC40" i="2087" s="1"/>
  <c r="R40" i="2087"/>
  <c r="AA40" i="2087"/>
  <c r="I41" i="2087"/>
  <c r="AC41" i="2087" s="1"/>
  <c r="R41" i="2087"/>
  <c r="AA41" i="2087"/>
  <c r="I42" i="2087"/>
  <c r="R42" i="2087"/>
  <c r="AA42" i="2087"/>
  <c r="AC42" i="2087" s="1"/>
  <c r="I34" i="2087"/>
  <c r="AC34" i="2087" s="1"/>
  <c r="R34" i="2087"/>
  <c r="AA34" i="2087"/>
  <c r="I35" i="2087"/>
  <c r="R35" i="2087"/>
  <c r="AA35" i="2087"/>
  <c r="I36" i="2087"/>
  <c r="R36" i="2087"/>
  <c r="AA36" i="2087"/>
  <c r="I37" i="2087"/>
  <c r="R37" i="2087"/>
  <c r="AA37" i="2087"/>
  <c r="Z26" i="2087"/>
  <c r="Z21" i="2087"/>
  <c r="Z16" i="2087"/>
  <c r="Z48" i="2087"/>
  <c r="Z50" i="2087" s="1"/>
  <c r="Z43" i="2087"/>
  <c r="Z38" i="2087"/>
  <c r="Y26" i="2087"/>
  <c r="Y21" i="2087"/>
  <c r="Y16" i="2087"/>
  <c r="Y48" i="2087"/>
  <c r="Y43" i="2087"/>
  <c r="Y50" i="2087" s="1"/>
  <c r="Y38" i="2087"/>
  <c r="X26" i="2087"/>
  <c r="X21" i="2087"/>
  <c r="X16" i="2087"/>
  <c r="X48" i="2087"/>
  <c r="X50" i="2087" s="1"/>
  <c r="X43" i="2087"/>
  <c r="X38" i="2087"/>
  <c r="W26" i="2087"/>
  <c r="W21" i="2087"/>
  <c r="W28" i="2087" s="1"/>
  <c r="W16" i="2087"/>
  <c r="W48" i="2087"/>
  <c r="W43" i="2087"/>
  <c r="W38" i="2087"/>
  <c r="W50" i="2087"/>
  <c r="V26" i="2087"/>
  <c r="V28" i="2087" s="1"/>
  <c r="V21" i="2087"/>
  <c r="V16" i="2087"/>
  <c r="V48" i="2087"/>
  <c r="V43" i="2087"/>
  <c r="V38" i="2087"/>
  <c r="U26" i="2087"/>
  <c r="U21" i="2087"/>
  <c r="U28" i="2087" s="1"/>
  <c r="U16" i="2087"/>
  <c r="U48" i="2087"/>
  <c r="U43" i="2087"/>
  <c r="U38" i="2087"/>
  <c r="T26" i="2087"/>
  <c r="T28" i="2087" s="1"/>
  <c r="T21" i="2087"/>
  <c r="T16" i="2087"/>
  <c r="T48" i="2087"/>
  <c r="T43" i="2087"/>
  <c r="T38" i="2087"/>
  <c r="R43" i="2087"/>
  <c r="R38" i="2087"/>
  <c r="Q26" i="2087"/>
  <c r="Q28" i="2087" s="1"/>
  <c r="Q21" i="2087"/>
  <c r="Q16" i="2087"/>
  <c r="Q48" i="2087"/>
  <c r="Q43" i="2087"/>
  <c r="Q38" i="2087"/>
  <c r="P26" i="2087"/>
  <c r="P21" i="2087"/>
  <c r="P28" i="2087" s="1"/>
  <c r="P16" i="2087"/>
  <c r="P48" i="2087"/>
  <c r="P43" i="2087"/>
  <c r="P38" i="2087"/>
  <c r="O26" i="2087"/>
  <c r="O28" i="2087" s="1"/>
  <c r="O21" i="2087"/>
  <c r="O16" i="2087"/>
  <c r="O48" i="2087"/>
  <c r="O50" i="2087" s="1"/>
  <c r="O43" i="2087"/>
  <c r="O38" i="2087"/>
  <c r="N26" i="2087"/>
  <c r="N21" i="2087"/>
  <c r="N16" i="2087"/>
  <c r="N28" i="2087"/>
  <c r="N48" i="2087"/>
  <c r="N50" i="2087" s="1"/>
  <c r="N43" i="2087"/>
  <c r="N38" i="2087"/>
  <c r="M26" i="2087"/>
  <c r="M21" i="2087"/>
  <c r="M16" i="2087"/>
  <c r="M48" i="2087"/>
  <c r="M43" i="2087"/>
  <c r="M38" i="2087"/>
  <c r="L26" i="2087"/>
  <c r="L21" i="2087"/>
  <c r="L28" i="2087" s="1"/>
  <c r="L16" i="2087"/>
  <c r="L48" i="2087"/>
  <c r="L43" i="2087"/>
  <c r="L50" i="2087" s="1"/>
  <c r="L38" i="2087"/>
  <c r="K26" i="2087"/>
  <c r="K21" i="2087"/>
  <c r="K16" i="2087"/>
  <c r="K48" i="2087"/>
  <c r="K50" i="2087" s="1"/>
  <c r="K43" i="2087"/>
  <c r="K38" i="2087"/>
  <c r="I43" i="2087"/>
  <c r="H26" i="2087"/>
  <c r="H21" i="2087"/>
  <c r="H16" i="2087"/>
  <c r="H48" i="2087"/>
  <c r="H43" i="2087"/>
  <c r="H38" i="2087"/>
  <c r="G26" i="2087"/>
  <c r="G21" i="2087"/>
  <c r="G16" i="2087"/>
  <c r="G48" i="2087"/>
  <c r="G43" i="2087"/>
  <c r="G38" i="2087"/>
  <c r="F26" i="2087"/>
  <c r="F21" i="2087"/>
  <c r="F16" i="2087"/>
  <c r="F48" i="2087"/>
  <c r="F43" i="2087"/>
  <c r="F38" i="2087"/>
  <c r="E26" i="2087"/>
  <c r="E21" i="2087"/>
  <c r="E16" i="2087"/>
  <c r="E28" i="2087"/>
  <c r="E48" i="2087"/>
  <c r="E50" i="2087" s="1"/>
  <c r="E43" i="2087"/>
  <c r="E38" i="2087"/>
  <c r="D26" i="2087"/>
  <c r="D21" i="2087"/>
  <c r="D16" i="2087"/>
  <c r="D48" i="2087"/>
  <c r="D50" i="2087" s="1"/>
  <c r="D43" i="2087"/>
  <c r="D38" i="2087"/>
  <c r="C26" i="2087"/>
  <c r="C21" i="2087"/>
  <c r="C28" i="2087" s="1"/>
  <c r="C52" i="2087" s="1"/>
  <c r="C16" i="2087"/>
  <c r="C48" i="2087"/>
  <c r="C43" i="2087"/>
  <c r="C50" i="2087" s="1"/>
  <c r="C38" i="2087"/>
  <c r="B26" i="2087"/>
  <c r="B21" i="2087"/>
  <c r="B16" i="2087"/>
  <c r="B48" i="2087"/>
  <c r="B50" i="2087" s="1"/>
  <c r="B43" i="2087"/>
  <c r="B38" i="2087"/>
  <c r="B30" i="2087"/>
  <c r="B8" i="2087"/>
  <c r="N5" i="2087"/>
  <c r="N3" i="2087"/>
  <c r="N2" i="2087"/>
  <c r="B196" i="2086"/>
  <c r="C196" i="2086"/>
  <c r="D196" i="2086"/>
  <c r="I196" i="2086" s="1"/>
  <c r="E196" i="2086"/>
  <c r="F196" i="2086"/>
  <c r="G196" i="2086"/>
  <c r="H196" i="2086"/>
  <c r="B197" i="2086"/>
  <c r="C197" i="2086"/>
  <c r="I197" i="2086" s="1"/>
  <c r="D197" i="2086"/>
  <c r="E197" i="2086"/>
  <c r="F197" i="2086"/>
  <c r="G197" i="2086"/>
  <c r="H197" i="2086"/>
  <c r="B198" i="2086"/>
  <c r="B200" i="2086" s="1"/>
  <c r="C198" i="2086"/>
  <c r="D198" i="2086"/>
  <c r="E198" i="2086"/>
  <c r="F198" i="2086"/>
  <c r="G198" i="2086"/>
  <c r="H198" i="2086"/>
  <c r="I198" i="2086" s="1"/>
  <c r="B199" i="2086"/>
  <c r="C199" i="2086"/>
  <c r="D199" i="2086"/>
  <c r="E199" i="2086"/>
  <c r="F199" i="2086"/>
  <c r="G199" i="2086"/>
  <c r="G200" i="2086" s="1"/>
  <c r="H199" i="2086"/>
  <c r="B201" i="2086"/>
  <c r="C201" i="2086"/>
  <c r="D201" i="2086"/>
  <c r="E201" i="2086"/>
  <c r="F201" i="2086"/>
  <c r="G201" i="2086"/>
  <c r="H201" i="2086"/>
  <c r="B202" i="2086"/>
  <c r="C202" i="2086"/>
  <c r="D202" i="2086"/>
  <c r="E202" i="2086"/>
  <c r="I202" i="2086" s="1"/>
  <c r="F202" i="2086"/>
  <c r="G202" i="2086"/>
  <c r="H202" i="2086"/>
  <c r="B203" i="2086"/>
  <c r="C203" i="2086"/>
  <c r="D203" i="2086"/>
  <c r="E203" i="2086"/>
  <c r="F203" i="2086"/>
  <c r="G203" i="2086"/>
  <c r="H203" i="2086"/>
  <c r="B204" i="2086"/>
  <c r="C204" i="2086"/>
  <c r="D204" i="2086"/>
  <c r="E204" i="2086"/>
  <c r="F204" i="2086"/>
  <c r="G204" i="2086"/>
  <c r="H204" i="2086"/>
  <c r="B206" i="2086"/>
  <c r="C206" i="2086"/>
  <c r="D206" i="2086"/>
  <c r="E206" i="2086"/>
  <c r="F206" i="2086"/>
  <c r="G206" i="2086"/>
  <c r="H206" i="2086"/>
  <c r="H210" i="2086" s="1"/>
  <c r="B207" i="2086"/>
  <c r="C207" i="2086"/>
  <c r="D207" i="2086"/>
  <c r="E207" i="2086"/>
  <c r="F207" i="2086"/>
  <c r="G207" i="2086"/>
  <c r="H207" i="2086"/>
  <c r="B208" i="2086"/>
  <c r="C208" i="2086"/>
  <c r="D208" i="2086"/>
  <c r="E208" i="2086"/>
  <c r="F208" i="2086"/>
  <c r="F210" i="2086" s="1"/>
  <c r="G208" i="2086"/>
  <c r="H208" i="2086"/>
  <c r="B209" i="2086"/>
  <c r="C209" i="2086"/>
  <c r="D209" i="2086"/>
  <c r="E209" i="2086"/>
  <c r="E210" i="2086" s="1"/>
  <c r="F209" i="2086"/>
  <c r="G209" i="2086"/>
  <c r="H209" i="2086"/>
  <c r="B218" i="2086"/>
  <c r="C218" i="2086"/>
  <c r="D218" i="2086"/>
  <c r="D222" i="2086" s="1"/>
  <c r="E218" i="2086"/>
  <c r="F218" i="2086"/>
  <c r="G218" i="2086"/>
  <c r="H218" i="2086"/>
  <c r="B219" i="2086"/>
  <c r="C219" i="2086"/>
  <c r="D219" i="2086"/>
  <c r="E219" i="2086"/>
  <c r="F219" i="2086"/>
  <c r="G219" i="2086"/>
  <c r="H219" i="2086"/>
  <c r="B220" i="2086"/>
  <c r="B222" i="2086" s="1"/>
  <c r="C220" i="2086"/>
  <c r="D220" i="2086"/>
  <c r="E220" i="2086"/>
  <c r="F220" i="2086"/>
  <c r="G220" i="2086"/>
  <c r="H220" i="2086"/>
  <c r="I220" i="2086" s="1"/>
  <c r="B221" i="2086"/>
  <c r="C221" i="2086"/>
  <c r="D221" i="2086"/>
  <c r="E221" i="2086"/>
  <c r="F221" i="2086"/>
  <c r="G221" i="2086"/>
  <c r="G222" i="2086" s="1"/>
  <c r="H221" i="2086"/>
  <c r="B223" i="2086"/>
  <c r="C223" i="2086"/>
  <c r="D223" i="2086"/>
  <c r="E223" i="2086"/>
  <c r="F223" i="2086"/>
  <c r="F227" i="2086" s="1"/>
  <c r="G223" i="2086"/>
  <c r="H223" i="2086"/>
  <c r="B224" i="2086"/>
  <c r="C224" i="2086"/>
  <c r="D224" i="2086"/>
  <c r="E224" i="2086"/>
  <c r="F224" i="2086"/>
  <c r="G224" i="2086"/>
  <c r="H224" i="2086"/>
  <c r="B225" i="2086"/>
  <c r="C225" i="2086"/>
  <c r="D225" i="2086"/>
  <c r="E225" i="2086"/>
  <c r="F225" i="2086"/>
  <c r="G225" i="2086"/>
  <c r="H225" i="2086"/>
  <c r="B226" i="2086"/>
  <c r="C226" i="2086"/>
  <c r="D226" i="2086"/>
  <c r="E226" i="2086"/>
  <c r="F226" i="2086"/>
  <c r="G226" i="2086"/>
  <c r="H226" i="2086"/>
  <c r="B228" i="2086"/>
  <c r="C228" i="2086"/>
  <c r="D228" i="2086"/>
  <c r="E228" i="2086"/>
  <c r="F228" i="2086"/>
  <c r="G228" i="2086"/>
  <c r="H228" i="2086"/>
  <c r="B229" i="2086"/>
  <c r="C229" i="2086"/>
  <c r="D229" i="2086"/>
  <c r="E229" i="2086"/>
  <c r="F229" i="2086"/>
  <c r="G229" i="2086"/>
  <c r="H229" i="2086"/>
  <c r="B230" i="2086"/>
  <c r="C230" i="2086"/>
  <c r="D230" i="2086"/>
  <c r="E230" i="2086"/>
  <c r="F230" i="2086"/>
  <c r="F232" i="2086" s="1"/>
  <c r="G230" i="2086"/>
  <c r="H230" i="2086"/>
  <c r="B231" i="2086"/>
  <c r="C231" i="2086"/>
  <c r="D231" i="2086"/>
  <c r="E231" i="2086"/>
  <c r="E232" i="2086" s="1"/>
  <c r="F231" i="2086"/>
  <c r="G231" i="2086"/>
  <c r="H231" i="2086"/>
  <c r="K196" i="2086"/>
  <c r="L196" i="2086"/>
  <c r="M196" i="2086"/>
  <c r="N196" i="2086"/>
  <c r="O196" i="2086"/>
  <c r="P196" i="2086"/>
  <c r="Q196" i="2086"/>
  <c r="K197" i="2086"/>
  <c r="L197" i="2086"/>
  <c r="M197" i="2086"/>
  <c r="N197" i="2086"/>
  <c r="O197" i="2086"/>
  <c r="P197" i="2086"/>
  <c r="Q197" i="2086"/>
  <c r="K198" i="2086"/>
  <c r="K200" i="2086" s="1"/>
  <c r="L198" i="2086"/>
  <c r="M198" i="2086"/>
  <c r="N198" i="2086"/>
  <c r="O198" i="2086"/>
  <c r="P198" i="2086"/>
  <c r="Q198" i="2086"/>
  <c r="K199" i="2086"/>
  <c r="L199" i="2086"/>
  <c r="M199" i="2086"/>
  <c r="N199" i="2086"/>
  <c r="O199" i="2086"/>
  <c r="P199" i="2086"/>
  <c r="Q199" i="2086"/>
  <c r="K201" i="2086"/>
  <c r="L201" i="2086"/>
  <c r="M201" i="2086"/>
  <c r="N201" i="2086"/>
  <c r="O201" i="2086"/>
  <c r="R201" i="2086" s="1"/>
  <c r="P201" i="2086"/>
  <c r="P205" i="2086" s="1"/>
  <c r="Q201" i="2086"/>
  <c r="K202" i="2086"/>
  <c r="L202" i="2086"/>
  <c r="M202" i="2086"/>
  <c r="N202" i="2086"/>
  <c r="O202" i="2086"/>
  <c r="P202" i="2086"/>
  <c r="Q202" i="2086"/>
  <c r="Q205" i="2086" s="1"/>
  <c r="K203" i="2086"/>
  <c r="L203" i="2086"/>
  <c r="M203" i="2086"/>
  <c r="R203" i="2086" s="1"/>
  <c r="N203" i="2086"/>
  <c r="O203" i="2086"/>
  <c r="P203" i="2086"/>
  <c r="Q203" i="2086"/>
  <c r="K204" i="2086"/>
  <c r="L204" i="2086"/>
  <c r="R204" i="2086" s="1"/>
  <c r="M204" i="2086"/>
  <c r="N204" i="2086"/>
  <c r="O204" i="2086"/>
  <c r="P204" i="2086"/>
  <c r="Q204" i="2086"/>
  <c r="K206" i="2086"/>
  <c r="L206" i="2086"/>
  <c r="M206" i="2086"/>
  <c r="N206" i="2086"/>
  <c r="O206" i="2086"/>
  <c r="P206" i="2086"/>
  <c r="Q206" i="2086"/>
  <c r="Q210" i="2086" s="1"/>
  <c r="K207" i="2086"/>
  <c r="L207" i="2086"/>
  <c r="M207" i="2086"/>
  <c r="N207" i="2086"/>
  <c r="O207" i="2086"/>
  <c r="P207" i="2086"/>
  <c r="Q207" i="2086"/>
  <c r="K208" i="2086"/>
  <c r="L208" i="2086"/>
  <c r="M208" i="2086"/>
  <c r="N208" i="2086"/>
  <c r="O208" i="2086"/>
  <c r="P208" i="2086"/>
  <c r="Q208" i="2086"/>
  <c r="K209" i="2086"/>
  <c r="L209" i="2086"/>
  <c r="M209" i="2086"/>
  <c r="N209" i="2086"/>
  <c r="O209" i="2086"/>
  <c r="P209" i="2086"/>
  <c r="Q209" i="2086"/>
  <c r="K218" i="2086"/>
  <c r="L218" i="2086"/>
  <c r="M218" i="2086"/>
  <c r="N218" i="2086"/>
  <c r="O218" i="2086"/>
  <c r="P218" i="2086"/>
  <c r="Q218" i="2086"/>
  <c r="K219" i="2086"/>
  <c r="L219" i="2086"/>
  <c r="M219" i="2086"/>
  <c r="N219" i="2086"/>
  <c r="O219" i="2086"/>
  <c r="P219" i="2086"/>
  <c r="Q219" i="2086"/>
  <c r="K220" i="2086"/>
  <c r="K222" i="2086" s="1"/>
  <c r="L220" i="2086"/>
  <c r="M220" i="2086"/>
  <c r="N220" i="2086"/>
  <c r="O220" i="2086"/>
  <c r="P220" i="2086"/>
  <c r="Q220" i="2086"/>
  <c r="K221" i="2086"/>
  <c r="L221" i="2086"/>
  <c r="M221" i="2086"/>
  <c r="N221" i="2086"/>
  <c r="O221" i="2086"/>
  <c r="P221" i="2086"/>
  <c r="Q221" i="2086"/>
  <c r="K223" i="2086"/>
  <c r="L223" i="2086"/>
  <c r="M223" i="2086"/>
  <c r="N223" i="2086"/>
  <c r="O223" i="2086"/>
  <c r="R223" i="2086" s="1"/>
  <c r="P223" i="2086"/>
  <c r="P227" i="2086" s="1"/>
  <c r="Q223" i="2086"/>
  <c r="K224" i="2086"/>
  <c r="L224" i="2086"/>
  <c r="M224" i="2086"/>
  <c r="N224" i="2086"/>
  <c r="R224" i="2086" s="1"/>
  <c r="O224" i="2086"/>
  <c r="P224" i="2086"/>
  <c r="Q224" i="2086"/>
  <c r="Q227" i="2086" s="1"/>
  <c r="K225" i="2086"/>
  <c r="L225" i="2086"/>
  <c r="M225" i="2086"/>
  <c r="R225" i="2086" s="1"/>
  <c r="N225" i="2086"/>
  <c r="O225" i="2086"/>
  <c r="P225" i="2086"/>
  <c r="Q225" i="2086"/>
  <c r="K226" i="2086"/>
  <c r="L226" i="2086"/>
  <c r="R226" i="2086" s="1"/>
  <c r="M226" i="2086"/>
  <c r="N226" i="2086"/>
  <c r="O226" i="2086"/>
  <c r="P226" i="2086"/>
  <c r="Q226" i="2086"/>
  <c r="K228" i="2086"/>
  <c r="L228" i="2086"/>
  <c r="M228" i="2086"/>
  <c r="N228" i="2086"/>
  <c r="O228" i="2086"/>
  <c r="P228" i="2086"/>
  <c r="Q228" i="2086"/>
  <c r="Q232" i="2086" s="1"/>
  <c r="K229" i="2086"/>
  <c r="L229" i="2086"/>
  <c r="M229" i="2086"/>
  <c r="N229" i="2086"/>
  <c r="O229" i="2086"/>
  <c r="P229" i="2086"/>
  <c r="Q229" i="2086"/>
  <c r="K230" i="2086"/>
  <c r="L230" i="2086"/>
  <c r="M230" i="2086"/>
  <c r="N230" i="2086"/>
  <c r="O230" i="2086"/>
  <c r="P230" i="2086"/>
  <c r="Q230" i="2086"/>
  <c r="K231" i="2086"/>
  <c r="L231" i="2086"/>
  <c r="M231" i="2086"/>
  <c r="N231" i="2086"/>
  <c r="O231" i="2086"/>
  <c r="P231" i="2086"/>
  <c r="Q231" i="2086"/>
  <c r="T196" i="2086"/>
  <c r="U196" i="2086"/>
  <c r="V196" i="2086"/>
  <c r="W196" i="2086"/>
  <c r="X196" i="2086"/>
  <c r="Y196" i="2086"/>
  <c r="Z196" i="2086"/>
  <c r="T197" i="2086"/>
  <c r="U197" i="2086"/>
  <c r="V197" i="2086"/>
  <c r="W197" i="2086"/>
  <c r="X197" i="2086"/>
  <c r="Y197" i="2086"/>
  <c r="Z197" i="2086"/>
  <c r="T198" i="2086"/>
  <c r="T200" i="2086" s="1"/>
  <c r="U198" i="2086"/>
  <c r="V198" i="2086"/>
  <c r="W198" i="2086"/>
  <c r="X198" i="2086"/>
  <c r="Y198" i="2086"/>
  <c r="Z198" i="2086"/>
  <c r="Z200" i="2086" s="1"/>
  <c r="T199" i="2086"/>
  <c r="U199" i="2086"/>
  <c r="V199" i="2086"/>
  <c r="W199" i="2086"/>
  <c r="X199" i="2086"/>
  <c r="Y199" i="2086"/>
  <c r="Z199" i="2086"/>
  <c r="T201" i="2086"/>
  <c r="U201" i="2086"/>
  <c r="V201" i="2086"/>
  <c r="W201" i="2086"/>
  <c r="X201" i="2086"/>
  <c r="X205" i="2086" s="1"/>
  <c r="Y201" i="2086"/>
  <c r="Z201" i="2086"/>
  <c r="T202" i="2086"/>
  <c r="U202" i="2086"/>
  <c r="V202" i="2086"/>
  <c r="W202" i="2086"/>
  <c r="W205" i="2086" s="1"/>
  <c r="X202" i="2086"/>
  <c r="Y202" i="2086"/>
  <c r="Z202" i="2086"/>
  <c r="T203" i="2086"/>
  <c r="U203" i="2086"/>
  <c r="V203" i="2086"/>
  <c r="W203" i="2086"/>
  <c r="X203" i="2086"/>
  <c r="Y203" i="2086"/>
  <c r="Z203" i="2086"/>
  <c r="T204" i="2086"/>
  <c r="U204" i="2086"/>
  <c r="V204" i="2086"/>
  <c r="W204" i="2086"/>
  <c r="X204" i="2086"/>
  <c r="Y204" i="2086"/>
  <c r="Z204" i="2086"/>
  <c r="T206" i="2086"/>
  <c r="U206" i="2086"/>
  <c r="V206" i="2086"/>
  <c r="W206" i="2086"/>
  <c r="X206" i="2086"/>
  <c r="Y206" i="2086"/>
  <c r="Z206" i="2086"/>
  <c r="Z210" i="2086" s="1"/>
  <c r="T207" i="2086"/>
  <c r="U207" i="2086"/>
  <c r="V207" i="2086"/>
  <c r="W207" i="2086"/>
  <c r="X207" i="2086"/>
  <c r="Y207" i="2086"/>
  <c r="Z207" i="2086"/>
  <c r="T208" i="2086"/>
  <c r="U208" i="2086"/>
  <c r="V208" i="2086"/>
  <c r="W208" i="2086"/>
  <c r="X208" i="2086"/>
  <c r="AA208" i="2086" s="1"/>
  <c r="Y208" i="2086"/>
  <c r="Z208" i="2086"/>
  <c r="T209" i="2086"/>
  <c r="U209" i="2086"/>
  <c r="V209" i="2086"/>
  <c r="W209" i="2086"/>
  <c r="X209" i="2086"/>
  <c r="Y209" i="2086"/>
  <c r="Z209" i="2086"/>
  <c r="T218" i="2086"/>
  <c r="U218" i="2086"/>
  <c r="V218" i="2086"/>
  <c r="W218" i="2086"/>
  <c r="X218" i="2086"/>
  <c r="Y218" i="2086"/>
  <c r="Z218" i="2086"/>
  <c r="T219" i="2086"/>
  <c r="U219" i="2086"/>
  <c r="V219" i="2086"/>
  <c r="W219" i="2086"/>
  <c r="X219" i="2086"/>
  <c r="Y219" i="2086"/>
  <c r="Z219" i="2086"/>
  <c r="T220" i="2086"/>
  <c r="T222" i="2086" s="1"/>
  <c r="U220" i="2086"/>
  <c r="V220" i="2086"/>
  <c r="W220" i="2086"/>
  <c r="X220" i="2086"/>
  <c r="Y220" i="2086"/>
  <c r="Z220" i="2086"/>
  <c r="Z222" i="2086" s="1"/>
  <c r="T221" i="2086"/>
  <c r="U221" i="2086"/>
  <c r="V221" i="2086"/>
  <c r="W221" i="2086"/>
  <c r="X221" i="2086"/>
  <c r="Y221" i="2086"/>
  <c r="Z221" i="2086"/>
  <c r="T223" i="2086"/>
  <c r="U223" i="2086"/>
  <c r="V223" i="2086"/>
  <c r="W223" i="2086"/>
  <c r="X223" i="2086"/>
  <c r="X227" i="2086" s="1"/>
  <c r="Y223" i="2086"/>
  <c r="Z223" i="2086"/>
  <c r="T224" i="2086"/>
  <c r="U224" i="2086"/>
  <c r="V224" i="2086"/>
  <c r="W224" i="2086"/>
  <c r="W227" i="2086" s="1"/>
  <c r="X224" i="2086"/>
  <c r="Y224" i="2086"/>
  <c r="Z224" i="2086"/>
  <c r="T225" i="2086"/>
  <c r="U225" i="2086"/>
  <c r="V225" i="2086"/>
  <c r="W225" i="2086"/>
  <c r="X225" i="2086"/>
  <c r="Y225" i="2086"/>
  <c r="Z225" i="2086"/>
  <c r="T226" i="2086"/>
  <c r="U226" i="2086"/>
  <c r="V226" i="2086"/>
  <c r="W226" i="2086"/>
  <c r="X226" i="2086"/>
  <c r="Y226" i="2086"/>
  <c r="Z226" i="2086"/>
  <c r="T228" i="2086"/>
  <c r="U228" i="2086"/>
  <c r="V228" i="2086"/>
  <c r="W228" i="2086"/>
  <c r="X228" i="2086"/>
  <c r="Y228" i="2086"/>
  <c r="Z228" i="2086"/>
  <c r="Z232" i="2086" s="1"/>
  <c r="T229" i="2086"/>
  <c r="U229" i="2086"/>
  <c r="V229" i="2086"/>
  <c r="W229" i="2086"/>
  <c r="X229" i="2086"/>
  <c r="Y229" i="2086"/>
  <c r="Z229" i="2086"/>
  <c r="T230" i="2086"/>
  <c r="U230" i="2086"/>
  <c r="V230" i="2086"/>
  <c r="W230" i="2086"/>
  <c r="X230" i="2086"/>
  <c r="AA230" i="2086" s="1"/>
  <c r="Y230" i="2086"/>
  <c r="Z230" i="2086"/>
  <c r="T231" i="2086"/>
  <c r="U231" i="2086"/>
  <c r="V231" i="2086"/>
  <c r="W231" i="2086"/>
  <c r="X231" i="2086"/>
  <c r="Y231" i="2086"/>
  <c r="Z231" i="2086"/>
  <c r="B150" i="2086"/>
  <c r="C150" i="2086"/>
  <c r="D150" i="2086"/>
  <c r="E150" i="2086"/>
  <c r="F150" i="2086"/>
  <c r="G150" i="2086"/>
  <c r="H150" i="2086"/>
  <c r="B151" i="2086"/>
  <c r="C151" i="2086"/>
  <c r="D151" i="2086"/>
  <c r="E151" i="2086"/>
  <c r="F151" i="2086"/>
  <c r="G151" i="2086"/>
  <c r="H151" i="2086"/>
  <c r="B152" i="2086"/>
  <c r="C152" i="2086"/>
  <c r="D152" i="2086"/>
  <c r="E152" i="2086"/>
  <c r="F152" i="2086"/>
  <c r="G152" i="2086"/>
  <c r="H152" i="2086"/>
  <c r="H154" i="2086" s="1"/>
  <c r="B153" i="2086"/>
  <c r="C153" i="2086"/>
  <c r="D153" i="2086"/>
  <c r="E153" i="2086"/>
  <c r="F153" i="2086"/>
  <c r="G153" i="2086"/>
  <c r="H153" i="2086"/>
  <c r="B155" i="2086"/>
  <c r="C155" i="2086"/>
  <c r="D155" i="2086"/>
  <c r="E155" i="2086"/>
  <c r="F155" i="2086"/>
  <c r="G155" i="2086"/>
  <c r="H155" i="2086"/>
  <c r="B156" i="2086"/>
  <c r="C156" i="2086"/>
  <c r="D156" i="2086"/>
  <c r="E156" i="2086"/>
  <c r="F156" i="2086"/>
  <c r="G156" i="2086"/>
  <c r="H156" i="2086"/>
  <c r="B157" i="2086"/>
  <c r="C157" i="2086"/>
  <c r="C159" i="2086" s="1"/>
  <c r="D157" i="2086"/>
  <c r="E157" i="2086"/>
  <c r="F157" i="2086"/>
  <c r="G157" i="2086"/>
  <c r="H157" i="2086"/>
  <c r="B158" i="2086"/>
  <c r="C158" i="2086"/>
  <c r="D158" i="2086"/>
  <c r="E158" i="2086"/>
  <c r="F158" i="2086"/>
  <c r="G158" i="2086"/>
  <c r="H158" i="2086"/>
  <c r="B160" i="2086"/>
  <c r="B164" i="2086" s="1"/>
  <c r="C160" i="2086"/>
  <c r="D160" i="2086"/>
  <c r="E160" i="2086"/>
  <c r="F160" i="2086"/>
  <c r="G160" i="2086"/>
  <c r="H160" i="2086"/>
  <c r="H164" i="2086" s="1"/>
  <c r="B161" i="2086"/>
  <c r="C161" i="2086"/>
  <c r="D161" i="2086"/>
  <c r="E161" i="2086"/>
  <c r="F161" i="2086"/>
  <c r="G161" i="2086"/>
  <c r="H161" i="2086"/>
  <c r="B162" i="2086"/>
  <c r="C162" i="2086"/>
  <c r="D162" i="2086"/>
  <c r="E162" i="2086"/>
  <c r="F162" i="2086"/>
  <c r="G162" i="2086"/>
  <c r="H162" i="2086"/>
  <c r="B163" i="2086"/>
  <c r="C163" i="2086"/>
  <c r="C164" i="2086" s="1"/>
  <c r="D163" i="2086"/>
  <c r="E163" i="2086"/>
  <c r="F163" i="2086"/>
  <c r="G163" i="2086"/>
  <c r="H163" i="2086"/>
  <c r="B172" i="2086"/>
  <c r="C172" i="2086"/>
  <c r="D172" i="2086"/>
  <c r="E172" i="2086"/>
  <c r="F172" i="2086"/>
  <c r="G172" i="2086"/>
  <c r="H172" i="2086"/>
  <c r="B173" i="2086"/>
  <c r="C173" i="2086"/>
  <c r="D173" i="2086"/>
  <c r="E173" i="2086"/>
  <c r="F173" i="2086"/>
  <c r="G173" i="2086"/>
  <c r="H173" i="2086"/>
  <c r="B174" i="2086"/>
  <c r="C174" i="2086"/>
  <c r="D174" i="2086"/>
  <c r="E174" i="2086"/>
  <c r="F174" i="2086"/>
  <c r="G174" i="2086"/>
  <c r="H174" i="2086"/>
  <c r="H176" i="2086" s="1"/>
  <c r="B175" i="2086"/>
  <c r="C175" i="2086"/>
  <c r="D175" i="2086"/>
  <c r="E175" i="2086"/>
  <c r="F175" i="2086"/>
  <c r="G175" i="2086"/>
  <c r="H175" i="2086"/>
  <c r="B177" i="2086"/>
  <c r="C177" i="2086"/>
  <c r="D177" i="2086"/>
  <c r="E177" i="2086"/>
  <c r="F177" i="2086"/>
  <c r="G177" i="2086"/>
  <c r="H177" i="2086"/>
  <c r="B178" i="2086"/>
  <c r="C178" i="2086"/>
  <c r="D178" i="2086"/>
  <c r="E178" i="2086"/>
  <c r="F178" i="2086"/>
  <c r="G178" i="2086"/>
  <c r="H178" i="2086"/>
  <c r="B179" i="2086"/>
  <c r="C179" i="2086"/>
  <c r="C181" i="2086" s="1"/>
  <c r="D179" i="2086"/>
  <c r="E179" i="2086"/>
  <c r="F179" i="2086"/>
  <c r="G179" i="2086"/>
  <c r="H179" i="2086"/>
  <c r="B180" i="2086"/>
  <c r="C180" i="2086"/>
  <c r="D180" i="2086"/>
  <c r="E180" i="2086"/>
  <c r="F180" i="2086"/>
  <c r="G180" i="2086"/>
  <c r="H180" i="2086"/>
  <c r="B182" i="2086"/>
  <c r="B186" i="2086" s="1"/>
  <c r="C182" i="2086"/>
  <c r="D182" i="2086"/>
  <c r="E182" i="2086"/>
  <c r="F182" i="2086"/>
  <c r="G182" i="2086"/>
  <c r="H182" i="2086"/>
  <c r="H186" i="2086" s="1"/>
  <c r="B183" i="2086"/>
  <c r="C183" i="2086"/>
  <c r="D183" i="2086"/>
  <c r="E183" i="2086"/>
  <c r="F183" i="2086"/>
  <c r="F186" i="2086" s="1"/>
  <c r="G183" i="2086"/>
  <c r="H183" i="2086"/>
  <c r="B184" i="2086"/>
  <c r="C184" i="2086"/>
  <c r="D184" i="2086"/>
  <c r="E184" i="2086"/>
  <c r="F184" i="2086"/>
  <c r="G184" i="2086"/>
  <c r="H184" i="2086"/>
  <c r="B185" i="2086"/>
  <c r="C185" i="2086"/>
  <c r="D185" i="2086"/>
  <c r="E185" i="2086"/>
  <c r="F185" i="2086"/>
  <c r="G185" i="2086"/>
  <c r="H185" i="2086"/>
  <c r="K150" i="2086"/>
  <c r="L150" i="2086"/>
  <c r="M150" i="2086"/>
  <c r="N150" i="2086"/>
  <c r="O150" i="2086"/>
  <c r="P150" i="2086"/>
  <c r="Q150" i="2086"/>
  <c r="K151" i="2086"/>
  <c r="K154" i="2086" s="1"/>
  <c r="L151" i="2086"/>
  <c r="L154" i="2086" s="1"/>
  <c r="M151" i="2086"/>
  <c r="N151" i="2086"/>
  <c r="O151" i="2086"/>
  <c r="P151" i="2086"/>
  <c r="Q151" i="2086"/>
  <c r="K152" i="2086"/>
  <c r="L152" i="2086"/>
  <c r="M152" i="2086"/>
  <c r="N152" i="2086"/>
  <c r="O152" i="2086"/>
  <c r="P152" i="2086"/>
  <c r="P154" i="2086" s="1"/>
  <c r="Q152" i="2086"/>
  <c r="Q154" i="2086" s="1"/>
  <c r="K153" i="2086"/>
  <c r="L153" i="2086"/>
  <c r="M153" i="2086"/>
  <c r="N153" i="2086"/>
  <c r="O153" i="2086"/>
  <c r="P153" i="2086"/>
  <c r="Q153" i="2086"/>
  <c r="K155" i="2086"/>
  <c r="L155" i="2086"/>
  <c r="M155" i="2086"/>
  <c r="N155" i="2086"/>
  <c r="N159" i="2086" s="1"/>
  <c r="O155" i="2086"/>
  <c r="O159" i="2086" s="1"/>
  <c r="P155" i="2086"/>
  <c r="Q155" i="2086"/>
  <c r="K156" i="2086"/>
  <c r="L156" i="2086"/>
  <c r="M156" i="2086"/>
  <c r="N156" i="2086"/>
  <c r="O156" i="2086"/>
  <c r="P156" i="2086"/>
  <c r="Q156" i="2086"/>
  <c r="K157" i="2086"/>
  <c r="L157" i="2086"/>
  <c r="L159" i="2086" s="1"/>
  <c r="M157" i="2086"/>
  <c r="M159" i="2086" s="1"/>
  <c r="N157" i="2086"/>
  <c r="O157" i="2086"/>
  <c r="P157" i="2086"/>
  <c r="Q157" i="2086"/>
  <c r="K158" i="2086"/>
  <c r="L158" i="2086"/>
  <c r="M158" i="2086"/>
  <c r="N158" i="2086"/>
  <c r="O158" i="2086"/>
  <c r="P158" i="2086"/>
  <c r="Q158" i="2086"/>
  <c r="Q159" i="2086" s="1"/>
  <c r="K160" i="2086"/>
  <c r="R160" i="2086" s="1"/>
  <c r="L160" i="2086"/>
  <c r="M160" i="2086"/>
  <c r="N160" i="2086"/>
  <c r="O160" i="2086"/>
  <c r="P160" i="2086"/>
  <c r="Q160" i="2086"/>
  <c r="K161" i="2086"/>
  <c r="L161" i="2086"/>
  <c r="M161" i="2086"/>
  <c r="N161" i="2086"/>
  <c r="O161" i="2086"/>
  <c r="P161" i="2086"/>
  <c r="P164" i="2086" s="1"/>
  <c r="P166" i="2086" s="1"/>
  <c r="Q161" i="2086"/>
  <c r="K162" i="2086"/>
  <c r="L162" i="2086"/>
  <c r="M162" i="2086"/>
  <c r="N162" i="2086"/>
  <c r="R162" i="2086" s="1"/>
  <c r="O162" i="2086"/>
  <c r="P162" i="2086"/>
  <c r="Q162" i="2086"/>
  <c r="K163" i="2086"/>
  <c r="L163" i="2086"/>
  <c r="M163" i="2086"/>
  <c r="M164" i="2086" s="1"/>
  <c r="N163" i="2086"/>
  <c r="N164" i="2086" s="1"/>
  <c r="N166" i="2086" s="1"/>
  <c r="O163" i="2086"/>
  <c r="P163" i="2086"/>
  <c r="Q163" i="2086"/>
  <c r="K172" i="2086"/>
  <c r="L172" i="2086"/>
  <c r="M172" i="2086"/>
  <c r="N172" i="2086"/>
  <c r="O172" i="2086"/>
  <c r="P172" i="2086"/>
  <c r="Q172" i="2086"/>
  <c r="K173" i="2086"/>
  <c r="L173" i="2086"/>
  <c r="L176" i="2086" s="1"/>
  <c r="M173" i="2086"/>
  <c r="N173" i="2086"/>
  <c r="O173" i="2086"/>
  <c r="P173" i="2086"/>
  <c r="Q173" i="2086"/>
  <c r="K174" i="2086"/>
  <c r="L174" i="2086"/>
  <c r="M174" i="2086"/>
  <c r="N174" i="2086"/>
  <c r="O174" i="2086"/>
  <c r="P174" i="2086"/>
  <c r="Q174" i="2086"/>
  <c r="Q176" i="2086" s="1"/>
  <c r="K175" i="2086"/>
  <c r="L175" i="2086"/>
  <c r="M175" i="2086"/>
  <c r="N175" i="2086"/>
  <c r="O175" i="2086"/>
  <c r="P175" i="2086"/>
  <c r="Q175" i="2086"/>
  <c r="K177" i="2086"/>
  <c r="L177" i="2086"/>
  <c r="M177" i="2086"/>
  <c r="N177" i="2086"/>
  <c r="O177" i="2086"/>
  <c r="O181" i="2086" s="1"/>
  <c r="P177" i="2086"/>
  <c r="Q177" i="2086"/>
  <c r="K178" i="2086"/>
  <c r="L178" i="2086"/>
  <c r="M178" i="2086"/>
  <c r="N178" i="2086"/>
  <c r="O178" i="2086"/>
  <c r="P178" i="2086"/>
  <c r="Q178" i="2086"/>
  <c r="K179" i="2086"/>
  <c r="L179" i="2086"/>
  <c r="M179" i="2086"/>
  <c r="M181" i="2086" s="1"/>
  <c r="N179" i="2086"/>
  <c r="O179" i="2086"/>
  <c r="P179" i="2086"/>
  <c r="Q179" i="2086"/>
  <c r="K180" i="2086"/>
  <c r="L180" i="2086"/>
  <c r="M180" i="2086"/>
  <c r="N180" i="2086"/>
  <c r="O180" i="2086"/>
  <c r="P180" i="2086"/>
  <c r="Q180" i="2086"/>
  <c r="R180" i="2086" s="1"/>
  <c r="K182" i="2086"/>
  <c r="L182" i="2086"/>
  <c r="M182" i="2086"/>
  <c r="N182" i="2086"/>
  <c r="O182" i="2086"/>
  <c r="P182" i="2086"/>
  <c r="Q182" i="2086"/>
  <c r="K183" i="2086"/>
  <c r="L183" i="2086"/>
  <c r="M183" i="2086"/>
  <c r="N183" i="2086"/>
  <c r="O183" i="2086"/>
  <c r="P183" i="2086"/>
  <c r="P186" i="2086" s="1"/>
  <c r="Q183" i="2086"/>
  <c r="K184" i="2086"/>
  <c r="L184" i="2086"/>
  <c r="M184" i="2086"/>
  <c r="N184" i="2086"/>
  <c r="R184" i="2086" s="1"/>
  <c r="O184" i="2086"/>
  <c r="P184" i="2086"/>
  <c r="Q184" i="2086"/>
  <c r="K185" i="2086"/>
  <c r="L185" i="2086"/>
  <c r="M185" i="2086"/>
  <c r="N185" i="2086"/>
  <c r="N186" i="2086" s="1"/>
  <c r="O185" i="2086"/>
  <c r="P185" i="2086"/>
  <c r="Q185" i="2086"/>
  <c r="T150" i="2086"/>
  <c r="U150" i="2086"/>
  <c r="V150" i="2086"/>
  <c r="W150" i="2086"/>
  <c r="X150" i="2086"/>
  <c r="Y150" i="2086"/>
  <c r="Z150" i="2086"/>
  <c r="T151" i="2086"/>
  <c r="U151" i="2086"/>
  <c r="U154" i="2086" s="1"/>
  <c r="V151" i="2086"/>
  <c r="W151" i="2086"/>
  <c r="X151" i="2086"/>
  <c r="Y151" i="2086"/>
  <c r="Z151" i="2086"/>
  <c r="T152" i="2086"/>
  <c r="U152" i="2086"/>
  <c r="V152" i="2086"/>
  <c r="W152" i="2086"/>
  <c r="X152" i="2086"/>
  <c r="Y152" i="2086"/>
  <c r="Z152" i="2086"/>
  <c r="Z154" i="2086" s="1"/>
  <c r="T153" i="2086"/>
  <c r="U153" i="2086"/>
  <c r="V153" i="2086"/>
  <c r="W153" i="2086"/>
  <c r="X153" i="2086"/>
  <c r="Y153" i="2086"/>
  <c r="Z153" i="2086"/>
  <c r="T155" i="2086"/>
  <c r="U155" i="2086"/>
  <c r="V155" i="2086"/>
  <c r="W155" i="2086"/>
  <c r="W159" i="2086" s="1"/>
  <c r="X155" i="2086"/>
  <c r="X159" i="2086" s="1"/>
  <c r="Y155" i="2086"/>
  <c r="Z155" i="2086"/>
  <c r="T156" i="2086"/>
  <c r="U156" i="2086"/>
  <c r="V156" i="2086"/>
  <c r="W156" i="2086"/>
  <c r="X156" i="2086"/>
  <c r="Y156" i="2086"/>
  <c r="Z156" i="2086"/>
  <c r="T157" i="2086"/>
  <c r="U157" i="2086"/>
  <c r="U159" i="2086" s="1"/>
  <c r="V157" i="2086"/>
  <c r="W157" i="2086"/>
  <c r="X157" i="2086"/>
  <c r="Y157" i="2086"/>
  <c r="Z157" i="2086"/>
  <c r="T158" i="2086"/>
  <c r="T159" i="2086" s="1"/>
  <c r="U158" i="2086"/>
  <c r="V158" i="2086"/>
  <c r="W158" i="2086"/>
  <c r="X158" i="2086"/>
  <c r="Y158" i="2086"/>
  <c r="Z158" i="2086"/>
  <c r="Z159" i="2086" s="1"/>
  <c r="T160" i="2086"/>
  <c r="T164" i="2086" s="1"/>
  <c r="T166" i="2086" s="1"/>
  <c r="U160" i="2086"/>
  <c r="V160" i="2086"/>
  <c r="W160" i="2086"/>
  <c r="X160" i="2086"/>
  <c r="Y160" i="2086"/>
  <c r="Z160" i="2086"/>
  <c r="T161" i="2086"/>
  <c r="U161" i="2086"/>
  <c r="V161" i="2086"/>
  <c r="W161" i="2086"/>
  <c r="X161" i="2086"/>
  <c r="X164" i="2086" s="1"/>
  <c r="Y161" i="2086"/>
  <c r="Z161" i="2086"/>
  <c r="T162" i="2086"/>
  <c r="U162" i="2086"/>
  <c r="V162" i="2086"/>
  <c r="W162" i="2086"/>
  <c r="X162" i="2086"/>
  <c r="Y162" i="2086"/>
  <c r="Z162" i="2086"/>
  <c r="T163" i="2086"/>
  <c r="U163" i="2086"/>
  <c r="V163" i="2086"/>
  <c r="V164" i="2086" s="1"/>
  <c r="W163" i="2086"/>
  <c r="X163" i="2086"/>
  <c r="Y163" i="2086"/>
  <c r="Z163" i="2086"/>
  <c r="T172" i="2086"/>
  <c r="U172" i="2086"/>
  <c r="V172" i="2086"/>
  <c r="W172" i="2086"/>
  <c r="X172" i="2086"/>
  <c r="Y172" i="2086"/>
  <c r="Z172" i="2086"/>
  <c r="T173" i="2086"/>
  <c r="U173" i="2086"/>
  <c r="U176" i="2086" s="1"/>
  <c r="V173" i="2086"/>
  <c r="W173" i="2086"/>
  <c r="X173" i="2086"/>
  <c r="Y173" i="2086"/>
  <c r="Z173" i="2086"/>
  <c r="T174" i="2086"/>
  <c r="U174" i="2086"/>
  <c r="AA174" i="2086" s="1"/>
  <c r="V174" i="2086"/>
  <c r="W174" i="2086"/>
  <c r="X174" i="2086"/>
  <c r="Y174" i="2086"/>
  <c r="Y176" i="2086" s="1"/>
  <c r="Z174" i="2086"/>
  <c r="Z176" i="2086" s="1"/>
  <c r="T175" i="2086"/>
  <c r="U175" i="2086"/>
  <c r="V175" i="2086"/>
  <c r="W175" i="2086"/>
  <c r="X175" i="2086"/>
  <c r="AA175" i="2086" s="1"/>
  <c r="Y175" i="2086"/>
  <c r="Z175" i="2086"/>
  <c r="T177" i="2086"/>
  <c r="U177" i="2086"/>
  <c r="V177" i="2086"/>
  <c r="W177" i="2086"/>
  <c r="X177" i="2086"/>
  <c r="X181" i="2086" s="1"/>
  <c r="Y177" i="2086"/>
  <c r="Z177" i="2086"/>
  <c r="T178" i="2086"/>
  <c r="U178" i="2086"/>
  <c r="V178" i="2086"/>
  <c r="W178" i="2086"/>
  <c r="X178" i="2086"/>
  <c r="Y178" i="2086"/>
  <c r="Z178" i="2086"/>
  <c r="T179" i="2086"/>
  <c r="U179" i="2086"/>
  <c r="V179" i="2086"/>
  <c r="V181" i="2086" s="1"/>
  <c r="W179" i="2086"/>
  <c r="X179" i="2086"/>
  <c r="Y179" i="2086"/>
  <c r="Z179" i="2086"/>
  <c r="T180" i="2086"/>
  <c r="U180" i="2086"/>
  <c r="V180" i="2086"/>
  <c r="W180" i="2086"/>
  <c r="X180" i="2086"/>
  <c r="Y180" i="2086"/>
  <c r="Z180" i="2086"/>
  <c r="Z181" i="2086" s="1"/>
  <c r="T182" i="2086"/>
  <c r="T186" i="2086" s="1"/>
  <c r="U182" i="2086"/>
  <c r="V182" i="2086"/>
  <c r="W182" i="2086"/>
  <c r="X182" i="2086"/>
  <c r="Y182" i="2086"/>
  <c r="Z182" i="2086"/>
  <c r="T183" i="2086"/>
  <c r="U183" i="2086"/>
  <c r="V183" i="2086"/>
  <c r="W183" i="2086"/>
  <c r="X183" i="2086"/>
  <c r="X186" i="2086" s="1"/>
  <c r="Y183" i="2086"/>
  <c r="Y186" i="2086" s="1"/>
  <c r="Z183" i="2086"/>
  <c r="T184" i="2086"/>
  <c r="U184" i="2086"/>
  <c r="V184" i="2086"/>
  <c r="W184" i="2086"/>
  <c r="X184" i="2086"/>
  <c r="Y184" i="2086"/>
  <c r="Z184" i="2086"/>
  <c r="T185" i="2086"/>
  <c r="U185" i="2086"/>
  <c r="V185" i="2086"/>
  <c r="V186" i="2086" s="1"/>
  <c r="W185" i="2086"/>
  <c r="X185" i="2086"/>
  <c r="Y185" i="2086"/>
  <c r="Z185" i="2086"/>
  <c r="I145" i="2086"/>
  <c r="R145" i="2086"/>
  <c r="AA145" i="2086"/>
  <c r="I99" i="2086"/>
  <c r="R99" i="2086"/>
  <c r="AA99" i="2086"/>
  <c r="I53" i="2086"/>
  <c r="R53" i="2086"/>
  <c r="AA53" i="2086"/>
  <c r="R202" i="2086"/>
  <c r="I218" i="2086"/>
  <c r="X200" i="2086"/>
  <c r="X222" i="2086"/>
  <c r="V210" i="2086"/>
  <c r="V232" i="2086"/>
  <c r="O200" i="2086"/>
  <c r="O222" i="2086"/>
  <c r="N205" i="2086"/>
  <c r="N227" i="2086"/>
  <c r="M210" i="2086"/>
  <c r="M232" i="2086"/>
  <c r="H232" i="2086"/>
  <c r="F200" i="2086"/>
  <c r="F222" i="2086"/>
  <c r="E205" i="2086"/>
  <c r="D210" i="2086"/>
  <c r="D232" i="2086"/>
  <c r="B205" i="2086"/>
  <c r="B227" i="2086"/>
  <c r="AA150" i="2086"/>
  <c r="AA153" i="2086"/>
  <c r="I184" i="2086"/>
  <c r="R178" i="2086"/>
  <c r="AA178" i="2086"/>
  <c r="R172" i="2086"/>
  <c r="AA172" i="2086"/>
  <c r="R175" i="2086"/>
  <c r="Z164" i="2086"/>
  <c r="Z186" i="2086"/>
  <c r="Y164" i="2086"/>
  <c r="Y159" i="2086"/>
  <c r="Y181" i="2086"/>
  <c r="X154" i="2086"/>
  <c r="X176" i="2086"/>
  <c r="W154" i="2086"/>
  <c r="W176" i="2086"/>
  <c r="V154" i="2086"/>
  <c r="V176" i="2086"/>
  <c r="U164" i="2086"/>
  <c r="U186" i="2086"/>
  <c r="T154" i="2086"/>
  <c r="T181" i="2086"/>
  <c r="Q164" i="2086"/>
  <c r="Q186" i="2086"/>
  <c r="Q181" i="2086"/>
  <c r="P159" i="2086"/>
  <c r="P181" i="2086"/>
  <c r="O154" i="2086"/>
  <c r="O176" i="2086"/>
  <c r="N154" i="2086"/>
  <c r="N176" i="2086"/>
  <c r="M154" i="2086"/>
  <c r="M176" i="2086"/>
  <c r="L164" i="2086"/>
  <c r="L186" i="2086"/>
  <c r="K159" i="2086"/>
  <c r="K181" i="2086"/>
  <c r="G159" i="2086"/>
  <c r="G181" i="2086"/>
  <c r="D154" i="2086"/>
  <c r="D176" i="2086"/>
  <c r="I114" i="2086"/>
  <c r="AC114" i="2086" s="1"/>
  <c r="R114" i="2086"/>
  <c r="R118" i="2086" s="1"/>
  <c r="AA114" i="2086"/>
  <c r="I115" i="2086"/>
  <c r="I118" i="2086" s="1"/>
  <c r="R115" i="2086"/>
  <c r="AA115" i="2086"/>
  <c r="AC115" i="2086"/>
  <c r="I116" i="2086"/>
  <c r="AC116" i="2086" s="1"/>
  <c r="R116" i="2086"/>
  <c r="AA116" i="2086"/>
  <c r="I117" i="2086"/>
  <c r="AC117" i="2086" s="1"/>
  <c r="R117" i="2086"/>
  <c r="AA117" i="2086"/>
  <c r="I109" i="2086"/>
  <c r="R109" i="2086"/>
  <c r="AA109" i="2086"/>
  <c r="AA113" i="2086" s="1"/>
  <c r="I110" i="2086"/>
  <c r="I113" i="2086" s="1"/>
  <c r="R110" i="2086"/>
  <c r="R113" i="2086" s="1"/>
  <c r="AA110" i="2086"/>
  <c r="I111" i="2086"/>
  <c r="R111" i="2086"/>
  <c r="AA111" i="2086"/>
  <c r="I112" i="2086"/>
  <c r="R112" i="2086"/>
  <c r="AA112" i="2086"/>
  <c r="I104" i="2086"/>
  <c r="I108" i="2086" s="1"/>
  <c r="R104" i="2086"/>
  <c r="AA104" i="2086"/>
  <c r="AA108" i="2086" s="1"/>
  <c r="I105" i="2086"/>
  <c r="AC105" i="2086" s="1"/>
  <c r="R105" i="2086"/>
  <c r="AA105" i="2086"/>
  <c r="I106" i="2086"/>
  <c r="AC106" i="2086" s="1"/>
  <c r="R106" i="2086"/>
  <c r="AA106" i="2086"/>
  <c r="I107" i="2086"/>
  <c r="R107" i="2086"/>
  <c r="AA107" i="2086"/>
  <c r="I136" i="2086"/>
  <c r="I140" i="2086" s="1"/>
  <c r="R136" i="2086"/>
  <c r="AA136" i="2086"/>
  <c r="I137" i="2086"/>
  <c r="AC137" i="2086" s="1"/>
  <c r="R137" i="2086"/>
  <c r="AA137" i="2086"/>
  <c r="I138" i="2086"/>
  <c r="AC138" i="2086" s="1"/>
  <c r="R138" i="2086"/>
  <c r="R140" i="2086" s="1"/>
  <c r="AA138" i="2086"/>
  <c r="I139" i="2086"/>
  <c r="R139" i="2086"/>
  <c r="AA139" i="2086"/>
  <c r="AC139" i="2086"/>
  <c r="I131" i="2086"/>
  <c r="R131" i="2086"/>
  <c r="AA131" i="2086"/>
  <c r="I132" i="2086"/>
  <c r="R132" i="2086"/>
  <c r="AA132" i="2086"/>
  <c r="I133" i="2086"/>
  <c r="R133" i="2086"/>
  <c r="AA133" i="2086"/>
  <c r="I134" i="2086"/>
  <c r="R134" i="2086"/>
  <c r="R135" i="2086" s="1"/>
  <c r="AA134" i="2086"/>
  <c r="I126" i="2086"/>
  <c r="I130" i="2086" s="1"/>
  <c r="R126" i="2086"/>
  <c r="AA126" i="2086"/>
  <c r="I127" i="2086"/>
  <c r="R127" i="2086"/>
  <c r="AA127" i="2086"/>
  <c r="I128" i="2086"/>
  <c r="R128" i="2086"/>
  <c r="AA128" i="2086"/>
  <c r="I129" i="2086"/>
  <c r="R129" i="2086"/>
  <c r="AA129" i="2086"/>
  <c r="Z118" i="2086"/>
  <c r="Z113" i="2086"/>
  <c r="Z108" i="2086"/>
  <c r="Z140" i="2086"/>
  <c r="Z142" i="2086" s="1"/>
  <c r="Z135" i="2086"/>
  <c r="Z130" i="2086"/>
  <c r="Y118" i="2086"/>
  <c r="Y113" i="2086"/>
  <c r="Y108" i="2086"/>
  <c r="Y140" i="2086"/>
  <c r="Y142" i="2086" s="1"/>
  <c r="Y135" i="2086"/>
  <c r="Y130" i="2086"/>
  <c r="X118" i="2086"/>
  <c r="X113" i="2086"/>
  <c r="X108" i="2086"/>
  <c r="X120" i="2086"/>
  <c r="X140" i="2086"/>
  <c r="X142" i="2086" s="1"/>
  <c r="X135" i="2086"/>
  <c r="X130" i="2086"/>
  <c r="W118" i="2086"/>
  <c r="W113" i="2086"/>
  <c r="W108" i="2086"/>
  <c r="W140" i="2086"/>
  <c r="W135" i="2086"/>
  <c r="W130" i="2086"/>
  <c r="V118" i="2086"/>
  <c r="V113" i="2086"/>
  <c r="V108" i="2086"/>
  <c r="V140" i="2086"/>
  <c r="V135" i="2086"/>
  <c r="V130" i="2086"/>
  <c r="U118" i="2086"/>
  <c r="U120" i="2086" s="1"/>
  <c r="U113" i="2086"/>
  <c r="U108" i="2086"/>
  <c r="U140" i="2086"/>
  <c r="U135" i="2086"/>
  <c r="U130" i="2086"/>
  <c r="T118" i="2086"/>
  <c r="T120" i="2086" s="1"/>
  <c r="T113" i="2086"/>
  <c r="T108" i="2086"/>
  <c r="T140" i="2086"/>
  <c r="T135" i="2086"/>
  <c r="T130" i="2086"/>
  <c r="T142" i="2086"/>
  <c r="R108" i="2086"/>
  <c r="Q118" i="2086"/>
  <c r="Q120" i="2086" s="1"/>
  <c r="Q113" i="2086"/>
  <c r="Q108" i="2086"/>
  <c r="Q140" i="2086"/>
  <c r="Q135" i="2086"/>
  <c r="Q130" i="2086"/>
  <c r="P118" i="2086"/>
  <c r="P120" i="2086" s="1"/>
  <c r="P144" i="2086" s="1"/>
  <c r="P113" i="2086"/>
  <c r="P108" i="2086"/>
  <c r="P140" i="2086"/>
  <c r="P142" i="2086" s="1"/>
  <c r="P135" i="2086"/>
  <c r="P130" i="2086"/>
  <c r="O118" i="2086"/>
  <c r="O120" i="2086" s="1"/>
  <c r="O113" i="2086"/>
  <c r="O108" i="2086"/>
  <c r="O140" i="2086"/>
  <c r="O142" i="2086" s="1"/>
  <c r="O135" i="2086"/>
  <c r="O130" i="2086"/>
  <c r="N118" i="2086"/>
  <c r="N113" i="2086"/>
  <c r="N108" i="2086"/>
  <c r="N140" i="2086"/>
  <c r="N135" i="2086"/>
  <c r="N130" i="2086"/>
  <c r="M118" i="2086"/>
  <c r="M113" i="2086"/>
  <c r="M108" i="2086"/>
  <c r="M140" i="2086"/>
  <c r="M135" i="2086"/>
  <c r="M130" i="2086"/>
  <c r="L118" i="2086"/>
  <c r="L120" i="2086" s="1"/>
  <c r="L113" i="2086"/>
  <c r="L108" i="2086"/>
  <c r="L140" i="2086"/>
  <c r="L142" i="2086" s="1"/>
  <c r="L144" i="2086" s="1"/>
  <c r="L135" i="2086"/>
  <c r="L130" i="2086"/>
  <c r="K118" i="2086"/>
  <c r="K113" i="2086"/>
  <c r="K108" i="2086"/>
  <c r="K120" i="2086"/>
  <c r="K140" i="2086"/>
  <c r="K142" i="2086" s="1"/>
  <c r="K135" i="2086"/>
  <c r="K130" i="2086"/>
  <c r="I135" i="2086"/>
  <c r="H118" i="2086"/>
  <c r="H113" i="2086"/>
  <c r="H108" i="2086"/>
  <c r="H140" i="2086"/>
  <c r="H135" i="2086"/>
  <c r="H130" i="2086"/>
  <c r="G118" i="2086"/>
  <c r="G113" i="2086"/>
  <c r="G108" i="2086"/>
  <c r="G140" i="2086"/>
  <c r="G135" i="2086"/>
  <c r="G130" i="2086"/>
  <c r="F118" i="2086"/>
  <c r="F120" i="2086" s="1"/>
  <c r="F113" i="2086"/>
  <c r="F108" i="2086"/>
  <c r="F140" i="2086"/>
  <c r="F135" i="2086"/>
  <c r="F130" i="2086"/>
  <c r="F142" i="2086"/>
  <c r="E118" i="2086"/>
  <c r="E113" i="2086"/>
  <c r="E108" i="2086"/>
  <c r="E140" i="2086"/>
  <c r="E135" i="2086"/>
  <c r="E130" i="2086"/>
  <c r="D118" i="2086"/>
  <c r="D113" i="2086"/>
  <c r="D108" i="2086"/>
  <c r="D140" i="2086"/>
  <c r="D135" i="2086"/>
  <c r="D130" i="2086"/>
  <c r="C118" i="2086"/>
  <c r="C113" i="2086"/>
  <c r="C108" i="2086"/>
  <c r="C140" i="2086"/>
  <c r="C135" i="2086"/>
  <c r="C130" i="2086"/>
  <c r="B118" i="2086"/>
  <c r="B120" i="2086" s="1"/>
  <c r="B113" i="2086"/>
  <c r="B108" i="2086"/>
  <c r="B140" i="2086"/>
  <c r="B142" i="2086" s="1"/>
  <c r="B135" i="2086"/>
  <c r="B130" i="2086"/>
  <c r="B122" i="2086"/>
  <c r="B100" i="2086"/>
  <c r="I68" i="2086"/>
  <c r="R68" i="2086"/>
  <c r="R72" i="2086" s="1"/>
  <c r="AA68" i="2086"/>
  <c r="AA72" i="2086" s="1"/>
  <c r="I69" i="2086"/>
  <c r="R69" i="2086"/>
  <c r="AA69" i="2086"/>
  <c r="I70" i="2086"/>
  <c r="R70" i="2086"/>
  <c r="AA70" i="2086"/>
  <c r="I71" i="2086"/>
  <c r="R71" i="2086"/>
  <c r="AA71" i="2086"/>
  <c r="I63" i="2086"/>
  <c r="R63" i="2086"/>
  <c r="R67" i="2086" s="1"/>
  <c r="AA63" i="2086"/>
  <c r="I64" i="2086"/>
  <c r="R64" i="2086"/>
  <c r="AA64" i="2086"/>
  <c r="AC64" i="2086"/>
  <c r="I65" i="2086"/>
  <c r="AC65" i="2086" s="1"/>
  <c r="R65" i="2086"/>
  <c r="AA65" i="2086"/>
  <c r="I66" i="2086"/>
  <c r="AC66" i="2086" s="1"/>
  <c r="R66" i="2086"/>
  <c r="AA66" i="2086"/>
  <c r="I58" i="2086"/>
  <c r="R58" i="2086"/>
  <c r="AA58" i="2086"/>
  <c r="I59" i="2086"/>
  <c r="AC59" i="2086" s="1"/>
  <c r="R59" i="2086"/>
  <c r="AA59" i="2086"/>
  <c r="I60" i="2086"/>
  <c r="R60" i="2086"/>
  <c r="AA60" i="2086"/>
  <c r="I61" i="2086"/>
  <c r="I62" i="2086" s="1"/>
  <c r="R61" i="2086"/>
  <c r="R62" i="2086" s="1"/>
  <c r="AA61" i="2086"/>
  <c r="I90" i="2086"/>
  <c r="R90" i="2086"/>
  <c r="AA90" i="2086"/>
  <c r="AA94" i="2086" s="1"/>
  <c r="I91" i="2086"/>
  <c r="AC91" i="2086" s="1"/>
  <c r="R91" i="2086"/>
  <c r="AA91" i="2086"/>
  <c r="I92" i="2086"/>
  <c r="R92" i="2086"/>
  <c r="AA92" i="2086"/>
  <c r="I93" i="2086"/>
  <c r="AC93" i="2086" s="1"/>
  <c r="R93" i="2086"/>
  <c r="R94" i="2086" s="1"/>
  <c r="AA93" i="2086"/>
  <c r="I85" i="2086"/>
  <c r="R85" i="2086"/>
  <c r="AA85" i="2086"/>
  <c r="AC85" i="2086"/>
  <c r="I86" i="2086"/>
  <c r="AC86" i="2086" s="1"/>
  <c r="R86" i="2086"/>
  <c r="AA86" i="2086"/>
  <c r="I87" i="2086"/>
  <c r="R87" i="2086"/>
  <c r="AA87" i="2086"/>
  <c r="I88" i="2086"/>
  <c r="R88" i="2086"/>
  <c r="AA88" i="2086"/>
  <c r="AC88" i="2086"/>
  <c r="I80" i="2086"/>
  <c r="R80" i="2086"/>
  <c r="AA80" i="2086"/>
  <c r="I81" i="2086"/>
  <c r="R81" i="2086"/>
  <c r="R84" i="2086" s="1"/>
  <c r="AA81" i="2086"/>
  <c r="I82" i="2086"/>
  <c r="R82" i="2086"/>
  <c r="AA82" i="2086"/>
  <c r="I83" i="2086"/>
  <c r="R83" i="2086"/>
  <c r="AA83" i="2086"/>
  <c r="Z72" i="2086"/>
  <c r="Z67" i="2086"/>
  <c r="Z62" i="2086"/>
  <c r="Z94" i="2086"/>
  <c r="Z89" i="2086"/>
  <c r="Z84" i="2086"/>
  <c r="Y72" i="2086"/>
  <c r="Y74" i="2086" s="1"/>
  <c r="Y67" i="2086"/>
  <c r="Y62" i="2086"/>
  <c r="Y94" i="2086"/>
  <c r="Y96" i="2086" s="1"/>
  <c r="Y89" i="2086"/>
  <c r="Y84" i="2086"/>
  <c r="X72" i="2086"/>
  <c r="X67" i="2086"/>
  <c r="X62" i="2086"/>
  <c r="X94" i="2086"/>
  <c r="X96" i="2086" s="1"/>
  <c r="X89" i="2086"/>
  <c r="X84" i="2086"/>
  <c r="W72" i="2086"/>
  <c r="W67" i="2086"/>
  <c r="W62" i="2086"/>
  <c r="W74" i="2086"/>
  <c r="W94" i="2086"/>
  <c r="W96" i="2086" s="1"/>
  <c r="W89" i="2086"/>
  <c r="W84" i="2086"/>
  <c r="V72" i="2086"/>
  <c r="V67" i="2086"/>
  <c r="V62" i="2086"/>
  <c r="V94" i="2086"/>
  <c r="V89" i="2086"/>
  <c r="V84" i="2086"/>
  <c r="U72" i="2086"/>
  <c r="U67" i="2086"/>
  <c r="U62" i="2086"/>
  <c r="U94" i="2086"/>
  <c r="U89" i="2086"/>
  <c r="U84" i="2086"/>
  <c r="T72" i="2086"/>
  <c r="T67" i="2086"/>
  <c r="T62" i="2086"/>
  <c r="T94" i="2086"/>
  <c r="T89" i="2086"/>
  <c r="T84" i="2086"/>
  <c r="R89" i="2086"/>
  <c r="Q72" i="2086"/>
  <c r="Q67" i="2086"/>
  <c r="Q62" i="2086"/>
  <c r="Q94" i="2086"/>
  <c r="Q89" i="2086"/>
  <c r="Q96" i="2086" s="1"/>
  <c r="Q84" i="2086"/>
  <c r="P72" i="2086"/>
  <c r="P67" i="2086"/>
  <c r="P62" i="2086"/>
  <c r="P94" i="2086"/>
  <c r="P89" i="2086"/>
  <c r="P84" i="2086"/>
  <c r="O72" i="2086"/>
  <c r="O67" i="2086"/>
  <c r="O62" i="2086"/>
  <c r="O94" i="2086"/>
  <c r="O89" i="2086"/>
  <c r="O84" i="2086"/>
  <c r="N72" i="2086"/>
  <c r="N67" i="2086"/>
  <c r="N62" i="2086"/>
  <c r="N74" i="2086"/>
  <c r="N94" i="2086"/>
  <c r="N96" i="2086" s="1"/>
  <c r="N89" i="2086"/>
  <c r="N84" i="2086"/>
  <c r="M72" i="2086"/>
  <c r="M67" i="2086"/>
  <c r="M62" i="2086"/>
  <c r="M94" i="2086"/>
  <c r="M89" i="2086"/>
  <c r="M84" i="2086"/>
  <c r="L72" i="2086"/>
  <c r="L67" i="2086"/>
  <c r="L62" i="2086"/>
  <c r="L94" i="2086"/>
  <c r="L89" i="2086"/>
  <c r="L84" i="2086"/>
  <c r="K72" i="2086"/>
  <c r="K67" i="2086"/>
  <c r="K62" i="2086"/>
  <c r="K94" i="2086"/>
  <c r="K89" i="2086"/>
  <c r="K84" i="2086"/>
  <c r="I89" i="2086"/>
  <c r="I84" i="2086"/>
  <c r="H72" i="2086"/>
  <c r="H67" i="2086"/>
  <c r="H62" i="2086"/>
  <c r="H94" i="2086"/>
  <c r="H89" i="2086"/>
  <c r="H96" i="2086" s="1"/>
  <c r="H84" i="2086"/>
  <c r="G72" i="2086"/>
  <c r="G67" i="2086"/>
  <c r="G62" i="2086"/>
  <c r="G94" i="2086"/>
  <c r="G89" i="2086"/>
  <c r="G84" i="2086"/>
  <c r="F72" i="2086"/>
  <c r="F67" i="2086"/>
  <c r="F62" i="2086"/>
  <c r="F94" i="2086"/>
  <c r="F89" i="2086"/>
  <c r="F84" i="2086"/>
  <c r="E72" i="2086"/>
  <c r="E67" i="2086"/>
  <c r="E62" i="2086"/>
  <c r="E74" i="2086"/>
  <c r="E94" i="2086"/>
  <c r="E96" i="2086" s="1"/>
  <c r="E89" i="2086"/>
  <c r="E84" i="2086"/>
  <c r="D72" i="2086"/>
  <c r="D67" i="2086"/>
  <c r="D62" i="2086"/>
  <c r="D94" i="2086"/>
  <c r="D89" i="2086"/>
  <c r="D84" i="2086"/>
  <c r="C72" i="2086"/>
  <c r="C67" i="2086"/>
  <c r="C62" i="2086"/>
  <c r="C94" i="2086"/>
  <c r="C89" i="2086"/>
  <c r="C84" i="2086"/>
  <c r="B72" i="2086"/>
  <c r="B67" i="2086"/>
  <c r="B62" i="2086"/>
  <c r="B94" i="2086"/>
  <c r="B89" i="2086"/>
  <c r="B84" i="2086"/>
  <c r="B76" i="2086"/>
  <c r="B54" i="2086"/>
  <c r="I22" i="2086"/>
  <c r="R22" i="2086"/>
  <c r="AA22" i="2086"/>
  <c r="I23" i="2086"/>
  <c r="AC23" i="2086" s="1"/>
  <c r="R23" i="2086"/>
  <c r="AA23" i="2086"/>
  <c r="I24" i="2086"/>
  <c r="R24" i="2086"/>
  <c r="AA24" i="2086"/>
  <c r="I25" i="2086"/>
  <c r="R25" i="2086"/>
  <c r="AA25" i="2086"/>
  <c r="I17" i="2086"/>
  <c r="R17" i="2086"/>
  <c r="R21" i="2086" s="1"/>
  <c r="AA17" i="2086"/>
  <c r="I18" i="2086"/>
  <c r="AC18" i="2086" s="1"/>
  <c r="R18" i="2086"/>
  <c r="AA18" i="2086"/>
  <c r="I19" i="2086"/>
  <c r="AC19" i="2086" s="1"/>
  <c r="R19" i="2086"/>
  <c r="AA19" i="2086"/>
  <c r="I20" i="2086"/>
  <c r="R20" i="2086"/>
  <c r="AA20" i="2086"/>
  <c r="AA21" i="2086" s="1"/>
  <c r="I12" i="2086"/>
  <c r="R12" i="2086"/>
  <c r="AA12" i="2086"/>
  <c r="I13" i="2086"/>
  <c r="R13" i="2086"/>
  <c r="AC13" i="2086" s="1"/>
  <c r="AA13" i="2086"/>
  <c r="I14" i="2086"/>
  <c r="R14" i="2086"/>
  <c r="AA14" i="2086"/>
  <c r="AC14" i="2086"/>
  <c r="I15" i="2086"/>
  <c r="AC15" i="2086" s="1"/>
  <c r="R15" i="2086"/>
  <c r="AA15" i="2086"/>
  <c r="I44" i="2086"/>
  <c r="R44" i="2086"/>
  <c r="AA44" i="2086"/>
  <c r="AA48" i="2086" s="1"/>
  <c r="I45" i="2086"/>
  <c r="R45" i="2086"/>
  <c r="AA45" i="2086"/>
  <c r="I46" i="2086"/>
  <c r="R46" i="2086"/>
  <c r="AA46" i="2086"/>
  <c r="I47" i="2086"/>
  <c r="R47" i="2086"/>
  <c r="AA47" i="2086"/>
  <c r="I39" i="2086"/>
  <c r="R39" i="2086"/>
  <c r="AA39" i="2086"/>
  <c r="I40" i="2086"/>
  <c r="R40" i="2086"/>
  <c r="AA40" i="2086"/>
  <c r="I41" i="2086"/>
  <c r="R41" i="2086"/>
  <c r="R43" i="2086" s="1"/>
  <c r="AA41" i="2086"/>
  <c r="I42" i="2086"/>
  <c r="R42" i="2086"/>
  <c r="AA42" i="2086"/>
  <c r="I34" i="2086"/>
  <c r="R34" i="2086"/>
  <c r="AC34" i="2086" s="1"/>
  <c r="AA34" i="2086"/>
  <c r="I35" i="2086"/>
  <c r="R35" i="2086"/>
  <c r="R38" i="2086" s="1"/>
  <c r="AA35" i="2086"/>
  <c r="AC35" i="2086"/>
  <c r="I36" i="2086"/>
  <c r="R36" i="2086"/>
  <c r="AA36" i="2086"/>
  <c r="I37" i="2086"/>
  <c r="R37" i="2086"/>
  <c r="AC37" i="2086" s="1"/>
  <c r="AA37" i="2086"/>
  <c r="AA43" i="2086"/>
  <c r="Z26" i="2086"/>
  <c r="Z28" i="2086" s="1"/>
  <c r="Z21" i="2086"/>
  <c r="Z16" i="2086"/>
  <c r="Z48" i="2086"/>
  <c r="Z43" i="2086"/>
  <c r="Z50" i="2086" s="1"/>
  <c r="Z38" i="2086"/>
  <c r="Y26" i="2086"/>
  <c r="Y21" i="2086"/>
  <c r="Y28" i="2086" s="1"/>
  <c r="Y16" i="2086"/>
  <c r="Y48" i="2086"/>
  <c r="Y43" i="2086"/>
  <c r="Y38" i="2086"/>
  <c r="X26" i="2086"/>
  <c r="X21" i="2086"/>
  <c r="X16" i="2086"/>
  <c r="X48" i="2086"/>
  <c r="X43" i="2086"/>
  <c r="X38" i="2086"/>
  <c r="W26" i="2086"/>
  <c r="W21" i="2086"/>
  <c r="W16" i="2086"/>
  <c r="W48" i="2086"/>
  <c r="W50" i="2086" s="1"/>
  <c r="W43" i="2086"/>
  <c r="W38" i="2086"/>
  <c r="V26" i="2086"/>
  <c r="V21" i="2086"/>
  <c r="V28" i="2086" s="1"/>
  <c r="V16" i="2086"/>
  <c r="V48" i="2086"/>
  <c r="V50" i="2086" s="1"/>
  <c r="V43" i="2086"/>
  <c r="V38" i="2086"/>
  <c r="U26" i="2086"/>
  <c r="U21" i="2086"/>
  <c r="U28" i="2086" s="1"/>
  <c r="U16" i="2086"/>
  <c r="U48" i="2086"/>
  <c r="U43" i="2086"/>
  <c r="U38" i="2086"/>
  <c r="T26" i="2086"/>
  <c r="T21" i="2086"/>
  <c r="T16" i="2086"/>
  <c r="T48" i="2086"/>
  <c r="T43" i="2086"/>
  <c r="T38" i="2086"/>
  <c r="R16" i="2086"/>
  <c r="Q26" i="2086"/>
  <c r="Q21" i="2086"/>
  <c r="Q28" i="2086" s="1"/>
  <c r="Q16" i="2086"/>
  <c r="Q48" i="2086"/>
  <c r="Q50" i="2086" s="1"/>
  <c r="Q43" i="2086"/>
  <c r="Q38" i="2086"/>
  <c r="P26" i="2086"/>
  <c r="P21" i="2086"/>
  <c r="P16" i="2086"/>
  <c r="P48" i="2086"/>
  <c r="P43" i="2086"/>
  <c r="P38" i="2086"/>
  <c r="O26" i="2086"/>
  <c r="O21" i="2086"/>
  <c r="O16" i="2086"/>
  <c r="O48" i="2086"/>
  <c r="O43" i="2086"/>
  <c r="O38" i="2086"/>
  <c r="N26" i="2086"/>
  <c r="N21" i="2086"/>
  <c r="N16" i="2086"/>
  <c r="N48" i="2086"/>
  <c r="N43" i="2086"/>
  <c r="N38" i="2086"/>
  <c r="M26" i="2086"/>
  <c r="M28" i="2086" s="1"/>
  <c r="M21" i="2086"/>
  <c r="M16" i="2086"/>
  <c r="M48" i="2086"/>
  <c r="M43" i="2086"/>
  <c r="M38" i="2086"/>
  <c r="M50" i="2086"/>
  <c r="L26" i="2086"/>
  <c r="L21" i="2086"/>
  <c r="L16" i="2086"/>
  <c r="L48" i="2086"/>
  <c r="L43" i="2086"/>
  <c r="L38" i="2086"/>
  <c r="K26" i="2086"/>
  <c r="K21" i="2086"/>
  <c r="K16" i="2086"/>
  <c r="K48" i="2086"/>
  <c r="K43" i="2086"/>
  <c r="K38" i="2086"/>
  <c r="I48" i="2086"/>
  <c r="H26" i="2086"/>
  <c r="H28" i="2086" s="1"/>
  <c r="H21" i="2086"/>
  <c r="H16" i="2086"/>
  <c r="H48" i="2086"/>
  <c r="H43" i="2086"/>
  <c r="H38" i="2086"/>
  <c r="H50" i="2086" s="1"/>
  <c r="G26" i="2086"/>
  <c r="G21" i="2086"/>
  <c r="G16" i="2086"/>
  <c r="G48" i="2086"/>
  <c r="G43" i="2086"/>
  <c r="G38" i="2086"/>
  <c r="F26" i="2086"/>
  <c r="F21" i="2086"/>
  <c r="F16" i="2086"/>
  <c r="F48" i="2086"/>
  <c r="F43" i="2086"/>
  <c r="F38" i="2086"/>
  <c r="E26" i="2086"/>
  <c r="E21" i="2086"/>
  <c r="E16" i="2086"/>
  <c r="E48" i="2086"/>
  <c r="E43" i="2086"/>
  <c r="E38" i="2086"/>
  <c r="D26" i="2086"/>
  <c r="D21" i="2086"/>
  <c r="D16" i="2086"/>
  <c r="D28" i="2086"/>
  <c r="D48" i="2086"/>
  <c r="D50" i="2086" s="1"/>
  <c r="D43" i="2086"/>
  <c r="D38" i="2086"/>
  <c r="C26" i="2086"/>
  <c r="C21" i="2086"/>
  <c r="C16" i="2086"/>
  <c r="C48" i="2086"/>
  <c r="C43" i="2086"/>
  <c r="C38" i="2086"/>
  <c r="B26" i="2086"/>
  <c r="B21" i="2086"/>
  <c r="B16" i="2086"/>
  <c r="B48" i="2086"/>
  <c r="B43" i="2086"/>
  <c r="B38" i="2086"/>
  <c r="B30" i="2086"/>
  <c r="B8" i="2086"/>
  <c r="N5" i="2086"/>
  <c r="N3" i="2086"/>
  <c r="N2" i="2086"/>
  <c r="B242" i="2085"/>
  <c r="C242" i="2085"/>
  <c r="D242" i="2085"/>
  <c r="E242" i="2085"/>
  <c r="F242" i="2085"/>
  <c r="G242" i="2085"/>
  <c r="H242" i="2085"/>
  <c r="B243" i="2085"/>
  <c r="C243" i="2085"/>
  <c r="D243" i="2085"/>
  <c r="E243" i="2085"/>
  <c r="F243" i="2085"/>
  <c r="G243" i="2085"/>
  <c r="H243" i="2085"/>
  <c r="B244" i="2085"/>
  <c r="B246" i="2085" s="1"/>
  <c r="C244" i="2085"/>
  <c r="C246" i="2085" s="1"/>
  <c r="D244" i="2085"/>
  <c r="E244" i="2085"/>
  <c r="F244" i="2085"/>
  <c r="G244" i="2085"/>
  <c r="H244" i="2085"/>
  <c r="B245" i="2085"/>
  <c r="C245" i="2085"/>
  <c r="D245" i="2085"/>
  <c r="E245" i="2085"/>
  <c r="F245" i="2085"/>
  <c r="G245" i="2085"/>
  <c r="I245" i="2085" s="1"/>
  <c r="H245" i="2085"/>
  <c r="H246" i="2085" s="1"/>
  <c r="B247" i="2085"/>
  <c r="C247" i="2085"/>
  <c r="D247" i="2085"/>
  <c r="E247" i="2085"/>
  <c r="F247" i="2085"/>
  <c r="G247" i="2085"/>
  <c r="H247" i="2085"/>
  <c r="B248" i="2085"/>
  <c r="C248" i="2085"/>
  <c r="D248" i="2085"/>
  <c r="E248" i="2085"/>
  <c r="E251" i="2085" s="1"/>
  <c r="F248" i="2085"/>
  <c r="F251" i="2085" s="1"/>
  <c r="G248" i="2085"/>
  <c r="H248" i="2085"/>
  <c r="B249" i="2085"/>
  <c r="C249" i="2085"/>
  <c r="D249" i="2085"/>
  <c r="E249" i="2085"/>
  <c r="F249" i="2085"/>
  <c r="G249" i="2085"/>
  <c r="H249" i="2085"/>
  <c r="B250" i="2085"/>
  <c r="C250" i="2085"/>
  <c r="D250" i="2085"/>
  <c r="E250" i="2085"/>
  <c r="F250" i="2085"/>
  <c r="G250" i="2085"/>
  <c r="H250" i="2085"/>
  <c r="B252" i="2085"/>
  <c r="C252" i="2085"/>
  <c r="D252" i="2085"/>
  <c r="E252" i="2085"/>
  <c r="F252" i="2085"/>
  <c r="G252" i="2085"/>
  <c r="H252" i="2085"/>
  <c r="H256" i="2085" s="1"/>
  <c r="B253" i="2085"/>
  <c r="C253" i="2085"/>
  <c r="D253" i="2085"/>
  <c r="E253" i="2085"/>
  <c r="F253" i="2085"/>
  <c r="G253" i="2085"/>
  <c r="H253" i="2085"/>
  <c r="B254" i="2085"/>
  <c r="C254" i="2085"/>
  <c r="D254" i="2085"/>
  <c r="E254" i="2085"/>
  <c r="F254" i="2085"/>
  <c r="G254" i="2085"/>
  <c r="G256" i="2085" s="1"/>
  <c r="H254" i="2085"/>
  <c r="B255" i="2085"/>
  <c r="C255" i="2085"/>
  <c r="D255" i="2085"/>
  <c r="E255" i="2085"/>
  <c r="F255" i="2085"/>
  <c r="G255" i="2085"/>
  <c r="H255" i="2085"/>
  <c r="B264" i="2085"/>
  <c r="C264" i="2085"/>
  <c r="D264" i="2085"/>
  <c r="I264" i="2085" s="1"/>
  <c r="E264" i="2085"/>
  <c r="E268" i="2085" s="1"/>
  <c r="F264" i="2085"/>
  <c r="G264" i="2085"/>
  <c r="H264" i="2085"/>
  <c r="B265" i="2085"/>
  <c r="C265" i="2085"/>
  <c r="D265" i="2085"/>
  <c r="E265" i="2085"/>
  <c r="F265" i="2085"/>
  <c r="G265" i="2085"/>
  <c r="H265" i="2085"/>
  <c r="B266" i="2085"/>
  <c r="B268" i="2085" s="1"/>
  <c r="C266" i="2085"/>
  <c r="C268" i="2085" s="1"/>
  <c r="D266" i="2085"/>
  <c r="E266" i="2085"/>
  <c r="F266" i="2085"/>
  <c r="G266" i="2085"/>
  <c r="H266" i="2085"/>
  <c r="B267" i="2085"/>
  <c r="C267" i="2085"/>
  <c r="D267" i="2085"/>
  <c r="E267" i="2085"/>
  <c r="F267" i="2085"/>
  <c r="G267" i="2085"/>
  <c r="H267" i="2085"/>
  <c r="H268" i="2085" s="1"/>
  <c r="B269" i="2085"/>
  <c r="C269" i="2085"/>
  <c r="D269" i="2085"/>
  <c r="E269" i="2085"/>
  <c r="F269" i="2085"/>
  <c r="G269" i="2085"/>
  <c r="H269" i="2085"/>
  <c r="B270" i="2085"/>
  <c r="C270" i="2085"/>
  <c r="D270" i="2085"/>
  <c r="E270" i="2085"/>
  <c r="E273" i="2085" s="1"/>
  <c r="F270" i="2085"/>
  <c r="F273" i="2085" s="1"/>
  <c r="G270" i="2085"/>
  <c r="H270" i="2085"/>
  <c r="B271" i="2085"/>
  <c r="C271" i="2085"/>
  <c r="D271" i="2085"/>
  <c r="E271" i="2085"/>
  <c r="F271" i="2085"/>
  <c r="G271" i="2085"/>
  <c r="H271" i="2085"/>
  <c r="B272" i="2085"/>
  <c r="C272" i="2085"/>
  <c r="D272" i="2085"/>
  <c r="E272" i="2085"/>
  <c r="F272" i="2085"/>
  <c r="G272" i="2085"/>
  <c r="H272" i="2085"/>
  <c r="B274" i="2085"/>
  <c r="C274" i="2085"/>
  <c r="D274" i="2085"/>
  <c r="E274" i="2085"/>
  <c r="F274" i="2085"/>
  <c r="G274" i="2085"/>
  <c r="H274" i="2085"/>
  <c r="H278" i="2085" s="1"/>
  <c r="B275" i="2085"/>
  <c r="C275" i="2085"/>
  <c r="D275" i="2085"/>
  <c r="E275" i="2085"/>
  <c r="F275" i="2085"/>
  <c r="G275" i="2085"/>
  <c r="H275" i="2085"/>
  <c r="B276" i="2085"/>
  <c r="C276" i="2085"/>
  <c r="D276" i="2085"/>
  <c r="E276" i="2085"/>
  <c r="F276" i="2085"/>
  <c r="I276" i="2085" s="1"/>
  <c r="G276" i="2085"/>
  <c r="G278" i="2085" s="1"/>
  <c r="H276" i="2085"/>
  <c r="B277" i="2085"/>
  <c r="C277" i="2085"/>
  <c r="D277" i="2085"/>
  <c r="E277" i="2085"/>
  <c r="F277" i="2085"/>
  <c r="G277" i="2085"/>
  <c r="H277" i="2085"/>
  <c r="K242" i="2085"/>
  <c r="L242" i="2085"/>
  <c r="M242" i="2085"/>
  <c r="N242" i="2085"/>
  <c r="O242" i="2085"/>
  <c r="P242" i="2085"/>
  <c r="Q242" i="2085"/>
  <c r="K243" i="2085"/>
  <c r="L243" i="2085"/>
  <c r="M243" i="2085"/>
  <c r="N243" i="2085"/>
  <c r="O243" i="2085"/>
  <c r="P243" i="2085"/>
  <c r="Q243" i="2085"/>
  <c r="K244" i="2085"/>
  <c r="L244" i="2085"/>
  <c r="M244" i="2085"/>
  <c r="N244" i="2085"/>
  <c r="O244" i="2085"/>
  <c r="O246" i="2085" s="1"/>
  <c r="P244" i="2085"/>
  <c r="Q244" i="2085"/>
  <c r="K245" i="2085"/>
  <c r="L245" i="2085"/>
  <c r="M245" i="2085"/>
  <c r="N245" i="2085"/>
  <c r="O245" i="2085"/>
  <c r="P245" i="2085"/>
  <c r="P246" i="2085" s="1"/>
  <c r="Q245" i="2085"/>
  <c r="K247" i="2085"/>
  <c r="L247" i="2085"/>
  <c r="M247" i="2085"/>
  <c r="N247" i="2085"/>
  <c r="O247" i="2085"/>
  <c r="P247" i="2085"/>
  <c r="Q247" i="2085"/>
  <c r="K248" i="2085"/>
  <c r="L248" i="2085"/>
  <c r="M248" i="2085"/>
  <c r="N248" i="2085"/>
  <c r="O248" i="2085"/>
  <c r="P248" i="2085"/>
  <c r="Q248" i="2085"/>
  <c r="K249" i="2085"/>
  <c r="L249" i="2085"/>
  <c r="M249" i="2085"/>
  <c r="N249" i="2085"/>
  <c r="O249" i="2085"/>
  <c r="P249" i="2085"/>
  <c r="Q249" i="2085"/>
  <c r="K250" i="2085"/>
  <c r="L250" i="2085"/>
  <c r="M250" i="2085"/>
  <c r="N250" i="2085"/>
  <c r="O250" i="2085"/>
  <c r="P250" i="2085"/>
  <c r="Q250" i="2085"/>
  <c r="K252" i="2085"/>
  <c r="L252" i="2085"/>
  <c r="M252" i="2085"/>
  <c r="N252" i="2085"/>
  <c r="O252" i="2085"/>
  <c r="P252" i="2085"/>
  <c r="Q252" i="2085"/>
  <c r="Q256" i="2085" s="1"/>
  <c r="K253" i="2085"/>
  <c r="L253" i="2085"/>
  <c r="M253" i="2085"/>
  <c r="N253" i="2085"/>
  <c r="O253" i="2085"/>
  <c r="P253" i="2085"/>
  <c r="Q253" i="2085"/>
  <c r="K254" i="2085"/>
  <c r="L254" i="2085"/>
  <c r="M254" i="2085"/>
  <c r="N254" i="2085"/>
  <c r="O254" i="2085"/>
  <c r="O256" i="2085" s="1"/>
  <c r="P254" i="2085"/>
  <c r="Q254" i="2085"/>
  <c r="K255" i="2085"/>
  <c r="L255" i="2085"/>
  <c r="M255" i="2085"/>
  <c r="N255" i="2085"/>
  <c r="O255" i="2085"/>
  <c r="P255" i="2085"/>
  <c r="Q255" i="2085"/>
  <c r="K264" i="2085"/>
  <c r="L264" i="2085"/>
  <c r="M264" i="2085"/>
  <c r="N264" i="2085"/>
  <c r="O264" i="2085"/>
  <c r="P264" i="2085"/>
  <c r="Q264" i="2085"/>
  <c r="K265" i="2085"/>
  <c r="L265" i="2085"/>
  <c r="M265" i="2085"/>
  <c r="N265" i="2085"/>
  <c r="O265" i="2085"/>
  <c r="P265" i="2085"/>
  <c r="Q265" i="2085"/>
  <c r="K266" i="2085"/>
  <c r="L266" i="2085"/>
  <c r="M266" i="2085"/>
  <c r="N266" i="2085"/>
  <c r="O266" i="2085"/>
  <c r="O268" i="2085" s="1"/>
  <c r="P266" i="2085"/>
  <c r="Q266" i="2085"/>
  <c r="K267" i="2085"/>
  <c r="L267" i="2085"/>
  <c r="M267" i="2085"/>
  <c r="N267" i="2085"/>
  <c r="O267" i="2085"/>
  <c r="P267" i="2085"/>
  <c r="P268" i="2085" s="1"/>
  <c r="Q267" i="2085"/>
  <c r="K269" i="2085"/>
  <c r="L269" i="2085"/>
  <c r="M269" i="2085"/>
  <c r="N269" i="2085"/>
  <c r="O269" i="2085"/>
  <c r="P269" i="2085"/>
  <c r="Q269" i="2085"/>
  <c r="K270" i="2085"/>
  <c r="L270" i="2085"/>
  <c r="M270" i="2085"/>
  <c r="N270" i="2085"/>
  <c r="O270" i="2085"/>
  <c r="P270" i="2085"/>
  <c r="Q270" i="2085"/>
  <c r="K271" i="2085"/>
  <c r="L271" i="2085"/>
  <c r="M271" i="2085"/>
  <c r="N271" i="2085"/>
  <c r="O271" i="2085"/>
  <c r="P271" i="2085"/>
  <c r="Q271" i="2085"/>
  <c r="K272" i="2085"/>
  <c r="L272" i="2085"/>
  <c r="M272" i="2085"/>
  <c r="N272" i="2085"/>
  <c r="O272" i="2085"/>
  <c r="P272" i="2085"/>
  <c r="Q272" i="2085"/>
  <c r="K274" i="2085"/>
  <c r="L274" i="2085"/>
  <c r="M274" i="2085"/>
  <c r="N274" i="2085"/>
  <c r="O274" i="2085"/>
  <c r="P274" i="2085"/>
  <c r="Q274" i="2085"/>
  <c r="Q278" i="2085" s="1"/>
  <c r="K275" i="2085"/>
  <c r="L275" i="2085"/>
  <c r="M275" i="2085"/>
  <c r="N275" i="2085"/>
  <c r="O275" i="2085"/>
  <c r="P275" i="2085"/>
  <c r="Q275" i="2085"/>
  <c r="K276" i="2085"/>
  <c r="L276" i="2085"/>
  <c r="M276" i="2085"/>
  <c r="N276" i="2085"/>
  <c r="O276" i="2085"/>
  <c r="O278" i="2085" s="1"/>
  <c r="P276" i="2085"/>
  <c r="Q276" i="2085"/>
  <c r="K277" i="2085"/>
  <c r="L277" i="2085"/>
  <c r="M277" i="2085"/>
  <c r="N277" i="2085"/>
  <c r="O277" i="2085"/>
  <c r="P277" i="2085"/>
  <c r="Q277" i="2085"/>
  <c r="T242" i="2085"/>
  <c r="U242" i="2085"/>
  <c r="V242" i="2085"/>
  <c r="W242" i="2085"/>
  <c r="X242" i="2085"/>
  <c r="Y242" i="2085"/>
  <c r="Z242" i="2085"/>
  <c r="T243" i="2085"/>
  <c r="U243" i="2085"/>
  <c r="V243" i="2085"/>
  <c r="W243" i="2085"/>
  <c r="X243" i="2085"/>
  <c r="Y243" i="2085"/>
  <c r="Z243" i="2085"/>
  <c r="T244" i="2085"/>
  <c r="U244" i="2085"/>
  <c r="U246" i="2085" s="1"/>
  <c r="V244" i="2085"/>
  <c r="W244" i="2085"/>
  <c r="X244" i="2085"/>
  <c r="Y244" i="2085"/>
  <c r="Z244" i="2085"/>
  <c r="T245" i="2085"/>
  <c r="U245" i="2085"/>
  <c r="V245" i="2085"/>
  <c r="W245" i="2085"/>
  <c r="X245" i="2085"/>
  <c r="Y245" i="2085"/>
  <c r="Z245" i="2085"/>
  <c r="T247" i="2085"/>
  <c r="U247" i="2085"/>
  <c r="V247" i="2085"/>
  <c r="W247" i="2085"/>
  <c r="X247" i="2085"/>
  <c r="Y247" i="2085"/>
  <c r="Y251" i="2085" s="1"/>
  <c r="Z247" i="2085"/>
  <c r="T248" i="2085"/>
  <c r="U248" i="2085"/>
  <c r="V248" i="2085"/>
  <c r="W248" i="2085"/>
  <c r="W251" i="2085" s="1"/>
  <c r="X248" i="2085"/>
  <c r="X251" i="2085" s="1"/>
  <c r="Y248" i="2085"/>
  <c r="Z248" i="2085"/>
  <c r="T249" i="2085"/>
  <c r="U249" i="2085"/>
  <c r="V249" i="2085"/>
  <c r="W249" i="2085"/>
  <c r="X249" i="2085"/>
  <c r="Y249" i="2085"/>
  <c r="Z249" i="2085"/>
  <c r="T250" i="2085"/>
  <c r="U250" i="2085"/>
  <c r="AA250" i="2085" s="1"/>
  <c r="V250" i="2085"/>
  <c r="W250" i="2085"/>
  <c r="X250" i="2085"/>
  <c r="Y250" i="2085"/>
  <c r="Z250" i="2085"/>
  <c r="T252" i="2085"/>
  <c r="U252" i="2085"/>
  <c r="V252" i="2085"/>
  <c r="W252" i="2085"/>
  <c r="X252" i="2085"/>
  <c r="Y252" i="2085"/>
  <c r="Z252" i="2085"/>
  <c r="Z256" i="2085" s="1"/>
  <c r="T253" i="2085"/>
  <c r="U253" i="2085"/>
  <c r="V253" i="2085"/>
  <c r="W253" i="2085"/>
  <c r="X253" i="2085"/>
  <c r="Y253" i="2085"/>
  <c r="Z253" i="2085"/>
  <c r="T254" i="2085"/>
  <c r="U254" i="2085"/>
  <c r="V254" i="2085"/>
  <c r="W254" i="2085"/>
  <c r="X254" i="2085"/>
  <c r="Y254" i="2085"/>
  <c r="Z254" i="2085"/>
  <c r="T255" i="2085"/>
  <c r="U255" i="2085"/>
  <c r="V255" i="2085"/>
  <c r="W255" i="2085"/>
  <c r="X255" i="2085"/>
  <c r="Y255" i="2085"/>
  <c r="Z255" i="2085"/>
  <c r="T264" i="2085"/>
  <c r="U264" i="2085"/>
  <c r="V264" i="2085"/>
  <c r="W264" i="2085"/>
  <c r="X264" i="2085"/>
  <c r="Y264" i="2085"/>
  <c r="Z264" i="2085"/>
  <c r="T265" i="2085"/>
  <c r="U265" i="2085"/>
  <c r="V265" i="2085"/>
  <c r="W265" i="2085"/>
  <c r="X265" i="2085"/>
  <c r="Y265" i="2085"/>
  <c r="Z265" i="2085"/>
  <c r="T266" i="2085"/>
  <c r="U266" i="2085"/>
  <c r="U268" i="2085" s="1"/>
  <c r="V266" i="2085"/>
  <c r="W266" i="2085"/>
  <c r="X266" i="2085"/>
  <c r="Y266" i="2085"/>
  <c r="Z266" i="2085"/>
  <c r="T267" i="2085"/>
  <c r="U267" i="2085"/>
  <c r="V267" i="2085"/>
  <c r="W267" i="2085"/>
  <c r="X267" i="2085"/>
  <c r="Y267" i="2085"/>
  <c r="Y268" i="2085" s="1"/>
  <c r="Z267" i="2085"/>
  <c r="T269" i="2085"/>
  <c r="U269" i="2085"/>
  <c r="V269" i="2085"/>
  <c r="W269" i="2085"/>
  <c r="X269" i="2085"/>
  <c r="Y269" i="2085"/>
  <c r="Y273" i="2085" s="1"/>
  <c r="Z269" i="2085"/>
  <c r="T270" i="2085"/>
  <c r="U270" i="2085"/>
  <c r="V270" i="2085"/>
  <c r="W270" i="2085"/>
  <c r="W273" i="2085" s="1"/>
  <c r="X270" i="2085"/>
  <c r="X273" i="2085" s="1"/>
  <c r="Y270" i="2085"/>
  <c r="Z270" i="2085"/>
  <c r="T271" i="2085"/>
  <c r="U271" i="2085"/>
  <c r="V271" i="2085"/>
  <c r="W271" i="2085"/>
  <c r="X271" i="2085"/>
  <c r="Y271" i="2085"/>
  <c r="Z271" i="2085"/>
  <c r="T272" i="2085"/>
  <c r="U272" i="2085"/>
  <c r="AA272" i="2085" s="1"/>
  <c r="V272" i="2085"/>
  <c r="W272" i="2085"/>
  <c r="X272" i="2085"/>
  <c r="Y272" i="2085"/>
  <c r="Z272" i="2085"/>
  <c r="T274" i="2085"/>
  <c r="U274" i="2085"/>
  <c r="U278" i="2085" s="1"/>
  <c r="V274" i="2085"/>
  <c r="W274" i="2085"/>
  <c r="X274" i="2085"/>
  <c r="Y274" i="2085"/>
  <c r="Z274" i="2085"/>
  <c r="T275" i="2085"/>
  <c r="U275" i="2085"/>
  <c r="V275" i="2085"/>
  <c r="W275" i="2085"/>
  <c r="X275" i="2085"/>
  <c r="Y275" i="2085"/>
  <c r="Z275" i="2085"/>
  <c r="T276" i="2085"/>
  <c r="U276" i="2085"/>
  <c r="V276" i="2085"/>
  <c r="W276" i="2085"/>
  <c r="X276" i="2085"/>
  <c r="Y276" i="2085"/>
  <c r="Z276" i="2085"/>
  <c r="T277" i="2085"/>
  <c r="U277" i="2085"/>
  <c r="V277" i="2085"/>
  <c r="W277" i="2085"/>
  <c r="X277" i="2085"/>
  <c r="Y277" i="2085"/>
  <c r="Z277" i="2085"/>
  <c r="AC242" i="2085"/>
  <c r="AD242" i="2085"/>
  <c r="AE242" i="2085"/>
  <c r="AF242" i="2085"/>
  <c r="AG242" i="2085"/>
  <c r="AH242" i="2085"/>
  <c r="AI242" i="2085"/>
  <c r="AC243" i="2085"/>
  <c r="AD243" i="2085"/>
  <c r="AE243" i="2085"/>
  <c r="AF243" i="2085"/>
  <c r="AG243" i="2085"/>
  <c r="AH243" i="2085"/>
  <c r="AI243" i="2085"/>
  <c r="AC244" i="2085"/>
  <c r="AC246" i="2085" s="1"/>
  <c r="AD244" i="2085"/>
  <c r="AD246" i="2085" s="1"/>
  <c r="AE244" i="2085"/>
  <c r="AF244" i="2085"/>
  <c r="AG244" i="2085"/>
  <c r="AH244" i="2085"/>
  <c r="AI244" i="2085"/>
  <c r="AC245" i="2085"/>
  <c r="AD245" i="2085"/>
  <c r="AE245" i="2085"/>
  <c r="AF245" i="2085"/>
  <c r="AG245" i="2085"/>
  <c r="AH245" i="2085"/>
  <c r="AH246" i="2085" s="1"/>
  <c r="AI245" i="2085"/>
  <c r="AC247" i="2085"/>
  <c r="AD247" i="2085"/>
  <c r="AE247" i="2085"/>
  <c r="AF247" i="2085"/>
  <c r="AG247" i="2085"/>
  <c r="AH247" i="2085"/>
  <c r="AI247" i="2085"/>
  <c r="AC248" i="2085"/>
  <c r="AD248" i="2085"/>
  <c r="AE248" i="2085"/>
  <c r="AF248" i="2085"/>
  <c r="AG248" i="2085"/>
  <c r="AG251" i="2085" s="1"/>
  <c r="AH248" i="2085"/>
  <c r="AI248" i="2085"/>
  <c r="AC249" i="2085"/>
  <c r="AD249" i="2085"/>
  <c r="AE249" i="2085"/>
  <c r="AF249" i="2085"/>
  <c r="AG249" i="2085"/>
  <c r="AH249" i="2085"/>
  <c r="AI249" i="2085"/>
  <c r="AI251" i="2085" s="1"/>
  <c r="AC250" i="2085"/>
  <c r="AD250" i="2085"/>
  <c r="AE250" i="2085"/>
  <c r="AF250" i="2085"/>
  <c r="AG250" i="2085"/>
  <c r="AH250" i="2085"/>
  <c r="AI250" i="2085"/>
  <c r="AC252" i="2085"/>
  <c r="AD252" i="2085"/>
  <c r="AE252" i="2085"/>
  <c r="AF252" i="2085"/>
  <c r="AG252" i="2085"/>
  <c r="AH252" i="2085"/>
  <c r="AI252" i="2085"/>
  <c r="AC253" i="2085"/>
  <c r="AD253" i="2085"/>
  <c r="AE253" i="2085"/>
  <c r="AF253" i="2085"/>
  <c r="AG253" i="2085"/>
  <c r="AH253" i="2085"/>
  <c r="AI253" i="2085"/>
  <c r="AC254" i="2085"/>
  <c r="AD254" i="2085"/>
  <c r="AE254" i="2085"/>
  <c r="AF254" i="2085"/>
  <c r="AG254" i="2085"/>
  <c r="AJ254" i="2085" s="1"/>
  <c r="AH254" i="2085"/>
  <c r="AI254" i="2085"/>
  <c r="AC255" i="2085"/>
  <c r="AD255" i="2085"/>
  <c r="AE255" i="2085"/>
  <c r="AF255" i="2085"/>
  <c r="AG255" i="2085"/>
  <c r="AH255" i="2085"/>
  <c r="AI255" i="2085"/>
  <c r="AC264" i="2085"/>
  <c r="AD264" i="2085"/>
  <c r="AE264" i="2085"/>
  <c r="AJ264" i="2085" s="1"/>
  <c r="AF264" i="2085"/>
  <c r="AG264" i="2085"/>
  <c r="AH264" i="2085"/>
  <c r="AI264" i="2085"/>
  <c r="AC265" i="2085"/>
  <c r="AD265" i="2085"/>
  <c r="AE265" i="2085"/>
  <c r="AF265" i="2085"/>
  <c r="AG265" i="2085"/>
  <c r="AH265" i="2085"/>
  <c r="AI265" i="2085"/>
  <c r="AC266" i="2085"/>
  <c r="AC268" i="2085" s="1"/>
  <c r="AD266" i="2085"/>
  <c r="AD268" i="2085" s="1"/>
  <c r="AE266" i="2085"/>
  <c r="AF266" i="2085"/>
  <c r="AG266" i="2085"/>
  <c r="AH266" i="2085"/>
  <c r="AI266" i="2085"/>
  <c r="AC267" i="2085"/>
  <c r="AD267" i="2085"/>
  <c r="AE267" i="2085"/>
  <c r="AF267" i="2085"/>
  <c r="AG267" i="2085"/>
  <c r="AH267" i="2085"/>
  <c r="AH268" i="2085" s="1"/>
  <c r="AI267" i="2085"/>
  <c r="AC269" i="2085"/>
  <c r="AD269" i="2085"/>
  <c r="AE269" i="2085"/>
  <c r="AF269" i="2085"/>
  <c r="AG269" i="2085"/>
  <c r="AH269" i="2085"/>
  <c r="AI269" i="2085"/>
  <c r="AC270" i="2085"/>
  <c r="AD270" i="2085"/>
  <c r="AE270" i="2085"/>
  <c r="AF270" i="2085"/>
  <c r="AJ270" i="2085" s="1"/>
  <c r="AG270" i="2085"/>
  <c r="AG273" i="2085" s="1"/>
  <c r="AH270" i="2085"/>
  <c r="AI270" i="2085"/>
  <c r="AC271" i="2085"/>
  <c r="AD271" i="2085"/>
  <c r="AE271" i="2085"/>
  <c r="AF271" i="2085"/>
  <c r="AG271" i="2085"/>
  <c r="AH271" i="2085"/>
  <c r="AI271" i="2085"/>
  <c r="AI273" i="2085" s="1"/>
  <c r="AC272" i="2085"/>
  <c r="AD272" i="2085"/>
  <c r="AE272" i="2085"/>
  <c r="AF272" i="2085"/>
  <c r="AG272" i="2085"/>
  <c r="AH272" i="2085"/>
  <c r="AI272" i="2085"/>
  <c r="AC274" i="2085"/>
  <c r="AD274" i="2085"/>
  <c r="AE274" i="2085"/>
  <c r="AF274" i="2085"/>
  <c r="AG274" i="2085"/>
  <c r="AH274" i="2085"/>
  <c r="AI274" i="2085"/>
  <c r="AI278" i="2085" s="1"/>
  <c r="AC275" i="2085"/>
  <c r="AD275" i="2085"/>
  <c r="AE275" i="2085"/>
  <c r="AF275" i="2085"/>
  <c r="AG275" i="2085"/>
  <c r="AH275" i="2085"/>
  <c r="AI275" i="2085"/>
  <c r="AC276" i="2085"/>
  <c r="AD276" i="2085"/>
  <c r="AE276" i="2085"/>
  <c r="AF276" i="2085"/>
  <c r="AG276" i="2085"/>
  <c r="AJ276" i="2085" s="1"/>
  <c r="AH276" i="2085"/>
  <c r="AI276" i="2085"/>
  <c r="AC277" i="2085"/>
  <c r="AD277" i="2085"/>
  <c r="AE277" i="2085"/>
  <c r="AF277" i="2085"/>
  <c r="AG277" i="2085"/>
  <c r="AH277" i="2085"/>
  <c r="AI277" i="2085"/>
  <c r="B196" i="2085"/>
  <c r="C196" i="2085"/>
  <c r="C200" i="2085" s="1"/>
  <c r="D196" i="2085"/>
  <c r="D200" i="2085" s="1"/>
  <c r="E196" i="2085"/>
  <c r="F196" i="2085"/>
  <c r="G196" i="2085"/>
  <c r="H196" i="2085"/>
  <c r="B197" i="2085"/>
  <c r="C197" i="2085"/>
  <c r="D197" i="2085"/>
  <c r="E197" i="2085"/>
  <c r="F197" i="2085"/>
  <c r="G197" i="2085"/>
  <c r="H197" i="2085"/>
  <c r="I197" i="2085" s="1"/>
  <c r="B198" i="2085"/>
  <c r="C198" i="2085"/>
  <c r="D198" i="2085"/>
  <c r="E198" i="2085"/>
  <c r="F198" i="2085"/>
  <c r="G198" i="2085"/>
  <c r="H198" i="2085"/>
  <c r="B199" i="2085"/>
  <c r="C199" i="2085"/>
  <c r="D199" i="2085"/>
  <c r="E199" i="2085"/>
  <c r="F199" i="2085"/>
  <c r="G199" i="2085"/>
  <c r="G200" i="2085" s="1"/>
  <c r="H199" i="2085"/>
  <c r="B201" i="2085"/>
  <c r="C201" i="2085"/>
  <c r="D201" i="2085"/>
  <c r="E201" i="2085"/>
  <c r="F201" i="2085"/>
  <c r="G201" i="2085"/>
  <c r="H201" i="2085"/>
  <c r="B202" i="2085"/>
  <c r="C202" i="2085"/>
  <c r="D202" i="2085"/>
  <c r="D205" i="2085" s="1"/>
  <c r="E202" i="2085"/>
  <c r="F202" i="2085"/>
  <c r="G202" i="2085"/>
  <c r="H202" i="2085"/>
  <c r="B203" i="2085"/>
  <c r="C203" i="2085"/>
  <c r="D203" i="2085"/>
  <c r="E203" i="2085"/>
  <c r="F203" i="2085"/>
  <c r="G203" i="2085"/>
  <c r="H203" i="2085"/>
  <c r="B204" i="2085"/>
  <c r="C204" i="2085"/>
  <c r="C205" i="2085" s="1"/>
  <c r="D204" i="2085"/>
  <c r="E204" i="2085"/>
  <c r="F204" i="2085"/>
  <c r="G204" i="2085"/>
  <c r="H204" i="2085"/>
  <c r="B206" i="2085"/>
  <c r="C206" i="2085"/>
  <c r="D206" i="2085"/>
  <c r="E206" i="2085"/>
  <c r="F206" i="2085"/>
  <c r="G206" i="2085"/>
  <c r="H206" i="2085"/>
  <c r="H210" i="2085" s="1"/>
  <c r="B207" i="2085"/>
  <c r="C207" i="2085"/>
  <c r="D207" i="2085"/>
  <c r="E207" i="2085"/>
  <c r="F207" i="2085"/>
  <c r="G207" i="2085"/>
  <c r="H207" i="2085"/>
  <c r="B208" i="2085"/>
  <c r="C208" i="2085"/>
  <c r="D208" i="2085"/>
  <c r="E208" i="2085"/>
  <c r="E210" i="2085" s="1"/>
  <c r="F208" i="2085"/>
  <c r="F210" i="2085" s="1"/>
  <c r="G208" i="2085"/>
  <c r="H208" i="2085"/>
  <c r="B209" i="2085"/>
  <c r="C209" i="2085"/>
  <c r="D209" i="2085"/>
  <c r="E209" i="2085"/>
  <c r="F209" i="2085"/>
  <c r="G209" i="2085"/>
  <c r="H209" i="2085"/>
  <c r="B218" i="2085"/>
  <c r="C218" i="2085"/>
  <c r="D218" i="2085"/>
  <c r="D222" i="2085" s="1"/>
  <c r="E218" i="2085"/>
  <c r="F218" i="2085"/>
  <c r="G218" i="2085"/>
  <c r="H218" i="2085"/>
  <c r="B219" i="2085"/>
  <c r="C219" i="2085"/>
  <c r="D219" i="2085"/>
  <c r="E219" i="2085"/>
  <c r="F219" i="2085"/>
  <c r="G219" i="2085"/>
  <c r="H219" i="2085"/>
  <c r="B220" i="2085"/>
  <c r="B222" i="2085" s="1"/>
  <c r="C220" i="2085"/>
  <c r="D220" i="2085"/>
  <c r="E220" i="2085"/>
  <c r="F220" i="2085"/>
  <c r="G220" i="2085"/>
  <c r="H220" i="2085"/>
  <c r="B221" i="2085"/>
  <c r="C221" i="2085"/>
  <c r="D221" i="2085"/>
  <c r="E221" i="2085"/>
  <c r="F221" i="2085"/>
  <c r="G221" i="2085"/>
  <c r="G222" i="2085" s="1"/>
  <c r="H221" i="2085"/>
  <c r="B223" i="2085"/>
  <c r="C223" i="2085"/>
  <c r="D223" i="2085"/>
  <c r="E223" i="2085"/>
  <c r="F223" i="2085"/>
  <c r="G223" i="2085"/>
  <c r="H223" i="2085"/>
  <c r="B224" i="2085"/>
  <c r="C224" i="2085"/>
  <c r="D224" i="2085"/>
  <c r="E224" i="2085"/>
  <c r="E227" i="2085" s="1"/>
  <c r="F224" i="2085"/>
  <c r="G224" i="2085"/>
  <c r="H224" i="2085"/>
  <c r="B225" i="2085"/>
  <c r="C225" i="2085"/>
  <c r="D225" i="2085"/>
  <c r="E225" i="2085"/>
  <c r="F225" i="2085"/>
  <c r="G225" i="2085"/>
  <c r="H225" i="2085"/>
  <c r="B226" i="2085"/>
  <c r="B227" i="2085" s="1"/>
  <c r="C226" i="2085"/>
  <c r="C227" i="2085" s="1"/>
  <c r="D226" i="2085"/>
  <c r="E226" i="2085"/>
  <c r="F226" i="2085"/>
  <c r="G226" i="2085"/>
  <c r="H226" i="2085"/>
  <c r="B228" i="2085"/>
  <c r="C228" i="2085"/>
  <c r="D228" i="2085"/>
  <c r="E228" i="2085"/>
  <c r="F228" i="2085"/>
  <c r="G228" i="2085"/>
  <c r="H228" i="2085"/>
  <c r="H232" i="2085" s="1"/>
  <c r="B229" i="2085"/>
  <c r="C229" i="2085"/>
  <c r="D229" i="2085"/>
  <c r="E229" i="2085"/>
  <c r="F229" i="2085"/>
  <c r="G229" i="2085"/>
  <c r="H229" i="2085"/>
  <c r="B230" i="2085"/>
  <c r="C230" i="2085"/>
  <c r="D230" i="2085"/>
  <c r="E230" i="2085"/>
  <c r="E232" i="2085" s="1"/>
  <c r="F230" i="2085"/>
  <c r="F232" i="2085" s="1"/>
  <c r="G230" i="2085"/>
  <c r="H230" i="2085"/>
  <c r="B231" i="2085"/>
  <c r="C231" i="2085"/>
  <c r="D231" i="2085"/>
  <c r="E231" i="2085"/>
  <c r="F231" i="2085"/>
  <c r="G231" i="2085"/>
  <c r="H231" i="2085"/>
  <c r="K196" i="2085"/>
  <c r="L196" i="2085"/>
  <c r="M196" i="2085"/>
  <c r="N196" i="2085"/>
  <c r="O196" i="2085"/>
  <c r="P196" i="2085"/>
  <c r="Q196" i="2085"/>
  <c r="K197" i="2085"/>
  <c r="L197" i="2085"/>
  <c r="M197" i="2085"/>
  <c r="N197" i="2085"/>
  <c r="O197" i="2085"/>
  <c r="P197" i="2085"/>
  <c r="Q197" i="2085"/>
  <c r="Q200" i="2085" s="1"/>
  <c r="K198" i="2085"/>
  <c r="L198" i="2085"/>
  <c r="M198" i="2085"/>
  <c r="N198" i="2085"/>
  <c r="O198" i="2085"/>
  <c r="P198" i="2085"/>
  <c r="Q198" i="2085"/>
  <c r="K199" i="2085"/>
  <c r="L199" i="2085"/>
  <c r="M199" i="2085"/>
  <c r="N199" i="2085"/>
  <c r="O199" i="2085"/>
  <c r="O200" i="2085" s="1"/>
  <c r="P199" i="2085"/>
  <c r="Q199" i="2085"/>
  <c r="K201" i="2085"/>
  <c r="L201" i="2085"/>
  <c r="M201" i="2085"/>
  <c r="N201" i="2085"/>
  <c r="O201" i="2085"/>
  <c r="P201" i="2085"/>
  <c r="Q201" i="2085"/>
  <c r="K202" i="2085"/>
  <c r="L202" i="2085"/>
  <c r="M202" i="2085"/>
  <c r="N202" i="2085"/>
  <c r="O202" i="2085"/>
  <c r="P202" i="2085"/>
  <c r="Q202" i="2085"/>
  <c r="Q205" i="2085" s="1"/>
  <c r="K203" i="2085"/>
  <c r="L203" i="2085"/>
  <c r="M203" i="2085"/>
  <c r="N203" i="2085"/>
  <c r="O203" i="2085"/>
  <c r="P203" i="2085"/>
  <c r="Q203" i="2085"/>
  <c r="K204" i="2085"/>
  <c r="L204" i="2085"/>
  <c r="M204" i="2085"/>
  <c r="N204" i="2085"/>
  <c r="O204" i="2085"/>
  <c r="P204" i="2085"/>
  <c r="Q204" i="2085"/>
  <c r="K206" i="2085"/>
  <c r="L206" i="2085"/>
  <c r="M206" i="2085"/>
  <c r="N206" i="2085"/>
  <c r="O206" i="2085"/>
  <c r="P206" i="2085"/>
  <c r="P210" i="2085" s="1"/>
  <c r="Q206" i="2085"/>
  <c r="K207" i="2085"/>
  <c r="L207" i="2085"/>
  <c r="M207" i="2085"/>
  <c r="M210" i="2085" s="1"/>
  <c r="N207" i="2085"/>
  <c r="O207" i="2085"/>
  <c r="P207" i="2085"/>
  <c r="Q207" i="2085"/>
  <c r="K208" i="2085"/>
  <c r="L208" i="2085"/>
  <c r="M208" i="2085"/>
  <c r="N208" i="2085"/>
  <c r="O208" i="2085"/>
  <c r="P208" i="2085"/>
  <c r="Q208" i="2085"/>
  <c r="K209" i="2085"/>
  <c r="L209" i="2085"/>
  <c r="M209" i="2085"/>
  <c r="N209" i="2085"/>
  <c r="O209" i="2085"/>
  <c r="P209" i="2085"/>
  <c r="Q209" i="2085"/>
  <c r="K218" i="2085"/>
  <c r="L218" i="2085"/>
  <c r="M218" i="2085"/>
  <c r="N218" i="2085"/>
  <c r="O218" i="2085"/>
  <c r="P218" i="2085"/>
  <c r="Q218" i="2085"/>
  <c r="K219" i="2085"/>
  <c r="L219" i="2085"/>
  <c r="M219" i="2085"/>
  <c r="N219" i="2085"/>
  <c r="O219" i="2085"/>
  <c r="P219" i="2085"/>
  <c r="Q219" i="2085"/>
  <c r="Q222" i="2085" s="1"/>
  <c r="K220" i="2085"/>
  <c r="L220" i="2085"/>
  <c r="M220" i="2085"/>
  <c r="N220" i="2085"/>
  <c r="O220" i="2085"/>
  <c r="P220" i="2085"/>
  <c r="Q220" i="2085"/>
  <c r="K221" i="2085"/>
  <c r="L221" i="2085"/>
  <c r="M221" i="2085"/>
  <c r="N221" i="2085"/>
  <c r="O221" i="2085"/>
  <c r="P221" i="2085"/>
  <c r="Q221" i="2085"/>
  <c r="K223" i="2085"/>
  <c r="L223" i="2085"/>
  <c r="M223" i="2085"/>
  <c r="N223" i="2085"/>
  <c r="O223" i="2085"/>
  <c r="P223" i="2085"/>
  <c r="Q223" i="2085"/>
  <c r="K224" i="2085"/>
  <c r="L224" i="2085"/>
  <c r="M224" i="2085"/>
  <c r="N224" i="2085"/>
  <c r="O224" i="2085"/>
  <c r="P224" i="2085"/>
  <c r="Q224" i="2085"/>
  <c r="Q227" i="2085" s="1"/>
  <c r="K225" i="2085"/>
  <c r="L225" i="2085"/>
  <c r="M225" i="2085"/>
  <c r="N225" i="2085"/>
  <c r="O225" i="2085"/>
  <c r="P225" i="2085"/>
  <c r="Q225" i="2085"/>
  <c r="K226" i="2085"/>
  <c r="L226" i="2085"/>
  <c r="L227" i="2085" s="1"/>
  <c r="M226" i="2085"/>
  <c r="N226" i="2085"/>
  <c r="O226" i="2085"/>
  <c r="P226" i="2085"/>
  <c r="Q226" i="2085"/>
  <c r="K228" i="2085"/>
  <c r="L228" i="2085"/>
  <c r="M228" i="2085"/>
  <c r="N228" i="2085"/>
  <c r="O228" i="2085"/>
  <c r="P228" i="2085"/>
  <c r="P232" i="2085" s="1"/>
  <c r="Q228" i="2085"/>
  <c r="K229" i="2085"/>
  <c r="L229" i="2085"/>
  <c r="M229" i="2085"/>
  <c r="M232" i="2085" s="1"/>
  <c r="N229" i="2085"/>
  <c r="O229" i="2085"/>
  <c r="P229" i="2085"/>
  <c r="Q229" i="2085"/>
  <c r="K230" i="2085"/>
  <c r="L230" i="2085"/>
  <c r="M230" i="2085"/>
  <c r="N230" i="2085"/>
  <c r="O230" i="2085"/>
  <c r="P230" i="2085"/>
  <c r="Q230" i="2085"/>
  <c r="K231" i="2085"/>
  <c r="L231" i="2085"/>
  <c r="M231" i="2085"/>
  <c r="N231" i="2085"/>
  <c r="O231" i="2085"/>
  <c r="P231" i="2085"/>
  <c r="Q231" i="2085"/>
  <c r="T196" i="2085"/>
  <c r="U196" i="2085"/>
  <c r="V196" i="2085"/>
  <c r="V200" i="2085" s="1"/>
  <c r="W196" i="2085"/>
  <c r="X196" i="2085"/>
  <c r="Y196" i="2085"/>
  <c r="Z196" i="2085"/>
  <c r="T197" i="2085"/>
  <c r="U197" i="2085"/>
  <c r="V197" i="2085"/>
  <c r="W197" i="2085"/>
  <c r="X197" i="2085"/>
  <c r="Y197" i="2085"/>
  <c r="Z197" i="2085"/>
  <c r="Z200" i="2085" s="1"/>
  <c r="T198" i="2085"/>
  <c r="U198" i="2085"/>
  <c r="V198" i="2085"/>
  <c r="W198" i="2085"/>
  <c r="X198" i="2085"/>
  <c r="Y198" i="2085"/>
  <c r="Z198" i="2085"/>
  <c r="T199" i="2085"/>
  <c r="U199" i="2085"/>
  <c r="V199" i="2085"/>
  <c r="W199" i="2085"/>
  <c r="X199" i="2085"/>
  <c r="Y199" i="2085"/>
  <c r="Y200" i="2085" s="1"/>
  <c r="Z199" i="2085"/>
  <c r="T201" i="2085"/>
  <c r="U201" i="2085"/>
  <c r="V201" i="2085"/>
  <c r="W201" i="2085"/>
  <c r="X201" i="2085"/>
  <c r="Y201" i="2085"/>
  <c r="Z201" i="2085"/>
  <c r="T202" i="2085"/>
  <c r="U202" i="2085"/>
  <c r="V202" i="2085"/>
  <c r="W202" i="2085"/>
  <c r="X202" i="2085"/>
  <c r="Y202" i="2085"/>
  <c r="Z202" i="2085"/>
  <c r="T203" i="2085"/>
  <c r="U203" i="2085"/>
  <c r="V203" i="2085"/>
  <c r="W203" i="2085"/>
  <c r="X203" i="2085"/>
  <c r="Y203" i="2085"/>
  <c r="Z203" i="2085"/>
  <c r="T204" i="2085"/>
  <c r="T205" i="2085" s="1"/>
  <c r="U204" i="2085"/>
  <c r="U205" i="2085" s="1"/>
  <c r="V204" i="2085"/>
  <c r="W204" i="2085"/>
  <c r="X204" i="2085"/>
  <c r="Y204" i="2085"/>
  <c r="Z204" i="2085"/>
  <c r="T206" i="2085"/>
  <c r="U206" i="2085"/>
  <c r="V206" i="2085"/>
  <c r="W206" i="2085"/>
  <c r="X206" i="2085"/>
  <c r="Y206" i="2085"/>
  <c r="Y210" i="2085" s="1"/>
  <c r="Z206" i="2085"/>
  <c r="T207" i="2085"/>
  <c r="U207" i="2085"/>
  <c r="V207" i="2085"/>
  <c r="W207" i="2085"/>
  <c r="X207" i="2085"/>
  <c r="Y207" i="2085"/>
  <c r="Z207" i="2085"/>
  <c r="T208" i="2085"/>
  <c r="U208" i="2085"/>
  <c r="V208" i="2085"/>
  <c r="W208" i="2085"/>
  <c r="X208" i="2085"/>
  <c r="X210" i="2085" s="1"/>
  <c r="Y208" i="2085"/>
  <c r="Z208" i="2085"/>
  <c r="T209" i="2085"/>
  <c r="U209" i="2085"/>
  <c r="V209" i="2085"/>
  <c r="W209" i="2085"/>
  <c r="X209" i="2085"/>
  <c r="Y209" i="2085"/>
  <c r="Z209" i="2085"/>
  <c r="T218" i="2085"/>
  <c r="U218" i="2085"/>
  <c r="V218" i="2085"/>
  <c r="V222" i="2085" s="1"/>
  <c r="W218" i="2085"/>
  <c r="X218" i="2085"/>
  <c r="Y218" i="2085"/>
  <c r="Z218" i="2085"/>
  <c r="T219" i="2085"/>
  <c r="U219" i="2085"/>
  <c r="V219" i="2085"/>
  <c r="W219" i="2085"/>
  <c r="X219" i="2085"/>
  <c r="Y219" i="2085"/>
  <c r="Z219" i="2085"/>
  <c r="T220" i="2085"/>
  <c r="U220" i="2085"/>
  <c r="V220" i="2085"/>
  <c r="W220" i="2085"/>
  <c r="X220" i="2085"/>
  <c r="Y220" i="2085"/>
  <c r="Z220" i="2085"/>
  <c r="T221" i="2085"/>
  <c r="U221" i="2085"/>
  <c r="V221" i="2085"/>
  <c r="W221" i="2085"/>
  <c r="X221" i="2085"/>
  <c r="Y221" i="2085"/>
  <c r="Y222" i="2085" s="1"/>
  <c r="Z221" i="2085"/>
  <c r="T223" i="2085"/>
  <c r="U223" i="2085"/>
  <c r="V223" i="2085"/>
  <c r="W223" i="2085"/>
  <c r="X223" i="2085"/>
  <c r="AA223" i="2085" s="1"/>
  <c r="Y223" i="2085"/>
  <c r="Z223" i="2085"/>
  <c r="T224" i="2085"/>
  <c r="U224" i="2085"/>
  <c r="V224" i="2085"/>
  <c r="W224" i="2085"/>
  <c r="X224" i="2085"/>
  <c r="Y224" i="2085"/>
  <c r="Z224" i="2085"/>
  <c r="T225" i="2085"/>
  <c r="U225" i="2085"/>
  <c r="V225" i="2085"/>
  <c r="AA225" i="2085" s="1"/>
  <c r="W225" i="2085"/>
  <c r="X225" i="2085"/>
  <c r="Y225" i="2085"/>
  <c r="Z225" i="2085"/>
  <c r="T226" i="2085"/>
  <c r="T227" i="2085" s="1"/>
  <c r="U226" i="2085"/>
  <c r="U227" i="2085" s="1"/>
  <c r="V226" i="2085"/>
  <c r="W226" i="2085"/>
  <c r="X226" i="2085"/>
  <c r="Y226" i="2085"/>
  <c r="Z226" i="2085"/>
  <c r="T228" i="2085"/>
  <c r="U228" i="2085"/>
  <c r="V228" i="2085"/>
  <c r="W228" i="2085"/>
  <c r="X228" i="2085"/>
  <c r="Y228" i="2085"/>
  <c r="Y232" i="2085" s="1"/>
  <c r="Z228" i="2085"/>
  <c r="T229" i="2085"/>
  <c r="U229" i="2085"/>
  <c r="V229" i="2085"/>
  <c r="W229" i="2085"/>
  <c r="X229" i="2085"/>
  <c r="Y229" i="2085"/>
  <c r="AA229" i="2085" s="1"/>
  <c r="Z229" i="2085"/>
  <c r="T230" i="2085"/>
  <c r="U230" i="2085"/>
  <c r="V230" i="2085"/>
  <c r="W230" i="2085"/>
  <c r="X230" i="2085"/>
  <c r="X232" i="2085" s="1"/>
  <c r="Y230" i="2085"/>
  <c r="Z230" i="2085"/>
  <c r="T231" i="2085"/>
  <c r="U231" i="2085"/>
  <c r="V231" i="2085"/>
  <c r="W231" i="2085"/>
  <c r="X231" i="2085"/>
  <c r="Y231" i="2085"/>
  <c r="Z231" i="2085"/>
  <c r="AC196" i="2085"/>
  <c r="AJ196" i="2085" s="1"/>
  <c r="AD196" i="2085"/>
  <c r="AE196" i="2085"/>
  <c r="AF196" i="2085"/>
  <c r="AG196" i="2085"/>
  <c r="AH196" i="2085"/>
  <c r="AI196" i="2085"/>
  <c r="AC197" i="2085"/>
  <c r="AD197" i="2085"/>
  <c r="AE197" i="2085"/>
  <c r="AF197" i="2085"/>
  <c r="AG197" i="2085"/>
  <c r="AH197" i="2085"/>
  <c r="AH200" i="2085" s="1"/>
  <c r="AI197" i="2085"/>
  <c r="AI200" i="2085" s="1"/>
  <c r="AC198" i="2085"/>
  <c r="AD198" i="2085"/>
  <c r="AE198" i="2085"/>
  <c r="AF198" i="2085"/>
  <c r="AG198" i="2085"/>
  <c r="AH198" i="2085"/>
  <c r="AJ198" i="2085" s="1"/>
  <c r="AI198" i="2085"/>
  <c r="AC199" i="2085"/>
  <c r="AD199" i="2085"/>
  <c r="AE199" i="2085"/>
  <c r="AF199" i="2085"/>
  <c r="AG199" i="2085"/>
  <c r="AH199" i="2085"/>
  <c r="AI199" i="2085"/>
  <c r="AC201" i="2085"/>
  <c r="AD201" i="2085"/>
  <c r="AE201" i="2085"/>
  <c r="AF201" i="2085"/>
  <c r="AF205" i="2085" s="1"/>
  <c r="AG201" i="2085"/>
  <c r="AH201" i="2085"/>
  <c r="AI201" i="2085"/>
  <c r="AC202" i="2085"/>
  <c r="AD202" i="2085"/>
  <c r="AE202" i="2085"/>
  <c r="AF202" i="2085"/>
  <c r="AG202" i="2085"/>
  <c r="AH202" i="2085"/>
  <c r="AI202" i="2085"/>
  <c r="AC203" i="2085"/>
  <c r="AD203" i="2085"/>
  <c r="AE203" i="2085"/>
  <c r="AF203" i="2085"/>
  <c r="AG203" i="2085"/>
  <c r="AH203" i="2085"/>
  <c r="AI203" i="2085"/>
  <c r="AI205" i="2085" s="1"/>
  <c r="AC204" i="2085"/>
  <c r="AD204" i="2085"/>
  <c r="AE204" i="2085"/>
  <c r="AF204" i="2085"/>
  <c r="AG204" i="2085"/>
  <c r="AH204" i="2085"/>
  <c r="AI204" i="2085"/>
  <c r="AC206" i="2085"/>
  <c r="AD206" i="2085"/>
  <c r="AE206" i="2085"/>
  <c r="AF206" i="2085"/>
  <c r="AG206" i="2085"/>
  <c r="AG210" i="2085" s="1"/>
  <c r="AH206" i="2085"/>
  <c r="AH210" i="2085" s="1"/>
  <c r="AI206" i="2085"/>
  <c r="AC207" i="2085"/>
  <c r="AD207" i="2085"/>
  <c r="AE207" i="2085"/>
  <c r="AF207" i="2085"/>
  <c r="AG207" i="2085"/>
  <c r="AH207" i="2085"/>
  <c r="AI207" i="2085"/>
  <c r="AC208" i="2085"/>
  <c r="AD208" i="2085"/>
  <c r="AE208" i="2085"/>
  <c r="AJ208" i="2085" s="1"/>
  <c r="AF208" i="2085"/>
  <c r="AF210" i="2085" s="1"/>
  <c r="AG208" i="2085"/>
  <c r="AH208" i="2085"/>
  <c r="AI208" i="2085"/>
  <c r="AC209" i="2085"/>
  <c r="AD209" i="2085"/>
  <c r="AE209" i="2085"/>
  <c r="AF209" i="2085"/>
  <c r="AG209" i="2085"/>
  <c r="AH209" i="2085"/>
  <c r="AI209" i="2085"/>
  <c r="AC218" i="2085"/>
  <c r="AJ218" i="2085" s="1"/>
  <c r="AD218" i="2085"/>
  <c r="AD222" i="2085" s="1"/>
  <c r="AE218" i="2085"/>
  <c r="AF218" i="2085"/>
  <c r="AG218" i="2085"/>
  <c r="AH218" i="2085"/>
  <c r="AI218" i="2085"/>
  <c r="AC219" i="2085"/>
  <c r="AD219" i="2085"/>
  <c r="AE219" i="2085"/>
  <c r="AF219" i="2085"/>
  <c r="AG219" i="2085"/>
  <c r="AH219" i="2085"/>
  <c r="AI219" i="2085"/>
  <c r="AI222" i="2085" s="1"/>
  <c r="AC220" i="2085"/>
  <c r="AD220" i="2085"/>
  <c r="AE220" i="2085"/>
  <c r="AF220" i="2085"/>
  <c r="AG220" i="2085"/>
  <c r="AH220" i="2085"/>
  <c r="AI220" i="2085"/>
  <c r="AC221" i="2085"/>
  <c r="AD221" i="2085"/>
  <c r="AE221" i="2085"/>
  <c r="AF221" i="2085"/>
  <c r="AG221" i="2085"/>
  <c r="AH221" i="2085"/>
  <c r="AI221" i="2085"/>
  <c r="AC223" i="2085"/>
  <c r="AD223" i="2085"/>
  <c r="AE223" i="2085"/>
  <c r="AF223" i="2085"/>
  <c r="AF227" i="2085" s="1"/>
  <c r="AG223" i="2085"/>
  <c r="AH223" i="2085"/>
  <c r="AI223" i="2085"/>
  <c r="AC224" i="2085"/>
  <c r="AD224" i="2085"/>
  <c r="AE224" i="2085"/>
  <c r="AE227" i="2085" s="1"/>
  <c r="AF224" i="2085"/>
  <c r="AG224" i="2085"/>
  <c r="AH224" i="2085"/>
  <c r="AI224" i="2085"/>
  <c r="AC225" i="2085"/>
  <c r="AD225" i="2085"/>
  <c r="AE225" i="2085"/>
  <c r="AF225" i="2085"/>
  <c r="AG225" i="2085"/>
  <c r="AH225" i="2085"/>
  <c r="AI225" i="2085"/>
  <c r="AC226" i="2085"/>
  <c r="AD226" i="2085"/>
  <c r="AE226" i="2085"/>
  <c r="AF226" i="2085"/>
  <c r="AG226" i="2085"/>
  <c r="AH226" i="2085"/>
  <c r="AI226" i="2085"/>
  <c r="AC228" i="2085"/>
  <c r="AD228" i="2085"/>
  <c r="AE228" i="2085"/>
  <c r="AF228" i="2085"/>
  <c r="AG228" i="2085"/>
  <c r="AG232" i="2085" s="1"/>
  <c r="AH228" i="2085"/>
  <c r="AH232" i="2085" s="1"/>
  <c r="AI228" i="2085"/>
  <c r="AC229" i="2085"/>
  <c r="AD229" i="2085"/>
  <c r="AE229" i="2085"/>
  <c r="AF229" i="2085"/>
  <c r="AG229" i="2085"/>
  <c r="AH229" i="2085"/>
  <c r="AI229" i="2085"/>
  <c r="AC230" i="2085"/>
  <c r="AD230" i="2085"/>
  <c r="AE230" i="2085"/>
  <c r="AF230" i="2085"/>
  <c r="AG230" i="2085"/>
  <c r="AH230" i="2085"/>
  <c r="AI230" i="2085"/>
  <c r="AC231" i="2085"/>
  <c r="AD231" i="2085"/>
  <c r="AE231" i="2085"/>
  <c r="AF231" i="2085"/>
  <c r="AG231" i="2085"/>
  <c r="AH231" i="2085"/>
  <c r="AI231" i="2085"/>
  <c r="I191" i="2085"/>
  <c r="R191" i="2085"/>
  <c r="AA191" i="2085"/>
  <c r="AJ191" i="2085"/>
  <c r="I145" i="2085"/>
  <c r="AL145" i="2085" s="1"/>
  <c r="R145" i="2085"/>
  <c r="AA145" i="2085"/>
  <c r="AJ145" i="2085"/>
  <c r="I99" i="2085"/>
  <c r="R99" i="2085"/>
  <c r="AA99" i="2085"/>
  <c r="AJ99" i="2085"/>
  <c r="I53" i="2085"/>
  <c r="R53" i="2085"/>
  <c r="AA53" i="2085"/>
  <c r="AJ53" i="2085"/>
  <c r="AA255" i="2085"/>
  <c r="I247" i="2085"/>
  <c r="AA249" i="2085"/>
  <c r="I242" i="2085"/>
  <c r="AA243" i="2085"/>
  <c r="AJ243" i="2085"/>
  <c r="AA277" i="2085"/>
  <c r="AJ277" i="2085"/>
  <c r="I269" i="2085"/>
  <c r="I270" i="2085"/>
  <c r="AA271" i="2085"/>
  <c r="AJ271" i="2085"/>
  <c r="AA265" i="2085"/>
  <c r="AJ265" i="2085"/>
  <c r="AI256" i="2085"/>
  <c r="AG246" i="2085"/>
  <c r="AG268" i="2085"/>
  <c r="AF256" i="2085"/>
  <c r="AF278" i="2085"/>
  <c r="AF273" i="2085"/>
  <c r="AE256" i="2085"/>
  <c r="AE278" i="2085"/>
  <c r="AC251" i="2085"/>
  <c r="AC273" i="2085"/>
  <c r="Y246" i="2085"/>
  <c r="X246" i="2085"/>
  <c r="X268" i="2085"/>
  <c r="W256" i="2085"/>
  <c r="W278" i="2085"/>
  <c r="V256" i="2085"/>
  <c r="V278" i="2085"/>
  <c r="T251" i="2085"/>
  <c r="T273" i="2085"/>
  <c r="N278" i="2085"/>
  <c r="G246" i="2085"/>
  <c r="F246" i="2085"/>
  <c r="F268" i="2085"/>
  <c r="E256" i="2085"/>
  <c r="E278" i="2085"/>
  <c r="D256" i="2085"/>
  <c r="D278" i="2085"/>
  <c r="B251" i="2085"/>
  <c r="B273" i="2085"/>
  <c r="I207" i="2085"/>
  <c r="AJ207" i="2085"/>
  <c r="AA209" i="2085"/>
  <c r="I201" i="2085"/>
  <c r="R203" i="2085"/>
  <c r="AA203" i="2085"/>
  <c r="AA197" i="2085"/>
  <c r="I229" i="2085"/>
  <c r="I231" i="2085"/>
  <c r="AA231" i="2085"/>
  <c r="I223" i="2085"/>
  <c r="I225" i="2085"/>
  <c r="AJ220" i="2085"/>
  <c r="AH227" i="2085"/>
  <c r="AG205" i="2085"/>
  <c r="AG227" i="2085"/>
  <c r="AE200" i="2085"/>
  <c r="AD210" i="2085"/>
  <c r="AD232" i="2085"/>
  <c r="AD227" i="2085"/>
  <c r="AC210" i="2085"/>
  <c r="Z205" i="2085"/>
  <c r="Z227" i="2085"/>
  <c r="Y205" i="2085"/>
  <c r="Y227" i="2085"/>
  <c r="X205" i="2085"/>
  <c r="X227" i="2085"/>
  <c r="W200" i="2085"/>
  <c r="W232" i="2085"/>
  <c r="W222" i="2085"/>
  <c r="U210" i="2085"/>
  <c r="U232" i="2085"/>
  <c r="U222" i="2085"/>
  <c r="T210" i="2085"/>
  <c r="T232" i="2085"/>
  <c r="O227" i="2085"/>
  <c r="N200" i="2085"/>
  <c r="L210" i="2085"/>
  <c r="H205" i="2085"/>
  <c r="H200" i="2085"/>
  <c r="H227" i="2085"/>
  <c r="G205" i="2085"/>
  <c r="G227" i="2085"/>
  <c r="F205" i="2085"/>
  <c r="F227" i="2085"/>
  <c r="E200" i="2085"/>
  <c r="E222" i="2085"/>
  <c r="C210" i="2085"/>
  <c r="C232" i="2085"/>
  <c r="B210" i="2085"/>
  <c r="B232" i="2085"/>
  <c r="I160" i="2085"/>
  <c r="R160" i="2085"/>
  <c r="AA160" i="2085"/>
  <c r="AJ160" i="2085"/>
  <c r="I161" i="2085"/>
  <c r="R161" i="2085"/>
  <c r="AA161" i="2085"/>
  <c r="AJ161" i="2085"/>
  <c r="I162" i="2085"/>
  <c r="R162" i="2085"/>
  <c r="AA162" i="2085"/>
  <c r="AL162" i="2085" s="1"/>
  <c r="AJ162" i="2085"/>
  <c r="I163" i="2085"/>
  <c r="R163" i="2085"/>
  <c r="AA163" i="2085"/>
  <c r="AJ163" i="2085"/>
  <c r="I155" i="2085"/>
  <c r="R155" i="2085"/>
  <c r="AA155" i="2085"/>
  <c r="AJ155" i="2085"/>
  <c r="I156" i="2085"/>
  <c r="R156" i="2085"/>
  <c r="AA156" i="2085"/>
  <c r="AJ156" i="2085"/>
  <c r="I157" i="2085"/>
  <c r="R157" i="2085"/>
  <c r="AA157" i="2085"/>
  <c r="AJ157" i="2085"/>
  <c r="I158" i="2085"/>
  <c r="R158" i="2085"/>
  <c r="AA158" i="2085"/>
  <c r="AJ158" i="2085"/>
  <c r="I150" i="2085"/>
  <c r="R150" i="2085"/>
  <c r="AA150" i="2085"/>
  <c r="AJ150" i="2085"/>
  <c r="I151" i="2085"/>
  <c r="R151" i="2085"/>
  <c r="AA151" i="2085"/>
  <c r="AJ151" i="2085"/>
  <c r="AL151" i="2085"/>
  <c r="I152" i="2085"/>
  <c r="R152" i="2085"/>
  <c r="AA152" i="2085"/>
  <c r="AL152" i="2085" s="1"/>
  <c r="AJ152" i="2085"/>
  <c r="I153" i="2085"/>
  <c r="R153" i="2085"/>
  <c r="AA153" i="2085"/>
  <c r="AJ153" i="2085"/>
  <c r="I182" i="2085"/>
  <c r="AL182" i="2085" s="1"/>
  <c r="R182" i="2085"/>
  <c r="AA182" i="2085"/>
  <c r="AJ182" i="2085"/>
  <c r="I183" i="2085"/>
  <c r="R183" i="2085"/>
  <c r="AA183" i="2085"/>
  <c r="AJ183" i="2085"/>
  <c r="I184" i="2085"/>
  <c r="R184" i="2085"/>
  <c r="AA184" i="2085"/>
  <c r="AJ184" i="2085"/>
  <c r="I185" i="2085"/>
  <c r="R185" i="2085"/>
  <c r="AA185" i="2085"/>
  <c r="AJ185" i="2085"/>
  <c r="I177" i="2085"/>
  <c r="R177" i="2085"/>
  <c r="AA177" i="2085"/>
  <c r="AJ177" i="2085"/>
  <c r="I178" i="2085"/>
  <c r="R178" i="2085"/>
  <c r="AA178" i="2085"/>
  <c r="AJ178" i="2085"/>
  <c r="I179" i="2085"/>
  <c r="R179" i="2085"/>
  <c r="AA179" i="2085"/>
  <c r="AJ179" i="2085"/>
  <c r="I180" i="2085"/>
  <c r="R180" i="2085"/>
  <c r="AA180" i="2085"/>
  <c r="AJ180" i="2085"/>
  <c r="I172" i="2085"/>
  <c r="R172" i="2085"/>
  <c r="AA172" i="2085"/>
  <c r="AJ172" i="2085"/>
  <c r="I173" i="2085"/>
  <c r="R173" i="2085"/>
  <c r="AL173" i="2085" s="1"/>
  <c r="AA173" i="2085"/>
  <c r="AJ173" i="2085"/>
  <c r="I174" i="2085"/>
  <c r="R174" i="2085"/>
  <c r="AA174" i="2085"/>
  <c r="AJ174" i="2085"/>
  <c r="I175" i="2085"/>
  <c r="R175" i="2085"/>
  <c r="AA175" i="2085"/>
  <c r="AJ175" i="2085"/>
  <c r="AI164" i="2085"/>
  <c r="AI159" i="2085"/>
  <c r="AI154" i="2085"/>
  <c r="AI186" i="2085"/>
  <c r="AI181" i="2085"/>
  <c r="AI176" i="2085"/>
  <c r="AH164" i="2085"/>
  <c r="AH159" i="2085"/>
  <c r="AH154" i="2085"/>
  <c r="AH186" i="2085"/>
  <c r="AH181" i="2085"/>
  <c r="AH176" i="2085"/>
  <c r="AG164" i="2085"/>
  <c r="AG166" i="2085" s="1"/>
  <c r="AG159" i="2085"/>
  <c r="AG154" i="2085"/>
  <c r="AG186" i="2085"/>
  <c r="AG181" i="2085"/>
  <c r="AG176" i="2085"/>
  <c r="AF164" i="2085"/>
  <c r="AF166" i="2085" s="1"/>
  <c r="AF159" i="2085"/>
  <c r="AF154" i="2085"/>
  <c r="AF186" i="2085"/>
  <c r="AF188" i="2085" s="1"/>
  <c r="AF181" i="2085"/>
  <c r="AF176" i="2085"/>
  <c r="AE164" i="2085"/>
  <c r="AE159" i="2085"/>
  <c r="AE154" i="2085"/>
  <c r="AE186" i="2085"/>
  <c r="AE181" i="2085"/>
  <c r="AE176" i="2085"/>
  <c r="AD164" i="2085"/>
  <c r="AD159" i="2085"/>
  <c r="AD154" i="2085"/>
  <c r="AD186" i="2085"/>
  <c r="AD181" i="2085"/>
  <c r="AD176" i="2085"/>
  <c r="AC164" i="2085"/>
  <c r="AC159" i="2085"/>
  <c r="AC154" i="2085"/>
  <c r="AC186" i="2085"/>
  <c r="AC181" i="2085"/>
  <c r="AC176" i="2085"/>
  <c r="Z164" i="2085"/>
  <c r="Z159" i="2085"/>
  <c r="Z154" i="2085"/>
  <c r="Z186" i="2085"/>
  <c r="Z181" i="2085"/>
  <c r="Z176" i="2085"/>
  <c r="Y164" i="2085"/>
  <c r="Y159" i="2085"/>
  <c r="Y154" i="2085"/>
  <c r="Y186" i="2085"/>
  <c r="Y181" i="2085"/>
  <c r="Y176" i="2085"/>
  <c r="X164" i="2085"/>
  <c r="X166" i="2085" s="1"/>
  <c r="X159" i="2085"/>
  <c r="X154" i="2085"/>
  <c r="X186" i="2085"/>
  <c r="X188" i="2085" s="1"/>
  <c r="X181" i="2085"/>
  <c r="X176" i="2085"/>
  <c r="W164" i="2085"/>
  <c r="W159" i="2085"/>
  <c r="W154" i="2085"/>
  <c r="W166" i="2085"/>
  <c r="W186" i="2085"/>
  <c r="W188" i="2085" s="1"/>
  <c r="W181" i="2085"/>
  <c r="W176" i="2085"/>
  <c r="V164" i="2085"/>
  <c r="V159" i="2085"/>
  <c r="V154" i="2085"/>
  <c r="V186" i="2085"/>
  <c r="V181" i="2085"/>
  <c r="V176" i="2085"/>
  <c r="U164" i="2085"/>
  <c r="U166" i="2085" s="1"/>
  <c r="U159" i="2085"/>
  <c r="U154" i="2085"/>
  <c r="U186" i="2085"/>
  <c r="U181" i="2085"/>
  <c r="U176" i="2085"/>
  <c r="T164" i="2085"/>
  <c r="T159" i="2085"/>
  <c r="T154" i="2085"/>
  <c r="T186" i="2085"/>
  <c r="T181" i="2085"/>
  <c r="T176" i="2085"/>
  <c r="R159" i="2085"/>
  <c r="R181" i="2085"/>
  <c r="Q164" i="2085"/>
  <c r="Q159" i="2085"/>
  <c r="Q154" i="2085"/>
  <c r="Q186" i="2085"/>
  <c r="Q181" i="2085"/>
  <c r="Q176" i="2085"/>
  <c r="P164" i="2085"/>
  <c r="P159" i="2085"/>
  <c r="P154" i="2085"/>
  <c r="P186" i="2085"/>
  <c r="P181" i="2085"/>
  <c r="P188" i="2085" s="1"/>
  <c r="P176" i="2085"/>
  <c r="O164" i="2085"/>
  <c r="O159" i="2085"/>
  <c r="O154" i="2085"/>
  <c r="O186" i="2085"/>
  <c r="O181" i="2085"/>
  <c r="O176" i="2085"/>
  <c r="N164" i="2085"/>
  <c r="N159" i="2085"/>
  <c r="N166" i="2085" s="1"/>
  <c r="N154" i="2085"/>
  <c r="N186" i="2085"/>
  <c r="N181" i="2085"/>
  <c r="N176" i="2085"/>
  <c r="M164" i="2085"/>
  <c r="M166" i="2085" s="1"/>
  <c r="M159" i="2085"/>
  <c r="M154" i="2085"/>
  <c r="M186" i="2085"/>
  <c r="M181" i="2085"/>
  <c r="M176" i="2085"/>
  <c r="L164" i="2085"/>
  <c r="L159" i="2085"/>
  <c r="L154" i="2085"/>
  <c r="L186" i="2085"/>
  <c r="L181" i="2085"/>
  <c r="L176" i="2085"/>
  <c r="K164" i="2085"/>
  <c r="K166" i="2085" s="1"/>
  <c r="K190" i="2085" s="1"/>
  <c r="K159" i="2085"/>
  <c r="K154" i="2085"/>
  <c r="K186" i="2085"/>
  <c r="K188" i="2085" s="1"/>
  <c r="K181" i="2085"/>
  <c r="K176" i="2085"/>
  <c r="H164" i="2085"/>
  <c r="H159" i="2085"/>
  <c r="H154" i="2085"/>
  <c r="H186" i="2085"/>
  <c r="H181" i="2085"/>
  <c r="H176" i="2085"/>
  <c r="G164" i="2085"/>
  <c r="G159" i="2085"/>
  <c r="G154" i="2085"/>
  <c r="G186" i="2085"/>
  <c r="G181" i="2085"/>
  <c r="G176" i="2085"/>
  <c r="F164" i="2085"/>
  <c r="F159" i="2085"/>
  <c r="F154" i="2085"/>
  <c r="F186" i="2085"/>
  <c r="F181" i="2085"/>
  <c r="F176" i="2085"/>
  <c r="E164" i="2085"/>
  <c r="E159" i="2085"/>
  <c r="E166" i="2085" s="1"/>
  <c r="E154" i="2085"/>
  <c r="E186" i="2085"/>
  <c r="E181" i="2085"/>
  <c r="E176" i="2085"/>
  <c r="E188" i="2085"/>
  <c r="D164" i="2085"/>
  <c r="D166" i="2085" s="1"/>
  <c r="D159" i="2085"/>
  <c r="D154" i="2085"/>
  <c r="D186" i="2085"/>
  <c r="D181" i="2085"/>
  <c r="D176" i="2085"/>
  <c r="C164" i="2085"/>
  <c r="C159" i="2085"/>
  <c r="C154" i="2085"/>
  <c r="C186" i="2085"/>
  <c r="C181" i="2085"/>
  <c r="C176" i="2085"/>
  <c r="B164" i="2085"/>
  <c r="B166" i="2085" s="1"/>
  <c r="B190" i="2085" s="1"/>
  <c r="B159" i="2085"/>
  <c r="B154" i="2085"/>
  <c r="B186" i="2085"/>
  <c r="B188" i="2085" s="1"/>
  <c r="B181" i="2085"/>
  <c r="B176" i="2085"/>
  <c r="B168" i="2085"/>
  <c r="B146" i="2085"/>
  <c r="I114" i="2085"/>
  <c r="R114" i="2085"/>
  <c r="AA114" i="2085"/>
  <c r="AJ114" i="2085"/>
  <c r="I115" i="2085"/>
  <c r="R115" i="2085"/>
  <c r="AA115" i="2085"/>
  <c r="AJ115" i="2085"/>
  <c r="I116" i="2085"/>
  <c r="R116" i="2085"/>
  <c r="AA116" i="2085"/>
  <c r="AJ116" i="2085"/>
  <c r="I117" i="2085"/>
  <c r="R117" i="2085"/>
  <c r="AA117" i="2085"/>
  <c r="AJ117" i="2085"/>
  <c r="I109" i="2085"/>
  <c r="R109" i="2085"/>
  <c r="AL109" i="2085" s="1"/>
  <c r="AA109" i="2085"/>
  <c r="AJ109" i="2085"/>
  <c r="I110" i="2085"/>
  <c r="R110" i="2085"/>
  <c r="AA110" i="2085"/>
  <c r="AJ110" i="2085"/>
  <c r="I111" i="2085"/>
  <c r="R111" i="2085"/>
  <c r="AA111" i="2085"/>
  <c r="AJ111" i="2085"/>
  <c r="I112" i="2085"/>
  <c r="R112" i="2085"/>
  <c r="AA112" i="2085"/>
  <c r="AJ112" i="2085"/>
  <c r="AL112" i="2085" s="1"/>
  <c r="I104" i="2085"/>
  <c r="R104" i="2085"/>
  <c r="AA104" i="2085"/>
  <c r="AJ104" i="2085"/>
  <c r="I105" i="2085"/>
  <c r="R105" i="2085"/>
  <c r="AA105" i="2085"/>
  <c r="AJ105" i="2085"/>
  <c r="I106" i="2085"/>
  <c r="AL106" i="2085" s="1"/>
  <c r="R106" i="2085"/>
  <c r="AA106" i="2085"/>
  <c r="AJ106" i="2085"/>
  <c r="I107" i="2085"/>
  <c r="R107" i="2085"/>
  <c r="AA107" i="2085"/>
  <c r="AJ107" i="2085"/>
  <c r="I136" i="2085"/>
  <c r="R136" i="2085"/>
  <c r="AA136" i="2085"/>
  <c r="AJ136" i="2085"/>
  <c r="I137" i="2085"/>
  <c r="AL137" i="2085" s="1"/>
  <c r="R137" i="2085"/>
  <c r="AA137" i="2085"/>
  <c r="AA140" i="2085" s="1"/>
  <c r="AJ137" i="2085"/>
  <c r="I138" i="2085"/>
  <c r="R138" i="2085"/>
  <c r="AA138" i="2085"/>
  <c r="AJ138" i="2085"/>
  <c r="AJ140" i="2085" s="1"/>
  <c r="I139" i="2085"/>
  <c r="R139" i="2085"/>
  <c r="AA139" i="2085"/>
  <c r="AL139" i="2085" s="1"/>
  <c r="AJ139" i="2085"/>
  <c r="I131" i="2085"/>
  <c r="R131" i="2085"/>
  <c r="AL131" i="2085" s="1"/>
  <c r="AA131" i="2085"/>
  <c r="AJ131" i="2085"/>
  <c r="I132" i="2085"/>
  <c r="R132" i="2085"/>
  <c r="AA132" i="2085"/>
  <c r="AJ132" i="2085"/>
  <c r="I133" i="2085"/>
  <c r="R133" i="2085"/>
  <c r="AA133" i="2085"/>
  <c r="AJ133" i="2085"/>
  <c r="AL133" i="2085"/>
  <c r="I134" i="2085"/>
  <c r="R134" i="2085"/>
  <c r="AA134" i="2085"/>
  <c r="AJ134" i="2085"/>
  <c r="I126" i="2085"/>
  <c r="R126" i="2085"/>
  <c r="AA126" i="2085"/>
  <c r="AJ126" i="2085"/>
  <c r="I127" i="2085"/>
  <c r="R127" i="2085"/>
  <c r="AA127" i="2085"/>
  <c r="AJ127" i="2085"/>
  <c r="I128" i="2085"/>
  <c r="R128" i="2085"/>
  <c r="AA128" i="2085"/>
  <c r="AJ128" i="2085"/>
  <c r="AL128" i="2085"/>
  <c r="I129" i="2085"/>
  <c r="R129" i="2085"/>
  <c r="AA129" i="2085"/>
  <c r="AJ129" i="2085"/>
  <c r="AJ130" i="2085" s="1"/>
  <c r="AI118" i="2085"/>
  <c r="AI113" i="2085"/>
  <c r="AI120" i="2085" s="1"/>
  <c r="AI144" i="2085" s="1"/>
  <c r="AI108" i="2085"/>
  <c r="AI140" i="2085"/>
  <c r="AI135" i="2085"/>
  <c r="AI142" i="2085" s="1"/>
  <c r="AI130" i="2085"/>
  <c r="AH118" i="2085"/>
  <c r="AH113" i="2085"/>
  <c r="AH108" i="2085"/>
  <c r="AH140" i="2085"/>
  <c r="AH135" i="2085"/>
  <c r="AH130" i="2085"/>
  <c r="AG118" i="2085"/>
  <c r="AG113" i="2085"/>
  <c r="AG120" i="2085" s="1"/>
  <c r="AG144" i="2085" s="1"/>
  <c r="AG108" i="2085"/>
  <c r="AG140" i="2085"/>
  <c r="AG135" i="2085"/>
  <c r="AG142" i="2085" s="1"/>
  <c r="AG130" i="2085"/>
  <c r="AF118" i="2085"/>
  <c r="AF113" i="2085"/>
  <c r="AF108" i="2085"/>
  <c r="AF140" i="2085"/>
  <c r="AF135" i="2085"/>
  <c r="AF130" i="2085"/>
  <c r="AE118" i="2085"/>
  <c r="AE113" i="2085"/>
  <c r="AE120" i="2085" s="1"/>
  <c r="AE108" i="2085"/>
  <c r="AE140" i="2085"/>
  <c r="AE135" i="2085"/>
  <c r="AE130" i="2085"/>
  <c r="AE142" i="2085" s="1"/>
  <c r="AD118" i="2085"/>
  <c r="AD113" i="2085"/>
  <c r="AD108" i="2085"/>
  <c r="AD140" i="2085"/>
  <c r="AD135" i="2085"/>
  <c r="AD130" i="2085"/>
  <c r="AC118" i="2085"/>
  <c r="AC113" i="2085"/>
  <c r="AC108" i="2085"/>
  <c r="AC140" i="2085"/>
  <c r="AC135" i="2085"/>
  <c r="AC130" i="2085"/>
  <c r="AA130" i="2085"/>
  <c r="Z118" i="2085"/>
  <c r="Z113" i="2085"/>
  <c r="Z108" i="2085"/>
  <c r="Z140" i="2085"/>
  <c r="Z135" i="2085"/>
  <c r="Z130" i="2085"/>
  <c r="Y118" i="2085"/>
  <c r="Y113" i="2085"/>
  <c r="Y108" i="2085"/>
  <c r="Y140" i="2085"/>
  <c r="Y135" i="2085"/>
  <c r="Y130" i="2085"/>
  <c r="X118" i="2085"/>
  <c r="X113" i="2085"/>
  <c r="X108" i="2085"/>
  <c r="X140" i="2085"/>
  <c r="X135" i="2085"/>
  <c r="X130" i="2085"/>
  <c r="W118" i="2085"/>
  <c r="W113" i="2085"/>
  <c r="W108" i="2085"/>
  <c r="W140" i="2085"/>
  <c r="W135" i="2085"/>
  <c r="W130" i="2085"/>
  <c r="V118" i="2085"/>
  <c r="V120" i="2085" s="1"/>
  <c r="V113" i="2085"/>
  <c r="V108" i="2085"/>
  <c r="V140" i="2085"/>
  <c r="V135" i="2085"/>
  <c r="V130" i="2085"/>
  <c r="V142" i="2085"/>
  <c r="U118" i="2085"/>
  <c r="U120" i="2085" s="1"/>
  <c r="U113" i="2085"/>
  <c r="U108" i="2085"/>
  <c r="U140" i="2085"/>
  <c r="U135" i="2085"/>
  <c r="U130" i="2085"/>
  <c r="T118" i="2085"/>
  <c r="T120" i="2085" s="1"/>
  <c r="T113" i="2085"/>
  <c r="T108" i="2085"/>
  <c r="T140" i="2085"/>
  <c r="T135" i="2085"/>
  <c r="T130" i="2085"/>
  <c r="R118" i="2085"/>
  <c r="Q118" i="2085"/>
  <c r="Q113" i="2085"/>
  <c r="Q120" i="2085" s="1"/>
  <c r="Q108" i="2085"/>
  <c r="Q140" i="2085"/>
  <c r="Q135" i="2085"/>
  <c r="Q142" i="2085" s="1"/>
  <c r="Q130" i="2085"/>
  <c r="P118" i="2085"/>
  <c r="P113" i="2085"/>
  <c r="P108" i="2085"/>
  <c r="P140" i="2085"/>
  <c r="P135" i="2085"/>
  <c r="P130" i="2085"/>
  <c r="O118" i="2085"/>
  <c r="O113" i="2085"/>
  <c r="O120" i="2085" s="1"/>
  <c r="O108" i="2085"/>
  <c r="O140" i="2085"/>
  <c r="O135" i="2085"/>
  <c r="O142" i="2085" s="1"/>
  <c r="O130" i="2085"/>
  <c r="N118" i="2085"/>
  <c r="N113" i="2085"/>
  <c r="N108" i="2085"/>
  <c r="N140" i="2085"/>
  <c r="N142" i="2085" s="1"/>
  <c r="N135" i="2085"/>
  <c r="N130" i="2085"/>
  <c r="M118" i="2085"/>
  <c r="M120" i="2085" s="1"/>
  <c r="M113" i="2085"/>
  <c r="M108" i="2085"/>
  <c r="M140" i="2085"/>
  <c r="M142" i="2085" s="1"/>
  <c r="M135" i="2085"/>
  <c r="M130" i="2085"/>
  <c r="L118" i="2085"/>
  <c r="L113" i="2085"/>
  <c r="L108" i="2085"/>
  <c r="L140" i="2085"/>
  <c r="L135" i="2085"/>
  <c r="L130" i="2085"/>
  <c r="K118" i="2085"/>
  <c r="K113" i="2085"/>
  <c r="K108" i="2085"/>
  <c r="K140" i="2085"/>
  <c r="K135" i="2085"/>
  <c r="K130" i="2085"/>
  <c r="H118" i="2085"/>
  <c r="H113" i="2085"/>
  <c r="H108" i="2085"/>
  <c r="H140" i="2085"/>
  <c r="H135" i="2085"/>
  <c r="H142" i="2085" s="1"/>
  <c r="H130" i="2085"/>
  <c r="G118" i="2085"/>
  <c r="G113" i="2085"/>
  <c r="G108" i="2085"/>
  <c r="G140" i="2085"/>
  <c r="G135" i="2085"/>
  <c r="G130" i="2085"/>
  <c r="F118" i="2085"/>
  <c r="F113" i="2085"/>
  <c r="F108" i="2085"/>
  <c r="F140" i="2085"/>
  <c r="F135" i="2085"/>
  <c r="F142" i="2085" s="1"/>
  <c r="F130" i="2085"/>
  <c r="E118" i="2085"/>
  <c r="E113" i="2085"/>
  <c r="E108" i="2085"/>
  <c r="E140" i="2085"/>
  <c r="E135" i="2085"/>
  <c r="E130" i="2085"/>
  <c r="D118" i="2085"/>
  <c r="D120" i="2085" s="1"/>
  <c r="D113" i="2085"/>
  <c r="D108" i="2085"/>
  <c r="D140" i="2085"/>
  <c r="D142" i="2085" s="1"/>
  <c r="D135" i="2085"/>
  <c r="D130" i="2085"/>
  <c r="C118" i="2085"/>
  <c r="C113" i="2085"/>
  <c r="C108" i="2085"/>
  <c r="C140" i="2085"/>
  <c r="C135" i="2085"/>
  <c r="C130" i="2085"/>
  <c r="B118" i="2085"/>
  <c r="B113" i="2085"/>
  <c r="B108" i="2085"/>
  <c r="B140" i="2085"/>
  <c r="B135" i="2085"/>
  <c r="B130" i="2085"/>
  <c r="B122" i="2085"/>
  <c r="B100" i="2085"/>
  <c r="I68" i="2085"/>
  <c r="R68" i="2085"/>
  <c r="AA68" i="2085"/>
  <c r="AJ68" i="2085"/>
  <c r="I69" i="2085"/>
  <c r="R69" i="2085"/>
  <c r="AA69" i="2085"/>
  <c r="AJ69" i="2085"/>
  <c r="I70" i="2085"/>
  <c r="R70" i="2085"/>
  <c r="AL70" i="2085" s="1"/>
  <c r="AA70" i="2085"/>
  <c r="AJ70" i="2085"/>
  <c r="I71" i="2085"/>
  <c r="R71" i="2085"/>
  <c r="AA71" i="2085"/>
  <c r="AJ71" i="2085"/>
  <c r="I63" i="2085"/>
  <c r="R63" i="2085"/>
  <c r="AL63" i="2085" s="1"/>
  <c r="AA63" i="2085"/>
  <c r="AJ63" i="2085"/>
  <c r="I64" i="2085"/>
  <c r="AL64" i="2085" s="1"/>
  <c r="R64" i="2085"/>
  <c r="AA64" i="2085"/>
  <c r="AJ64" i="2085"/>
  <c r="I65" i="2085"/>
  <c r="R65" i="2085"/>
  <c r="AA65" i="2085"/>
  <c r="AJ65" i="2085"/>
  <c r="I66" i="2085"/>
  <c r="AL66" i="2085" s="1"/>
  <c r="R66" i="2085"/>
  <c r="AA66" i="2085"/>
  <c r="AJ66" i="2085"/>
  <c r="I58" i="2085"/>
  <c r="R58" i="2085"/>
  <c r="AA58" i="2085"/>
  <c r="AJ58" i="2085"/>
  <c r="I59" i="2085"/>
  <c r="R59" i="2085"/>
  <c r="AA59" i="2085"/>
  <c r="AJ59" i="2085"/>
  <c r="I60" i="2085"/>
  <c r="R60" i="2085"/>
  <c r="AA60" i="2085"/>
  <c r="AJ60" i="2085"/>
  <c r="I61" i="2085"/>
  <c r="R61" i="2085"/>
  <c r="AA61" i="2085"/>
  <c r="AJ61" i="2085"/>
  <c r="AL61" i="2085" s="1"/>
  <c r="I90" i="2085"/>
  <c r="R90" i="2085"/>
  <c r="AA90" i="2085"/>
  <c r="AJ90" i="2085"/>
  <c r="I91" i="2085"/>
  <c r="R91" i="2085"/>
  <c r="AL91" i="2085" s="1"/>
  <c r="AA91" i="2085"/>
  <c r="AJ91" i="2085"/>
  <c r="I92" i="2085"/>
  <c r="R92" i="2085"/>
  <c r="AA92" i="2085"/>
  <c r="AJ92" i="2085"/>
  <c r="I93" i="2085"/>
  <c r="R93" i="2085"/>
  <c r="AA93" i="2085"/>
  <c r="AJ93" i="2085"/>
  <c r="I85" i="2085"/>
  <c r="R85" i="2085"/>
  <c r="AA85" i="2085"/>
  <c r="AJ85" i="2085"/>
  <c r="I86" i="2085"/>
  <c r="R86" i="2085"/>
  <c r="AA86" i="2085"/>
  <c r="AA89" i="2085" s="1"/>
  <c r="AJ86" i="2085"/>
  <c r="I87" i="2085"/>
  <c r="R87" i="2085"/>
  <c r="AA87" i="2085"/>
  <c r="AJ87" i="2085"/>
  <c r="I88" i="2085"/>
  <c r="R88" i="2085"/>
  <c r="AA88" i="2085"/>
  <c r="AJ88" i="2085"/>
  <c r="AL88" i="2085"/>
  <c r="I80" i="2085"/>
  <c r="R80" i="2085"/>
  <c r="AA80" i="2085"/>
  <c r="AJ80" i="2085"/>
  <c r="I81" i="2085"/>
  <c r="R81" i="2085"/>
  <c r="AA81" i="2085"/>
  <c r="AJ81" i="2085"/>
  <c r="I82" i="2085"/>
  <c r="R82" i="2085"/>
  <c r="AA82" i="2085"/>
  <c r="AJ82" i="2085"/>
  <c r="AL82" i="2085"/>
  <c r="I83" i="2085"/>
  <c r="R83" i="2085"/>
  <c r="AA83" i="2085"/>
  <c r="AJ83" i="2085"/>
  <c r="AI72" i="2085"/>
  <c r="AI67" i="2085"/>
  <c r="AI62" i="2085"/>
  <c r="AI94" i="2085"/>
  <c r="AI89" i="2085"/>
  <c r="AI84" i="2085"/>
  <c r="AH72" i="2085"/>
  <c r="AH67" i="2085"/>
  <c r="AH62" i="2085"/>
  <c r="AH94" i="2085"/>
  <c r="AH89" i="2085"/>
  <c r="AH84" i="2085"/>
  <c r="AG72" i="2085"/>
  <c r="AG74" i="2085" s="1"/>
  <c r="AG67" i="2085"/>
  <c r="AG62" i="2085"/>
  <c r="AG94" i="2085"/>
  <c r="AG89" i="2085"/>
  <c r="AG84" i="2085"/>
  <c r="AF72" i="2085"/>
  <c r="AF74" i="2085" s="1"/>
  <c r="AF67" i="2085"/>
  <c r="AF62" i="2085"/>
  <c r="AF94" i="2085"/>
  <c r="AF96" i="2085" s="1"/>
  <c r="AF89" i="2085"/>
  <c r="AF84" i="2085"/>
  <c r="AE72" i="2085"/>
  <c r="AE67" i="2085"/>
  <c r="AE74" i="2085" s="1"/>
  <c r="AE62" i="2085"/>
  <c r="AE94" i="2085"/>
  <c r="AE89" i="2085"/>
  <c r="AE84" i="2085"/>
  <c r="AD72" i="2085"/>
  <c r="AD67" i="2085"/>
  <c r="AD62" i="2085"/>
  <c r="AD94" i="2085"/>
  <c r="AD89" i="2085"/>
  <c r="AD84" i="2085"/>
  <c r="AC72" i="2085"/>
  <c r="AC67" i="2085"/>
  <c r="AC62" i="2085"/>
  <c r="AC94" i="2085"/>
  <c r="AC96" i="2085" s="1"/>
  <c r="AC89" i="2085"/>
  <c r="AC84" i="2085"/>
  <c r="AA67" i="2085"/>
  <c r="Z72" i="2085"/>
  <c r="Z67" i="2085"/>
  <c r="Z62" i="2085"/>
  <c r="Z94" i="2085"/>
  <c r="Z89" i="2085"/>
  <c r="Z84" i="2085"/>
  <c r="Y72" i="2085"/>
  <c r="Y67" i="2085"/>
  <c r="Y62" i="2085"/>
  <c r="Y94" i="2085"/>
  <c r="Y89" i="2085"/>
  <c r="Y84" i="2085"/>
  <c r="X72" i="2085"/>
  <c r="X74" i="2085" s="1"/>
  <c r="X67" i="2085"/>
  <c r="X62" i="2085"/>
  <c r="X94" i="2085"/>
  <c r="X96" i="2085" s="1"/>
  <c r="X98" i="2085" s="1"/>
  <c r="X89" i="2085"/>
  <c r="X84" i="2085"/>
  <c r="W72" i="2085"/>
  <c r="W67" i="2085"/>
  <c r="W62" i="2085"/>
  <c r="W74" i="2085" s="1"/>
  <c r="W94" i="2085"/>
  <c r="W89" i="2085"/>
  <c r="W96" i="2085" s="1"/>
  <c r="W84" i="2085"/>
  <c r="V72" i="2085"/>
  <c r="V67" i="2085"/>
  <c r="V62" i="2085"/>
  <c r="V94" i="2085"/>
  <c r="V89" i="2085"/>
  <c r="V96" i="2085" s="1"/>
  <c r="V84" i="2085"/>
  <c r="U72" i="2085"/>
  <c r="U67" i="2085"/>
  <c r="U62" i="2085"/>
  <c r="U94" i="2085"/>
  <c r="U89" i="2085"/>
  <c r="U84" i="2085"/>
  <c r="T72" i="2085"/>
  <c r="T67" i="2085"/>
  <c r="T62" i="2085"/>
  <c r="T94" i="2085"/>
  <c r="T89" i="2085"/>
  <c r="T84" i="2085"/>
  <c r="Q72" i="2085"/>
  <c r="Q67" i="2085"/>
  <c r="Q62" i="2085"/>
  <c r="Q94" i="2085"/>
  <c r="Q89" i="2085"/>
  <c r="Q84" i="2085"/>
  <c r="P72" i="2085"/>
  <c r="P67" i="2085"/>
  <c r="P62" i="2085"/>
  <c r="P94" i="2085"/>
  <c r="P89" i="2085"/>
  <c r="P84" i="2085"/>
  <c r="O72" i="2085"/>
  <c r="O67" i="2085"/>
  <c r="O62" i="2085"/>
  <c r="O94" i="2085"/>
  <c r="O89" i="2085"/>
  <c r="O84" i="2085"/>
  <c r="N72" i="2085"/>
  <c r="N67" i="2085"/>
  <c r="N74" i="2085" s="1"/>
  <c r="N62" i="2085"/>
  <c r="N94" i="2085"/>
  <c r="N89" i="2085"/>
  <c r="N84" i="2085"/>
  <c r="N96" i="2085" s="1"/>
  <c r="M72" i="2085"/>
  <c r="M67" i="2085"/>
  <c r="M62" i="2085"/>
  <c r="M94" i="2085"/>
  <c r="M89" i="2085"/>
  <c r="M84" i="2085"/>
  <c r="L72" i="2085"/>
  <c r="L67" i="2085"/>
  <c r="L62" i="2085"/>
  <c r="L94" i="2085"/>
  <c r="L89" i="2085"/>
  <c r="L84" i="2085"/>
  <c r="K72" i="2085"/>
  <c r="K67" i="2085"/>
  <c r="K62" i="2085"/>
  <c r="K94" i="2085"/>
  <c r="K89" i="2085"/>
  <c r="K84" i="2085"/>
  <c r="H72" i="2085"/>
  <c r="H67" i="2085"/>
  <c r="H62" i="2085"/>
  <c r="H94" i="2085"/>
  <c r="H89" i="2085"/>
  <c r="H84" i="2085"/>
  <c r="G72" i="2085"/>
  <c r="G67" i="2085"/>
  <c r="G62" i="2085"/>
  <c r="G94" i="2085"/>
  <c r="G89" i="2085"/>
  <c r="G84" i="2085"/>
  <c r="F72" i="2085"/>
  <c r="F67" i="2085"/>
  <c r="F62" i="2085"/>
  <c r="F94" i="2085"/>
  <c r="F89" i="2085"/>
  <c r="F84" i="2085"/>
  <c r="E72" i="2085"/>
  <c r="E74" i="2085" s="1"/>
  <c r="E67" i="2085"/>
  <c r="E62" i="2085"/>
  <c r="E94" i="2085"/>
  <c r="E89" i="2085"/>
  <c r="E96" i="2085" s="1"/>
  <c r="E84" i="2085"/>
  <c r="D72" i="2085"/>
  <c r="D67" i="2085"/>
  <c r="D62" i="2085"/>
  <c r="D94" i="2085"/>
  <c r="D89" i="2085"/>
  <c r="D84" i="2085"/>
  <c r="C72" i="2085"/>
  <c r="C67" i="2085"/>
  <c r="C62" i="2085"/>
  <c r="C94" i="2085"/>
  <c r="C89" i="2085"/>
  <c r="C84" i="2085"/>
  <c r="B72" i="2085"/>
  <c r="B67" i="2085"/>
  <c r="B62" i="2085"/>
  <c r="B94" i="2085"/>
  <c r="B96" i="2085" s="1"/>
  <c r="B89" i="2085"/>
  <c r="B84" i="2085"/>
  <c r="B76" i="2085"/>
  <c r="B54" i="2085"/>
  <c r="I22" i="2085"/>
  <c r="R22" i="2085"/>
  <c r="AL22" i="2085" s="1"/>
  <c r="AA22" i="2085"/>
  <c r="AJ22" i="2085"/>
  <c r="I23" i="2085"/>
  <c r="R23" i="2085"/>
  <c r="AA23" i="2085"/>
  <c r="AJ23" i="2085"/>
  <c r="AJ26" i="2085" s="1"/>
  <c r="I24" i="2085"/>
  <c r="R24" i="2085"/>
  <c r="AA24" i="2085"/>
  <c r="AJ24" i="2085"/>
  <c r="I25" i="2085"/>
  <c r="R25" i="2085"/>
  <c r="AA25" i="2085"/>
  <c r="AJ25" i="2085"/>
  <c r="I17" i="2085"/>
  <c r="R17" i="2085"/>
  <c r="AA17" i="2085"/>
  <c r="AJ17" i="2085"/>
  <c r="I18" i="2085"/>
  <c r="R18" i="2085"/>
  <c r="AA18" i="2085"/>
  <c r="AJ18" i="2085"/>
  <c r="I19" i="2085"/>
  <c r="R19" i="2085"/>
  <c r="AA19" i="2085"/>
  <c r="AJ19" i="2085"/>
  <c r="I20" i="2085"/>
  <c r="R20" i="2085"/>
  <c r="AL20" i="2085" s="1"/>
  <c r="AA20" i="2085"/>
  <c r="AJ20" i="2085"/>
  <c r="I12" i="2085"/>
  <c r="R12" i="2085"/>
  <c r="AA12" i="2085"/>
  <c r="AJ12" i="2085"/>
  <c r="I13" i="2085"/>
  <c r="R13" i="2085"/>
  <c r="AA13" i="2085"/>
  <c r="AJ13" i="2085"/>
  <c r="I14" i="2085"/>
  <c r="R14" i="2085"/>
  <c r="AL14" i="2085" s="1"/>
  <c r="AA14" i="2085"/>
  <c r="AJ14" i="2085"/>
  <c r="I15" i="2085"/>
  <c r="AL15" i="2085" s="1"/>
  <c r="R15" i="2085"/>
  <c r="AA15" i="2085"/>
  <c r="AJ15" i="2085"/>
  <c r="I44" i="2085"/>
  <c r="R44" i="2085"/>
  <c r="AA44" i="2085"/>
  <c r="AJ44" i="2085"/>
  <c r="I45" i="2085"/>
  <c r="AL45" i="2085" s="1"/>
  <c r="R45" i="2085"/>
  <c r="AA45" i="2085"/>
  <c r="AJ45" i="2085"/>
  <c r="I46" i="2085"/>
  <c r="R46" i="2085"/>
  <c r="AA46" i="2085"/>
  <c r="AJ46" i="2085"/>
  <c r="I47" i="2085"/>
  <c r="R47" i="2085"/>
  <c r="AA47" i="2085"/>
  <c r="AJ47" i="2085"/>
  <c r="I39" i="2085"/>
  <c r="AL39" i="2085" s="1"/>
  <c r="R39" i="2085"/>
  <c r="AA39" i="2085"/>
  <c r="AJ39" i="2085"/>
  <c r="I40" i="2085"/>
  <c r="R40" i="2085"/>
  <c r="AA40" i="2085"/>
  <c r="AJ40" i="2085"/>
  <c r="I41" i="2085"/>
  <c r="R41" i="2085"/>
  <c r="AA41" i="2085"/>
  <c r="AJ41" i="2085"/>
  <c r="I42" i="2085"/>
  <c r="R42" i="2085"/>
  <c r="AL42" i="2085" s="1"/>
  <c r="AA42" i="2085"/>
  <c r="AJ42" i="2085"/>
  <c r="I34" i="2085"/>
  <c r="R34" i="2085"/>
  <c r="AA34" i="2085"/>
  <c r="AJ34" i="2085"/>
  <c r="I35" i="2085"/>
  <c r="R35" i="2085"/>
  <c r="AA35" i="2085"/>
  <c r="AJ35" i="2085"/>
  <c r="I36" i="2085"/>
  <c r="R36" i="2085"/>
  <c r="AL36" i="2085" s="1"/>
  <c r="AA36" i="2085"/>
  <c r="AJ36" i="2085"/>
  <c r="I37" i="2085"/>
  <c r="AL37" i="2085" s="1"/>
  <c r="R37" i="2085"/>
  <c r="AA37" i="2085"/>
  <c r="AJ37" i="2085"/>
  <c r="AI26" i="2085"/>
  <c r="AI28" i="2085" s="1"/>
  <c r="AI21" i="2085"/>
  <c r="AI16" i="2085"/>
  <c r="AI48" i="2085"/>
  <c r="AI43" i="2085"/>
  <c r="AI50" i="2085" s="1"/>
  <c r="AI38" i="2085"/>
  <c r="AH26" i="2085"/>
  <c r="AH21" i="2085"/>
  <c r="AH16" i="2085"/>
  <c r="AH48" i="2085"/>
  <c r="AH43" i="2085"/>
  <c r="AH38" i="2085"/>
  <c r="AG26" i="2085"/>
  <c r="AG21" i="2085"/>
  <c r="AG16" i="2085"/>
  <c r="AG48" i="2085"/>
  <c r="AG50" i="2085" s="1"/>
  <c r="AG43" i="2085"/>
  <c r="AG38" i="2085"/>
  <c r="AF26" i="2085"/>
  <c r="AF21" i="2085"/>
  <c r="AF16" i="2085"/>
  <c r="AF48" i="2085"/>
  <c r="AF50" i="2085" s="1"/>
  <c r="AF43" i="2085"/>
  <c r="AF38" i="2085"/>
  <c r="AE26" i="2085"/>
  <c r="AE28" i="2085" s="1"/>
  <c r="AE21" i="2085"/>
  <c r="AE16" i="2085"/>
  <c r="AE48" i="2085"/>
  <c r="AE43" i="2085"/>
  <c r="AE50" i="2085" s="1"/>
  <c r="AE38" i="2085"/>
  <c r="AD26" i="2085"/>
  <c r="AD21" i="2085"/>
  <c r="AD28" i="2085" s="1"/>
  <c r="AD16" i="2085"/>
  <c r="AD48" i="2085"/>
  <c r="AD43" i="2085"/>
  <c r="AD38" i="2085"/>
  <c r="AC26" i="2085"/>
  <c r="AC21" i="2085"/>
  <c r="AC16" i="2085"/>
  <c r="AC48" i="2085"/>
  <c r="AC43" i="2085"/>
  <c r="AC38" i="2085"/>
  <c r="AA48" i="2085"/>
  <c r="Z26" i="2085"/>
  <c r="Z28" i="2085" s="1"/>
  <c r="Z21" i="2085"/>
  <c r="Z16" i="2085"/>
  <c r="Z48" i="2085"/>
  <c r="Z43" i="2085"/>
  <c r="Z38" i="2085"/>
  <c r="Z50" i="2085" s="1"/>
  <c r="Y26" i="2085"/>
  <c r="Y21" i="2085"/>
  <c r="Y16" i="2085"/>
  <c r="Y48" i="2085"/>
  <c r="Y43" i="2085"/>
  <c r="Y38" i="2085"/>
  <c r="X26" i="2085"/>
  <c r="X21" i="2085"/>
  <c r="X16" i="2085"/>
  <c r="X48" i="2085"/>
  <c r="X43" i="2085"/>
  <c r="X38" i="2085"/>
  <c r="W26" i="2085"/>
  <c r="W21" i="2085"/>
  <c r="W16" i="2085"/>
  <c r="W48" i="2085"/>
  <c r="W50" i="2085" s="1"/>
  <c r="W43" i="2085"/>
  <c r="W38" i="2085"/>
  <c r="V26" i="2085"/>
  <c r="V28" i="2085" s="1"/>
  <c r="V21" i="2085"/>
  <c r="V16" i="2085"/>
  <c r="V48" i="2085"/>
  <c r="V50" i="2085" s="1"/>
  <c r="V43" i="2085"/>
  <c r="V38" i="2085"/>
  <c r="U26" i="2085"/>
  <c r="U21" i="2085"/>
  <c r="U16" i="2085"/>
  <c r="U48" i="2085"/>
  <c r="U43" i="2085"/>
  <c r="U50" i="2085" s="1"/>
  <c r="U38" i="2085"/>
  <c r="T26" i="2085"/>
  <c r="T21" i="2085"/>
  <c r="T16" i="2085"/>
  <c r="T48" i="2085"/>
  <c r="T43" i="2085"/>
  <c r="T38" i="2085"/>
  <c r="R26" i="2085"/>
  <c r="R48" i="2085"/>
  <c r="Q26" i="2085"/>
  <c r="Q21" i="2085"/>
  <c r="Q16" i="2085"/>
  <c r="Q48" i="2085"/>
  <c r="Q43" i="2085"/>
  <c r="Q50" i="2085" s="1"/>
  <c r="Q38" i="2085"/>
  <c r="P26" i="2085"/>
  <c r="P21" i="2085"/>
  <c r="P16" i="2085"/>
  <c r="P48" i="2085"/>
  <c r="P43" i="2085"/>
  <c r="P38" i="2085"/>
  <c r="O26" i="2085"/>
  <c r="O21" i="2085"/>
  <c r="O16" i="2085"/>
  <c r="O48" i="2085"/>
  <c r="O50" i="2085" s="1"/>
  <c r="O43" i="2085"/>
  <c r="O38" i="2085"/>
  <c r="N26" i="2085"/>
  <c r="N21" i="2085"/>
  <c r="N16" i="2085"/>
  <c r="N48" i="2085"/>
  <c r="N50" i="2085" s="1"/>
  <c r="N43" i="2085"/>
  <c r="N38" i="2085"/>
  <c r="M26" i="2085"/>
  <c r="M28" i="2085" s="1"/>
  <c r="M21" i="2085"/>
  <c r="M16" i="2085"/>
  <c r="M48" i="2085"/>
  <c r="M50" i="2085" s="1"/>
  <c r="M43" i="2085"/>
  <c r="M38" i="2085"/>
  <c r="L26" i="2085"/>
  <c r="L21" i="2085"/>
  <c r="L16" i="2085"/>
  <c r="L48" i="2085"/>
  <c r="L43" i="2085"/>
  <c r="L38" i="2085"/>
  <c r="K26" i="2085"/>
  <c r="K21" i="2085"/>
  <c r="K16" i="2085"/>
  <c r="K48" i="2085"/>
  <c r="K43" i="2085"/>
  <c r="K38" i="2085"/>
  <c r="I26" i="2085"/>
  <c r="I48" i="2085"/>
  <c r="H26" i="2085"/>
  <c r="H21" i="2085"/>
  <c r="H16" i="2085"/>
  <c r="H48" i="2085"/>
  <c r="H50" i="2085" s="1"/>
  <c r="H43" i="2085"/>
  <c r="H38" i="2085"/>
  <c r="G26" i="2085"/>
  <c r="G21" i="2085"/>
  <c r="G16" i="2085"/>
  <c r="G48" i="2085"/>
  <c r="G43" i="2085"/>
  <c r="G38" i="2085"/>
  <c r="F26" i="2085"/>
  <c r="F28" i="2085" s="1"/>
  <c r="F21" i="2085"/>
  <c r="F16" i="2085"/>
  <c r="F48" i="2085"/>
  <c r="F43" i="2085"/>
  <c r="F38" i="2085"/>
  <c r="E26" i="2085"/>
  <c r="E21" i="2085"/>
  <c r="E16" i="2085"/>
  <c r="E48" i="2085"/>
  <c r="E50" i="2085" s="1"/>
  <c r="E43" i="2085"/>
  <c r="E38" i="2085"/>
  <c r="D26" i="2085"/>
  <c r="D21" i="2085"/>
  <c r="D16" i="2085"/>
  <c r="D48" i="2085"/>
  <c r="D43" i="2085"/>
  <c r="D38" i="2085"/>
  <c r="D50" i="2085"/>
  <c r="C26" i="2085"/>
  <c r="C21" i="2085"/>
  <c r="C16" i="2085"/>
  <c r="C48" i="2085"/>
  <c r="C43" i="2085"/>
  <c r="C38" i="2085"/>
  <c r="B26" i="2085"/>
  <c r="B21" i="2085"/>
  <c r="B16" i="2085"/>
  <c r="B48" i="2085"/>
  <c r="B43" i="2085"/>
  <c r="B38" i="2085"/>
  <c r="B30" i="2085"/>
  <c r="B8" i="2085"/>
  <c r="N5" i="2085"/>
  <c r="N3" i="2085"/>
  <c r="N2" i="2085"/>
  <c r="B196" i="2084"/>
  <c r="C196" i="2084"/>
  <c r="D196" i="2084"/>
  <c r="E196" i="2084"/>
  <c r="F196" i="2084"/>
  <c r="G196" i="2084"/>
  <c r="H196" i="2084"/>
  <c r="B197" i="2084"/>
  <c r="C197" i="2084"/>
  <c r="D197" i="2084"/>
  <c r="E197" i="2084"/>
  <c r="F197" i="2084"/>
  <c r="G197" i="2084"/>
  <c r="H197" i="2084"/>
  <c r="B198" i="2084"/>
  <c r="C198" i="2084"/>
  <c r="D198" i="2084"/>
  <c r="E198" i="2084"/>
  <c r="F198" i="2084"/>
  <c r="G198" i="2084"/>
  <c r="G200" i="2084" s="1"/>
  <c r="H198" i="2084"/>
  <c r="B199" i="2084"/>
  <c r="C199" i="2084"/>
  <c r="D199" i="2084"/>
  <c r="E199" i="2084"/>
  <c r="F199" i="2084"/>
  <c r="G199" i="2084"/>
  <c r="H199" i="2084"/>
  <c r="B201" i="2084"/>
  <c r="C201" i="2084"/>
  <c r="D201" i="2084"/>
  <c r="E201" i="2084"/>
  <c r="F201" i="2084"/>
  <c r="G201" i="2084"/>
  <c r="H201" i="2084"/>
  <c r="B202" i="2084"/>
  <c r="C202" i="2084"/>
  <c r="D202" i="2084"/>
  <c r="E202" i="2084"/>
  <c r="F202" i="2084"/>
  <c r="G202" i="2084"/>
  <c r="H202" i="2084"/>
  <c r="B203" i="2084"/>
  <c r="C203" i="2084"/>
  <c r="C205" i="2084" s="1"/>
  <c r="D203" i="2084"/>
  <c r="E203" i="2084"/>
  <c r="F203" i="2084"/>
  <c r="G203" i="2084"/>
  <c r="H203" i="2084"/>
  <c r="B204" i="2084"/>
  <c r="C204" i="2084"/>
  <c r="D204" i="2084"/>
  <c r="E204" i="2084"/>
  <c r="F204" i="2084"/>
  <c r="G204" i="2084"/>
  <c r="H204" i="2084"/>
  <c r="B206" i="2084"/>
  <c r="C206" i="2084"/>
  <c r="C210" i="2084" s="1"/>
  <c r="D206" i="2084"/>
  <c r="E206" i="2084"/>
  <c r="F206" i="2084"/>
  <c r="G206" i="2084"/>
  <c r="H206" i="2084"/>
  <c r="B207" i="2084"/>
  <c r="C207" i="2084"/>
  <c r="D207" i="2084"/>
  <c r="E207" i="2084"/>
  <c r="F207" i="2084"/>
  <c r="G207" i="2084"/>
  <c r="H207" i="2084"/>
  <c r="B208" i="2084"/>
  <c r="C208" i="2084"/>
  <c r="D208" i="2084"/>
  <c r="E208" i="2084"/>
  <c r="F208" i="2084"/>
  <c r="G208" i="2084"/>
  <c r="G210" i="2084" s="1"/>
  <c r="H208" i="2084"/>
  <c r="B209" i="2084"/>
  <c r="C209" i="2084"/>
  <c r="D209" i="2084"/>
  <c r="E209" i="2084"/>
  <c r="F209" i="2084"/>
  <c r="G209" i="2084"/>
  <c r="H209" i="2084"/>
  <c r="B218" i="2084"/>
  <c r="C218" i="2084"/>
  <c r="D218" i="2084"/>
  <c r="E218" i="2084"/>
  <c r="F218" i="2084"/>
  <c r="G218" i="2084"/>
  <c r="H218" i="2084"/>
  <c r="B219" i="2084"/>
  <c r="C219" i="2084"/>
  <c r="D219" i="2084"/>
  <c r="E219" i="2084"/>
  <c r="F219" i="2084"/>
  <c r="G219" i="2084"/>
  <c r="H219" i="2084"/>
  <c r="B220" i="2084"/>
  <c r="C220" i="2084"/>
  <c r="D220" i="2084"/>
  <c r="E220" i="2084"/>
  <c r="F220" i="2084"/>
  <c r="G220" i="2084"/>
  <c r="H220" i="2084"/>
  <c r="B221" i="2084"/>
  <c r="C221" i="2084"/>
  <c r="D221" i="2084"/>
  <c r="E221" i="2084"/>
  <c r="F221" i="2084"/>
  <c r="G221" i="2084"/>
  <c r="H221" i="2084"/>
  <c r="H222" i="2084" s="1"/>
  <c r="B223" i="2084"/>
  <c r="C223" i="2084"/>
  <c r="D223" i="2084"/>
  <c r="E223" i="2084"/>
  <c r="F223" i="2084"/>
  <c r="G223" i="2084"/>
  <c r="H223" i="2084"/>
  <c r="B224" i="2084"/>
  <c r="C224" i="2084"/>
  <c r="D224" i="2084"/>
  <c r="E224" i="2084"/>
  <c r="F224" i="2084"/>
  <c r="F227" i="2084" s="1"/>
  <c r="G224" i="2084"/>
  <c r="H224" i="2084"/>
  <c r="B225" i="2084"/>
  <c r="C225" i="2084"/>
  <c r="D225" i="2084"/>
  <c r="E225" i="2084"/>
  <c r="F225" i="2084"/>
  <c r="G225" i="2084"/>
  <c r="H225" i="2084"/>
  <c r="B226" i="2084"/>
  <c r="C226" i="2084"/>
  <c r="D226" i="2084"/>
  <c r="D227" i="2084" s="1"/>
  <c r="E226" i="2084"/>
  <c r="F226" i="2084"/>
  <c r="G226" i="2084"/>
  <c r="H226" i="2084"/>
  <c r="B228" i="2084"/>
  <c r="C228" i="2084"/>
  <c r="C232" i="2084" s="1"/>
  <c r="D228" i="2084"/>
  <c r="E228" i="2084"/>
  <c r="F228" i="2084"/>
  <c r="G228" i="2084"/>
  <c r="H228" i="2084"/>
  <c r="B229" i="2084"/>
  <c r="C229" i="2084"/>
  <c r="D229" i="2084"/>
  <c r="E229" i="2084"/>
  <c r="F229" i="2084"/>
  <c r="G229" i="2084"/>
  <c r="H229" i="2084"/>
  <c r="B230" i="2084"/>
  <c r="C230" i="2084"/>
  <c r="D230" i="2084"/>
  <c r="E230" i="2084"/>
  <c r="F230" i="2084"/>
  <c r="G230" i="2084"/>
  <c r="H230" i="2084"/>
  <c r="B231" i="2084"/>
  <c r="C231" i="2084"/>
  <c r="D231" i="2084"/>
  <c r="E231" i="2084"/>
  <c r="F231" i="2084"/>
  <c r="G231" i="2084"/>
  <c r="H231" i="2084"/>
  <c r="K196" i="2084"/>
  <c r="L196" i="2084"/>
  <c r="M196" i="2084"/>
  <c r="N196" i="2084"/>
  <c r="O196" i="2084"/>
  <c r="P196" i="2084"/>
  <c r="Q196" i="2084"/>
  <c r="K197" i="2084"/>
  <c r="L197" i="2084"/>
  <c r="M197" i="2084"/>
  <c r="N197" i="2084"/>
  <c r="O197" i="2084"/>
  <c r="P197" i="2084"/>
  <c r="Q197" i="2084"/>
  <c r="K198" i="2084"/>
  <c r="L198" i="2084"/>
  <c r="M198" i="2084"/>
  <c r="N198" i="2084"/>
  <c r="O198" i="2084"/>
  <c r="P198" i="2084"/>
  <c r="Q198" i="2084"/>
  <c r="K199" i="2084"/>
  <c r="L199" i="2084"/>
  <c r="M199" i="2084"/>
  <c r="N199" i="2084"/>
  <c r="O199" i="2084"/>
  <c r="P199" i="2084"/>
  <c r="Q199" i="2084"/>
  <c r="K201" i="2084"/>
  <c r="L201" i="2084"/>
  <c r="M201" i="2084"/>
  <c r="N201" i="2084"/>
  <c r="O201" i="2084"/>
  <c r="P201" i="2084"/>
  <c r="Q201" i="2084"/>
  <c r="K202" i="2084"/>
  <c r="L202" i="2084"/>
  <c r="M202" i="2084"/>
  <c r="N202" i="2084"/>
  <c r="O202" i="2084"/>
  <c r="P202" i="2084"/>
  <c r="Q202" i="2084"/>
  <c r="K203" i="2084"/>
  <c r="L203" i="2084"/>
  <c r="M203" i="2084"/>
  <c r="N203" i="2084"/>
  <c r="O203" i="2084"/>
  <c r="P203" i="2084"/>
  <c r="Q203" i="2084"/>
  <c r="K204" i="2084"/>
  <c r="L204" i="2084"/>
  <c r="M204" i="2084"/>
  <c r="N204" i="2084"/>
  <c r="O204" i="2084"/>
  <c r="P204" i="2084"/>
  <c r="Q204" i="2084"/>
  <c r="K206" i="2084"/>
  <c r="L206" i="2084"/>
  <c r="M206" i="2084"/>
  <c r="N206" i="2084"/>
  <c r="O206" i="2084"/>
  <c r="P206" i="2084"/>
  <c r="Q206" i="2084"/>
  <c r="K207" i="2084"/>
  <c r="L207" i="2084"/>
  <c r="M207" i="2084"/>
  <c r="N207" i="2084"/>
  <c r="O207" i="2084"/>
  <c r="P207" i="2084"/>
  <c r="Q207" i="2084"/>
  <c r="K208" i="2084"/>
  <c r="L208" i="2084"/>
  <c r="M208" i="2084"/>
  <c r="N208" i="2084"/>
  <c r="O208" i="2084"/>
  <c r="P208" i="2084"/>
  <c r="P210" i="2084" s="1"/>
  <c r="Q208" i="2084"/>
  <c r="K209" i="2084"/>
  <c r="L209" i="2084"/>
  <c r="M209" i="2084"/>
  <c r="N209" i="2084"/>
  <c r="O209" i="2084"/>
  <c r="P209" i="2084"/>
  <c r="Q209" i="2084"/>
  <c r="K218" i="2084"/>
  <c r="L218" i="2084"/>
  <c r="M218" i="2084"/>
  <c r="N218" i="2084"/>
  <c r="O218" i="2084"/>
  <c r="P218" i="2084"/>
  <c r="Q218" i="2084"/>
  <c r="K219" i="2084"/>
  <c r="L219" i="2084"/>
  <c r="M219" i="2084"/>
  <c r="N219" i="2084"/>
  <c r="O219" i="2084"/>
  <c r="P219" i="2084"/>
  <c r="Q219" i="2084"/>
  <c r="K220" i="2084"/>
  <c r="L220" i="2084"/>
  <c r="M220" i="2084"/>
  <c r="N220" i="2084"/>
  <c r="O220" i="2084"/>
  <c r="P220" i="2084"/>
  <c r="Q220" i="2084"/>
  <c r="K221" i="2084"/>
  <c r="R221" i="2084" s="1"/>
  <c r="L221" i="2084"/>
  <c r="M221" i="2084"/>
  <c r="N221" i="2084"/>
  <c r="O221" i="2084"/>
  <c r="P221" i="2084"/>
  <c r="Q221" i="2084"/>
  <c r="K223" i="2084"/>
  <c r="L223" i="2084"/>
  <c r="M223" i="2084"/>
  <c r="N223" i="2084"/>
  <c r="O223" i="2084"/>
  <c r="P223" i="2084"/>
  <c r="Q223" i="2084"/>
  <c r="K224" i="2084"/>
  <c r="L224" i="2084"/>
  <c r="M224" i="2084"/>
  <c r="N224" i="2084"/>
  <c r="O224" i="2084"/>
  <c r="P224" i="2084"/>
  <c r="Q224" i="2084"/>
  <c r="K225" i="2084"/>
  <c r="L225" i="2084"/>
  <c r="M225" i="2084"/>
  <c r="N225" i="2084"/>
  <c r="O225" i="2084"/>
  <c r="P225" i="2084"/>
  <c r="Q225" i="2084"/>
  <c r="K226" i="2084"/>
  <c r="L226" i="2084"/>
  <c r="M226" i="2084"/>
  <c r="N226" i="2084"/>
  <c r="O226" i="2084"/>
  <c r="P226" i="2084"/>
  <c r="Q226" i="2084"/>
  <c r="K228" i="2084"/>
  <c r="L228" i="2084"/>
  <c r="M228" i="2084"/>
  <c r="N228" i="2084"/>
  <c r="O228" i="2084"/>
  <c r="P228" i="2084"/>
  <c r="Q228" i="2084"/>
  <c r="K229" i="2084"/>
  <c r="L229" i="2084"/>
  <c r="M229" i="2084"/>
  <c r="N229" i="2084"/>
  <c r="O229" i="2084"/>
  <c r="P229" i="2084"/>
  <c r="Q229" i="2084"/>
  <c r="K230" i="2084"/>
  <c r="L230" i="2084"/>
  <c r="M230" i="2084"/>
  <c r="N230" i="2084"/>
  <c r="O230" i="2084"/>
  <c r="P230" i="2084"/>
  <c r="Q230" i="2084"/>
  <c r="K231" i="2084"/>
  <c r="L231" i="2084"/>
  <c r="M231" i="2084"/>
  <c r="N231" i="2084"/>
  <c r="O231" i="2084"/>
  <c r="P231" i="2084"/>
  <c r="Q231" i="2084"/>
  <c r="T196" i="2084"/>
  <c r="U196" i="2084"/>
  <c r="V196" i="2084"/>
  <c r="W196" i="2084"/>
  <c r="X196" i="2084"/>
  <c r="Y196" i="2084"/>
  <c r="Z196" i="2084"/>
  <c r="T197" i="2084"/>
  <c r="U197" i="2084"/>
  <c r="V197" i="2084"/>
  <c r="V200" i="2084" s="1"/>
  <c r="W197" i="2084"/>
  <c r="X197" i="2084"/>
  <c r="Y197" i="2084"/>
  <c r="Z197" i="2084"/>
  <c r="T198" i="2084"/>
  <c r="U198" i="2084"/>
  <c r="V198" i="2084"/>
  <c r="W198" i="2084"/>
  <c r="X198" i="2084"/>
  <c r="Y198" i="2084"/>
  <c r="Z198" i="2084"/>
  <c r="T199" i="2084"/>
  <c r="U199" i="2084"/>
  <c r="V199" i="2084"/>
  <c r="W199" i="2084"/>
  <c r="X199" i="2084"/>
  <c r="Y199" i="2084"/>
  <c r="Z199" i="2084"/>
  <c r="T201" i="2084"/>
  <c r="AA201" i="2084" s="1"/>
  <c r="U201" i="2084"/>
  <c r="V201" i="2084"/>
  <c r="W201" i="2084"/>
  <c r="X201" i="2084"/>
  <c r="Y201" i="2084"/>
  <c r="Y205" i="2084" s="1"/>
  <c r="Z201" i="2084"/>
  <c r="T202" i="2084"/>
  <c r="U202" i="2084"/>
  <c r="V202" i="2084"/>
  <c r="W202" i="2084"/>
  <c r="X202" i="2084"/>
  <c r="Y202" i="2084"/>
  <c r="Z202" i="2084"/>
  <c r="T203" i="2084"/>
  <c r="U203" i="2084"/>
  <c r="V203" i="2084"/>
  <c r="W203" i="2084"/>
  <c r="W205" i="2084" s="1"/>
  <c r="X203" i="2084"/>
  <c r="Y203" i="2084"/>
  <c r="Z203" i="2084"/>
  <c r="T204" i="2084"/>
  <c r="U204" i="2084"/>
  <c r="AA204" i="2084" s="1"/>
  <c r="V204" i="2084"/>
  <c r="W204" i="2084"/>
  <c r="X204" i="2084"/>
  <c r="Y204" i="2084"/>
  <c r="Z204" i="2084"/>
  <c r="T206" i="2084"/>
  <c r="U206" i="2084"/>
  <c r="U210" i="2084" s="1"/>
  <c r="V206" i="2084"/>
  <c r="W206" i="2084"/>
  <c r="X206" i="2084"/>
  <c r="Y206" i="2084"/>
  <c r="Z206" i="2084"/>
  <c r="T207" i="2084"/>
  <c r="U207" i="2084"/>
  <c r="V207" i="2084"/>
  <c r="W207" i="2084"/>
  <c r="X207" i="2084"/>
  <c r="Y207" i="2084"/>
  <c r="Z207" i="2084"/>
  <c r="Z210" i="2084" s="1"/>
  <c r="T208" i="2084"/>
  <c r="U208" i="2084"/>
  <c r="V208" i="2084"/>
  <c r="W208" i="2084"/>
  <c r="X208" i="2084"/>
  <c r="Y208" i="2084"/>
  <c r="Z208" i="2084"/>
  <c r="T209" i="2084"/>
  <c r="U209" i="2084"/>
  <c r="V209" i="2084"/>
  <c r="W209" i="2084"/>
  <c r="X209" i="2084"/>
  <c r="Y209" i="2084"/>
  <c r="Z209" i="2084"/>
  <c r="T218" i="2084"/>
  <c r="U218" i="2084"/>
  <c r="V218" i="2084"/>
  <c r="W218" i="2084"/>
  <c r="X218" i="2084"/>
  <c r="Y218" i="2084"/>
  <c r="Z218" i="2084"/>
  <c r="T219" i="2084"/>
  <c r="U219" i="2084"/>
  <c r="V219" i="2084"/>
  <c r="V222" i="2084" s="1"/>
  <c r="W219" i="2084"/>
  <c r="X219" i="2084"/>
  <c r="Y219" i="2084"/>
  <c r="Z219" i="2084"/>
  <c r="T220" i="2084"/>
  <c r="U220" i="2084"/>
  <c r="V220" i="2084"/>
  <c r="W220" i="2084"/>
  <c r="X220" i="2084"/>
  <c r="Y220" i="2084"/>
  <c r="Z220" i="2084"/>
  <c r="T221" i="2084"/>
  <c r="U221" i="2084"/>
  <c r="V221" i="2084"/>
  <c r="W221" i="2084"/>
  <c r="X221" i="2084"/>
  <c r="Y221" i="2084"/>
  <c r="Z221" i="2084"/>
  <c r="T223" i="2084"/>
  <c r="U223" i="2084"/>
  <c r="V223" i="2084"/>
  <c r="W223" i="2084"/>
  <c r="X223" i="2084"/>
  <c r="Y223" i="2084"/>
  <c r="Y227" i="2084" s="1"/>
  <c r="Z223" i="2084"/>
  <c r="T224" i="2084"/>
  <c r="U224" i="2084"/>
  <c r="V224" i="2084"/>
  <c r="W224" i="2084"/>
  <c r="X224" i="2084"/>
  <c r="Y224" i="2084"/>
  <c r="Z224" i="2084"/>
  <c r="Z227" i="2084" s="1"/>
  <c r="T225" i="2084"/>
  <c r="U225" i="2084"/>
  <c r="V225" i="2084"/>
  <c r="W225" i="2084"/>
  <c r="X225" i="2084"/>
  <c r="Y225" i="2084"/>
  <c r="Z225" i="2084"/>
  <c r="T226" i="2084"/>
  <c r="U226" i="2084"/>
  <c r="V226" i="2084"/>
  <c r="W226" i="2084"/>
  <c r="X226" i="2084"/>
  <c r="Y226" i="2084"/>
  <c r="Z226" i="2084"/>
  <c r="T228" i="2084"/>
  <c r="U228" i="2084"/>
  <c r="U232" i="2084" s="1"/>
  <c r="V228" i="2084"/>
  <c r="W228" i="2084"/>
  <c r="X228" i="2084"/>
  <c r="Y228" i="2084"/>
  <c r="Z228" i="2084"/>
  <c r="T229" i="2084"/>
  <c r="U229" i="2084"/>
  <c r="V229" i="2084"/>
  <c r="W229" i="2084"/>
  <c r="X229" i="2084"/>
  <c r="Y229" i="2084"/>
  <c r="Z229" i="2084"/>
  <c r="Z232" i="2084" s="1"/>
  <c r="T230" i="2084"/>
  <c r="U230" i="2084"/>
  <c r="V230" i="2084"/>
  <c r="W230" i="2084"/>
  <c r="X230" i="2084"/>
  <c r="Y230" i="2084"/>
  <c r="Y232" i="2084" s="1"/>
  <c r="Z230" i="2084"/>
  <c r="T231" i="2084"/>
  <c r="U231" i="2084"/>
  <c r="V231" i="2084"/>
  <c r="W231" i="2084"/>
  <c r="X231" i="2084"/>
  <c r="Y231" i="2084"/>
  <c r="Z231" i="2084"/>
  <c r="B150" i="2084"/>
  <c r="C150" i="2084"/>
  <c r="D150" i="2084"/>
  <c r="E150" i="2084"/>
  <c r="E154" i="2084" s="1"/>
  <c r="F150" i="2084"/>
  <c r="F154" i="2084" s="1"/>
  <c r="G150" i="2084"/>
  <c r="H150" i="2084"/>
  <c r="B151" i="2084"/>
  <c r="C151" i="2084"/>
  <c r="D151" i="2084"/>
  <c r="I151" i="2084" s="1"/>
  <c r="E151" i="2084"/>
  <c r="F151" i="2084"/>
  <c r="G151" i="2084"/>
  <c r="H151" i="2084"/>
  <c r="B152" i="2084"/>
  <c r="C152" i="2084"/>
  <c r="C154" i="2084" s="1"/>
  <c r="D152" i="2084"/>
  <c r="E152" i="2084"/>
  <c r="F152" i="2084"/>
  <c r="G152" i="2084"/>
  <c r="H152" i="2084"/>
  <c r="B153" i="2084"/>
  <c r="I153" i="2084" s="1"/>
  <c r="C153" i="2084"/>
  <c r="D153" i="2084"/>
  <c r="E153" i="2084"/>
  <c r="F153" i="2084"/>
  <c r="G153" i="2084"/>
  <c r="H153" i="2084"/>
  <c r="B155" i="2084"/>
  <c r="C155" i="2084"/>
  <c r="D155" i="2084"/>
  <c r="E155" i="2084"/>
  <c r="F155" i="2084"/>
  <c r="G155" i="2084"/>
  <c r="H155" i="2084"/>
  <c r="B156" i="2084"/>
  <c r="C156" i="2084"/>
  <c r="D156" i="2084"/>
  <c r="E156" i="2084"/>
  <c r="F156" i="2084"/>
  <c r="F159" i="2084" s="1"/>
  <c r="G156" i="2084"/>
  <c r="H156" i="2084"/>
  <c r="B157" i="2084"/>
  <c r="C157" i="2084"/>
  <c r="D157" i="2084"/>
  <c r="E157" i="2084"/>
  <c r="E159" i="2084" s="1"/>
  <c r="F157" i="2084"/>
  <c r="G157" i="2084"/>
  <c r="H157" i="2084"/>
  <c r="B158" i="2084"/>
  <c r="C158" i="2084"/>
  <c r="D158" i="2084"/>
  <c r="E158" i="2084"/>
  <c r="F158" i="2084"/>
  <c r="G158" i="2084"/>
  <c r="H158" i="2084"/>
  <c r="B160" i="2084"/>
  <c r="C160" i="2084"/>
  <c r="D160" i="2084"/>
  <c r="E160" i="2084"/>
  <c r="F160" i="2084"/>
  <c r="G160" i="2084"/>
  <c r="H160" i="2084"/>
  <c r="B161" i="2084"/>
  <c r="C161" i="2084"/>
  <c r="D161" i="2084"/>
  <c r="E161" i="2084"/>
  <c r="F161" i="2084"/>
  <c r="G161" i="2084"/>
  <c r="H161" i="2084"/>
  <c r="H164" i="2084" s="1"/>
  <c r="B162" i="2084"/>
  <c r="C162" i="2084"/>
  <c r="D162" i="2084"/>
  <c r="E162" i="2084"/>
  <c r="F162" i="2084"/>
  <c r="G162" i="2084"/>
  <c r="G164" i="2084" s="1"/>
  <c r="H162" i="2084"/>
  <c r="B163" i="2084"/>
  <c r="C163" i="2084"/>
  <c r="D163" i="2084"/>
  <c r="E163" i="2084"/>
  <c r="F163" i="2084"/>
  <c r="G163" i="2084"/>
  <c r="H163" i="2084"/>
  <c r="B172" i="2084"/>
  <c r="C172" i="2084"/>
  <c r="D172" i="2084"/>
  <c r="E172" i="2084"/>
  <c r="E176" i="2084" s="1"/>
  <c r="F172" i="2084"/>
  <c r="F176" i="2084" s="1"/>
  <c r="G172" i="2084"/>
  <c r="H172" i="2084"/>
  <c r="B173" i="2084"/>
  <c r="C173" i="2084"/>
  <c r="D173" i="2084"/>
  <c r="I173" i="2084" s="1"/>
  <c r="E173" i="2084"/>
  <c r="F173" i="2084"/>
  <c r="G173" i="2084"/>
  <c r="H173" i="2084"/>
  <c r="B174" i="2084"/>
  <c r="C174" i="2084"/>
  <c r="C176" i="2084" s="1"/>
  <c r="D174" i="2084"/>
  <c r="E174" i="2084"/>
  <c r="F174" i="2084"/>
  <c r="G174" i="2084"/>
  <c r="H174" i="2084"/>
  <c r="B175" i="2084"/>
  <c r="C175" i="2084"/>
  <c r="D175" i="2084"/>
  <c r="E175" i="2084"/>
  <c r="F175" i="2084"/>
  <c r="G175" i="2084"/>
  <c r="H175" i="2084"/>
  <c r="B177" i="2084"/>
  <c r="C177" i="2084"/>
  <c r="D177" i="2084"/>
  <c r="E177" i="2084"/>
  <c r="F177" i="2084"/>
  <c r="G177" i="2084"/>
  <c r="H177" i="2084"/>
  <c r="B178" i="2084"/>
  <c r="C178" i="2084"/>
  <c r="D178" i="2084"/>
  <c r="E178" i="2084"/>
  <c r="F178" i="2084"/>
  <c r="F181" i="2084" s="1"/>
  <c r="G178" i="2084"/>
  <c r="H178" i="2084"/>
  <c r="B179" i="2084"/>
  <c r="C179" i="2084"/>
  <c r="D179" i="2084"/>
  <c r="E179" i="2084"/>
  <c r="F179" i="2084"/>
  <c r="G179" i="2084"/>
  <c r="H179" i="2084"/>
  <c r="B180" i="2084"/>
  <c r="C180" i="2084"/>
  <c r="D180" i="2084"/>
  <c r="E180" i="2084"/>
  <c r="F180" i="2084"/>
  <c r="G180" i="2084"/>
  <c r="H180" i="2084"/>
  <c r="B182" i="2084"/>
  <c r="C182" i="2084"/>
  <c r="D182" i="2084"/>
  <c r="E182" i="2084"/>
  <c r="F182" i="2084"/>
  <c r="G182" i="2084"/>
  <c r="H182" i="2084"/>
  <c r="B183" i="2084"/>
  <c r="C183" i="2084"/>
  <c r="D183" i="2084"/>
  <c r="E183" i="2084"/>
  <c r="F183" i="2084"/>
  <c r="G183" i="2084"/>
  <c r="H183" i="2084"/>
  <c r="H186" i="2084" s="1"/>
  <c r="B184" i="2084"/>
  <c r="C184" i="2084"/>
  <c r="D184" i="2084"/>
  <c r="E184" i="2084"/>
  <c r="F184" i="2084"/>
  <c r="G184" i="2084"/>
  <c r="G186" i="2084" s="1"/>
  <c r="H184" i="2084"/>
  <c r="B185" i="2084"/>
  <c r="C185" i="2084"/>
  <c r="D185" i="2084"/>
  <c r="E185" i="2084"/>
  <c r="F185" i="2084"/>
  <c r="G185" i="2084"/>
  <c r="H185" i="2084"/>
  <c r="K150" i="2084"/>
  <c r="L150" i="2084"/>
  <c r="M150" i="2084"/>
  <c r="N150" i="2084"/>
  <c r="O150" i="2084"/>
  <c r="O154" i="2084" s="1"/>
  <c r="P150" i="2084"/>
  <c r="Q150" i="2084"/>
  <c r="K151" i="2084"/>
  <c r="L151" i="2084"/>
  <c r="M151" i="2084"/>
  <c r="R151" i="2084" s="1"/>
  <c r="N151" i="2084"/>
  <c r="O151" i="2084"/>
  <c r="P151" i="2084"/>
  <c r="Q151" i="2084"/>
  <c r="K152" i="2084"/>
  <c r="L152" i="2084"/>
  <c r="M152" i="2084"/>
  <c r="N152" i="2084"/>
  <c r="O152" i="2084"/>
  <c r="P152" i="2084"/>
  <c r="Q152" i="2084"/>
  <c r="K153" i="2084"/>
  <c r="R153" i="2084" s="1"/>
  <c r="L153" i="2084"/>
  <c r="M153" i="2084"/>
  <c r="N153" i="2084"/>
  <c r="O153" i="2084"/>
  <c r="P153" i="2084"/>
  <c r="P154" i="2084" s="1"/>
  <c r="Q153" i="2084"/>
  <c r="K155" i="2084"/>
  <c r="R155" i="2084" s="1"/>
  <c r="L155" i="2084"/>
  <c r="M155" i="2084"/>
  <c r="N155" i="2084"/>
  <c r="O155" i="2084"/>
  <c r="P155" i="2084"/>
  <c r="P159" i="2084" s="1"/>
  <c r="Q155" i="2084"/>
  <c r="K156" i="2084"/>
  <c r="L156" i="2084"/>
  <c r="M156" i="2084"/>
  <c r="N156" i="2084"/>
  <c r="O156" i="2084"/>
  <c r="P156" i="2084"/>
  <c r="Q156" i="2084"/>
  <c r="K157" i="2084"/>
  <c r="L157" i="2084"/>
  <c r="M157" i="2084"/>
  <c r="N157" i="2084"/>
  <c r="O157" i="2084"/>
  <c r="P157" i="2084"/>
  <c r="Q157" i="2084"/>
  <c r="K158" i="2084"/>
  <c r="L158" i="2084"/>
  <c r="R158" i="2084" s="1"/>
  <c r="M158" i="2084"/>
  <c r="N158" i="2084"/>
  <c r="O158" i="2084"/>
  <c r="P158" i="2084"/>
  <c r="Q158" i="2084"/>
  <c r="K160" i="2084"/>
  <c r="L160" i="2084"/>
  <c r="L164" i="2084" s="1"/>
  <c r="M160" i="2084"/>
  <c r="N160" i="2084"/>
  <c r="O160" i="2084"/>
  <c r="P160" i="2084"/>
  <c r="Q160" i="2084"/>
  <c r="K161" i="2084"/>
  <c r="L161" i="2084"/>
  <c r="M161" i="2084"/>
  <c r="M164" i="2084" s="1"/>
  <c r="N161" i="2084"/>
  <c r="O161" i="2084"/>
  <c r="P161" i="2084"/>
  <c r="Q161" i="2084"/>
  <c r="K162" i="2084"/>
  <c r="L162" i="2084"/>
  <c r="M162" i="2084"/>
  <c r="N162" i="2084"/>
  <c r="O162" i="2084"/>
  <c r="P162" i="2084"/>
  <c r="Q162" i="2084"/>
  <c r="K163" i="2084"/>
  <c r="L163" i="2084"/>
  <c r="M163" i="2084"/>
  <c r="N163" i="2084"/>
  <c r="O163" i="2084"/>
  <c r="P163" i="2084"/>
  <c r="Q163" i="2084"/>
  <c r="K172" i="2084"/>
  <c r="L172" i="2084"/>
  <c r="M172" i="2084"/>
  <c r="N172" i="2084"/>
  <c r="O172" i="2084"/>
  <c r="P172" i="2084"/>
  <c r="Q172" i="2084"/>
  <c r="K173" i="2084"/>
  <c r="L173" i="2084"/>
  <c r="M173" i="2084"/>
  <c r="R173" i="2084" s="1"/>
  <c r="N173" i="2084"/>
  <c r="O173" i="2084"/>
  <c r="P173" i="2084"/>
  <c r="Q173" i="2084"/>
  <c r="K174" i="2084"/>
  <c r="L174" i="2084"/>
  <c r="M174" i="2084"/>
  <c r="N174" i="2084"/>
  <c r="O174" i="2084"/>
  <c r="P174" i="2084"/>
  <c r="Q174" i="2084"/>
  <c r="K175" i="2084"/>
  <c r="L175" i="2084"/>
  <c r="M175" i="2084"/>
  <c r="N175" i="2084"/>
  <c r="O175" i="2084"/>
  <c r="P175" i="2084"/>
  <c r="P176" i="2084" s="1"/>
  <c r="Q175" i="2084"/>
  <c r="K177" i="2084"/>
  <c r="L177" i="2084"/>
  <c r="M177" i="2084"/>
  <c r="N177" i="2084"/>
  <c r="O177" i="2084"/>
  <c r="P177" i="2084"/>
  <c r="P181" i="2084" s="1"/>
  <c r="Q177" i="2084"/>
  <c r="K178" i="2084"/>
  <c r="L178" i="2084"/>
  <c r="M178" i="2084"/>
  <c r="N178" i="2084"/>
  <c r="O178" i="2084"/>
  <c r="P178" i="2084"/>
  <c r="Q178" i="2084"/>
  <c r="K179" i="2084"/>
  <c r="L179" i="2084"/>
  <c r="M179" i="2084"/>
  <c r="N179" i="2084"/>
  <c r="O179" i="2084"/>
  <c r="P179" i="2084"/>
  <c r="Q179" i="2084"/>
  <c r="K180" i="2084"/>
  <c r="R180" i="2084" s="1"/>
  <c r="L180" i="2084"/>
  <c r="M180" i="2084"/>
  <c r="N180" i="2084"/>
  <c r="O180" i="2084"/>
  <c r="P180" i="2084"/>
  <c r="Q180" i="2084"/>
  <c r="K182" i="2084"/>
  <c r="L182" i="2084"/>
  <c r="L186" i="2084" s="1"/>
  <c r="M182" i="2084"/>
  <c r="N182" i="2084"/>
  <c r="O182" i="2084"/>
  <c r="P182" i="2084"/>
  <c r="Q182" i="2084"/>
  <c r="K183" i="2084"/>
  <c r="L183" i="2084"/>
  <c r="M183" i="2084"/>
  <c r="M186" i="2084" s="1"/>
  <c r="N183" i="2084"/>
  <c r="O183" i="2084"/>
  <c r="P183" i="2084"/>
  <c r="Q183" i="2084"/>
  <c r="K184" i="2084"/>
  <c r="L184" i="2084"/>
  <c r="M184" i="2084"/>
  <c r="N184" i="2084"/>
  <c r="O184" i="2084"/>
  <c r="P184" i="2084"/>
  <c r="Q184" i="2084"/>
  <c r="K185" i="2084"/>
  <c r="L185" i="2084"/>
  <c r="M185" i="2084"/>
  <c r="N185" i="2084"/>
  <c r="O185" i="2084"/>
  <c r="P185" i="2084"/>
  <c r="Q185" i="2084"/>
  <c r="T150" i="2084"/>
  <c r="U150" i="2084"/>
  <c r="V150" i="2084"/>
  <c r="W150" i="2084"/>
  <c r="X150" i="2084"/>
  <c r="Y150" i="2084"/>
  <c r="Z150" i="2084"/>
  <c r="T151" i="2084"/>
  <c r="U151" i="2084"/>
  <c r="V151" i="2084"/>
  <c r="V154" i="2084" s="1"/>
  <c r="W151" i="2084"/>
  <c r="X151" i="2084"/>
  <c r="Y151" i="2084"/>
  <c r="Z151" i="2084"/>
  <c r="T152" i="2084"/>
  <c r="U152" i="2084"/>
  <c r="V152" i="2084"/>
  <c r="W152" i="2084"/>
  <c r="X152" i="2084"/>
  <c r="Y152" i="2084"/>
  <c r="Z152" i="2084"/>
  <c r="T153" i="2084"/>
  <c r="U153" i="2084"/>
  <c r="V153" i="2084"/>
  <c r="W153" i="2084"/>
  <c r="X153" i="2084"/>
  <c r="Y153" i="2084"/>
  <c r="Z153" i="2084"/>
  <c r="T155" i="2084"/>
  <c r="U155" i="2084"/>
  <c r="V155" i="2084"/>
  <c r="W155" i="2084"/>
  <c r="X155" i="2084"/>
  <c r="Y155" i="2084"/>
  <c r="Y159" i="2084" s="1"/>
  <c r="Z155" i="2084"/>
  <c r="T156" i="2084"/>
  <c r="U156" i="2084"/>
  <c r="V156" i="2084"/>
  <c r="W156" i="2084"/>
  <c r="X156" i="2084"/>
  <c r="Y156" i="2084"/>
  <c r="Z156" i="2084"/>
  <c r="Z159" i="2084" s="1"/>
  <c r="T157" i="2084"/>
  <c r="U157" i="2084"/>
  <c r="V157" i="2084"/>
  <c r="W157" i="2084"/>
  <c r="W159" i="2084" s="1"/>
  <c r="X157" i="2084"/>
  <c r="Y157" i="2084"/>
  <c r="Z157" i="2084"/>
  <c r="T158" i="2084"/>
  <c r="U158" i="2084"/>
  <c r="V158" i="2084"/>
  <c r="W158" i="2084"/>
  <c r="X158" i="2084"/>
  <c r="Y158" i="2084"/>
  <c r="Z158" i="2084"/>
  <c r="T160" i="2084"/>
  <c r="U160" i="2084"/>
  <c r="U164" i="2084" s="1"/>
  <c r="V160" i="2084"/>
  <c r="W160" i="2084"/>
  <c r="X160" i="2084"/>
  <c r="Y160" i="2084"/>
  <c r="Z160" i="2084"/>
  <c r="T161" i="2084"/>
  <c r="U161" i="2084"/>
  <c r="V161" i="2084"/>
  <c r="W161" i="2084"/>
  <c r="X161" i="2084"/>
  <c r="Y161" i="2084"/>
  <c r="Z161" i="2084"/>
  <c r="Z164" i="2084" s="1"/>
  <c r="T162" i="2084"/>
  <c r="U162" i="2084"/>
  <c r="V162" i="2084"/>
  <c r="W162" i="2084"/>
  <c r="X162" i="2084"/>
  <c r="Y162" i="2084"/>
  <c r="Z162" i="2084"/>
  <c r="T163" i="2084"/>
  <c r="U163" i="2084"/>
  <c r="V163" i="2084"/>
  <c r="W163" i="2084"/>
  <c r="X163" i="2084"/>
  <c r="Y163" i="2084"/>
  <c r="Z163" i="2084"/>
  <c r="T172" i="2084"/>
  <c r="U172" i="2084"/>
  <c r="V172" i="2084"/>
  <c r="W172" i="2084"/>
  <c r="X172" i="2084"/>
  <c r="Y172" i="2084"/>
  <c r="Z172" i="2084"/>
  <c r="T173" i="2084"/>
  <c r="U173" i="2084"/>
  <c r="V173" i="2084"/>
  <c r="V176" i="2084" s="1"/>
  <c r="W173" i="2084"/>
  <c r="X173" i="2084"/>
  <c r="Y173" i="2084"/>
  <c r="Z173" i="2084"/>
  <c r="T174" i="2084"/>
  <c r="U174" i="2084"/>
  <c r="V174" i="2084"/>
  <c r="W174" i="2084"/>
  <c r="X174" i="2084"/>
  <c r="Y174" i="2084"/>
  <c r="Z174" i="2084"/>
  <c r="T175" i="2084"/>
  <c r="U175" i="2084"/>
  <c r="V175" i="2084"/>
  <c r="W175" i="2084"/>
  <c r="X175" i="2084"/>
  <c r="Y175" i="2084"/>
  <c r="Z175" i="2084"/>
  <c r="T177" i="2084"/>
  <c r="U177" i="2084"/>
  <c r="V177" i="2084"/>
  <c r="W177" i="2084"/>
  <c r="X177" i="2084"/>
  <c r="Y177" i="2084"/>
  <c r="Y181" i="2084" s="1"/>
  <c r="Z177" i="2084"/>
  <c r="T178" i="2084"/>
  <c r="U178" i="2084"/>
  <c r="V178" i="2084"/>
  <c r="W178" i="2084"/>
  <c r="X178" i="2084"/>
  <c r="Y178" i="2084"/>
  <c r="Z178" i="2084"/>
  <c r="Z181" i="2084" s="1"/>
  <c r="T179" i="2084"/>
  <c r="U179" i="2084"/>
  <c r="V179" i="2084"/>
  <c r="W179" i="2084"/>
  <c r="X179" i="2084"/>
  <c r="Y179" i="2084"/>
  <c r="Z179" i="2084"/>
  <c r="T180" i="2084"/>
  <c r="U180" i="2084"/>
  <c r="V180" i="2084"/>
  <c r="W180" i="2084"/>
  <c r="X180" i="2084"/>
  <c r="Y180" i="2084"/>
  <c r="Z180" i="2084"/>
  <c r="T182" i="2084"/>
  <c r="U182" i="2084"/>
  <c r="U186" i="2084" s="1"/>
  <c r="V182" i="2084"/>
  <c r="W182" i="2084"/>
  <c r="X182" i="2084"/>
  <c r="Y182" i="2084"/>
  <c r="Z182" i="2084"/>
  <c r="T183" i="2084"/>
  <c r="U183" i="2084"/>
  <c r="V183" i="2084"/>
  <c r="W183" i="2084"/>
  <c r="X183" i="2084"/>
  <c r="Y183" i="2084"/>
  <c r="Z183" i="2084"/>
  <c r="Z186" i="2084" s="1"/>
  <c r="T184" i="2084"/>
  <c r="U184" i="2084"/>
  <c r="V184" i="2084"/>
  <c r="W184" i="2084"/>
  <c r="W186" i="2084" s="1"/>
  <c r="X184" i="2084"/>
  <c r="Y184" i="2084"/>
  <c r="Z184" i="2084"/>
  <c r="T185" i="2084"/>
  <c r="U185" i="2084"/>
  <c r="V185" i="2084"/>
  <c r="W185" i="2084"/>
  <c r="X185" i="2084"/>
  <c r="Y185" i="2084"/>
  <c r="Z185" i="2084"/>
  <c r="I145" i="2084"/>
  <c r="R145" i="2084"/>
  <c r="AA145" i="2084"/>
  <c r="AC145" i="2084" s="1"/>
  <c r="I99" i="2084"/>
  <c r="AC99" i="2084" s="1"/>
  <c r="R99" i="2084"/>
  <c r="AA99" i="2084"/>
  <c r="I53" i="2084"/>
  <c r="AC53" i="2084" s="1"/>
  <c r="R53" i="2084"/>
  <c r="AA53" i="2084"/>
  <c r="R196" i="2084"/>
  <c r="AA226" i="2084"/>
  <c r="Z205" i="2084"/>
  <c r="W200" i="2084"/>
  <c r="W222" i="2084"/>
  <c r="M227" i="2084"/>
  <c r="H205" i="2084"/>
  <c r="H227" i="2084"/>
  <c r="G232" i="2084"/>
  <c r="E200" i="2084"/>
  <c r="E222" i="2084"/>
  <c r="D205" i="2084"/>
  <c r="R156" i="2084"/>
  <c r="I150" i="2084"/>
  <c r="I174" i="2084"/>
  <c r="O176" i="2084"/>
  <c r="D164" i="2084"/>
  <c r="D186" i="2084"/>
  <c r="I114" i="2084"/>
  <c r="R114" i="2084"/>
  <c r="R118" i="2084" s="1"/>
  <c r="AA114" i="2084"/>
  <c r="AA118" i="2084" s="1"/>
  <c r="I115" i="2084"/>
  <c r="R115" i="2084"/>
  <c r="AA115" i="2084"/>
  <c r="I116" i="2084"/>
  <c r="I118" i="2084" s="1"/>
  <c r="R116" i="2084"/>
  <c r="AA116" i="2084"/>
  <c r="I117" i="2084"/>
  <c r="R117" i="2084"/>
  <c r="AA117" i="2084"/>
  <c r="I109" i="2084"/>
  <c r="R109" i="2084"/>
  <c r="R113" i="2084" s="1"/>
  <c r="AA109" i="2084"/>
  <c r="AA113" i="2084" s="1"/>
  <c r="I110" i="2084"/>
  <c r="R110" i="2084"/>
  <c r="AA110" i="2084"/>
  <c r="I111" i="2084"/>
  <c r="AC111" i="2084" s="1"/>
  <c r="R111" i="2084"/>
  <c r="AA111" i="2084"/>
  <c r="I112" i="2084"/>
  <c r="R112" i="2084"/>
  <c r="AA112" i="2084"/>
  <c r="I104" i="2084"/>
  <c r="AC104" i="2084" s="1"/>
  <c r="R104" i="2084"/>
  <c r="R108" i="2084" s="1"/>
  <c r="AA104" i="2084"/>
  <c r="I105" i="2084"/>
  <c r="R105" i="2084"/>
  <c r="AC105" i="2084" s="1"/>
  <c r="AA105" i="2084"/>
  <c r="I106" i="2084"/>
  <c r="R106" i="2084"/>
  <c r="AA106" i="2084"/>
  <c r="AC106" i="2084"/>
  <c r="I107" i="2084"/>
  <c r="AC107" i="2084" s="1"/>
  <c r="R107" i="2084"/>
  <c r="AA107" i="2084"/>
  <c r="I136" i="2084"/>
  <c r="R136" i="2084"/>
  <c r="AA136" i="2084"/>
  <c r="AA140" i="2084" s="1"/>
  <c r="I137" i="2084"/>
  <c r="AC137" i="2084" s="1"/>
  <c r="R137" i="2084"/>
  <c r="AA137" i="2084"/>
  <c r="I138" i="2084"/>
  <c r="R138" i="2084"/>
  <c r="R140" i="2084" s="1"/>
  <c r="AA138" i="2084"/>
  <c r="I139" i="2084"/>
  <c r="I140" i="2084" s="1"/>
  <c r="R139" i="2084"/>
  <c r="AA139" i="2084"/>
  <c r="I131" i="2084"/>
  <c r="R131" i="2084"/>
  <c r="AA131" i="2084"/>
  <c r="AA135" i="2084" s="1"/>
  <c r="I132" i="2084"/>
  <c r="AC132" i="2084" s="1"/>
  <c r="R132" i="2084"/>
  <c r="AA132" i="2084"/>
  <c r="I133" i="2084"/>
  <c r="R133" i="2084"/>
  <c r="R135" i="2084" s="1"/>
  <c r="AA133" i="2084"/>
  <c r="I134" i="2084"/>
  <c r="AC134" i="2084" s="1"/>
  <c r="R134" i="2084"/>
  <c r="AA134" i="2084"/>
  <c r="I126" i="2084"/>
  <c r="R126" i="2084"/>
  <c r="AA126" i="2084"/>
  <c r="I127" i="2084"/>
  <c r="R127" i="2084"/>
  <c r="AA127" i="2084"/>
  <c r="AC127" i="2084"/>
  <c r="I128" i="2084"/>
  <c r="AC128" i="2084" s="1"/>
  <c r="R128" i="2084"/>
  <c r="AA128" i="2084"/>
  <c r="I129" i="2084"/>
  <c r="R129" i="2084"/>
  <c r="AA129" i="2084"/>
  <c r="Z118" i="2084"/>
  <c r="Z120" i="2084" s="1"/>
  <c r="Z113" i="2084"/>
  <c r="Z108" i="2084"/>
  <c r="Z140" i="2084"/>
  <c r="Z135" i="2084"/>
  <c r="Z142" i="2084" s="1"/>
  <c r="Z130" i="2084"/>
  <c r="Y118" i="2084"/>
  <c r="Y113" i="2084"/>
  <c r="Y108" i="2084"/>
  <c r="Y140" i="2084"/>
  <c r="Y135" i="2084"/>
  <c r="Y130" i="2084"/>
  <c r="X118" i="2084"/>
  <c r="X120" i="2084" s="1"/>
  <c r="X113" i="2084"/>
  <c r="X108" i="2084"/>
  <c r="X140" i="2084"/>
  <c r="X135" i="2084"/>
  <c r="X130" i="2084"/>
  <c r="W118" i="2084"/>
  <c r="W113" i="2084"/>
  <c r="W108" i="2084"/>
  <c r="W140" i="2084"/>
  <c r="W135" i="2084"/>
  <c r="W130" i="2084"/>
  <c r="V118" i="2084"/>
  <c r="V120" i="2084" s="1"/>
  <c r="V113" i="2084"/>
  <c r="V108" i="2084"/>
  <c r="V140" i="2084"/>
  <c r="V142" i="2084" s="1"/>
  <c r="V135" i="2084"/>
  <c r="V130" i="2084"/>
  <c r="U118" i="2084"/>
  <c r="U113" i="2084"/>
  <c r="U108" i="2084"/>
  <c r="U140" i="2084"/>
  <c r="U135" i="2084"/>
  <c r="U130" i="2084"/>
  <c r="T118" i="2084"/>
  <c r="T113" i="2084"/>
  <c r="T108" i="2084"/>
  <c r="T140" i="2084"/>
  <c r="T135" i="2084"/>
  <c r="T130" i="2084"/>
  <c r="R130" i="2084"/>
  <c r="Q118" i="2084"/>
  <c r="Q120" i="2084" s="1"/>
  <c r="Q113" i="2084"/>
  <c r="Q108" i="2084"/>
  <c r="Q140" i="2084"/>
  <c r="Q142" i="2084" s="1"/>
  <c r="Q135" i="2084"/>
  <c r="Q130" i="2084"/>
  <c r="P118" i="2084"/>
  <c r="P113" i="2084"/>
  <c r="P108" i="2084"/>
  <c r="P140" i="2084"/>
  <c r="P135" i="2084"/>
  <c r="P130" i="2084"/>
  <c r="O118" i="2084"/>
  <c r="O113" i="2084"/>
  <c r="O108" i="2084"/>
  <c r="O140" i="2084"/>
  <c r="O135" i="2084"/>
  <c r="O130" i="2084"/>
  <c r="N118" i="2084"/>
  <c r="N113" i="2084"/>
  <c r="N108" i="2084"/>
  <c r="N140" i="2084"/>
  <c r="N142" i="2084" s="1"/>
  <c r="N135" i="2084"/>
  <c r="N130" i="2084"/>
  <c r="M118" i="2084"/>
  <c r="M113" i="2084"/>
  <c r="M108" i="2084"/>
  <c r="M140" i="2084"/>
  <c r="M135" i="2084"/>
  <c r="M130" i="2084"/>
  <c r="M142" i="2084"/>
  <c r="L118" i="2084"/>
  <c r="L113" i="2084"/>
  <c r="L120" i="2084" s="1"/>
  <c r="L108" i="2084"/>
  <c r="L140" i="2084"/>
  <c r="L135" i="2084"/>
  <c r="L130" i="2084"/>
  <c r="K118" i="2084"/>
  <c r="K113" i="2084"/>
  <c r="K108" i="2084"/>
  <c r="K140" i="2084"/>
  <c r="K135" i="2084"/>
  <c r="K130" i="2084"/>
  <c r="I108" i="2084"/>
  <c r="H118" i="2084"/>
  <c r="H113" i="2084"/>
  <c r="H120" i="2084" s="1"/>
  <c r="H108" i="2084"/>
  <c r="H140" i="2084"/>
  <c r="H135" i="2084"/>
  <c r="H130" i="2084"/>
  <c r="H142" i="2084"/>
  <c r="G118" i="2084"/>
  <c r="G113" i="2084"/>
  <c r="G108" i="2084"/>
  <c r="G140" i="2084"/>
  <c r="G135" i="2084"/>
  <c r="G130" i="2084"/>
  <c r="F118" i="2084"/>
  <c r="F113" i="2084"/>
  <c r="F108" i="2084"/>
  <c r="F140" i="2084"/>
  <c r="F135" i="2084"/>
  <c r="F130" i="2084"/>
  <c r="E118" i="2084"/>
  <c r="E113" i="2084"/>
  <c r="E108" i="2084"/>
  <c r="E140" i="2084"/>
  <c r="E135" i="2084"/>
  <c r="E130" i="2084"/>
  <c r="D118" i="2084"/>
  <c r="D120" i="2084" s="1"/>
  <c r="D113" i="2084"/>
  <c r="D108" i="2084"/>
  <c r="D140" i="2084"/>
  <c r="D135" i="2084"/>
  <c r="D130" i="2084"/>
  <c r="D142" i="2084"/>
  <c r="C118" i="2084"/>
  <c r="C113" i="2084"/>
  <c r="C108" i="2084"/>
  <c r="C140" i="2084"/>
  <c r="C135" i="2084"/>
  <c r="C142" i="2084" s="1"/>
  <c r="C130" i="2084"/>
  <c r="B118" i="2084"/>
  <c r="B113" i="2084"/>
  <c r="B108" i="2084"/>
  <c r="B140" i="2084"/>
  <c r="B135" i="2084"/>
  <c r="B130" i="2084"/>
  <c r="B122" i="2084"/>
  <c r="B100" i="2084"/>
  <c r="I68" i="2084"/>
  <c r="R68" i="2084"/>
  <c r="AA68" i="2084"/>
  <c r="AA72" i="2084" s="1"/>
  <c r="I69" i="2084"/>
  <c r="R69" i="2084"/>
  <c r="AA69" i="2084"/>
  <c r="I70" i="2084"/>
  <c r="R70" i="2084"/>
  <c r="AC70" i="2084" s="1"/>
  <c r="AA70" i="2084"/>
  <c r="I71" i="2084"/>
  <c r="I72" i="2084" s="1"/>
  <c r="R71" i="2084"/>
  <c r="AA71" i="2084"/>
  <c r="I63" i="2084"/>
  <c r="R63" i="2084"/>
  <c r="AA63" i="2084"/>
  <c r="AA67" i="2084" s="1"/>
  <c r="I64" i="2084"/>
  <c r="AC64" i="2084" s="1"/>
  <c r="R64" i="2084"/>
  <c r="AA64" i="2084"/>
  <c r="I65" i="2084"/>
  <c r="R65" i="2084"/>
  <c r="AA65" i="2084"/>
  <c r="I66" i="2084"/>
  <c r="R66" i="2084"/>
  <c r="AA66" i="2084"/>
  <c r="I58" i="2084"/>
  <c r="R58" i="2084"/>
  <c r="R62" i="2084" s="1"/>
  <c r="AA58" i="2084"/>
  <c r="AA62" i="2084" s="1"/>
  <c r="I59" i="2084"/>
  <c r="AC59" i="2084" s="1"/>
  <c r="R59" i="2084"/>
  <c r="AA59" i="2084"/>
  <c r="I60" i="2084"/>
  <c r="R60" i="2084"/>
  <c r="AA60" i="2084"/>
  <c r="I61" i="2084"/>
  <c r="AC61" i="2084" s="1"/>
  <c r="R61" i="2084"/>
  <c r="AA61" i="2084"/>
  <c r="I90" i="2084"/>
  <c r="R90" i="2084"/>
  <c r="AA90" i="2084"/>
  <c r="I91" i="2084"/>
  <c r="R91" i="2084"/>
  <c r="AA91" i="2084"/>
  <c r="I92" i="2084"/>
  <c r="R92" i="2084"/>
  <c r="AA92" i="2084"/>
  <c r="I93" i="2084"/>
  <c r="I94" i="2084" s="1"/>
  <c r="R93" i="2084"/>
  <c r="AA93" i="2084"/>
  <c r="I85" i="2084"/>
  <c r="R85" i="2084"/>
  <c r="R89" i="2084" s="1"/>
  <c r="AA85" i="2084"/>
  <c r="I86" i="2084"/>
  <c r="R86" i="2084"/>
  <c r="AA86" i="2084"/>
  <c r="I87" i="2084"/>
  <c r="R87" i="2084"/>
  <c r="AA87" i="2084"/>
  <c r="I88" i="2084"/>
  <c r="AC88" i="2084" s="1"/>
  <c r="R88" i="2084"/>
  <c r="AA88" i="2084"/>
  <c r="I80" i="2084"/>
  <c r="R80" i="2084"/>
  <c r="AA80" i="2084"/>
  <c r="AA84" i="2084" s="1"/>
  <c r="I81" i="2084"/>
  <c r="AC81" i="2084" s="1"/>
  <c r="R81" i="2084"/>
  <c r="AA81" i="2084"/>
  <c r="I82" i="2084"/>
  <c r="R82" i="2084"/>
  <c r="R84" i="2084" s="1"/>
  <c r="AA82" i="2084"/>
  <c r="I83" i="2084"/>
  <c r="AC83" i="2084" s="1"/>
  <c r="R83" i="2084"/>
  <c r="AA83" i="2084"/>
  <c r="AA89" i="2084"/>
  <c r="Z72" i="2084"/>
  <c r="Z67" i="2084"/>
  <c r="Z62" i="2084"/>
  <c r="Z94" i="2084"/>
  <c r="Z89" i="2084"/>
  <c r="Z84" i="2084"/>
  <c r="Y72" i="2084"/>
  <c r="Y74" i="2084" s="1"/>
  <c r="Y67" i="2084"/>
  <c r="Y62" i="2084"/>
  <c r="Y94" i="2084"/>
  <c r="Y96" i="2084" s="1"/>
  <c r="Y89" i="2084"/>
  <c r="Y84" i="2084"/>
  <c r="X72" i="2084"/>
  <c r="X67" i="2084"/>
  <c r="X74" i="2084" s="1"/>
  <c r="X62" i="2084"/>
  <c r="X94" i="2084"/>
  <c r="X89" i="2084"/>
  <c r="X84" i="2084"/>
  <c r="W72" i="2084"/>
  <c r="W67" i="2084"/>
  <c r="W62" i="2084"/>
  <c r="W94" i="2084"/>
  <c r="W96" i="2084" s="1"/>
  <c r="W89" i="2084"/>
  <c r="W84" i="2084"/>
  <c r="V72" i="2084"/>
  <c r="V67" i="2084"/>
  <c r="V62" i="2084"/>
  <c r="V94" i="2084"/>
  <c r="V96" i="2084" s="1"/>
  <c r="V89" i="2084"/>
  <c r="V84" i="2084"/>
  <c r="U72" i="2084"/>
  <c r="U67" i="2084"/>
  <c r="U74" i="2084" s="1"/>
  <c r="U62" i="2084"/>
  <c r="U94" i="2084"/>
  <c r="U89" i="2084"/>
  <c r="U84" i="2084"/>
  <c r="U96" i="2084"/>
  <c r="T72" i="2084"/>
  <c r="T67" i="2084"/>
  <c r="T62" i="2084"/>
  <c r="T94" i="2084"/>
  <c r="T89" i="2084"/>
  <c r="T84" i="2084"/>
  <c r="R72" i="2084"/>
  <c r="Q72" i="2084"/>
  <c r="Q67" i="2084"/>
  <c r="Q62" i="2084"/>
  <c r="Q94" i="2084"/>
  <c r="Q96" i="2084" s="1"/>
  <c r="Q89" i="2084"/>
  <c r="Q84" i="2084"/>
  <c r="P72" i="2084"/>
  <c r="P74" i="2084" s="1"/>
  <c r="P67" i="2084"/>
  <c r="P62" i="2084"/>
  <c r="P94" i="2084"/>
  <c r="P89" i="2084"/>
  <c r="P84" i="2084"/>
  <c r="P96" i="2084"/>
  <c r="O72" i="2084"/>
  <c r="O67" i="2084"/>
  <c r="O62" i="2084"/>
  <c r="O94" i="2084"/>
  <c r="O89" i="2084"/>
  <c r="O96" i="2084" s="1"/>
  <c r="O84" i="2084"/>
  <c r="N72" i="2084"/>
  <c r="N67" i="2084"/>
  <c r="N62" i="2084"/>
  <c r="N94" i="2084"/>
  <c r="N89" i="2084"/>
  <c r="N84" i="2084"/>
  <c r="M72" i="2084"/>
  <c r="M74" i="2084" s="1"/>
  <c r="M67" i="2084"/>
  <c r="M62" i="2084"/>
  <c r="M94" i="2084"/>
  <c r="M89" i="2084"/>
  <c r="M84" i="2084"/>
  <c r="L72" i="2084"/>
  <c r="L67" i="2084"/>
  <c r="L62" i="2084"/>
  <c r="L74" i="2084"/>
  <c r="L94" i="2084"/>
  <c r="L96" i="2084" s="1"/>
  <c r="L89" i="2084"/>
  <c r="L84" i="2084"/>
  <c r="K72" i="2084"/>
  <c r="K67" i="2084"/>
  <c r="K62" i="2084"/>
  <c r="K94" i="2084"/>
  <c r="K89" i="2084"/>
  <c r="K84" i="2084"/>
  <c r="I67" i="2084"/>
  <c r="I89" i="2084"/>
  <c r="H72" i="2084"/>
  <c r="H74" i="2084" s="1"/>
  <c r="H67" i="2084"/>
  <c r="H62" i="2084"/>
  <c r="H94" i="2084"/>
  <c r="H89" i="2084"/>
  <c r="H84" i="2084"/>
  <c r="G72" i="2084"/>
  <c r="G67" i="2084"/>
  <c r="G62" i="2084"/>
  <c r="G74" i="2084" s="1"/>
  <c r="G94" i="2084"/>
  <c r="G96" i="2084" s="1"/>
  <c r="G89" i="2084"/>
  <c r="G84" i="2084"/>
  <c r="F72" i="2084"/>
  <c r="F67" i="2084"/>
  <c r="F62" i="2084"/>
  <c r="F94" i="2084"/>
  <c r="F89" i="2084"/>
  <c r="F84" i="2084"/>
  <c r="E72" i="2084"/>
  <c r="E67" i="2084"/>
  <c r="E62" i="2084"/>
  <c r="E94" i="2084"/>
  <c r="E89" i="2084"/>
  <c r="E84" i="2084"/>
  <c r="D72" i="2084"/>
  <c r="D67" i="2084"/>
  <c r="D62" i="2084"/>
  <c r="D94" i="2084"/>
  <c r="D89" i="2084"/>
  <c r="D84" i="2084"/>
  <c r="C72" i="2084"/>
  <c r="C74" i="2084" s="1"/>
  <c r="C67" i="2084"/>
  <c r="C62" i="2084"/>
  <c r="C94" i="2084"/>
  <c r="C89" i="2084"/>
  <c r="C84" i="2084"/>
  <c r="C96" i="2084"/>
  <c r="B72" i="2084"/>
  <c r="B67" i="2084"/>
  <c r="B74" i="2084" s="1"/>
  <c r="B62" i="2084"/>
  <c r="B94" i="2084"/>
  <c r="B89" i="2084"/>
  <c r="B96" i="2084" s="1"/>
  <c r="B84" i="2084"/>
  <c r="B76" i="2084"/>
  <c r="B54" i="2084"/>
  <c r="I22" i="2084"/>
  <c r="R22" i="2084"/>
  <c r="AA22" i="2084"/>
  <c r="AC22" i="2084"/>
  <c r="I23" i="2084"/>
  <c r="R23" i="2084"/>
  <c r="AA23" i="2084"/>
  <c r="AC23" i="2084"/>
  <c r="I24" i="2084"/>
  <c r="AC24" i="2084" s="1"/>
  <c r="R24" i="2084"/>
  <c r="AA24" i="2084"/>
  <c r="I25" i="2084"/>
  <c r="R25" i="2084"/>
  <c r="AA25" i="2084"/>
  <c r="AC25" i="2084"/>
  <c r="I17" i="2084"/>
  <c r="R17" i="2084"/>
  <c r="AC17" i="2084" s="1"/>
  <c r="AA17" i="2084"/>
  <c r="I18" i="2084"/>
  <c r="R18" i="2084"/>
  <c r="AC18" i="2084" s="1"/>
  <c r="AA18" i="2084"/>
  <c r="I19" i="2084"/>
  <c r="I21" i="2084" s="1"/>
  <c r="R19" i="2084"/>
  <c r="AA19" i="2084"/>
  <c r="I20" i="2084"/>
  <c r="R20" i="2084"/>
  <c r="AA20" i="2084"/>
  <c r="I12" i="2084"/>
  <c r="R12" i="2084"/>
  <c r="AA12" i="2084"/>
  <c r="I13" i="2084"/>
  <c r="I16" i="2084" s="1"/>
  <c r="R13" i="2084"/>
  <c r="AA13" i="2084"/>
  <c r="I14" i="2084"/>
  <c r="R14" i="2084"/>
  <c r="AA14" i="2084"/>
  <c r="I15" i="2084"/>
  <c r="R15" i="2084"/>
  <c r="AA15" i="2084"/>
  <c r="AA16" i="2084" s="1"/>
  <c r="I44" i="2084"/>
  <c r="R44" i="2084"/>
  <c r="AA44" i="2084"/>
  <c r="AC44" i="2084"/>
  <c r="I45" i="2084"/>
  <c r="AC45" i="2084" s="1"/>
  <c r="R45" i="2084"/>
  <c r="R48" i="2084" s="1"/>
  <c r="AA45" i="2084"/>
  <c r="I46" i="2084"/>
  <c r="R46" i="2084"/>
  <c r="AA46" i="2084"/>
  <c r="AC46" i="2084"/>
  <c r="I47" i="2084"/>
  <c r="R47" i="2084"/>
  <c r="AA47" i="2084"/>
  <c r="AC47" i="2084"/>
  <c r="I39" i="2084"/>
  <c r="I43" i="2084" s="1"/>
  <c r="R39" i="2084"/>
  <c r="R43" i="2084" s="1"/>
  <c r="AA39" i="2084"/>
  <c r="I40" i="2084"/>
  <c r="R40" i="2084"/>
  <c r="AA40" i="2084"/>
  <c r="I41" i="2084"/>
  <c r="R41" i="2084"/>
  <c r="AC41" i="2084" s="1"/>
  <c r="AA41" i="2084"/>
  <c r="I42" i="2084"/>
  <c r="R42" i="2084"/>
  <c r="AA42" i="2084"/>
  <c r="I34" i="2084"/>
  <c r="I38" i="2084" s="1"/>
  <c r="R34" i="2084"/>
  <c r="AA34" i="2084"/>
  <c r="AA38" i="2084" s="1"/>
  <c r="I35" i="2084"/>
  <c r="AC35" i="2084" s="1"/>
  <c r="R35" i="2084"/>
  <c r="AA35" i="2084"/>
  <c r="I36" i="2084"/>
  <c r="R36" i="2084"/>
  <c r="R38" i="2084" s="1"/>
  <c r="AA36" i="2084"/>
  <c r="I37" i="2084"/>
  <c r="R37" i="2084"/>
  <c r="AA37" i="2084"/>
  <c r="Z26" i="2084"/>
  <c r="Z28" i="2084" s="1"/>
  <c r="Z21" i="2084"/>
  <c r="Z16" i="2084"/>
  <c r="Z48" i="2084"/>
  <c r="Z43" i="2084"/>
  <c r="Z38" i="2084"/>
  <c r="Y26" i="2084"/>
  <c r="Y21" i="2084"/>
  <c r="Y16" i="2084"/>
  <c r="Y48" i="2084"/>
  <c r="Y43" i="2084"/>
  <c r="Y38" i="2084"/>
  <c r="X26" i="2084"/>
  <c r="X28" i="2084" s="1"/>
  <c r="X21" i="2084"/>
  <c r="X16" i="2084"/>
  <c r="X48" i="2084"/>
  <c r="X50" i="2084" s="1"/>
  <c r="X43" i="2084"/>
  <c r="X38" i="2084"/>
  <c r="W26" i="2084"/>
  <c r="W21" i="2084"/>
  <c r="W16" i="2084"/>
  <c r="W48" i="2084"/>
  <c r="W43" i="2084"/>
  <c r="W38" i="2084"/>
  <c r="V26" i="2084"/>
  <c r="V21" i="2084"/>
  <c r="V16" i="2084"/>
  <c r="V48" i="2084"/>
  <c r="V43" i="2084"/>
  <c r="V38" i="2084"/>
  <c r="U26" i="2084"/>
  <c r="U21" i="2084"/>
  <c r="U16" i="2084"/>
  <c r="U48" i="2084"/>
  <c r="U50" i="2084" s="1"/>
  <c r="U43" i="2084"/>
  <c r="U38" i="2084"/>
  <c r="T26" i="2084"/>
  <c r="T21" i="2084"/>
  <c r="T28" i="2084" s="1"/>
  <c r="T16" i="2084"/>
  <c r="T48" i="2084"/>
  <c r="T43" i="2084"/>
  <c r="T38" i="2084"/>
  <c r="T50" i="2084"/>
  <c r="R26" i="2084"/>
  <c r="R21" i="2084"/>
  <c r="Q26" i="2084"/>
  <c r="Q21" i="2084"/>
  <c r="Q16" i="2084"/>
  <c r="Q48" i="2084"/>
  <c r="Q50" i="2084" s="1"/>
  <c r="Q43" i="2084"/>
  <c r="Q38" i="2084"/>
  <c r="P26" i="2084"/>
  <c r="P21" i="2084"/>
  <c r="P16" i="2084"/>
  <c r="P48" i="2084"/>
  <c r="P50" i="2084" s="1"/>
  <c r="P43" i="2084"/>
  <c r="P38" i="2084"/>
  <c r="O26" i="2084"/>
  <c r="O21" i="2084"/>
  <c r="O28" i="2084" s="1"/>
  <c r="O16" i="2084"/>
  <c r="O48" i="2084"/>
  <c r="O43" i="2084"/>
  <c r="O38" i="2084"/>
  <c r="O50" i="2084"/>
  <c r="N26" i="2084"/>
  <c r="N21" i="2084"/>
  <c r="N28" i="2084" s="1"/>
  <c r="N16" i="2084"/>
  <c r="N48" i="2084"/>
  <c r="N43" i="2084"/>
  <c r="N38" i="2084"/>
  <c r="M26" i="2084"/>
  <c r="M28" i="2084" s="1"/>
  <c r="M21" i="2084"/>
  <c r="M16" i="2084"/>
  <c r="M48" i="2084"/>
  <c r="M43" i="2084"/>
  <c r="M38" i="2084"/>
  <c r="L26" i="2084"/>
  <c r="L21" i="2084"/>
  <c r="L16" i="2084"/>
  <c r="L48" i="2084"/>
  <c r="L43" i="2084"/>
  <c r="L38" i="2084"/>
  <c r="K26" i="2084"/>
  <c r="K28" i="2084" s="1"/>
  <c r="K21" i="2084"/>
  <c r="K16" i="2084"/>
  <c r="K48" i="2084"/>
  <c r="K43" i="2084"/>
  <c r="K38" i="2084"/>
  <c r="K50" i="2084"/>
  <c r="H26" i="2084"/>
  <c r="H21" i="2084"/>
  <c r="H16" i="2084"/>
  <c r="H48" i="2084"/>
  <c r="H43" i="2084"/>
  <c r="H38" i="2084"/>
  <c r="G26" i="2084"/>
  <c r="G21" i="2084"/>
  <c r="G16" i="2084"/>
  <c r="G48" i="2084"/>
  <c r="G43" i="2084"/>
  <c r="G38" i="2084"/>
  <c r="F26" i="2084"/>
  <c r="F28" i="2084" s="1"/>
  <c r="F21" i="2084"/>
  <c r="F16" i="2084"/>
  <c r="F48" i="2084"/>
  <c r="F43" i="2084"/>
  <c r="F38" i="2084"/>
  <c r="F50" i="2084"/>
  <c r="E26" i="2084"/>
  <c r="E21" i="2084"/>
  <c r="E16" i="2084"/>
  <c r="E48" i="2084"/>
  <c r="E43" i="2084"/>
  <c r="E38" i="2084"/>
  <c r="D26" i="2084"/>
  <c r="D21" i="2084"/>
  <c r="D16" i="2084"/>
  <c r="D48" i="2084"/>
  <c r="D43" i="2084"/>
  <c r="D38" i="2084"/>
  <c r="C26" i="2084"/>
  <c r="C28" i="2084" s="1"/>
  <c r="C21" i="2084"/>
  <c r="C16" i="2084"/>
  <c r="C48" i="2084"/>
  <c r="C43" i="2084"/>
  <c r="C38" i="2084"/>
  <c r="B26" i="2084"/>
  <c r="B21" i="2084"/>
  <c r="B16" i="2084"/>
  <c r="B28" i="2084"/>
  <c r="B48" i="2084"/>
  <c r="B50" i="2084" s="1"/>
  <c r="B43" i="2084"/>
  <c r="B38" i="2084"/>
  <c r="B30" i="2084"/>
  <c r="B8" i="2084"/>
  <c r="N5" i="2084"/>
  <c r="N3" i="2084"/>
  <c r="N2" i="2084"/>
  <c r="B196" i="2083"/>
  <c r="C196" i="2083"/>
  <c r="D196" i="2083"/>
  <c r="E196" i="2083"/>
  <c r="F196" i="2083"/>
  <c r="G196" i="2083"/>
  <c r="H196" i="2083"/>
  <c r="B197" i="2083"/>
  <c r="C197" i="2083"/>
  <c r="D197" i="2083"/>
  <c r="E197" i="2083"/>
  <c r="F197" i="2083"/>
  <c r="G197" i="2083"/>
  <c r="H197" i="2083"/>
  <c r="B198" i="2083"/>
  <c r="C198" i="2083"/>
  <c r="D198" i="2083"/>
  <c r="E198" i="2083"/>
  <c r="F198" i="2083"/>
  <c r="G198" i="2083"/>
  <c r="H198" i="2083"/>
  <c r="B199" i="2083"/>
  <c r="B200" i="2083" s="1"/>
  <c r="C199" i="2083"/>
  <c r="D199" i="2083"/>
  <c r="E199" i="2083"/>
  <c r="F199" i="2083"/>
  <c r="G199" i="2083"/>
  <c r="H199" i="2083"/>
  <c r="B201" i="2083"/>
  <c r="C201" i="2083"/>
  <c r="D201" i="2083"/>
  <c r="E201" i="2083"/>
  <c r="F201" i="2083"/>
  <c r="G201" i="2083"/>
  <c r="G205" i="2083" s="1"/>
  <c r="H201" i="2083"/>
  <c r="B202" i="2083"/>
  <c r="C202" i="2083"/>
  <c r="D202" i="2083"/>
  <c r="E202" i="2083"/>
  <c r="F202" i="2083"/>
  <c r="G202" i="2083"/>
  <c r="H202" i="2083"/>
  <c r="H205" i="2083" s="1"/>
  <c r="B203" i="2083"/>
  <c r="C203" i="2083"/>
  <c r="D203" i="2083"/>
  <c r="E203" i="2083"/>
  <c r="I203" i="2083" s="1"/>
  <c r="F203" i="2083"/>
  <c r="G203" i="2083"/>
  <c r="H203" i="2083"/>
  <c r="B204" i="2083"/>
  <c r="C204" i="2083"/>
  <c r="D204" i="2083"/>
  <c r="E204" i="2083"/>
  <c r="F204" i="2083"/>
  <c r="G204" i="2083"/>
  <c r="H204" i="2083"/>
  <c r="B206" i="2083"/>
  <c r="C206" i="2083"/>
  <c r="C210" i="2083" s="1"/>
  <c r="D206" i="2083"/>
  <c r="E206" i="2083"/>
  <c r="F206" i="2083"/>
  <c r="G206" i="2083"/>
  <c r="H206" i="2083"/>
  <c r="B207" i="2083"/>
  <c r="C207" i="2083"/>
  <c r="I207" i="2083" s="1"/>
  <c r="D207" i="2083"/>
  <c r="D210" i="2083" s="1"/>
  <c r="E207" i="2083"/>
  <c r="F207" i="2083"/>
  <c r="G207" i="2083"/>
  <c r="H207" i="2083"/>
  <c r="H210" i="2083" s="1"/>
  <c r="B208" i="2083"/>
  <c r="C208" i="2083"/>
  <c r="D208" i="2083"/>
  <c r="E208" i="2083"/>
  <c r="F208" i="2083"/>
  <c r="G208" i="2083"/>
  <c r="H208" i="2083"/>
  <c r="B209" i="2083"/>
  <c r="C209" i="2083"/>
  <c r="D209" i="2083"/>
  <c r="E209" i="2083"/>
  <c r="F209" i="2083"/>
  <c r="G209" i="2083"/>
  <c r="H209" i="2083"/>
  <c r="B218" i="2083"/>
  <c r="C218" i="2083"/>
  <c r="D218" i="2083"/>
  <c r="E218" i="2083"/>
  <c r="F218" i="2083"/>
  <c r="G218" i="2083"/>
  <c r="H218" i="2083"/>
  <c r="B219" i="2083"/>
  <c r="C219" i="2083"/>
  <c r="D219" i="2083"/>
  <c r="E219" i="2083"/>
  <c r="F219" i="2083"/>
  <c r="G219" i="2083"/>
  <c r="H219" i="2083"/>
  <c r="B220" i="2083"/>
  <c r="C220" i="2083"/>
  <c r="D220" i="2083"/>
  <c r="E220" i="2083"/>
  <c r="F220" i="2083"/>
  <c r="G220" i="2083"/>
  <c r="H220" i="2083"/>
  <c r="B221" i="2083"/>
  <c r="I221" i="2083" s="1"/>
  <c r="C221" i="2083"/>
  <c r="D221" i="2083"/>
  <c r="E221" i="2083"/>
  <c r="F221" i="2083"/>
  <c r="G221" i="2083"/>
  <c r="H221" i="2083"/>
  <c r="B223" i="2083"/>
  <c r="C223" i="2083"/>
  <c r="D223" i="2083"/>
  <c r="E223" i="2083"/>
  <c r="F223" i="2083"/>
  <c r="G223" i="2083"/>
  <c r="G227" i="2083" s="1"/>
  <c r="H223" i="2083"/>
  <c r="B224" i="2083"/>
  <c r="C224" i="2083"/>
  <c r="D224" i="2083"/>
  <c r="E224" i="2083"/>
  <c r="F224" i="2083"/>
  <c r="G224" i="2083"/>
  <c r="H224" i="2083"/>
  <c r="H227" i="2083" s="1"/>
  <c r="B225" i="2083"/>
  <c r="C225" i="2083"/>
  <c r="D225" i="2083"/>
  <c r="E225" i="2083"/>
  <c r="I225" i="2083" s="1"/>
  <c r="F225" i="2083"/>
  <c r="G225" i="2083"/>
  <c r="H225" i="2083"/>
  <c r="B226" i="2083"/>
  <c r="C226" i="2083"/>
  <c r="D226" i="2083"/>
  <c r="E226" i="2083"/>
  <c r="F226" i="2083"/>
  <c r="F227" i="2083" s="1"/>
  <c r="G226" i="2083"/>
  <c r="H226" i="2083"/>
  <c r="B228" i="2083"/>
  <c r="C228" i="2083"/>
  <c r="D228" i="2083"/>
  <c r="E228" i="2083"/>
  <c r="F228" i="2083"/>
  <c r="G228" i="2083"/>
  <c r="H228" i="2083"/>
  <c r="B229" i="2083"/>
  <c r="C229" i="2083"/>
  <c r="D229" i="2083"/>
  <c r="E229" i="2083"/>
  <c r="F229" i="2083"/>
  <c r="G229" i="2083"/>
  <c r="H229" i="2083"/>
  <c r="H232" i="2083" s="1"/>
  <c r="B230" i="2083"/>
  <c r="C230" i="2083"/>
  <c r="D230" i="2083"/>
  <c r="E230" i="2083"/>
  <c r="E232" i="2083" s="1"/>
  <c r="F230" i="2083"/>
  <c r="G230" i="2083"/>
  <c r="H230" i="2083"/>
  <c r="I230" i="2083" s="1"/>
  <c r="B231" i="2083"/>
  <c r="B232" i="2083" s="1"/>
  <c r="C231" i="2083"/>
  <c r="D231" i="2083"/>
  <c r="E231" i="2083"/>
  <c r="F231" i="2083"/>
  <c r="F232" i="2083" s="1"/>
  <c r="G231" i="2083"/>
  <c r="H231" i="2083"/>
  <c r="K196" i="2083"/>
  <c r="L196" i="2083"/>
  <c r="M196" i="2083"/>
  <c r="N196" i="2083"/>
  <c r="O196" i="2083"/>
  <c r="O200" i="2083" s="1"/>
  <c r="P196" i="2083"/>
  <c r="Q196" i="2083"/>
  <c r="K197" i="2083"/>
  <c r="L197" i="2083"/>
  <c r="M197" i="2083"/>
  <c r="M200" i="2083" s="1"/>
  <c r="N197" i="2083"/>
  <c r="O197" i="2083"/>
  <c r="P197" i="2083"/>
  <c r="Q197" i="2083"/>
  <c r="K198" i="2083"/>
  <c r="L198" i="2083"/>
  <c r="M198" i="2083"/>
  <c r="N198" i="2083"/>
  <c r="O198" i="2083"/>
  <c r="P198" i="2083"/>
  <c r="Q198" i="2083"/>
  <c r="K199" i="2083"/>
  <c r="L199" i="2083"/>
  <c r="M199" i="2083"/>
  <c r="N199" i="2083"/>
  <c r="O199" i="2083"/>
  <c r="P199" i="2083"/>
  <c r="Q199" i="2083"/>
  <c r="K201" i="2083"/>
  <c r="L201" i="2083"/>
  <c r="M201" i="2083"/>
  <c r="N201" i="2083"/>
  <c r="O201" i="2083"/>
  <c r="P201" i="2083"/>
  <c r="P205" i="2083" s="1"/>
  <c r="Q201" i="2083"/>
  <c r="K202" i="2083"/>
  <c r="L202" i="2083"/>
  <c r="M202" i="2083"/>
  <c r="N202" i="2083"/>
  <c r="O202" i="2083"/>
  <c r="P202" i="2083"/>
  <c r="Q202" i="2083"/>
  <c r="K203" i="2083"/>
  <c r="L203" i="2083"/>
  <c r="M203" i="2083"/>
  <c r="N203" i="2083"/>
  <c r="O203" i="2083"/>
  <c r="P203" i="2083"/>
  <c r="Q203" i="2083"/>
  <c r="K204" i="2083"/>
  <c r="L204" i="2083"/>
  <c r="M204" i="2083"/>
  <c r="N204" i="2083"/>
  <c r="R204" i="2083" s="1"/>
  <c r="O204" i="2083"/>
  <c r="P204" i="2083"/>
  <c r="Q204" i="2083"/>
  <c r="K206" i="2083"/>
  <c r="L206" i="2083"/>
  <c r="R206" i="2083" s="1"/>
  <c r="M206" i="2083"/>
  <c r="N206" i="2083"/>
  <c r="O206" i="2083"/>
  <c r="P206" i="2083"/>
  <c r="Q206" i="2083"/>
  <c r="K207" i="2083"/>
  <c r="L207" i="2083"/>
  <c r="M207" i="2083"/>
  <c r="N207" i="2083"/>
  <c r="O207" i="2083"/>
  <c r="P207" i="2083"/>
  <c r="Q207" i="2083"/>
  <c r="Q210" i="2083" s="1"/>
  <c r="K208" i="2083"/>
  <c r="L208" i="2083"/>
  <c r="M208" i="2083"/>
  <c r="N208" i="2083"/>
  <c r="O208" i="2083"/>
  <c r="P208" i="2083"/>
  <c r="Q208" i="2083"/>
  <c r="R208" i="2083" s="1"/>
  <c r="K209" i="2083"/>
  <c r="L209" i="2083"/>
  <c r="M209" i="2083"/>
  <c r="N209" i="2083"/>
  <c r="O209" i="2083"/>
  <c r="P209" i="2083"/>
  <c r="Q209" i="2083"/>
  <c r="K218" i="2083"/>
  <c r="L218" i="2083"/>
  <c r="M218" i="2083"/>
  <c r="N218" i="2083"/>
  <c r="O218" i="2083"/>
  <c r="O222" i="2083" s="1"/>
  <c r="P218" i="2083"/>
  <c r="Q218" i="2083"/>
  <c r="K219" i="2083"/>
  <c r="L219" i="2083"/>
  <c r="M219" i="2083"/>
  <c r="M222" i="2083" s="1"/>
  <c r="N219" i="2083"/>
  <c r="O219" i="2083"/>
  <c r="P219" i="2083"/>
  <c r="Q219" i="2083"/>
  <c r="K220" i="2083"/>
  <c r="L220" i="2083"/>
  <c r="M220" i="2083"/>
  <c r="N220" i="2083"/>
  <c r="O220" i="2083"/>
  <c r="P220" i="2083"/>
  <c r="Q220" i="2083"/>
  <c r="K221" i="2083"/>
  <c r="L221" i="2083"/>
  <c r="M221" i="2083"/>
  <c r="N221" i="2083"/>
  <c r="O221" i="2083"/>
  <c r="P221" i="2083"/>
  <c r="Q221" i="2083"/>
  <c r="K223" i="2083"/>
  <c r="K227" i="2083" s="1"/>
  <c r="L223" i="2083"/>
  <c r="M223" i="2083"/>
  <c r="N223" i="2083"/>
  <c r="O223" i="2083"/>
  <c r="P223" i="2083"/>
  <c r="Q223" i="2083"/>
  <c r="K224" i="2083"/>
  <c r="L224" i="2083"/>
  <c r="M224" i="2083"/>
  <c r="N224" i="2083"/>
  <c r="O224" i="2083"/>
  <c r="P224" i="2083"/>
  <c r="Q224" i="2083"/>
  <c r="K225" i="2083"/>
  <c r="L225" i="2083"/>
  <c r="M225" i="2083"/>
  <c r="N225" i="2083"/>
  <c r="R225" i="2083" s="1"/>
  <c r="O225" i="2083"/>
  <c r="P225" i="2083"/>
  <c r="Q225" i="2083"/>
  <c r="K226" i="2083"/>
  <c r="L226" i="2083"/>
  <c r="M226" i="2083"/>
  <c r="N226" i="2083"/>
  <c r="R226" i="2083" s="1"/>
  <c r="O226" i="2083"/>
  <c r="P226" i="2083"/>
  <c r="Q226" i="2083"/>
  <c r="K228" i="2083"/>
  <c r="L228" i="2083"/>
  <c r="M228" i="2083"/>
  <c r="N228" i="2083"/>
  <c r="O228" i="2083"/>
  <c r="P228" i="2083"/>
  <c r="Q228" i="2083"/>
  <c r="K229" i="2083"/>
  <c r="L229" i="2083"/>
  <c r="M229" i="2083"/>
  <c r="N229" i="2083"/>
  <c r="O229" i="2083"/>
  <c r="P229" i="2083"/>
  <c r="Q229" i="2083"/>
  <c r="K230" i="2083"/>
  <c r="L230" i="2083"/>
  <c r="M230" i="2083"/>
  <c r="N230" i="2083"/>
  <c r="O230" i="2083"/>
  <c r="P230" i="2083"/>
  <c r="Q230" i="2083"/>
  <c r="K231" i="2083"/>
  <c r="L231" i="2083"/>
  <c r="M231" i="2083"/>
  <c r="N231" i="2083"/>
  <c r="O231" i="2083"/>
  <c r="P231" i="2083"/>
  <c r="Q231" i="2083"/>
  <c r="T196" i="2083"/>
  <c r="U196" i="2083"/>
  <c r="V196" i="2083"/>
  <c r="W196" i="2083"/>
  <c r="W200" i="2083" s="1"/>
  <c r="X196" i="2083"/>
  <c r="Y196" i="2083"/>
  <c r="Z196" i="2083"/>
  <c r="T197" i="2083"/>
  <c r="U197" i="2083"/>
  <c r="V197" i="2083"/>
  <c r="W197" i="2083"/>
  <c r="X197" i="2083"/>
  <c r="Y197" i="2083"/>
  <c r="Z197" i="2083"/>
  <c r="T198" i="2083"/>
  <c r="U198" i="2083"/>
  <c r="V198" i="2083"/>
  <c r="W198" i="2083"/>
  <c r="X198" i="2083"/>
  <c r="Y198" i="2083"/>
  <c r="Z198" i="2083"/>
  <c r="Z200" i="2083" s="1"/>
  <c r="T199" i="2083"/>
  <c r="U199" i="2083"/>
  <c r="V199" i="2083"/>
  <c r="W199" i="2083"/>
  <c r="X199" i="2083"/>
  <c r="Y199" i="2083"/>
  <c r="Z199" i="2083"/>
  <c r="T201" i="2083"/>
  <c r="U201" i="2083"/>
  <c r="V201" i="2083"/>
  <c r="W201" i="2083"/>
  <c r="X201" i="2083"/>
  <c r="X205" i="2083" s="1"/>
  <c r="Y201" i="2083"/>
  <c r="Z201" i="2083"/>
  <c r="T202" i="2083"/>
  <c r="U202" i="2083"/>
  <c r="V202" i="2083"/>
  <c r="W202" i="2083"/>
  <c r="X202" i="2083"/>
  <c r="Y202" i="2083"/>
  <c r="Z202" i="2083"/>
  <c r="T203" i="2083"/>
  <c r="U203" i="2083"/>
  <c r="V203" i="2083"/>
  <c r="W203" i="2083"/>
  <c r="X203" i="2083"/>
  <c r="Y203" i="2083"/>
  <c r="Z203" i="2083"/>
  <c r="T204" i="2083"/>
  <c r="U204" i="2083"/>
  <c r="V204" i="2083"/>
  <c r="W204" i="2083"/>
  <c r="X204" i="2083"/>
  <c r="Y204" i="2083"/>
  <c r="Z204" i="2083"/>
  <c r="Z205" i="2083" s="1"/>
  <c r="T206" i="2083"/>
  <c r="U206" i="2083"/>
  <c r="V206" i="2083"/>
  <c r="W206" i="2083"/>
  <c r="X206" i="2083"/>
  <c r="Y206" i="2083"/>
  <c r="Z206" i="2083"/>
  <c r="T207" i="2083"/>
  <c r="U207" i="2083"/>
  <c r="V207" i="2083"/>
  <c r="W207" i="2083"/>
  <c r="X207" i="2083"/>
  <c r="Y207" i="2083"/>
  <c r="Z207" i="2083"/>
  <c r="T208" i="2083"/>
  <c r="U208" i="2083"/>
  <c r="V208" i="2083"/>
  <c r="W208" i="2083"/>
  <c r="X208" i="2083"/>
  <c r="Y208" i="2083"/>
  <c r="Z208" i="2083"/>
  <c r="T209" i="2083"/>
  <c r="U209" i="2083"/>
  <c r="V209" i="2083"/>
  <c r="W209" i="2083"/>
  <c r="X209" i="2083"/>
  <c r="Y209" i="2083"/>
  <c r="Z209" i="2083"/>
  <c r="T218" i="2083"/>
  <c r="U218" i="2083"/>
  <c r="V218" i="2083"/>
  <c r="W218" i="2083"/>
  <c r="W222" i="2083" s="1"/>
  <c r="X218" i="2083"/>
  <c r="Y218" i="2083"/>
  <c r="Z218" i="2083"/>
  <c r="T219" i="2083"/>
  <c r="U219" i="2083"/>
  <c r="V219" i="2083"/>
  <c r="W219" i="2083"/>
  <c r="X219" i="2083"/>
  <c r="Y219" i="2083"/>
  <c r="Z219" i="2083"/>
  <c r="T220" i="2083"/>
  <c r="U220" i="2083"/>
  <c r="V220" i="2083"/>
  <c r="W220" i="2083"/>
  <c r="X220" i="2083"/>
  <c r="Y220" i="2083"/>
  <c r="Z220" i="2083"/>
  <c r="T221" i="2083"/>
  <c r="U221" i="2083"/>
  <c r="V221" i="2083"/>
  <c r="W221" i="2083"/>
  <c r="X221" i="2083"/>
  <c r="AA221" i="2083" s="1"/>
  <c r="Y221" i="2083"/>
  <c r="Z221" i="2083"/>
  <c r="T223" i="2083"/>
  <c r="U223" i="2083"/>
  <c r="V223" i="2083"/>
  <c r="W223" i="2083"/>
  <c r="X223" i="2083"/>
  <c r="X227" i="2083" s="1"/>
  <c r="Y223" i="2083"/>
  <c r="Z223" i="2083"/>
  <c r="T224" i="2083"/>
  <c r="U224" i="2083"/>
  <c r="V224" i="2083"/>
  <c r="W224" i="2083"/>
  <c r="X224" i="2083"/>
  <c r="Y224" i="2083"/>
  <c r="Z224" i="2083"/>
  <c r="T225" i="2083"/>
  <c r="U225" i="2083"/>
  <c r="V225" i="2083"/>
  <c r="W225" i="2083"/>
  <c r="X225" i="2083"/>
  <c r="Y225" i="2083"/>
  <c r="Z225" i="2083"/>
  <c r="T226" i="2083"/>
  <c r="U226" i="2083"/>
  <c r="V226" i="2083"/>
  <c r="W226" i="2083"/>
  <c r="X226" i="2083"/>
  <c r="Y226" i="2083"/>
  <c r="Z226" i="2083"/>
  <c r="Z227" i="2083" s="1"/>
  <c r="T228" i="2083"/>
  <c r="U228" i="2083"/>
  <c r="V228" i="2083"/>
  <c r="W228" i="2083"/>
  <c r="X228" i="2083"/>
  <c r="Y228" i="2083"/>
  <c r="Z228" i="2083"/>
  <c r="T229" i="2083"/>
  <c r="U229" i="2083"/>
  <c r="V229" i="2083"/>
  <c r="W229" i="2083"/>
  <c r="X229" i="2083"/>
  <c r="X232" i="2083" s="1"/>
  <c r="Y229" i="2083"/>
  <c r="Z229" i="2083"/>
  <c r="T230" i="2083"/>
  <c r="U230" i="2083"/>
  <c r="V230" i="2083"/>
  <c r="W230" i="2083"/>
  <c r="X230" i="2083"/>
  <c r="Y230" i="2083"/>
  <c r="Z230" i="2083"/>
  <c r="T231" i="2083"/>
  <c r="U231" i="2083"/>
  <c r="V231" i="2083"/>
  <c r="W231" i="2083"/>
  <c r="X231" i="2083"/>
  <c r="Y231" i="2083"/>
  <c r="Z231" i="2083"/>
  <c r="B150" i="2083"/>
  <c r="C150" i="2083"/>
  <c r="D150" i="2083"/>
  <c r="E150" i="2083"/>
  <c r="E154" i="2083" s="1"/>
  <c r="F150" i="2083"/>
  <c r="G150" i="2083"/>
  <c r="H150" i="2083"/>
  <c r="B151" i="2083"/>
  <c r="C151" i="2083"/>
  <c r="I151" i="2083" s="1"/>
  <c r="D151" i="2083"/>
  <c r="E151" i="2083"/>
  <c r="F151" i="2083"/>
  <c r="G151" i="2083"/>
  <c r="H151" i="2083"/>
  <c r="B152" i="2083"/>
  <c r="C152" i="2083"/>
  <c r="D152" i="2083"/>
  <c r="E152" i="2083"/>
  <c r="F152" i="2083"/>
  <c r="G152" i="2083"/>
  <c r="H152" i="2083"/>
  <c r="H154" i="2083" s="1"/>
  <c r="B153" i="2083"/>
  <c r="C153" i="2083"/>
  <c r="D153" i="2083"/>
  <c r="E153" i="2083"/>
  <c r="F153" i="2083"/>
  <c r="I153" i="2083" s="1"/>
  <c r="G153" i="2083"/>
  <c r="H153" i="2083"/>
  <c r="B155" i="2083"/>
  <c r="C155" i="2083"/>
  <c r="D155" i="2083"/>
  <c r="E155" i="2083"/>
  <c r="F155" i="2083"/>
  <c r="G155" i="2083"/>
  <c r="H155" i="2083"/>
  <c r="B156" i="2083"/>
  <c r="C156" i="2083"/>
  <c r="D156" i="2083"/>
  <c r="E156" i="2083"/>
  <c r="F156" i="2083"/>
  <c r="G156" i="2083"/>
  <c r="H156" i="2083"/>
  <c r="B157" i="2083"/>
  <c r="C157" i="2083"/>
  <c r="D157" i="2083"/>
  <c r="D159" i="2083" s="1"/>
  <c r="E157" i="2083"/>
  <c r="F157" i="2083"/>
  <c r="G157" i="2083"/>
  <c r="H157" i="2083"/>
  <c r="B158" i="2083"/>
  <c r="C158" i="2083"/>
  <c r="D158" i="2083"/>
  <c r="E158" i="2083"/>
  <c r="F158" i="2083"/>
  <c r="G158" i="2083"/>
  <c r="H158" i="2083"/>
  <c r="B160" i="2083"/>
  <c r="B164" i="2083" s="1"/>
  <c r="C160" i="2083"/>
  <c r="D160" i="2083"/>
  <c r="E160" i="2083"/>
  <c r="F160" i="2083"/>
  <c r="G160" i="2083"/>
  <c r="H160" i="2083"/>
  <c r="B161" i="2083"/>
  <c r="C161" i="2083"/>
  <c r="D161" i="2083"/>
  <c r="E161" i="2083"/>
  <c r="F161" i="2083"/>
  <c r="G161" i="2083"/>
  <c r="H161" i="2083"/>
  <c r="B162" i="2083"/>
  <c r="C162" i="2083"/>
  <c r="D162" i="2083"/>
  <c r="E162" i="2083"/>
  <c r="F162" i="2083"/>
  <c r="G162" i="2083"/>
  <c r="H162" i="2083"/>
  <c r="B163" i="2083"/>
  <c r="C163" i="2083"/>
  <c r="D163" i="2083"/>
  <c r="E163" i="2083"/>
  <c r="I163" i="2083" s="1"/>
  <c r="F163" i="2083"/>
  <c r="G163" i="2083"/>
  <c r="H163" i="2083"/>
  <c r="B172" i="2083"/>
  <c r="C172" i="2083"/>
  <c r="D172" i="2083"/>
  <c r="E172" i="2083"/>
  <c r="E176" i="2083" s="1"/>
  <c r="F172" i="2083"/>
  <c r="G172" i="2083"/>
  <c r="H172" i="2083"/>
  <c r="B173" i="2083"/>
  <c r="C173" i="2083"/>
  <c r="I173" i="2083" s="1"/>
  <c r="D173" i="2083"/>
  <c r="E173" i="2083"/>
  <c r="F173" i="2083"/>
  <c r="G173" i="2083"/>
  <c r="H173" i="2083"/>
  <c r="B174" i="2083"/>
  <c r="C174" i="2083"/>
  <c r="D174" i="2083"/>
  <c r="E174" i="2083"/>
  <c r="F174" i="2083"/>
  <c r="G174" i="2083"/>
  <c r="H174" i="2083"/>
  <c r="B175" i="2083"/>
  <c r="C175" i="2083"/>
  <c r="D175" i="2083"/>
  <c r="E175" i="2083"/>
  <c r="F175" i="2083"/>
  <c r="F176" i="2083" s="1"/>
  <c r="G175" i="2083"/>
  <c r="H175" i="2083"/>
  <c r="B177" i="2083"/>
  <c r="C177" i="2083"/>
  <c r="D177" i="2083"/>
  <c r="E177" i="2083"/>
  <c r="F177" i="2083"/>
  <c r="G177" i="2083"/>
  <c r="H177" i="2083"/>
  <c r="B178" i="2083"/>
  <c r="C178" i="2083"/>
  <c r="D178" i="2083"/>
  <c r="E178" i="2083"/>
  <c r="F178" i="2083"/>
  <c r="G178" i="2083"/>
  <c r="H178" i="2083"/>
  <c r="B179" i="2083"/>
  <c r="C179" i="2083"/>
  <c r="D179" i="2083"/>
  <c r="E179" i="2083"/>
  <c r="F179" i="2083"/>
  <c r="G179" i="2083"/>
  <c r="H179" i="2083"/>
  <c r="B180" i="2083"/>
  <c r="C180" i="2083"/>
  <c r="D180" i="2083"/>
  <c r="E180" i="2083"/>
  <c r="F180" i="2083"/>
  <c r="G180" i="2083"/>
  <c r="H180" i="2083"/>
  <c r="B182" i="2083"/>
  <c r="I182" i="2083" s="1"/>
  <c r="C182" i="2083"/>
  <c r="D182" i="2083"/>
  <c r="E182" i="2083"/>
  <c r="F182" i="2083"/>
  <c r="G182" i="2083"/>
  <c r="H182" i="2083"/>
  <c r="B183" i="2083"/>
  <c r="C183" i="2083"/>
  <c r="D183" i="2083"/>
  <c r="E183" i="2083"/>
  <c r="F183" i="2083"/>
  <c r="G183" i="2083"/>
  <c r="I183" i="2083" s="1"/>
  <c r="H183" i="2083"/>
  <c r="B184" i="2083"/>
  <c r="C184" i="2083"/>
  <c r="D184" i="2083"/>
  <c r="E184" i="2083"/>
  <c r="I184" i="2083" s="1"/>
  <c r="F184" i="2083"/>
  <c r="G184" i="2083"/>
  <c r="H184" i="2083"/>
  <c r="B185" i="2083"/>
  <c r="C185" i="2083"/>
  <c r="D185" i="2083"/>
  <c r="E185" i="2083"/>
  <c r="I185" i="2083" s="1"/>
  <c r="F185" i="2083"/>
  <c r="G185" i="2083"/>
  <c r="H185" i="2083"/>
  <c r="K150" i="2083"/>
  <c r="L150" i="2083"/>
  <c r="M150" i="2083"/>
  <c r="N150" i="2083"/>
  <c r="N154" i="2083" s="1"/>
  <c r="O150" i="2083"/>
  <c r="P150" i="2083"/>
  <c r="Q150" i="2083"/>
  <c r="K151" i="2083"/>
  <c r="L151" i="2083"/>
  <c r="M151" i="2083"/>
  <c r="N151" i="2083"/>
  <c r="O151" i="2083"/>
  <c r="P151" i="2083"/>
  <c r="Q151" i="2083"/>
  <c r="K152" i="2083"/>
  <c r="L152" i="2083"/>
  <c r="M152" i="2083"/>
  <c r="M154" i="2083" s="1"/>
  <c r="N152" i="2083"/>
  <c r="O152" i="2083"/>
  <c r="P152" i="2083"/>
  <c r="Q152" i="2083"/>
  <c r="Q154" i="2083" s="1"/>
  <c r="K153" i="2083"/>
  <c r="L153" i="2083"/>
  <c r="M153" i="2083"/>
  <c r="N153" i="2083"/>
  <c r="O153" i="2083"/>
  <c r="R153" i="2083" s="1"/>
  <c r="P153" i="2083"/>
  <c r="Q153" i="2083"/>
  <c r="K155" i="2083"/>
  <c r="L155" i="2083"/>
  <c r="M155" i="2083"/>
  <c r="N155" i="2083"/>
  <c r="O155" i="2083"/>
  <c r="O159" i="2083" s="1"/>
  <c r="P155" i="2083"/>
  <c r="Q155" i="2083"/>
  <c r="K156" i="2083"/>
  <c r="L156" i="2083"/>
  <c r="M156" i="2083"/>
  <c r="N156" i="2083"/>
  <c r="O156" i="2083"/>
  <c r="P156" i="2083"/>
  <c r="P159" i="2083" s="1"/>
  <c r="Q156" i="2083"/>
  <c r="K157" i="2083"/>
  <c r="L157" i="2083"/>
  <c r="M157" i="2083"/>
  <c r="R157" i="2083" s="1"/>
  <c r="N157" i="2083"/>
  <c r="O157" i="2083"/>
  <c r="P157" i="2083"/>
  <c r="Q157" i="2083"/>
  <c r="K158" i="2083"/>
  <c r="L158" i="2083"/>
  <c r="M158" i="2083"/>
  <c r="N158" i="2083"/>
  <c r="O158" i="2083"/>
  <c r="P158" i="2083"/>
  <c r="Q158" i="2083"/>
  <c r="K160" i="2083"/>
  <c r="K164" i="2083" s="1"/>
  <c r="L160" i="2083"/>
  <c r="M160" i="2083"/>
  <c r="N160" i="2083"/>
  <c r="O160" i="2083"/>
  <c r="P160" i="2083"/>
  <c r="Q160" i="2083"/>
  <c r="K161" i="2083"/>
  <c r="L161" i="2083"/>
  <c r="M161" i="2083"/>
  <c r="N161" i="2083"/>
  <c r="O161" i="2083"/>
  <c r="P161" i="2083"/>
  <c r="Q161" i="2083"/>
  <c r="K162" i="2083"/>
  <c r="L162" i="2083"/>
  <c r="M162" i="2083"/>
  <c r="N162" i="2083"/>
  <c r="O162" i="2083"/>
  <c r="P162" i="2083"/>
  <c r="Q162" i="2083"/>
  <c r="Q164" i="2083" s="1"/>
  <c r="K163" i="2083"/>
  <c r="L163" i="2083"/>
  <c r="M163" i="2083"/>
  <c r="N163" i="2083"/>
  <c r="O163" i="2083"/>
  <c r="P163" i="2083"/>
  <c r="Q163" i="2083"/>
  <c r="K172" i="2083"/>
  <c r="L172" i="2083"/>
  <c r="R172" i="2083" s="1"/>
  <c r="M172" i="2083"/>
  <c r="N172" i="2083"/>
  <c r="N176" i="2083" s="1"/>
  <c r="O172" i="2083"/>
  <c r="P172" i="2083"/>
  <c r="Q172" i="2083"/>
  <c r="K173" i="2083"/>
  <c r="L173" i="2083"/>
  <c r="M173" i="2083"/>
  <c r="N173" i="2083"/>
  <c r="O173" i="2083"/>
  <c r="P173" i="2083"/>
  <c r="Q173" i="2083"/>
  <c r="K174" i="2083"/>
  <c r="L174" i="2083"/>
  <c r="M174" i="2083"/>
  <c r="M176" i="2083" s="1"/>
  <c r="N174" i="2083"/>
  <c r="O174" i="2083"/>
  <c r="P174" i="2083"/>
  <c r="Q174" i="2083"/>
  <c r="Q176" i="2083" s="1"/>
  <c r="K175" i="2083"/>
  <c r="L175" i="2083"/>
  <c r="M175" i="2083"/>
  <c r="N175" i="2083"/>
  <c r="O175" i="2083"/>
  <c r="R175" i="2083" s="1"/>
  <c r="P175" i="2083"/>
  <c r="Q175" i="2083"/>
  <c r="K177" i="2083"/>
  <c r="L177" i="2083"/>
  <c r="M177" i="2083"/>
  <c r="N177" i="2083"/>
  <c r="O177" i="2083"/>
  <c r="O181" i="2083" s="1"/>
  <c r="P177" i="2083"/>
  <c r="Q177" i="2083"/>
  <c r="K178" i="2083"/>
  <c r="L178" i="2083"/>
  <c r="M178" i="2083"/>
  <c r="N178" i="2083"/>
  <c r="O178" i="2083"/>
  <c r="P178" i="2083"/>
  <c r="P181" i="2083" s="1"/>
  <c r="Q178" i="2083"/>
  <c r="K179" i="2083"/>
  <c r="L179" i="2083"/>
  <c r="M179" i="2083"/>
  <c r="R179" i="2083" s="1"/>
  <c r="N179" i="2083"/>
  <c r="O179" i="2083"/>
  <c r="P179" i="2083"/>
  <c r="Q179" i="2083"/>
  <c r="K180" i="2083"/>
  <c r="L180" i="2083"/>
  <c r="M180" i="2083"/>
  <c r="N180" i="2083"/>
  <c r="O180" i="2083"/>
  <c r="P180" i="2083"/>
  <c r="Q180" i="2083"/>
  <c r="K182" i="2083"/>
  <c r="K186" i="2083" s="1"/>
  <c r="L182" i="2083"/>
  <c r="M182" i="2083"/>
  <c r="N182" i="2083"/>
  <c r="O182" i="2083"/>
  <c r="P182" i="2083"/>
  <c r="Q182" i="2083"/>
  <c r="K183" i="2083"/>
  <c r="L183" i="2083"/>
  <c r="M183" i="2083"/>
  <c r="N183" i="2083"/>
  <c r="O183" i="2083"/>
  <c r="P183" i="2083"/>
  <c r="Q183" i="2083"/>
  <c r="K184" i="2083"/>
  <c r="L184" i="2083"/>
  <c r="M184" i="2083"/>
  <c r="N184" i="2083"/>
  <c r="O184" i="2083"/>
  <c r="P184" i="2083"/>
  <c r="Q184" i="2083"/>
  <c r="Q186" i="2083" s="1"/>
  <c r="K185" i="2083"/>
  <c r="L185" i="2083"/>
  <c r="M185" i="2083"/>
  <c r="N185" i="2083"/>
  <c r="O185" i="2083"/>
  <c r="P185" i="2083"/>
  <c r="Q185" i="2083"/>
  <c r="T150" i="2083"/>
  <c r="U150" i="2083"/>
  <c r="V150" i="2083"/>
  <c r="W150" i="2083"/>
  <c r="W154" i="2083" s="1"/>
  <c r="X150" i="2083"/>
  <c r="Y150" i="2083"/>
  <c r="Z150" i="2083"/>
  <c r="T151" i="2083"/>
  <c r="AA151" i="2083" s="1"/>
  <c r="U151" i="2083"/>
  <c r="V151" i="2083"/>
  <c r="W151" i="2083"/>
  <c r="X151" i="2083"/>
  <c r="Y151" i="2083"/>
  <c r="Z151" i="2083"/>
  <c r="T152" i="2083"/>
  <c r="U152" i="2083"/>
  <c r="U154" i="2083" s="1"/>
  <c r="V152" i="2083"/>
  <c r="W152" i="2083"/>
  <c r="X152" i="2083"/>
  <c r="Y152" i="2083"/>
  <c r="Z152" i="2083"/>
  <c r="T153" i="2083"/>
  <c r="U153" i="2083"/>
  <c r="V153" i="2083"/>
  <c r="W153" i="2083"/>
  <c r="X153" i="2083"/>
  <c r="Y153" i="2083"/>
  <c r="Z153" i="2083"/>
  <c r="T155" i="2083"/>
  <c r="U155" i="2083"/>
  <c r="V155" i="2083"/>
  <c r="W155" i="2083"/>
  <c r="X155" i="2083"/>
  <c r="Y155" i="2083"/>
  <c r="Z155" i="2083"/>
  <c r="T156" i="2083"/>
  <c r="U156" i="2083"/>
  <c r="V156" i="2083"/>
  <c r="W156" i="2083"/>
  <c r="X156" i="2083"/>
  <c r="X159" i="2083" s="1"/>
  <c r="Y156" i="2083"/>
  <c r="Z156" i="2083"/>
  <c r="T157" i="2083"/>
  <c r="U157" i="2083"/>
  <c r="V157" i="2083"/>
  <c r="W157" i="2083"/>
  <c r="X157" i="2083"/>
  <c r="Y157" i="2083"/>
  <c r="Z157" i="2083"/>
  <c r="T158" i="2083"/>
  <c r="U158" i="2083"/>
  <c r="AA158" i="2083" s="1"/>
  <c r="V158" i="2083"/>
  <c r="W158" i="2083"/>
  <c r="X158" i="2083"/>
  <c r="Y158" i="2083"/>
  <c r="Z158" i="2083"/>
  <c r="T160" i="2083"/>
  <c r="U160" i="2083"/>
  <c r="V160" i="2083"/>
  <c r="W160" i="2083"/>
  <c r="X160" i="2083"/>
  <c r="Y160" i="2083"/>
  <c r="Z160" i="2083"/>
  <c r="T161" i="2083"/>
  <c r="T164" i="2083" s="1"/>
  <c r="U161" i="2083"/>
  <c r="V161" i="2083"/>
  <c r="W161" i="2083"/>
  <c r="X161" i="2083"/>
  <c r="Y161" i="2083"/>
  <c r="Z161" i="2083"/>
  <c r="T162" i="2083"/>
  <c r="U162" i="2083"/>
  <c r="V162" i="2083"/>
  <c r="W162" i="2083"/>
  <c r="X162" i="2083"/>
  <c r="Y162" i="2083"/>
  <c r="Z162" i="2083"/>
  <c r="T163" i="2083"/>
  <c r="U163" i="2083"/>
  <c r="V163" i="2083"/>
  <c r="AA163" i="2083" s="1"/>
  <c r="W163" i="2083"/>
  <c r="X163" i="2083"/>
  <c r="Y163" i="2083"/>
  <c r="Z163" i="2083"/>
  <c r="T172" i="2083"/>
  <c r="U172" i="2083"/>
  <c r="V172" i="2083"/>
  <c r="AA172" i="2083" s="1"/>
  <c r="W172" i="2083"/>
  <c r="W176" i="2083" s="1"/>
  <c r="X172" i="2083"/>
  <c r="Y172" i="2083"/>
  <c r="Z172" i="2083"/>
  <c r="T173" i="2083"/>
  <c r="AA173" i="2083" s="1"/>
  <c r="U173" i="2083"/>
  <c r="V173" i="2083"/>
  <c r="W173" i="2083"/>
  <c r="X173" i="2083"/>
  <c r="Y173" i="2083"/>
  <c r="Z173" i="2083"/>
  <c r="T174" i="2083"/>
  <c r="U174" i="2083"/>
  <c r="U176" i="2083" s="1"/>
  <c r="V174" i="2083"/>
  <c r="W174" i="2083"/>
  <c r="X174" i="2083"/>
  <c r="Y174" i="2083"/>
  <c r="Z174" i="2083"/>
  <c r="T175" i="2083"/>
  <c r="U175" i="2083"/>
  <c r="V175" i="2083"/>
  <c r="W175" i="2083"/>
  <c r="X175" i="2083"/>
  <c r="Y175" i="2083"/>
  <c r="Z175" i="2083"/>
  <c r="T177" i="2083"/>
  <c r="U177" i="2083"/>
  <c r="V177" i="2083"/>
  <c r="W177" i="2083"/>
  <c r="X177" i="2083"/>
  <c r="Y177" i="2083"/>
  <c r="Z177" i="2083"/>
  <c r="T178" i="2083"/>
  <c r="U178" i="2083"/>
  <c r="V178" i="2083"/>
  <c r="W178" i="2083"/>
  <c r="X178" i="2083"/>
  <c r="X181" i="2083" s="1"/>
  <c r="Y178" i="2083"/>
  <c r="Z178" i="2083"/>
  <c r="T179" i="2083"/>
  <c r="U179" i="2083"/>
  <c r="V179" i="2083"/>
  <c r="W179" i="2083"/>
  <c r="X179" i="2083"/>
  <c r="Y179" i="2083"/>
  <c r="Y181" i="2083" s="1"/>
  <c r="Z179" i="2083"/>
  <c r="T180" i="2083"/>
  <c r="U180" i="2083"/>
  <c r="V180" i="2083"/>
  <c r="W180" i="2083"/>
  <c r="X180" i="2083"/>
  <c r="Y180" i="2083"/>
  <c r="Z180" i="2083"/>
  <c r="T182" i="2083"/>
  <c r="U182" i="2083"/>
  <c r="V182" i="2083"/>
  <c r="W182" i="2083"/>
  <c r="W186" i="2083" s="1"/>
  <c r="X182" i="2083"/>
  <c r="Y182" i="2083"/>
  <c r="Z182" i="2083"/>
  <c r="T183" i="2083"/>
  <c r="T186" i="2083" s="1"/>
  <c r="U183" i="2083"/>
  <c r="V183" i="2083"/>
  <c r="W183" i="2083"/>
  <c r="X183" i="2083"/>
  <c r="X186" i="2083" s="1"/>
  <c r="Y183" i="2083"/>
  <c r="Z183" i="2083"/>
  <c r="T184" i="2083"/>
  <c r="U184" i="2083"/>
  <c r="V184" i="2083"/>
  <c r="W184" i="2083"/>
  <c r="X184" i="2083"/>
  <c r="Y184" i="2083"/>
  <c r="Z184" i="2083"/>
  <c r="T185" i="2083"/>
  <c r="U185" i="2083"/>
  <c r="V185" i="2083"/>
  <c r="AA185" i="2083" s="1"/>
  <c r="W185" i="2083"/>
  <c r="X185" i="2083"/>
  <c r="Y185" i="2083"/>
  <c r="Z185" i="2083"/>
  <c r="I145" i="2083"/>
  <c r="R145" i="2083"/>
  <c r="AA145" i="2083"/>
  <c r="I99" i="2083"/>
  <c r="AC99" i="2083" s="1"/>
  <c r="R99" i="2083"/>
  <c r="AA99" i="2083"/>
  <c r="I53" i="2083"/>
  <c r="R53" i="2083"/>
  <c r="AA53" i="2083"/>
  <c r="AA198" i="2083"/>
  <c r="R224" i="2083"/>
  <c r="Y227" i="2083"/>
  <c r="X210" i="2083"/>
  <c r="W205" i="2083"/>
  <c r="V232" i="2083"/>
  <c r="U205" i="2083"/>
  <c r="U227" i="2083"/>
  <c r="T205" i="2083"/>
  <c r="T200" i="2083"/>
  <c r="T222" i="2083"/>
  <c r="Q222" i="2083"/>
  <c r="P200" i="2083"/>
  <c r="P222" i="2083"/>
  <c r="N210" i="2083"/>
  <c r="N232" i="2083"/>
  <c r="M210" i="2083"/>
  <c r="L200" i="2083"/>
  <c r="K210" i="2083"/>
  <c r="K232" i="2083"/>
  <c r="F205" i="2083"/>
  <c r="F222" i="2083"/>
  <c r="D232" i="2083"/>
  <c r="C205" i="2083"/>
  <c r="C222" i="2083"/>
  <c r="I160" i="2083"/>
  <c r="AA156" i="2083"/>
  <c r="I152" i="2083"/>
  <c r="AA180" i="2083"/>
  <c r="I174" i="2083"/>
  <c r="I175" i="2083"/>
  <c r="Y164" i="2083"/>
  <c r="Y186" i="2083"/>
  <c r="V159" i="2083"/>
  <c r="V181" i="2083"/>
  <c r="U164" i="2083"/>
  <c r="U186" i="2083"/>
  <c r="Q159" i="2083"/>
  <c r="Q181" i="2083"/>
  <c r="L164" i="2083"/>
  <c r="L186" i="2083"/>
  <c r="H164" i="2083"/>
  <c r="H159" i="2083"/>
  <c r="H186" i="2083"/>
  <c r="H181" i="2083"/>
  <c r="G159" i="2083"/>
  <c r="G181" i="2083"/>
  <c r="F164" i="2083"/>
  <c r="F186" i="2083"/>
  <c r="E159" i="2083"/>
  <c r="E181" i="2083"/>
  <c r="D164" i="2083"/>
  <c r="D154" i="2083"/>
  <c r="D186" i="2083"/>
  <c r="D176" i="2083"/>
  <c r="C164" i="2083"/>
  <c r="C159" i="2083"/>
  <c r="C186" i="2083"/>
  <c r="C181" i="2083"/>
  <c r="B154" i="2083"/>
  <c r="B186" i="2083"/>
  <c r="B176" i="2083"/>
  <c r="I114" i="2083"/>
  <c r="R114" i="2083"/>
  <c r="AA114" i="2083"/>
  <c r="I115" i="2083"/>
  <c r="I118" i="2083" s="1"/>
  <c r="R115" i="2083"/>
  <c r="AA115" i="2083"/>
  <c r="I116" i="2083"/>
  <c r="R116" i="2083"/>
  <c r="AA116" i="2083"/>
  <c r="I117" i="2083"/>
  <c r="R117" i="2083"/>
  <c r="AA117" i="2083"/>
  <c r="I109" i="2083"/>
  <c r="R109" i="2083"/>
  <c r="AA109" i="2083"/>
  <c r="I110" i="2083"/>
  <c r="I113" i="2083" s="1"/>
  <c r="R110" i="2083"/>
  <c r="AA110" i="2083"/>
  <c r="I111" i="2083"/>
  <c r="R111" i="2083"/>
  <c r="AA111" i="2083"/>
  <c r="I112" i="2083"/>
  <c r="R112" i="2083"/>
  <c r="AA112" i="2083"/>
  <c r="I104" i="2083"/>
  <c r="R104" i="2083"/>
  <c r="AA104" i="2083"/>
  <c r="I105" i="2083"/>
  <c r="AC105" i="2083" s="1"/>
  <c r="R105" i="2083"/>
  <c r="AA105" i="2083"/>
  <c r="I106" i="2083"/>
  <c r="R106" i="2083"/>
  <c r="AA106" i="2083"/>
  <c r="I107" i="2083"/>
  <c r="R107" i="2083"/>
  <c r="R108" i="2083" s="1"/>
  <c r="AA107" i="2083"/>
  <c r="I136" i="2083"/>
  <c r="R136" i="2083"/>
  <c r="AA136" i="2083"/>
  <c r="I137" i="2083"/>
  <c r="I140" i="2083" s="1"/>
  <c r="R137" i="2083"/>
  <c r="AA137" i="2083"/>
  <c r="I138" i="2083"/>
  <c r="R138" i="2083"/>
  <c r="AA138" i="2083"/>
  <c r="I139" i="2083"/>
  <c r="R139" i="2083"/>
  <c r="AA139" i="2083"/>
  <c r="I131" i="2083"/>
  <c r="R131" i="2083"/>
  <c r="AA131" i="2083"/>
  <c r="I132" i="2083"/>
  <c r="AC132" i="2083" s="1"/>
  <c r="R132" i="2083"/>
  <c r="AA132" i="2083"/>
  <c r="I133" i="2083"/>
  <c r="R133" i="2083"/>
  <c r="AA133" i="2083"/>
  <c r="AA135" i="2083" s="1"/>
  <c r="I134" i="2083"/>
  <c r="R134" i="2083"/>
  <c r="AA134" i="2083"/>
  <c r="I126" i="2083"/>
  <c r="R126" i="2083"/>
  <c r="AA126" i="2083"/>
  <c r="I127" i="2083"/>
  <c r="AC127" i="2083" s="1"/>
  <c r="R127" i="2083"/>
  <c r="AA127" i="2083"/>
  <c r="I128" i="2083"/>
  <c r="R128" i="2083"/>
  <c r="R130" i="2083" s="1"/>
  <c r="AA128" i="2083"/>
  <c r="I129" i="2083"/>
  <c r="R129" i="2083"/>
  <c r="AA129" i="2083"/>
  <c r="AA130" i="2083"/>
  <c r="Z118" i="2083"/>
  <c r="Z120" i="2083" s="1"/>
  <c r="Z113" i="2083"/>
  <c r="Z108" i="2083"/>
  <c r="Z140" i="2083"/>
  <c r="Z135" i="2083"/>
  <c r="Z130" i="2083"/>
  <c r="Y118" i="2083"/>
  <c r="Y120" i="2083" s="1"/>
  <c r="Y113" i="2083"/>
  <c r="Y108" i="2083"/>
  <c r="Y140" i="2083"/>
  <c r="Y142" i="2083" s="1"/>
  <c r="Y135" i="2083"/>
  <c r="Y130" i="2083"/>
  <c r="X118" i="2083"/>
  <c r="X113" i="2083"/>
  <c r="X108" i="2083"/>
  <c r="X140" i="2083"/>
  <c r="X135" i="2083"/>
  <c r="X130" i="2083"/>
  <c r="W118" i="2083"/>
  <c r="W113" i="2083"/>
  <c r="W108" i="2083"/>
  <c r="W140" i="2083"/>
  <c r="W135" i="2083"/>
  <c r="W130" i="2083"/>
  <c r="V118" i="2083"/>
  <c r="V113" i="2083"/>
  <c r="V108" i="2083"/>
  <c r="V140" i="2083"/>
  <c r="V142" i="2083" s="1"/>
  <c r="V135" i="2083"/>
  <c r="V130" i="2083"/>
  <c r="U118" i="2083"/>
  <c r="U113" i="2083"/>
  <c r="U120" i="2083" s="1"/>
  <c r="U108" i="2083"/>
  <c r="U140" i="2083"/>
  <c r="U135" i="2083"/>
  <c r="U130" i="2083"/>
  <c r="U142" i="2083"/>
  <c r="T118" i="2083"/>
  <c r="T113" i="2083"/>
  <c r="T120" i="2083" s="1"/>
  <c r="T108" i="2083"/>
  <c r="T140" i="2083"/>
  <c r="T135" i="2083"/>
  <c r="T130" i="2083"/>
  <c r="R118" i="2083"/>
  <c r="Q118" i="2083"/>
  <c r="Q113" i="2083"/>
  <c r="Q108" i="2083"/>
  <c r="Q140" i="2083"/>
  <c r="Q142" i="2083" s="1"/>
  <c r="Q135" i="2083"/>
  <c r="Q130" i="2083"/>
  <c r="P118" i="2083"/>
  <c r="P113" i="2083"/>
  <c r="P120" i="2083" s="1"/>
  <c r="P108" i="2083"/>
  <c r="P140" i="2083"/>
  <c r="P135" i="2083"/>
  <c r="P130" i="2083"/>
  <c r="P142" i="2083"/>
  <c r="O118" i="2083"/>
  <c r="O113" i="2083"/>
  <c r="O120" i="2083" s="1"/>
  <c r="O108" i="2083"/>
  <c r="O140" i="2083"/>
  <c r="O135" i="2083"/>
  <c r="O130" i="2083"/>
  <c r="N118" i="2083"/>
  <c r="N120" i="2083" s="1"/>
  <c r="N113" i="2083"/>
  <c r="N108" i="2083"/>
  <c r="N140" i="2083"/>
  <c r="N135" i="2083"/>
  <c r="N130" i="2083"/>
  <c r="M118" i="2083"/>
  <c r="M113" i="2083"/>
  <c r="M108" i="2083"/>
  <c r="M140" i="2083"/>
  <c r="M135" i="2083"/>
  <c r="M130" i="2083"/>
  <c r="L118" i="2083"/>
  <c r="L120" i="2083" s="1"/>
  <c r="L113" i="2083"/>
  <c r="L108" i="2083"/>
  <c r="L140" i="2083"/>
  <c r="L135" i="2083"/>
  <c r="L142" i="2083" s="1"/>
  <c r="L130" i="2083"/>
  <c r="K118" i="2083"/>
  <c r="K113" i="2083"/>
  <c r="K108" i="2083"/>
  <c r="K140" i="2083"/>
  <c r="K135" i="2083"/>
  <c r="K130" i="2083"/>
  <c r="I135" i="2083"/>
  <c r="H118" i="2083"/>
  <c r="H113" i="2083"/>
  <c r="H108" i="2083"/>
  <c r="H140" i="2083"/>
  <c r="H135" i="2083"/>
  <c r="H130" i="2083"/>
  <c r="G118" i="2083"/>
  <c r="G120" i="2083" s="1"/>
  <c r="G113" i="2083"/>
  <c r="G108" i="2083"/>
  <c r="G140" i="2083"/>
  <c r="G135" i="2083"/>
  <c r="G130" i="2083"/>
  <c r="G142" i="2083"/>
  <c r="F118" i="2083"/>
  <c r="F113" i="2083"/>
  <c r="F108" i="2083"/>
  <c r="F140" i="2083"/>
  <c r="F135" i="2083"/>
  <c r="F130" i="2083"/>
  <c r="E118" i="2083"/>
  <c r="E113" i="2083"/>
  <c r="E108" i="2083"/>
  <c r="E140" i="2083"/>
  <c r="E135" i="2083"/>
  <c r="E130" i="2083"/>
  <c r="D118" i="2083"/>
  <c r="D120" i="2083" s="1"/>
  <c r="D113" i="2083"/>
  <c r="D108" i="2083"/>
  <c r="D140" i="2083"/>
  <c r="D135" i="2083"/>
  <c r="D130" i="2083"/>
  <c r="C118" i="2083"/>
  <c r="C113" i="2083"/>
  <c r="C108" i="2083"/>
  <c r="C120" i="2083"/>
  <c r="C140" i="2083"/>
  <c r="C135" i="2083"/>
  <c r="C130" i="2083"/>
  <c r="B118" i="2083"/>
  <c r="B113" i="2083"/>
  <c r="B108" i="2083"/>
  <c r="B140" i="2083"/>
  <c r="B135" i="2083"/>
  <c r="B130" i="2083"/>
  <c r="B122" i="2083"/>
  <c r="B100" i="2083"/>
  <c r="I68" i="2083"/>
  <c r="AC68" i="2083" s="1"/>
  <c r="R68" i="2083"/>
  <c r="AA68" i="2083"/>
  <c r="I69" i="2083"/>
  <c r="R69" i="2083"/>
  <c r="AC69" i="2083" s="1"/>
  <c r="AA69" i="2083"/>
  <c r="I70" i="2083"/>
  <c r="R70" i="2083"/>
  <c r="AA70" i="2083"/>
  <c r="AC70" i="2083"/>
  <c r="I71" i="2083"/>
  <c r="R71" i="2083"/>
  <c r="AA71" i="2083"/>
  <c r="I63" i="2083"/>
  <c r="R63" i="2083"/>
  <c r="AA63" i="2083"/>
  <c r="AA67" i="2083" s="1"/>
  <c r="I64" i="2083"/>
  <c r="R64" i="2083"/>
  <c r="AA64" i="2083"/>
  <c r="I65" i="2083"/>
  <c r="R65" i="2083"/>
  <c r="AA65" i="2083"/>
  <c r="I66" i="2083"/>
  <c r="R66" i="2083"/>
  <c r="AA66" i="2083"/>
  <c r="I58" i="2083"/>
  <c r="R58" i="2083"/>
  <c r="AA58" i="2083"/>
  <c r="AA62" i="2083" s="1"/>
  <c r="I59" i="2083"/>
  <c r="AC59" i="2083" s="1"/>
  <c r="R59" i="2083"/>
  <c r="AA59" i="2083"/>
  <c r="I60" i="2083"/>
  <c r="R60" i="2083"/>
  <c r="AA60" i="2083"/>
  <c r="I61" i="2083"/>
  <c r="R61" i="2083"/>
  <c r="AA61" i="2083"/>
  <c r="I90" i="2083"/>
  <c r="R90" i="2083"/>
  <c r="AC90" i="2083" s="1"/>
  <c r="AA90" i="2083"/>
  <c r="AA94" i="2083" s="1"/>
  <c r="I91" i="2083"/>
  <c r="R91" i="2083"/>
  <c r="AA91" i="2083"/>
  <c r="AC91" i="2083"/>
  <c r="I92" i="2083"/>
  <c r="R92" i="2083"/>
  <c r="R94" i="2083" s="1"/>
  <c r="AA92" i="2083"/>
  <c r="I93" i="2083"/>
  <c r="R93" i="2083"/>
  <c r="AC93" i="2083" s="1"/>
  <c r="AA93" i="2083"/>
  <c r="I85" i="2083"/>
  <c r="R85" i="2083"/>
  <c r="AA85" i="2083"/>
  <c r="I86" i="2083"/>
  <c r="I89" i="2083" s="1"/>
  <c r="R86" i="2083"/>
  <c r="AA86" i="2083"/>
  <c r="I87" i="2083"/>
  <c r="R87" i="2083"/>
  <c r="AA87" i="2083"/>
  <c r="I88" i="2083"/>
  <c r="R88" i="2083"/>
  <c r="AC88" i="2083" s="1"/>
  <c r="AA88" i="2083"/>
  <c r="I80" i="2083"/>
  <c r="R80" i="2083"/>
  <c r="AA80" i="2083"/>
  <c r="AA84" i="2083" s="1"/>
  <c r="I81" i="2083"/>
  <c r="I84" i="2083" s="1"/>
  <c r="R81" i="2083"/>
  <c r="AA81" i="2083"/>
  <c r="I82" i="2083"/>
  <c r="AC82" i="2083" s="1"/>
  <c r="R82" i="2083"/>
  <c r="AA82" i="2083"/>
  <c r="I83" i="2083"/>
  <c r="R83" i="2083"/>
  <c r="AA83" i="2083"/>
  <c r="Z72" i="2083"/>
  <c r="Z67" i="2083"/>
  <c r="Z62" i="2083"/>
  <c r="Z94" i="2083"/>
  <c r="Z96" i="2083" s="1"/>
  <c r="Z89" i="2083"/>
  <c r="Z84" i="2083"/>
  <c r="Y72" i="2083"/>
  <c r="Y67" i="2083"/>
  <c r="Y62" i="2083"/>
  <c r="Y94" i="2083"/>
  <c r="Y96" i="2083" s="1"/>
  <c r="Y89" i="2083"/>
  <c r="Y84" i="2083"/>
  <c r="X72" i="2083"/>
  <c r="X67" i="2083"/>
  <c r="X62" i="2083"/>
  <c r="X74" i="2083"/>
  <c r="X94" i="2083"/>
  <c r="X96" i="2083" s="1"/>
  <c r="X89" i="2083"/>
  <c r="X84" i="2083"/>
  <c r="W72" i="2083"/>
  <c r="W67" i="2083"/>
  <c r="W62" i="2083"/>
  <c r="W94" i="2083"/>
  <c r="W89" i="2083"/>
  <c r="W84" i="2083"/>
  <c r="V72" i="2083"/>
  <c r="V67" i="2083"/>
  <c r="V62" i="2083"/>
  <c r="V94" i="2083"/>
  <c r="V89" i="2083"/>
  <c r="V84" i="2083"/>
  <c r="U72" i="2083"/>
  <c r="U74" i="2083" s="1"/>
  <c r="U67" i="2083"/>
  <c r="U62" i="2083"/>
  <c r="U94" i="2083"/>
  <c r="U89" i="2083"/>
  <c r="U84" i="2083"/>
  <c r="T72" i="2083"/>
  <c r="T74" i="2083" s="1"/>
  <c r="T67" i="2083"/>
  <c r="T62" i="2083"/>
  <c r="T94" i="2083"/>
  <c r="T89" i="2083"/>
  <c r="T84" i="2083"/>
  <c r="R62" i="2083"/>
  <c r="Q72" i="2083"/>
  <c r="Q74" i="2083" s="1"/>
  <c r="Q67" i="2083"/>
  <c r="Q62" i="2083"/>
  <c r="Q94" i="2083"/>
  <c r="Q89" i="2083"/>
  <c r="Q84" i="2083"/>
  <c r="P72" i="2083"/>
  <c r="P67" i="2083"/>
  <c r="P62" i="2083"/>
  <c r="P94" i="2083"/>
  <c r="P89" i="2083"/>
  <c r="P84" i="2083"/>
  <c r="O72" i="2083"/>
  <c r="O67" i="2083"/>
  <c r="O62" i="2083"/>
  <c r="O74" i="2083"/>
  <c r="O94" i="2083"/>
  <c r="O89" i="2083"/>
  <c r="O84" i="2083"/>
  <c r="O96" i="2083"/>
  <c r="N72" i="2083"/>
  <c r="N67" i="2083"/>
  <c r="N62" i="2083"/>
  <c r="N94" i="2083"/>
  <c r="N89" i="2083"/>
  <c r="N84" i="2083"/>
  <c r="M72" i="2083"/>
  <c r="M67" i="2083"/>
  <c r="M62" i="2083"/>
  <c r="M94" i="2083"/>
  <c r="M89" i="2083"/>
  <c r="M84" i="2083"/>
  <c r="L72" i="2083"/>
  <c r="L67" i="2083"/>
  <c r="L62" i="2083"/>
  <c r="L94" i="2083"/>
  <c r="L96" i="2083" s="1"/>
  <c r="L89" i="2083"/>
  <c r="L84" i="2083"/>
  <c r="K72" i="2083"/>
  <c r="K74" i="2083" s="1"/>
  <c r="K67" i="2083"/>
  <c r="K62" i="2083"/>
  <c r="K94" i="2083"/>
  <c r="K89" i="2083"/>
  <c r="K84" i="2083"/>
  <c r="I67" i="2083"/>
  <c r="I62" i="2083"/>
  <c r="H72" i="2083"/>
  <c r="H67" i="2083"/>
  <c r="H62" i="2083"/>
  <c r="H94" i="2083"/>
  <c r="H89" i="2083"/>
  <c r="H84" i="2083"/>
  <c r="G72" i="2083"/>
  <c r="G74" i="2083" s="1"/>
  <c r="G98" i="2083" s="1"/>
  <c r="G67" i="2083"/>
  <c r="G62" i="2083"/>
  <c r="G94" i="2083"/>
  <c r="G96" i="2083" s="1"/>
  <c r="G89" i="2083"/>
  <c r="G84" i="2083"/>
  <c r="F72" i="2083"/>
  <c r="F74" i="2083" s="1"/>
  <c r="F67" i="2083"/>
  <c r="F62" i="2083"/>
  <c r="F94" i="2083"/>
  <c r="F89" i="2083"/>
  <c r="F84" i="2083"/>
  <c r="F96" i="2083"/>
  <c r="E72" i="2083"/>
  <c r="E67" i="2083"/>
  <c r="E62" i="2083"/>
  <c r="E94" i="2083"/>
  <c r="E89" i="2083"/>
  <c r="E96" i="2083" s="1"/>
  <c r="E84" i="2083"/>
  <c r="D72" i="2083"/>
  <c r="D67" i="2083"/>
  <c r="D62" i="2083"/>
  <c r="D94" i="2083"/>
  <c r="D89" i="2083"/>
  <c r="D84" i="2083"/>
  <c r="C72" i="2083"/>
  <c r="C74" i="2083" s="1"/>
  <c r="C67" i="2083"/>
  <c r="C62" i="2083"/>
  <c r="C94" i="2083"/>
  <c r="C89" i="2083"/>
  <c r="C84" i="2083"/>
  <c r="B72" i="2083"/>
  <c r="B67" i="2083"/>
  <c r="B62" i="2083"/>
  <c r="B74" i="2083"/>
  <c r="B94" i="2083"/>
  <c r="B89" i="2083"/>
  <c r="B84" i="2083"/>
  <c r="B76" i="2083"/>
  <c r="B54" i="2083"/>
  <c r="I22" i="2083"/>
  <c r="R22" i="2083"/>
  <c r="AA22" i="2083"/>
  <c r="I23" i="2083"/>
  <c r="R23" i="2083"/>
  <c r="AA23" i="2083"/>
  <c r="I24" i="2083"/>
  <c r="R24" i="2083"/>
  <c r="R26" i="2083" s="1"/>
  <c r="R28" i="2083" s="1"/>
  <c r="AA24" i="2083"/>
  <c r="AA26" i="2083" s="1"/>
  <c r="I25" i="2083"/>
  <c r="R25" i="2083"/>
  <c r="AA25" i="2083"/>
  <c r="I17" i="2083"/>
  <c r="R17" i="2083"/>
  <c r="AA17" i="2083"/>
  <c r="I18" i="2083"/>
  <c r="R18" i="2083"/>
  <c r="R21" i="2083" s="1"/>
  <c r="AA18" i="2083"/>
  <c r="AC18" i="2083"/>
  <c r="I19" i="2083"/>
  <c r="AC19" i="2083" s="1"/>
  <c r="R19" i="2083"/>
  <c r="AA19" i="2083"/>
  <c r="I20" i="2083"/>
  <c r="AC20" i="2083" s="1"/>
  <c r="R20" i="2083"/>
  <c r="AA20" i="2083"/>
  <c r="I12" i="2083"/>
  <c r="R12" i="2083"/>
  <c r="AC12" i="2083" s="1"/>
  <c r="AA12" i="2083"/>
  <c r="I13" i="2083"/>
  <c r="R13" i="2083"/>
  <c r="AA13" i="2083"/>
  <c r="I14" i="2083"/>
  <c r="R14" i="2083"/>
  <c r="AA14" i="2083"/>
  <c r="I15" i="2083"/>
  <c r="R15" i="2083"/>
  <c r="AC15" i="2083" s="1"/>
  <c r="AA15" i="2083"/>
  <c r="I44" i="2083"/>
  <c r="R44" i="2083"/>
  <c r="AA44" i="2083"/>
  <c r="I45" i="2083"/>
  <c r="AC45" i="2083" s="1"/>
  <c r="R45" i="2083"/>
  <c r="AA45" i="2083"/>
  <c r="I46" i="2083"/>
  <c r="R46" i="2083"/>
  <c r="AA46" i="2083"/>
  <c r="AA48" i="2083" s="1"/>
  <c r="I47" i="2083"/>
  <c r="R47" i="2083"/>
  <c r="AA47" i="2083"/>
  <c r="I39" i="2083"/>
  <c r="R39" i="2083"/>
  <c r="R43" i="2083" s="1"/>
  <c r="AA39" i="2083"/>
  <c r="AC39" i="2083"/>
  <c r="I40" i="2083"/>
  <c r="AC40" i="2083" s="1"/>
  <c r="R40" i="2083"/>
  <c r="AA40" i="2083"/>
  <c r="I41" i="2083"/>
  <c r="AC41" i="2083" s="1"/>
  <c r="R41" i="2083"/>
  <c r="AA41" i="2083"/>
  <c r="I42" i="2083"/>
  <c r="R42" i="2083"/>
  <c r="AA42" i="2083"/>
  <c r="AC42" i="2083"/>
  <c r="I34" i="2083"/>
  <c r="R34" i="2083"/>
  <c r="AA34" i="2083"/>
  <c r="I35" i="2083"/>
  <c r="R35" i="2083"/>
  <c r="AC35" i="2083" s="1"/>
  <c r="AA35" i="2083"/>
  <c r="I36" i="2083"/>
  <c r="R36" i="2083"/>
  <c r="AA36" i="2083"/>
  <c r="I37" i="2083"/>
  <c r="R37" i="2083"/>
  <c r="AA37" i="2083"/>
  <c r="Z26" i="2083"/>
  <c r="Z21" i="2083"/>
  <c r="Z16" i="2083"/>
  <c r="Z48" i="2083"/>
  <c r="Z43" i="2083"/>
  <c r="Z50" i="2083" s="1"/>
  <c r="Z38" i="2083"/>
  <c r="Y26" i="2083"/>
  <c r="Y21" i="2083"/>
  <c r="Y16" i="2083"/>
  <c r="Y48" i="2083"/>
  <c r="Y43" i="2083"/>
  <c r="Y38" i="2083"/>
  <c r="X26" i="2083"/>
  <c r="X21" i="2083"/>
  <c r="X16" i="2083"/>
  <c r="X48" i="2083"/>
  <c r="X43" i="2083"/>
  <c r="X38" i="2083"/>
  <c r="W26" i="2083"/>
  <c r="W28" i="2083" s="1"/>
  <c r="W21" i="2083"/>
  <c r="W16" i="2083"/>
  <c r="W48" i="2083"/>
  <c r="W50" i="2083" s="1"/>
  <c r="W43" i="2083"/>
  <c r="W38" i="2083"/>
  <c r="V26" i="2083"/>
  <c r="V21" i="2083"/>
  <c r="V16" i="2083"/>
  <c r="V48" i="2083"/>
  <c r="V43" i="2083"/>
  <c r="V38" i="2083"/>
  <c r="U26" i="2083"/>
  <c r="U21" i="2083"/>
  <c r="U16" i="2083"/>
  <c r="U48" i="2083"/>
  <c r="U43" i="2083"/>
  <c r="U38" i="2083"/>
  <c r="T26" i="2083"/>
  <c r="T21" i="2083"/>
  <c r="T16" i="2083"/>
  <c r="T48" i="2083"/>
  <c r="T43" i="2083"/>
  <c r="T38" i="2083"/>
  <c r="R16" i="2083"/>
  <c r="R48" i="2083"/>
  <c r="R50" i="2083" s="1"/>
  <c r="R38" i="2083"/>
  <c r="Q26" i="2083"/>
  <c r="Q21" i="2083"/>
  <c r="Q16" i="2083"/>
  <c r="Q48" i="2083"/>
  <c r="Q43" i="2083"/>
  <c r="Q38" i="2083"/>
  <c r="P26" i="2083"/>
  <c r="P21" i="2083"/>
  <c r="P16" i="2083"/>
  <c r="P48" i="2083"/>
  <c r="P43" i="2083"/>
  <c r="P38" i="2083"/>
  <c r="O26" i="2083"/>
  <c r="O28" i="2083" s="1"/>
  <c r="O52" i="2083" s="1"/>
  <c r="O21" i="2083"/>
  <c r="O16" i="2083"/>
  <c r="O48" i="2083"/>
  <c r="O50" i="2083" s="1"/>
  <c r="O43" i="2083"/>
  <c r="O38" i="2083"/>
  <c r="N26" i="2083"/>
  <c r="N21" i="2083"/>
  <c r="N16" i="2083"/>
  <c r="N28" i="2083"/>
  <c r="N48" i="2083"/>
  <c r="N43" i="2083"/>
  <c r="N50" i="2083" s="1"/>
  <c r="N38" i="2083"/>
  <c r="M26" i="2083"/>
  <c r="M21" i="2083"/>
  <c r="M16" i="2083"/>
  <c r="M48" i="2083"/>
  <c r="M43" i="2083"/>
  <c r="M38" i="2083"/>
  <c r="L26" i="2083"/>
  <c r="L21" i="2083"/>
  <c r="L16" i="2083"/>
  <c r="L48" i="2083"/>
  <c r="L43" i="2083"/>
  <c r="L38" i="2083"/>
  <c r="K26" i="2083"/>
  <c r="K28" i="2083" s="1"/>
  <c r="K21" i="2083"/>
  <c r="K16" i="2083"/>
  <c r="K48" i="2083"/>
  <c r="K43" i="2083"/>
  <c r="K38" i="2083"/>
  <c r="I16" i="2083"/>
  <c r="I38" i="2083"/>
  <c r="H26" i="2083"/>
  <c r="H21" i="2083"/>
  <c r="H16" i="2083"/>
  <c r="H48" i="2083"/>
  <c r="H43" i="2083"/>
  <c r="H38" i="2083"/>
  <c r="G26" i="2083"/>
  <c r="G21" i="2083"/>
  <c r="G16" i="2083"/>
  <c r="G48" i="2083"/>
  <c r="G43" i="2083"/>
  <c r="G38" i="2083"/>
  <c r="F26" i="2083"/>
  <c r="F28" i="2083" s="1"/>
  <c r="F52" i="2083" s="1"/>
  <c r="F21" i="2083"/>
  <c r="F16" i="2083"/>
  <c r="F48" i="2083"/>
  <c r="F50" i="2083" s="1"/>
  <c r="F43" i="2083"/>
  <c r="F38" i="2083"/>
  <c r="E26" i="2083"/>
  <c r="E28" i="2083" s="1"/>
  <c r="E21" i="2083"/>
  <c r="E16" i="2083"/>
  <c r="E48" i="2083"/>
  <c r="E50" i="2083" s="1"/>
  <c r="E43" i="2083"/>
  <c r="E38" i="2083"/>
  <c r="D26" i="2083"/>
  <c r="D21" i="2083"/>
  <c r="D28" i="2083" s="1"/>
  <c r="D16" i="2083"/>
  <c r="D48" i="2083"/>
  <c r="D43" i="2083"/>
  <c r="D38" i="2083"/>
  <c r="C26" i="2083"/>
  <c r="C21" i="2083"/>
  <c r="C16" i="2083"/>
  <c r="C48" i="2083"/>
  <c r="C43" i="2083"/>
  <c r="C38" i="2083"/>
  <c r="B26" i="2083"/>
  <c r="B21" i="2083"/>
  <c r="B16" i="2083"/>
  <c r="B48" i="2083"/>
  <c r="B43" i="2083"/>
  <c r="B38" i="2083"/>
  <c r="B30" i="2083"/>
  <c r="B8" i="2083"/>
  <c r="N5" i="2083"/>
  <c r="N3" i="2083"/>
  <c r="N2" i="2083"/>
  <c r="B242" i="2082"/>
  <c r="C242" i="2082"/>
  <c r="D242" i="2082"/>
  <c r="E242" i="2082"/>
  <c r="F242" i="2082"/>
  <c r="G242" i="2082"/>
  <c r="H242" i="2082"/>
  <c r="B243" i="2082"/>
  <c r="C243" i="2082"/>
  <c r="D243" i="2082"/>
  <c r="E243" i="2082"/>
  <c r="F243" i="2082"/>
  <c r="G243" i="2082"/>
  <c r="H243" i="2082"/>
  <c r="B244" i="2082"/>
  <c r="C244" i="2082"/>
  <c r="D244" i="2082"/>
  <c r="E244" i="2082"/>
  <c r="F244" i="2082"/>
  <c r="G244" i="2082"/>
  <c r="H244" i="2082"/>
  <c r="B245" i="2082"/>
  <c r="C245" i="2082"/>
  <c r="D245" i="2082"/>
  <c r="D246" i="2082" s="1"/>
  <c r="E245" i="2082"/>
  <c r="F245" i="2082"/>
  <c r="G245" i="2082"/>
  <c r="G246" i="2082" s="1"/>
  <c r="H245" i="2082"/>
  <c r="B247" i="2082"/>
  <c r="C247" i="2082"/>
  <c r="D247" i="2082"/>
  <c r="E247" i="2082"/>
  <c r="F247" i="2082"/>
  <c r="G247" i="2082"/>
  <c r="H247" i="2082"/>
  <c r="B248" i="2082"/>
  <c r="C248" i="2082"/>
  <c r="D248" i="2082"/>
  <c r="E248" i="2082"/>
  <c r="F248" i="2082"/>
  <c r="G248" i="2082"/>
  <c r="H248" i="2082"/>
  <c r="B249" i="2082"/>
  <c r="C249" i="2082"/>
  <c r="D249" i="2082"/>
  <c r="E249" i="2082"/>
  <c r="F249" i="2082"/>
  <c r="F251" i="2082" s="1"/>
  <c r="G249" i="2082"/>
  <c r="G251" i="2082" s="1"/>
  <c r="H249" i="2082"/>
  <c r="B250" i="2082"/>
  <c r="C250" i="2082"/>
  <c r="D250" i="2082"/>
  <c r="E250" i="2082"/>
  <c r="F250" i="2082"/>
  <c r="G250" i="2082"/>
  <c r="H250" i="2082"/>
  <c r="B252" i="2082"/>
  <c r="C252" i="2082"/>
  <c r="D252" i="2082"/>
  <c r="E252" i="2082"/>
  <c r="I252" i="2082" s="1"/>
  <c r="F252" i="2082"/>
  <c r="G252" i="2082"/>
  <c r="H252" i="2082"/>
  <c r="B253" i="2082"/>
  <c r="C253" i="2082"/>
  <c r="D253" i="2082"/>
  <c r="E253" i="2082"/>
  <c r="F253" i="2082"/>
  <c r="G253" i="2082"/>
  <c r="H253" i="2082"/>
  <c r="B254" i="2082"/>
  <c r="C254" i="2082"/>
  <c r="D254" i="2082"/>
  <c r="E254" i="2082"/>
  <c r="F254" i="2082"/>
  <c r="G254" i="2082"/>
  <c r="H254" i="2082"/>
  <c r="B255" i="2082"/>
  <c r="C255" i="2082"/>
  <c r="D255" i="2082"/>
  <c r="E255" i="2082"/>
  <c r="F255" i="2082"/>
  <c r="G255" i="2082"/>
  <c r="H255" i="2082"/>
  <c r="B264" i="2082"/>
  <c r="C264" i="2082"/>
  <c r="D264" i="2082"/>
  <c r="E264" i="2082"/>
  <c r="F264" i="2082"/>
  <c r="G264" i="2082"/>
  <c r="H264" i="2082"/>
  <c r="B265" i="2082"/>
  <c r="C265" i="2082"/>
  <c r="D265" i="2082"/>
  <c r="E265" i="2082"/>
  <c r="F265" i="2082"/>
  <c r="G265" i="2082"/>
  <c r="H265" i="2082"/>
  <c r="B266" i="2082"/>
  <c r="B268" i="2082" s="1"/>
  <c r="C266" i="2082"/>
  <c r="D266" i="2082"/>
  <c r="E266" i="2082"/>
  <c r="F266" i="2082"/>
  <c r="G266" i="2082"/>
  <c r="H266" i="2082"/>
  <c r="B267" i="2082"/>
  <c r="C267" i="2082"/>
  <c r="D267" i="2082"/>
  <c r="D268" i="2082" s="1"/>
  <c r="E267" i="2082"/>
  <c r="F267" i="2082"/>
  <c r="G267" i="2082"/>
  <c r="G268" i="2082" s="1"/>
  <c r="H267" i="2082"/>
  <c r="B269" i="2082"/>
  <c r="C269" i="2082"/>
  <c r="D269" i="2082"/>
  <c r="E269" i="2082"/>
  <c r="F269" i="2082"/>
  <c r="G269" i="2082"/>
  <c r="H269" i="2082"/>
  <c r="B270" i="2082"/>
  <c r="C270" i="2082"/>
  <c r="D270" i="2082"/>
  <c r="E270" i="2082"/>
  <c r="F270" i="2082"/>
  <c r="G270" i="2082"/>
  <c r="H270" i="2082"/>
  <c r="B271" i="2082"/>
  <c r="C271" i="2082"/>
  <c r="D271" i="2082"/>
  <c r="E271" i="2082"/>
  <c r="F271" i="2082"/>
  <c r="F273" i="2082" s="1"/>
  <c r="G271" i="2082"/>
  <c r="G273" i="2082" s="1"/>
  <c r="H271" i="2082"/>
  <c r="B272" i="2082"/>
  <c r="C272" i="2082"/>
  <c r="D272" i="2082"/>
  <c r="E272" i="2082"/>
  <c r="F272" i="2082"/>
  <c r="G272" i="2082"/>
  <c r="H272" i="2082"/>
  <c r="B274" i="2082"/>
  <c r="C274" i="2082"/>
  <c r="D274" i="2082"/>
  <c r="E274" i="2082"/>
  <c r="I274" i="2082" s="1"/>
  <c r="F274" i="2082"/>
  <c r="G274" i="2082"/>
  <c r="H274" i="2082"/>
  <c r="B275" i="2082"/>
  <c r="C275" i="2082"/>
  <c r="D275" i="2082"/>
  <c r="E275" i="2082"/>
  <c r="F275" i="2082"/>
  <c r="G275" i="2082"/>
  <c r="H275" i="2082"/>
  <c r="B276" i="2082"/>
  <c r="C276" i="2082"/>
  <c r="D276" i="2082"/>
  <c r="E276" i="2082"/>
  <c r="F276" i="2082"/>
  <c r="G276" i="2082"/>
  <c r="H276" i="2082"/>
  <c r="B277" i="2082"/>
  <c r="C277" i="2082"/>
  <c r="D277" i="2082"/>
  <c r="E277" i="2082"/>
  <c r="F277" i="2082"/>
  <c r="G277" i="2082"/>
  <c r="H277" i="2082"/>
  <c r="K242" i="2082"/>
  <c r="L242" i="2082"/>
  <c r="M242" i="2082"/>
  <c r="N242" i="2082"/>
  <c r="O242" i="2082"/>
  <c r="P242" i="2082"/>
  <c r="Q242" i="2082"/>
  <c r="K243" i="2082"/>
  <c r="L243" i="2082"/>
  <c r="M243" i="2082"/>
  <c r="N243" i="2082"/>
  <c r="O243" i="2082"/>
  <c r="R243" i="2082" s="1"/>
  <c r="P243" i="2082"/>
  <c r="Q243" i="2082"/>
  <c r="K244" i="2082"/>
  <c r="L244" i="2082"/>
  <c r="M244" i="2082"/>
  <c r="N244" i="2082"/>
  <c r="O244" i="2082"/>
  <c r="P244" i="2082"/>
  <c r="Q244" i="2082"/>
  <c r="K245" i="2082"/>
  <c r="L245" i="2082"/>
  <c r="M245" i="2082"/>
  <c r="M246" i="2082" s="1"/>
  <c r="N245" i="2082"/>
  <c r="O245" i="2082"/>
  <c r="P245" i="2082"/>
  <c r="Q245" i="2082"/>
  <c r="K247" i="2082"/>
  <c r="L247" i="2082"/>
  <c r="M247" i="2082"/>
  <c r="N247" i="2082"/>
  <c r="O247" i="2082"/>
  <c r="P247" i="2082"/>
  <c r="Q247" i="2082"/>
  <c r="K248" i="2082"/>
  <c r="L248" i="2082"/>
  <c r="M248" i="2082"/>
  <c r="N248" i="2082"/>
  <c r="O248" i="2082"/>
  <c r="P248" i="2082"/>
  <c r="Q248" i="2082"/>
  <c r="K249" i="2082"/>
  <c r="L249" i="2082"/>
  <c r="M249" i="2082"/>
  <c r="N249" i="2082"/>
  <c r="O249" i="2082"/>
  <c r="P249" i="2082"/>
  <c r="Q249" i="2082"/>
  <c r="K250" i="2082"/>
  <c r="L250" i="2082"/>
  <c r="M250" i="2082"/>
  <c r="N250" i="2082"/>
  <c r="O250" i="2082"/>
  <c r="P250" i="2082"/>
  <c r="Q250" i="2082"/>
  <c r="K252" i="2082"/>
  <c r="L252" i="2082"/>
  <c r="M252" i="2082"/>
  <c r="N252" i="2082"/>
  <c r="O252" i="2082"/>
  <c r="P252" i="2082"/>
  <c r="P256" i="2082" s="1"/>
  <c r="Q252" i="2082"/>
  <c r="K253" i="2082"/>
  <c r="L253" i="2082"/>
  <c r="M253" i="2082"/>
  <c r="N253" i="2082"/>
  <c r="O253" i="2082"/>
  <c r="P253" i="2082"/>
  <c r="Q253" i="2082"/>
  <c r="K254" i="2082"/>
  <c r="L254" i="2082"/>
  <c r="M254" i="2082"/>
  <c r="N254" i="2082"/>
  <c r="O254" i="2082"/>
  <c r="P254" i="2082"/>
  <c r="Q254" i="2082"/>
  <c r="K255" i="2082"/>
  <c r="L255" i="2082"/>
  <c r="M255" i="2082"/>
  <c r="N255" i="2082"/>
  <c r="O255" i="2082"/>
  <c r="P255" i="2082"/>
  <c r="Q255" i="2082"/>
  <c r="R255" i="2082" s="1"/>
  <c r="K264" i="2082"/>
  <c r="L264" i="2082"/>
  <c r="M264" i="2082"/>
  <c r="N264" i="2082"/>
  <c r="O264" i="2082"/>
  <c r="P264" i="2082"/>
  <c r="Q264" i="2082"/>
  <c r="K265" i="2082"/>
  <c r="L265" i="2082"/>
  <c r="M265" i="2082"/>
  <c r="N265" i="2082"/>
  <c r="O265" i="2082"/>
  <c r="R265" i="2082" s="1"/>
  <c r="P265" i="2082"/>
  <c r="Q265" i="2082"/>
  <c r="K266" i="2082"/>
  <c r="L266" i="2082"/>
  <c r="M266" i="2082"/>
  <c r="N266" i="2082"/>
  <c r="O266" i="2082"/>
  <c r="P266" i="2082"/>
  <c r="Q266" i="2082"/>
  <c r="K267" i="2082"/>
  <c r="L267" i="2082"/>
  <c r="M267" i="2082"/>
  <c r="M268" i="2082" s="1"/>
  <c r="N267" i="2082"/>
  <c r="O267" i="2082"/>
  <c r="P267" i="2082"/>
  <c r="Q267" i="2082"/>
  <c r="K269" i="2082"/>
  <c r="L269" i="2082"/>
  <c r="M269" i="2082"/>
  <c r="N269" i="2082"/>
  <c r="O269" i="2082"/>
  <c r="P269" i="2082"/>
  <c r="Q269" i="2082"/>
  <c r="K270" i="2082"/>
  <c r="L270" i="2082"/>
  <c r="M270" i="2082"/>
  <c r="N270" i="2082"/>
  <c r="O270" i="2082"/>
  <c r="P270" i="2082"/>
  <c r="Q270" i="2082"/>
  <c r="K271" i="2082"/>
  <c r="L271" i="2082"/>
  <c r="M271" i="2082"/>
  <c r="N271" i="2082"/>
  <c r="N273" i="2082" s="1"/>
  <c r="O271" i="2082"/>
  <c r="P271" i="2082"/>
  <c r="Q271" i="2082"/>
  <c r="K272" i="2082"/>
  <c r="L272" i="2082"/>
  <c r="M272" i="2082"/>
  <c r="N272" i="2082"/>
  <c r="O272" i="2082"/>
  <c r="P272" i="2082"/>
  <c r="Q272" i="2082"/>
  <c r="K274" i="2082"/>
  <c r="L274" i="2082"/>
  <c r="M274" i="2082"/>
  <c r="N274" i="2082"/>
  <c r="O274" i="2082"/>
  <c r="P274" i="2082"/>
  <c r="P278" i="2082" s="1"/>
  <c r="Q274" i="2082"/>
  <c r="K275" i="2082"/>
  <c r="L275" i="2082"/>
  <c r="M275" i="2082"/>
  <c r="N275" i="2082"/>
  <c r="O275" i="2082"/>
  <c r="P275" i="2082"/>
  <c r="Q275" i="2082"/>
  <c r="K276" i="2082"/>
  <c r="L276" i="2082"/>
  <c r="M276" i="2082"/>
  <c r="N276" i="2082"/>
  <c r="O276" i="2082"/>
  <c r="P276" i="2082"/>
  <c r="Q276" i="2082"/>
  <c r="K277" i="2082"/>
  <c r="L277" i="2082"/>
  <c r="M277" i="2082"/>
  <c r="N277" i="2082"/>
  <c r="O277" i="2082"/>
  <c r="O278" i="2082" s="1"/>
  <c r="P277" i="2082"/>
  <c r="Q277" i="2082"/>
  <c r="T242" i="2082"/>
  <c r="U242" i="2082"/>
  <c r="V242" i="2082"/>
  <c r="AA283" i="2082" s="1"/>
  <c r="W242" i="2082"/>
  <c r="X242" i="2082"/>
  <c r="Y242" i="2082"/>
  <c r="Z242" i="2082"/>
  <c r="T243" i="2082"/>
  <c r="U243" i="2082"/>
  <c r="V243" i="2082"/>
  <c r="W243" i="2082"/>
  <c r="X243" i="2082"/>
  <c r="Y243" i="2082"/>
  <c r="Z243" i="2082"/>
  <c r="T244" i="2082"/>
  <c r="U244" i="2082"/>
  <c r="V244" i="2082"/>
  <c r="W244" i="2082"/>
  <c r="X244" i="2082"/>
  <c r="Y244" i="2082"/>
  <c r="Z244" i="2082"/>
  <c r="T245" i="2082"/>
  <c r="U245" i="2082"/>
  <c r="V245" i="2082"/>
  <c r="V246" i="2082" s="1"/>
  <c r="W245" i="2082"/>
  <c r="X245" i="2082"/>
  <c r="Y245" i="2082"/>
  <c r="Z245" i="2082"/>
  <c r="T247" i="2082"/>
  <c r="U247" i="2082"/>
  <c r="V247" i="2082"/>
  <c r="W247" i="2082"/>
  <c r="X247" i="2082"/>
  <c r="Y247" i="2082"/>
  <c r="Z247" i="2082"/>
  <c r="T248" i="2082"/>
  <c r="AA248" i="2082" s="1"/>
  <c r="U248" i="2082"/>
  <c r="V248" i="2082"/>
  <c r="W248" i="2082"/>
  <c r="X248" i="2082"/>
  <c r="Y248" i="2082"/>
  <c r="Z248" i="2082"/>
  <c r="T249" i="2082"/>
  <c r="U249" i="2082"/>
  <c r="V249" i="2082"/>
  <c r="W249" i="2082"/>
  <c r="X249" i="2082"/>
  <c r="Y249" i="2082"/>
  <c r="Y251" i="2082" s="1"/>
  <c r="Z249" i="2082"/>
  <c r="Z251" i="2082" s="1"/>
  <c r="T250" i="2082"/>
  <c r="U250" i="2082"/>
  <c r="V250" i="2082"/>
  <c r="W250" i="2082"/>
  <c r="X250" i="2082"/>
  <c r="Y250" i="2082"/>
  <c r="Z250" i="2082"/>
  <c r="T252" i="2082"/>
  <c r="U252" i="2082"/>
  <c r="V252" i="2082"/>
  <c r="W252" i="2082"/>
  <c r="X252" i="2082"/>
  <c r="Y252" i="2082"/>
  <c r="Z252" i="2082"/>
  <c r="T253" i="2082"/>
  <c r="U253" i="2082"/>
  <c r="V253" i="2082"/>
  <c r="W253" i="2082"/>
  <c r="X253" i="2082"/>
  <c r="Y253" i="2082"/>
  <c r="Z253" i="2082"/>
  <c r="T254" i="2082"/>
  <c r="U254" i="2082"/>
  <c r="AA254" i="2082" s="1"/>
  <c r="V254" i="2082"/>
  <c r="V256" i="2082" s="1"/>
  <c r="W254" i="2082"/>
  <c r="X254" i="2082"/>
  <c r="Y254" i="2082"/>
  <c r="Z254" i="2082"/>
  <c r="T255" i="2082"/>
  <c r="U255" i="2082"/>
  <c r="V255" i="2082"/>
  <c r="W255" i="2082"/>
  <c r="X255" i="2082"/>
  <c r="Y255" i="2082"/>
  <c r="Z255" i="2082"/>
  <c r="T264" i="2082"/>
  <c r="U264" i="2082"/>
  <c r="V264" i="2082"/>
  <c r="W264" i="2082"/>
  <c r="X264" i="2082"/>
  <c r="Y264" i="2082"/>
  <c r="Z264" i="2082"/>
  <c r="T265" i="2082"/>
  <c r="U265" i="2082"/>
  <c r="V265" i="2082"/>
  <c r="W265" i="2082"/>
  <c r="X265" i="2082"/>
  <c r="Y265" i="2082"/>
  <c r="Z265" i="2082"/>
  <c r="T266" i="2082"/>
  <c r="U266" i="2082"/>
  <c r="V266" i="2082"/>
  <c r="W266" i="2082"/>
  <c r="X266" i="2082"/>
  <c r="Y266" i="2082"/>
  <c r="Z266" i="2082"/>
  <c r="T267" i="2082"/>
  <c r="U267" i="2082"/>
  <c r="V267" i="2082"/>
  <c r="V268" i="2082" s="1"/>
  <c r="W267" i="2082"/>
  <c r="X267" i="2082"/>
  <c r="Y267" i="2082"/>
  <c r="Z267" i="2082"/>
  <c r="T269" i="2082"/>
  <c r="U269" i="2082"/>
  <c r="V269" i="2082"/>
  <c r="W269" i="2082"/>
  <c r="X269" i="2082"/>
  <c r="Y269" i="2082"/>
  <c r="Z269" i="2082"/>
  <c r="T270" i="2082"/>
  <c r="AA270" i="2082" s="1"/>
  <c r="U270" i="2082"/>
  <c r="V270" i="2082"/>
  <c r="W270" i="2082"/>
  <c r="X270" i="2082"/>
  <c r="Y270" i="2082"/>
  <c r="Z270" i="2082"/>
  <c r="T271" i="2082"/>
  <c r="U271" i="2082"/>
  <c r="V271" i="2082"/>
  <c r="W271" i="2082"/>
  <c r="X271" i="2082"/>
  <c r="Y271" i="2082"/>
  <c r="Z271" i="2082"/>
  <c r="Z273" i="2082" s="1"/>
  <c r="T272" i="2082"/>
  <c r="U272" i="2082"/>
  <c r="V272" i="2082"/>
  <c r="W272" i="2082"/>
  <c r="X272" i="2082"/>
  <c r="Y272" i="2082"/>
  <c r="Z272" i="2082"/>
  <c r="T274" i="2082"/>
  <c r="U274" i="2082"/>
  <c r="V274" i="2082"/>
  <c r="W274" i="2082"/>
  <c r="X274" i="2082"/>
  <c r="Y274" i="2082"/>
  <c r="Z274" i="2082"/>
  <c r="T275" i="2082"/>
  <c r="U275" i="2082"/>
  <c r="V275" i="2082"/>
  <c r="W275" i="2082"/>
  <c r="X275" i="2082"/>
  <c r="Y275" i="2082"/>
  <c r="Z275" i="2082"/>
  <c r="T276" i="2082"/>
  <c r="U276" i="2082"/>
  <c r="AA276" i="2082" s="1"/>
  <c r="V276" i="2082"/>
  <c r="V278" i="2082" s="1"/>
  <c r="W276" i="2082"/>
  <c r="X276" i="2082"/>
  <c r="Y276" i="2082"/>
  <c r="Z276" i="2082"/>
  <c r="T277" i="2082"/>
  <c r="U277" i="2082"/>
  <c r="V277" i="2082"/>
  <c r="W277" i="2082"/>
  <c r="X277" i="2082"/>
  <c r="Y277" i="2082"/>
  <c r="Z277" i="2082"/>
  <c r="AC242" i="2082"/>
  <c r="AD242" i="2082"/>
  <c r="AE242" i="2082"/>
  <c r="AF242" i="2082"/>
  <c r="AG242" i="2082"/>
  <c r="AH242" i="2082"/>
  <c r="AI242" i="2082"/>
  <c r="AC243" i="2082"/>
  <c r="AD243" i="2082"/>
  <c r="AE243" i="2082"/>
  <c r="AF243" i="2082"/>
  <c r="AG243" i="2082"/>
  <c r="AH243" i="2082"/>
  <c r="AI243" i="2082"/>
  <c r="AC244" i="2082"/>
  <c r="AD244" i="2082"/>
  <c r="AE244" i="2082"/>
  <c r="AF244" i="2082"/>
  <c r="AG244" i="2082"/>
  <c r="AH244" i="2082"/>
  <c r="AI244" i="2082"/>
  <c r="AI246" i="2082" s="1"/>
  <c r="AC245" i="2082"/>
  <c r="AD245" i="2082"/>
  <c r="AJ245" i="2082" s="1"/>
  <c r="AE245" i="2082"/>
  <c r="AE246" i="2082" s="1"/>
  <c r="AF245" i="2082"/>
  <c r="AG245" i="2082"/>
  <c r="AH245" i="2082"/>
  <c r="AI245" i="2082"/>
  <c r="AC247" i="2082"/>
  <c r="AD247" i="2082"/>
  <c r="AE247" i="2082"/>
  <c r="AF247" i="2082"/>
  <c r="AG247" i="2082"/>
  <c r="AH247" i="2082"/>
  <c r="AI247" i="2082"/>
  <c r="AJ247" i="2082" s="1"/>
  <c r="AC248" i="2082"/>
  <c r="AD248" i="2082"/>
  <c r="AE248" i="2082"/>
  <c r="AF248" i="2082"/>
  <c r="AG248" i="2082"/>
  <c r="AH248" i="2082"/>
  <c r="AI248" i="2082"/>
  <c r="AC249" i="2082"/>
  <c r="AD249" i="2082"/>
  <c r="AE249" i="2082"/>
  <c r="AF249" i="2082"/>
  <c r="AG249" i="2082"/>
  <c r="AH249" i="2082"/>
  <c r="AI249" i="2082"/>
  <c r="AC250" i="2082"/>
  <c r="AD250" i="2082"/>
  <c r="AE250" i="2082"/>
  <c r="AF250" i="2082"/>
  <c r="AG250" i="2082"/>
  <c r="AH250" i="2082"/>
  <c r="AI250" i="2082"/>
  <c r="AC252" i="2082"/>
  <c r="AD252" i="2082"/>
  <c r="AE252" i="2082"/>
  <c r="AF252" i="2082"/>
  <c r="AG252" i="2082"/>
  <c r="AH252" i="2082"/>
  <c r="AI252" i="2082"/>
  <c r="AC253" i="2082"/>
  <c r="AD253" i="2082"/>
  <c r="AE253" i="2082"/>
  <c r="AF253" i="2082"/>
  <c r="AG253" i="2082"/>
  <c r="AH253" i="2082"/>
  <c r="AJ253" i="2082" s="1"/>
  <c r="AI253" i="2082"/>
  <c r="AC254" i="2082"/>
  <c r="AD254" i="2082"/>
  <c r="AD256" i="2082" s="1"/>
  <c r="AE254" i="2082"/>
  <c r="AF254" i="2082"/>
  <c r="AG254" i="2082"/>
  <c r="AH254" i="2082"/>
  <c r="AI254" i="2082"/>
  <c r="AC255" i="2082"/>
  <c r="AD255" i="2082"/>
  <c r="AE255" i="2082"/>
  <c r="AF255" i="2082"/>
  <c r="AG255" i="2082"/>
  <c r="AH255" i="2082"/>
  <c r="AI255" i="2082"/>
  <c r="AC264" i="2082"/>
  <c r="AD264" i="2082"/>
  <c r="AE264" i="2082"/>
  <c r="AF264" i="2082"/>
  <c r="AG264" i="2082"/>
  <c r="AH264" i="2082"/>
  <c r="AI264" i="2082"/>
  <c r="AC265" i="2082"/>
  <c r="AD265" i="2082"/>
  <c r="AE265" i="2082"/>
  <c r="AF265" i="2082"/>
  <c r="AG265" i="2082"/>
  <c r="AH265" i="2082"/>
  <c r="AI265" i="2082"/>
  <c r="AC266" i="2082"/>
  <c r="AD266" i="2082"/>
  <c r="AE266" i="2082"/>
  <c r="AF266" i="2082"/>
  <c r="AG266" i="2082"/>
  <c r="AH266" i="2082"/>
  <c r="AI266" i="2082"/>
  <c r="AC267" i="2082"/>
  <c r="AD267" i="2082"/>
  <c r="AJ267" i="2082" s="1"/>
  <c r="AE267" i="2082"/>
  <c r="AF267" i="2082"/>
  <c r="AG267" i="2082"/>
  <c r="AH267" i="2082"/>
  <c r="AI267" i="2082"/>
  <c r="AC269" i="2082"/>
  <c r="AD269" i="2082"/>
  <c r="AE269" i="2082"/>
  <c r="AF269" i="2082"/>
  <c r="AG269" i="2082"/>
  <c r="AH269" i="2082"/>
  <c r="AI269" i="2082"/>
  <c r="AC270" i="2082"/>
  <c r="AD270" i="2082"/>
  <c r="AE270" i="2082"/>
  <c r="AF270" i="2082"/>
  <c r="AG270" i="2082"/>
  <c r="AH270" i="2082"/>
  <c r="AI270" i="2082"/>
  <c r="AC271" i="2082"/>
  <c r="AD271" i="2082"/>
  <c r="AE271" i="2082"/>
  <c r="AF271" i="2082"/>
  <c r="AG271" i="2082"/>
  <c r="AH271" i="2082"/>
  <c r="AI271" i="2082"/>
  <c r="AC272" i="2082"/>
  <c r="AD272" i="2082"/>
  <c r="AE272" i="2082"/>
  <c r="AF272" i="2082"/>
  <c r="AG272" i="2082"/>
  <c r="AH272" i="2082"/>
  <c r="AI272" i="2082"/>
  <c r="AC274" i="2082"/>
  <c r="AD274" i="2082"/>
  <c r="AE274" i="2082"/>
  <c r="AF274" i="2082"/>
  <c r="AG274" i="2082"/>
  <c r="AH274" i="2082"/>
  <c r="AI274" i="2082"/>
  <c r="AC275" i="2082"/>
  <c r="AD275" i="2082"/>
  <c r="AE275" i="2082"/>
  <c r="AF275" i="2082"/>
  <c r="AG275" i="2082"/>
  <c r="AH275" i="2082"/>
  <c r="AJ275" i="2082" s="1"/>
  <c r="AI275" i="2082"/>
  <c r="AC276" i="2082"/>
  <c r="AC278" i="2082" s="1"/>
  <c r="AD276" i="2082"/>
  <c r="AD278" i="2082" s="1"/>
  <c r="AE276" i="2082"/>
  <c r="AF276" i="2082"/>
  <c r="AG276" i="2082"/>
  <c r="AH276" i="2082"/>
  <c r="AI276" i="2082"/>
  <c r="AC277" i="2082"/>
  <c r="AD277" i="2082"/>
  <c r="AE277" i="2082"/>
  <c r="AF277" i="2082"/>
  <c r="AG277" i="2082"/>
  <c r="AH277" i="2082"/>
  <c r="AI277" i="2082"/>
  <c r="B196" i="2082"/>
  <c r="C196" i="2082"/>
  <c r="D196" i="2082"/>
  <c r="E196" i="2082"/>
  <c r="F196" i="2082"/>
  <c r="G196" i="2082"/>
  <c r="H196" i="2082"/>
  <c r="B197" i="2082"/>
  <c r="C197" i="2082"/>
  <c r="D197" i="2082"/>
  <c r="E197" i="2082"/>
  <c r="E200" i="2082" s="1"/>
  <c r="F197" i="2082"/>
  <c r="G197" i="2082"/>
  <c r="H197" i="2082"/>
  <c r="B198" i="2082"/>
  <c r="C198" i="2082"/>
  <c r="D198" i="2082"/>
  <c r="E198" i="2082"/>
  <c r="F198" i="2082"/>
  <c r="G198" i="2082"/>
  <c r="H198" i="2082"/>
  <c r="B199" i="2082"/>
  <c r="C199" i="2082"/>
  <c r="D199" i="2082"/>
  <c r="E199" i="2082"/>
  <c r="F199" i="2082"/>
  <c r="F200" i="2082" s="1"/>
  <c r="G199" i="2082"/>
  <c r="H199" i="2082"/>
  <c r="B201" i="2082"/>
  <c r="C201" i="2082"/>
  <c r="D201" i="2082"/>
  <c r="E201" i="2082"/>
  <c r="F201" i="2082"/>
  <c r="G201" i="2082"/>
  <c r="H201" i="2082"/>
  <c r="H205" i="2082" s="1"/>
  <c r="B202" i="2082"/>
  <c r="C202" i="2082"/>
  <c r="D202" i="2082"/>
  <c r="E202" i="2082"/>
  <c r="F202" i="2082"/>
  <c r="G202" i="2082"/>
  <c r="H202" i="2082"/>
  <c r="B203" i="2082"/>
  <c r="C203" i="2082"/>
  <c r="D203" i="2082"/>
  <c r="E203" i="2082"/>
  <c r="F203" i="2082"/>
  <c r="G203" i="2082"/>
  <c r="H203" i="2082"/>
  <c r="B204" i="2082"/>
  <c r="C204" i="2082"/>
  <c r="D204" i="2082"/>
  <c r="E204" i="2082"/>
  <c r="F204" i="2082"/>
  <c r="G204" i="2082"/>
  <c r="H204" i="2082"/>
  <c r="B206" i="2082"/>
  <c r="C206" i="2082"/>
  <c r="D206" i="2082"/>
  <c r="D210" i="2082" s="1"/>
  <c r="E206" i="2082"/>
  <c r="F206" i="2082"/>
  <c r="G206" i="2082"/>
  <c r="H206" i="2082"/>
  <c r="B207" i="2082"/>
  <c r="C207" i="2082"/>
  <c r="D207" i="2082"/>
  <c r="E207" i="2082"/>
  <c r="F207" i="2082"/>
  <c r="G207" i="2082"/>
  <c r="H207" i="2082"/>
  <c r="B208" i="2082"/>
  <c r="C208" i="2082"/>
  <c r="D208" i="2082"/>
  <c r="E208" i="2082"/>
  <c r="F208" i="2082"/>
  <c r="G208" i="2082"/>
  <c r="H208" i="2082"/>
  <c r="B209" i="2082"/>
  <c r="C209" i="2082"/>
  <c r="D209" i="2082"/>
  <c r="E209" i="2082"/>
  <c r="F209" i="2082"/>
  <c r="F210" i="2082" s="1"/>
  <c r="G209" i="2082"/>
  <c r="H209" i="2082"/>
  <c r="B218" i="2082"/>
  <c r="C218" i="2082"/>
  <c r="D218" i="2082"/>
  <c r="E218" i="2082"/>
  <c r="F218" i="2082"/>
  <c r="G218" i="2082"/>
  <c r="H218" i="2082"/>
  <c r="B219" i="2082"/>
  <c r="C219" i="2082"/>
  <c r="D219" i="2082"/>
  <c r="E219" i="2082"/>
  <c r="F219" i="2082"/>
  <c r="G219" i="2082"/>
  <c r="H219" i="2082"/>
  <c r="B220" i="2082"/>
  <c r="C220" i="2082"/>
  <c r="D220" i="2082"/>
  <c r="E220" i="2082"/>
  <c r="F220" i="2082"/>
  <c r="G220" i="2082"/>
  <c r="H220" i="2082"/>
  <c r="B221" i="2082"/>
  <c r="C221" i="2082"/>
  <c r="D221" i="2082"/>
  <c r="E221" i="2082"/>
  <c r="F221" i="2082"/>
  <c r="F222" i="2082" s="1"/>
  <c r="G221" i="2082"/>
  <c r="H221" i="2082"/>
  <c r="B223" i="2082"/>
  <c r="C223" i="2082"/>
  <c r="D223" i="2082"/>
  <c r="E223" i="2082"/>
  <c r="F223" i="2082"/>
  <c r="G223" i="2082"/>
  <c r="H223" i="2082"/>
  <c r="H227" i="2082" s="1"/>
  <c r="B224" i="2082"/>
  <c r="C224" i="2082"/>
  <c r="D224" i="2082"/>
  <c r="D227" i="2082" s="1"/>
  <c r="E224" i="2082"/>
  <c r="F224" i="2082"/>
  <c r="G224" i="2082"/>
  <c r="H224" i="2082"/>
  <c r="B225" i="2082"/>
  <c r="C225" i="2082"/>
  <c r="D225" i="2082"/>
  <c r="E225" i="2082"/>
  <c r="F225" i="2082"/>
  <c r="G225" i="2082"/>
  <c r="H225" i="2082"/>
  <c r="B226" i="2082"/>
  <c r="C226" i="2082"/>
  <c r="D226" i="2082"/>
  <c r="E226" i="2082"/>
  <c r="F226" i="2082"/>
  <c r="G226" i="2082"/>
  <c r="H226" i="2082"/>
  <c r="B228" i="2082"/>
  <c r="C228" i="2082"/>
  <c r="D228" i="2082"/>
  <c r="D232" i="2082" s="1"/>
  <c r="E228" i="2082"/>
  <c r="F228" i="2082"/>
  <c r="G228" i="2082"/>
  <c r="H228" i="2082"/>
  <c r="B229" i="2082"/>
  <c r="C229" i="2082"/>
  <c r="D229" i="2082"/>
  <c r="E229" i="2082"/>
  <c r="F229" i="2082"/>
  <c r="G229" i="2082"/>
  <c r="H229" i="2082"/>
  <c r="B230" i="2082"/>
  <c r="C230" i="2082"/>
  <c r="D230" i="2082"/>
  <c r="E230" i="2082"/>
  <c r="F230" i="2082"/>
  <c r="G230" i="2082"/>
  <c r="H230" i="2082"/>
  <c r="B231" i="2082"/>
  <c r="C231" i="2082"/>
  <c r="D231" i="2082"/>
  <c r="E231" i="2082"/>
  <c r="F231" i="2082"/>
  <c r="F232" i="2082" s="1"/>
  <c r="G231" i="2082"/>
  <c r="G232" i="2082" s="1"/>
  <c r="H231" i="2082"/>
  <c r="K196" i="2082"/>
  <c r="L196" i="2082"/>
  <c r="M196" i="2082"/>
  <c r="N196" i="2082"/>
  <c r="O196" i="2082"/>
  <c r="P196" i="2082"/>
  <c r="Q196" i="2082"/>
  <c r="K197" i="2082"/>
  <c r="L197" i="2082"/>
  <c r="M197" i="2082"/>
  <c r="N197" i="2082"/>
  <c r="N200" i="2082" s="1"/>
  <c r="O197" i="2082"/>
  <c r="P197" i="2082"/>
  <c r="Q197" i="2082"/>
  <c r="K198" i="2082"/>
  <c r="L198" i="2082"/>
  <c r="M198" i="2082"/>
  <c r="N198" i="2082"/>
  <c r="O198" i="2082"/>
  <c r="P198" i="2082"/>
  <c r="Q198" i="2082"/>
  <c r="K199" i="2082"/>
  <c r="L199" i="2082"/>
  <c r="M199" i="2082"/>
  <c r="N199" i="2082"/>
  <c r="O199" i="2082"/>
  <c r="P199" i="2082"/>
  <c r="Q199" i="2082"/>
  <c r="K201" i="2082"/>
  <c r="L201" i="2082"/>
  <c r="M201" i="2082"/>
  <c r="N201" i="2082"/>
  <c r="O201" i="2082"/>
  <c r="P201" i="2082"/>
  <c r="Q201" i="2082"/>
  <c r="K202" i="2082"/>
  <c r="L202" i="2082"/>
  <c r="L205" i="2082" s="1"/>
  <c r="M202" i="2082"/>
  <c r="R202" i="2082" s="1"/>
  <c r="N202" i="2082"/>
  <c r="O202" i="2082"/>
  <c r="P202" i="2082"/>
  <c r="Q202" i="2082"/>
  <c r="K203" i="2082"/>
  <c r="L203" i="2082"/>
  <c r="M203" i="2082"/>
  <c r="N203" i="2082"/>
  <c r="O203" i="2082"/>
  <c r="P203" i="2082"/>
  <c r="Q203" i="2082"/>
  <c r="K204" i="2082"/>
  <c r="L204" i="2082"/>
  <c r="M204" i="2082"/>
  <c r="N204" i="2082"/>
  <c r="O204" i="2082"/>
  <c r="P204" i="2082"/>
  <c r="Q204" i="2082"/>
  <c r="K206" i="2082"/>
  <c r="L206" i="2082"/>
  <c r="M206" i="2082"/>
  <c r="M210" i="2082" s="1"/>
  <c r="N206" i="2082"/>
  <c r="O206" i="2082"/>
  <c r="P206" i="2082"/>
  <c r="Q206" i="2082"/>
  <c r="K207" i="2082"/>
  <c r="L207" i="2082"/>
  <c r="M207" i="2082"/>
  <c r="N207" i="2082"/>
  <c r="O207" i="2082"/>
  <c r="P207" i="2082"/>
  <c r="Q207" i="2082"/>
  <c r="K208" i="2082"/>
  <c r="R208" i="2082" s="1"/>
  <c r="L208" i="2082"/>
  <c r="M208" i="2082"/>
  <c r="N208" i="2082"/>
  <c r="O208" i="2082"/>
  <c r="P208" i="2082"/>
  <c r="Q208" i="2082"/>
  <c r="K209" i="2082"/>
  <c r="L209" i="2082"/>
  <c r="M209" i="2082"/>
  <c r="N209" i="2082"/>
  <c r="N210" i="2082" s="1"/>
  <c r="O209" i="2082"/>
  <c r="P209" i="2082"/>
  <c r="Q209" i="2082"/>
  <c r="K218" i="2082"/>
  <c r="L218" i="2082"/>
  <c r="R218" i="2082" s="1"/>
  <c r="M218" i="2082"/>
  <c r="N218" i="2082"/>
  <c r="O218" i="2082"/>
  <c r="P218" i="2082"/>
  <c r="Q218" i="2082"/>
  <c r="K219" i="2082"/>
  <c r="L219" i="2082"/>
  <c r="M219" i="2082"/>
  <c r="N219" i="2082"/>
  <c r="O219" i="2082"/>
  <c r="P219" i="2082"/>
  <c r="P222" i="2082" s="1"/>
  <c r="Q219" i="2082"/>
  <c r="K220" i="2082"/>
  <c r="L220" i="2082"/>
  <c r="M220" i="2082"/>
  <c r="N220" i="2082"/>
  <c r="O220" i="2082"/>
  <c r="P220" i="2082"/>
  <c r="Q220" i="2082"/>
  <c r="Q222" i="2082" s="1"/>
  <c r="K221" i="2082"/>
  <c r="L221" i="2082"/>
  <c r="M221" i="2082"/>
  <c r="N221" i="2082"/>
  <c r="O221" i="2082"/>
  <c r="O222" i="2082" s="1"/>
  <c r="P221" i="2082"/>
  <c r="Q221" i="2082"/>
  <c r="K223" i="2082"/>
  <c r="L223" i="2082"/>
  <c r="M223" i="2082"/>
  <c r="N223" i="2082"/>
  <c r="O223" i="2082"/>
  <c r="P223" i="2082"/>
  <c r="Q223" i="2082"/>
  <c r="Q227" i="2082" s="1"/>
  <c r="K224" i="2082"/>
  <c r="L224" i="2082"/>
  <c r="L227" i="2082" s="1"/>
  <c r="M224" i="2082"/>
  <c r="R224" i="2082" s="1"/>
  <c r="N224" i="2082"/>
  <c r="O224" i="2082"/>
  <c r="P224" i="2082"/>
  <c r="Q224" i="2082"/>
  <c r="K225" i="2082"/>
  <c r="L225" i="2082"/>
  <c r="M225" i="2082"/>
  <c r="M227" i="2082" s="1"/>
  <c r="N225" i="2082"/>
  <c r="O225" i="2082"/>
  <c r="P225" i="2082"/>
  <c r="Q225" i="2082"/>
  <c r="K226" i="2082"/>
  <c r="L226" i="2082"/>
  <c r="M226" i="2082"/>
  <c r="N226" i="2082"/>
  <c r="O226" i="2082"/>
  <c r="P226" i="2082"/>
  <c r="Q226" i="2082"/>
  <c r="K228" i="2082"/>
  <c r="L228" i="2082"/>
  <c r="M228" i="2082"/>
  <c r="M232" i="2082" s="1"/>
  <c r="N228" i="2082"/>
  <c r="O228" i="2082"/>
  <c r="P228" i="2082"/>
  <c r="Q228" i="2082"/>
  <c r="K229" i="2082"/>
  <c r="L229" i="2082"/>
  <c r="M229" i="2082"/>
  <c r="N229" i="2082"/>
  <c r="O229" i="2082"/>
  <c r="P229" i="2082"/>
  <c r="Q229" i="2082"/>
  <c r="K230" i="2082"/>
  <c r="R230" i="2082" s="1"/>
  <c r="L230" i="2082"/>
  <c r="M230" i="2082"/>
  <c r="N230" i="2082"/>
  <c r="O230" i="2082"/>
  <c r="P230" i="2082"/>
  <c r="Q230" i="2082"/>
  <c r="K231" i="2082"/>
  <c r="L231" i="2082"/>
  <c r="M231" i="2082"/>
  <c r="N231" i="2082"/>
  <c r="O231" i="2082"/>
  <c r="P231" i="2082"/>
  <c r="Q231" i="2082"/>
  <c r="T196" i="2082"/>
  <c r="U196" i="2082"/>
  <c r="V196" i="2082"/>
  <c r="W196" i="2082"/>
  <c r="X196" i="2082"/>
  <c r="Y196" i="2082"/>
  <c r="Z196" i="2082"/>
  <c r="T197" i="2082"/>
  <c r="U197" i="2082"/>
  <c r="V197" i="2082"/>
  <c r="W197" i="2082"/>
  <c r="X197" i="2082"/>
  <c r="X200" i="2082" s="1"/>
  <c r="Y197" i="2082"/>
  <c r="Z197" i="2082"/>
  <c r="T198" i="2082"/>
  <c r="U198" i="2082"/>
  <c r="V198" i="2082"/>
  <c r="W198" i="2082"/>
  <c r="X198" i="2082"/>
  <c r="Y198" i="2082"/>
  <c r="Y200" i="2082" s="1"/>
  <c r="Z198" i="2082"/>
  <c r="T199" i="2082"/>
  <c r="AA199" i="2082" s="1"/>
  <c r="U199" i="2082"/>
  <c r="V199" i="2082"/>
  <c r="W199" i="2082"/>
  <c r="X199" i="2082"/>
  <c r="Y199" i="2082"/>
  <c r="Z199" i="2082"/>
  <c r="T201" i="2082"/>
  <c r="U201" i="2082"/>
  <c r="V201" i="2082"/>
  <c r="W201" i="2082"/>
  <c r="X201" i="2082"/>
  <c r="Y201" i="2082"/>
  <c r="AA201" i="2082" s="1"/>
  <c r="Z201" i="2082"/>
  <c r="T202" i="2082"/>
  <c r="U202" i="2082"/>
  <c r="V202" i="2082"/>
  <c r="W202" i="2082"/>
  <c r="X202" i="2082"/>
  <c r="Y202" i="2082"/>
  <c r="Z202" i="2082"/>
  <c r="T203" i="2082"/>
  <c r="U203" i="2082"/>
  <c r="U205" i="2082" s="1"/>
  <c r="V203" i="2082"/>
  <c r="W203" i="2082"/>
  <c r="X203" i="2082"/>
  <c r="Y203" i="2082"/>
  <c r="Z203" i="2082"/>
  <c r="Z205" i="2082" s="1"/>
  <c r="T204" i="2082"/>
  <c r="U204" i="2082"/>
  <c r="V204" i="2082"/>
  <c r="W204" i="2082"/>
  <c r="X204" i="2082"/>
  <c r="Y204" i="2082"/>
  <c r="Z204" i="2082"/>
  <c r="T206" i="2082"/>
  <c r="U206" i="2082"/>
  <c r="V206" i="2082"/>
  <c r="W206" i="2082"/>
  <c r="X206" i="2082"/>
  <c r="Y206" i="2082"/>
  <c r="Z206" i="2082"/>
  <c r="T207" i="2082"/>
  <c r="U207" i="2082"/>
  <c r="V207" i="2082"/>
  <c r="W207" i="2082"/>
  <c r="X207" i="2082"/>
  <c r="Y207" i="2082"/>
  <c r="Z207" i="2082"/>
  <c r="T208" i="2082"/>
  <c r="U208" i="2082"/>
  <c r="V208" i="2082"/>
  <c r="W208" i="2082"/>
  <c r="X208" i="2082"/>
  <c r="Y208" i="2082"/>
  <c r="Z208" i="2082"/>
  <c r="T209" i="2082"/>
  <c r="U209" i="2082"/>
  <c r="V209" i="2082"/>
  <c r="V210" i="2082" s="1"/>
  <c r="W209" i="2082"/>
  <c r="X209" i="2082"/>
  <c r="Y209" i="2082"/>
  <c r="Z209" i="2082"/>
  <c r="T218" i="2082"/>
  <c r="U218" i="2082"/>
  <c r="V218" i="2082"/>
  <c r="W218" i="2082"/>
  <c r="X218" i="2082"/>
  <c r="Y218" i="2082"/>
  <c r="Z218" i="2082"/>
  <c r="T219" i="2082"/>
  <c r="U219" i="2082"/>
  <c r="V219" i="2082"/>
  <c r="W219" i="2082"/>
  <c r="X219" i="2082"/>
  <c r="X222" i="2082" s="1"/>
  <c r="Y219" i="2082"/>
  <c r="Z219" i="2082"/>
  <c r="T220" i="2082"/>
  <c r="U220" i="2082"/>
  <c r="V220" i="2082"/>
  <c r="W220" i="2082"/>
  <c r="X220" i="2082"/>
  <c r="Y220" i="2082"/>
  <c r="Y222" i="2082" s="1"/>
  <c r="Z220" i="2082"/>
  <c r="T221" i="2082"/>
  <c r="AA221" i="2082" s="1"/>
  <c r="U221" i="2082"/>
  <c r="V221" i="2082"/>
  <c r="W221" i="2082"/>
  <c r="W222" i="2082" s="1"/>
  <c r="X221" i="2082"/>
  <c r="Y221" i="2082"/>
  <c r="Z221" i="2082"/>
  <c r="T223" i="2082"/>
  <c r="U223" i="2082"/>
  <c r="V223" i="2082"/>
  <c r="W223" i="2082"/>
  <c r="X223" i="2082"/>
  <c r="Y223" i="2082"/>
  <c r="Z223" i="2082"/>
  <c r="T224" i="2082"/>
  <c r="U224" i="2082"/>
  <c r="V224" i="2082"/>
  <c r="W224" i="2082"/>
  <c r="X224" i="2082"/>
  <c r="Y224" i="2082"/>
  <c r="Z224" i="2082"/>
  <c r="T225" i="2082"/>
  <c r="U225" i="2082"/>
  <c r="U227" i="2082" s="1"/>
  <c r="V225" i="2082"/>
  <c r="W225" i="2082"/>
  <c r="X225" i="2082"/>
  <c r="Y225" i="2082"/>
  <c r="Z225" i="2082"/>
  <c r="T226" i="2082"/>
  <c r="U226" i="2082"/>
  <c r="V226" i="2082"/>
  <c r="W226" i="2082"/>
  <c r="X226" i="2082"/>
  <c r="Y226" i="2082"/>
  <c r="Z226" i="2082"/>
  <c r="T228" i="2082"/>
  <c r="U228" i="2082"/>
  <c r="U232" i="2082" s="1"/>
  <c r="V228" i="2082"/>
  <c r="W228" i="2082"/>
  <c r="X228" i="2082"/>
  <c r="Y228" i="2082"/>
  <c r="Z228" i="2082"/>
  <c r="T229" i="2082"/>
  <c r="U229" i="2082"/>
  <c r="V229" i="2082"/>
  <c r="W229" i="2082"/>
  <c r="X229" i="2082"/>
  <c r="Y229" i="2082"/>
  <c r="Z229" i="2082"/>
  <c r="AA229" i="2082" s="1"/>
  <c r="T230" i="2082"/>
  <c r="U230" i="2082"/>
  <c r="V230" i="2082"/>
  <c r="W230" i="2082"/>
  <c r="X230" i="2082"/>
  <c r="Y230" i="2082"/>
  <c r="Z230" i="2082"/>
  <c r="T231" i="2082"/>
  <c r="U231" i="2082"/>
  <c r="V231" i="2082"/>
  <c r="V232" i="2082" s="1"/>
  <c r="W231" i="2082"/>
  <c r="X231" i="2082"/>
  <c r="Y231" i="2082"/>
  <c r="Z231" i="2082"/>
  <c r="AC196" i="2082"/>
  <c r="AD196" i="2082"/>
  <c r="AE196" i="2082"/>
  <c r="AF196" i="2082"/>
  <c r="AG196" i="2082"/>
  <c r="AH196" i="2082"/>
  <c r="AI196" i="2082"/>
  <c r="AC197" i="2082"/>
  <c r="AD197" i="2082"/>
  <c r="AE197" i="2082"/>
  <c r="AF197" i="2082"/>
  <c r="AG197" i="2082"/>
  <c r="AH197" i="2082"/>
  <c r="AI197" i="2082"/>
  <c r="AC198" i="2082"/>
  <c r="AD198" i="2082"/>
  <c r="AE198" i="2082"/>
  <c r="AF198" i="2082"/>
  <c r="AG198" i="2082"/>
  <c r="AH198" i="2082"/>
  <c r="AJ198" i="2082" s="1"/>
  <c r="AI198" i="2082"/>
  <c r="AC199" i="2082"/>
  <c r="AD199" i="2082"/>
  <c r="AE199" i="2082"/>
  <c r="AF199" i="2082"/>
  <c r="AF200" i="2082" s="1"/>
  <c r="AG199" i="2082"/>
  <c r="AH199" i="2082"/>
  <c r="AI199" i="2082"/>
  <c r="AC201" i="2082"/>
  <c r="AD201" i="2082"/>
  <c r="AE201" i="2082"/>
  <c r="AF201" i="2082"/>
  <c r="AG201" i="2082"/>
  <c r="AH201" i="2082"/>
  <c r="AI201" i="2082"/>
  <c r="AC202" i="2082"/>
  <c r="AD202" i="2082"/>
  <c r="AE202" i="2082"/>
  <c r="AF202" i="2082"/>
  <c r="AG202" i="2082"/>
  <c r="AH202" i="2082"/>
  <c r="AI202" i="2082"/>
  <c r="AC203" i="2082"/>
  <c r="AD203" i="2082"/>
  <c r="AE203" i="2082"/>
  <c r="AF203" i="2082"/>
  <c r="AG203" i="2082"/>
  <c r="AG205" i="2082" s="1"/>
  <c r="AH203" i="2082"/>
  <c r="AI203" i="2082"/>
  <c r="AC204" i="2082"/>
  <c r="AD204" i="2082"/>
  <c r="AE204" i="2082"/>
  <c r="AF204" i="2082"/>
  <c r="AG204" i="2082"/>
  <c r="AH204" i="2082"/>
  <c r="AI204" i="2082"/>
  <c r="AJ204" i="2082" s="1"/>
  <c r="AC206" i="2082"/>
  <c r="AD206" i="2082"/>
  <c r="AD210" i="2082" s="1"/>
  <c r="AE206" i="2082"/>
  <c r="AF206" i="2082"/>
  <c r="AG206" i="2082"/>
  <c r="AH206" i="2082"/>
  <c r="AI206" i="2082"/>
  <c r="AC207" i="2082"/>
  <c r="AD207" i="2082"/>
  <c r="AE207" i="2082"/>
  <c r="AF207" i="2082"/>
  <c r="AG207" i="2082"/>
  <c r="AH207" i="2082"/>
  <c r="AI207" i="2082"/>
  <c r="AC208" i="2082"/>
  <c r="AD208" i="2082"/>
  <c r="AE208" i="2082"/>
  <c r="AF208" i="2082"/>
  <c r="AG208" i="2082"/>
  <c r="AH208" i="2082"/>
  <c r="AI208" i="2082"/>
  <c r="AC209" i="2082"/>
  <c r="AD209" i="2082"/>
  <c r="AE209" i="2082"/>
  <c r="AF209" i="2082"/>
  <c r="AG209" i="2082"/>
  <c r="AH209" i="2082"/>
  <c r="AI209" i="2082"/>
  <c r="AC218" i="2082"/>
  <c r="AD218" i="2082"/>
  <c r="AE218" i="2082"/>
  <c r="AF218" i="2082"/>
  <c r="AG218" i="2082"/>
  <c r="AH218" i="2082"/>
  <c r="AI218" i="2082"/>
  <c r="AC219" i="2082"/>
  <c r="AD219" i="2082"/>
  <c r="AE219" i="2082"/>
  <c r="AF219" i="2082"/>
  <c r="AG219" i="2082"/>
  <c r="AH219" i="2082"/>
  <c r="AI219" i="2082"/>
  <c r="AC220" i="2082"/>
  <c r="AD220" i="2082"/>
  <c r="AE220" i="2082"/>
  <c r="AF220" i="2082"/>
  <c r="AG220" i="2082"/>
  <c r="AH220" i="2082"/>
  <c r="AI220" i="2082"/>
  <c r="AC221" i="2082"/>
  <c r="AD221" i="2082"/>
  <c r="AE221" i="2082"/>
  <c r="AF221" i="2082"/>
  <c r="AG221" i="2082"/>
  <c r="AH221" i="2082"/>
  <c r="AI221" i="2082"/>
  <c r="AC223" i="2082"/>
  <c r="AD223" i="2082"/>
  <c r="AE223" i="2082"/>
  <c r="AF223" i="2082"/>
  <c r="AG223" i="2082"/>
  <c r="AH223" i="2082"/>
  <c r="AI223" i="2082"/>
  <c r="AC224" i="2082"/>
  <c r="AD224" i="2082"/>
  <c r="AE224" i="2082"/>
  <c r="AF224" i="2082"/>
  <c r="AG224" i="2082"/>
  <c r="AH224" i="2082"/>
  <c r="AI224" i="2082"/>
  <c r="AC225" i="2082"/>
  <c r="AD225" i="2082"/>
  <c r="AE225" i="2082"/>
  <c r="AF225" i="2082"/>
  <c r="AG225" i="2082"/>
  <c r="AG227" i="2082" s="1"/>
  <c r="AH225" i="2082"/>
  <c r="AI225" i="2082"/>
  <c r="AC226" i="2082"/>
  <c r="AD226" i="2082"/>
  <c r="AE226" i="2082"/>
  <c r="AF226" i="2082"/>
  <c r="AG226" i="2082"/>
  <c r="AH226" i="2082"/>
  <c r="AI226" i="2082"/>
  <c r="AC228" i="2082"/>
  <c r="AD228" i="2082"/>
  <c r="AJ228" i="2082" s="1"/>
  <c r="AE228" i="2082"/>
  <c r="AF228" i="2082"/>
  <c r="AG228" i="2082"/>
  <c r="AH228" i="2082"/>
  <c r="AI228" i="2082"/>
  <c r="AC229" i="2082"/>
  <c r="AD229" i="2082"/>
  <c r="AE229" i="2082"/>
  <c r="AF229" i="2082"/>
  <c r="AG229" i="2082"/>
  <c r="AH229" i="2082"/>
  <c r="AI229" i="2082"/>
  <c r="AC230" i="2082"/>
  <c r="AD230" i="2082"/>
  <c r="AE230" i="2082"/>
  <c r="AF230" i="2082"/>
  <c r="AG230" i="2082"/>
  <c r="AH230" i="2082"/>
  <c r="AI230" i="2082"/>
  <c r="AC231" i="2082"/>
  <c r="AD231" i="2082"/>
  <c r="AE231" i="2082"/>
  <c r="AF231" i="2082"/>
  <c r="AG231" i="2082"/>
  <c r="AH231" i="2082"/>
  <c r="AH232" i="2082" s="1"/>
  <c r="AI231" i="2082"/>
  <c r="I191" i="2082"/>
  <c r="AL191" i="2082" s="1"/>
  <c r="R191" i="2082"/>
  <c r="AA191" i="2082"/>
  <c r="AJ191" i="2082"/>
  <c r="I145" i="2082"/>
  <c r="R145" i="2082"/>
  <c r="AA145" i="2082"/>
  <c r="AL145" i="2082" s="1"/>
  <c r="AJ145" i="2082"/>
  <c r="I99" i="2082"/>
  <c r="R99" i="2082"/>
  <c r="AA99" i="2082"/>
  <c r="AJ99" i="2082"/>
  <c r="I53" i="2082"/>
  <c r="R53" i="2082"/>
  <c r="AL53" i="2082" s="1"/>
  <c r="AA53" i="2082"/>
  <c r="AJ53" i="2082"/>
  <c r="I250" i="2082"/>
  <c r="AA242" i="2082"/>
  <c r="I244" i="2082"/>
  <c r="I272" i="2082"/>
  <c r="AA264" i="2082"/>
  <c r="I266" i="2082"/>
  <c r="AH251" i="2082"/>
  <c r="AH273" i="2082"/>
  <c r="AG256" i="2082"/>
  <c r="AE268" i="2082"/>
  <c r="AD251" i="2082"/>
  <c r="AD273" i="2082"/>
  <c r="Z246" i="2082"/>
  <c r="Z268" i="2082"/>
  <c r="X256" i="2082"/>
  <c r="X278" i="2082"/>
  <c r="U273" i="2082"/>
  <c r="T256" i="2082"/>
  <c r="T278" i="2082"/>
  <c r="Q246" i="2082"/>
  <c r="Q268" i="2082"/>
  <c r="O256" i="2082"/>
  <c r="L251" i="2082"/>
  <c r="L273" i="2082"/>
  <c r="K256" i="2082"/>
  <c r="K278" i="2082"/>
  <c r="H246" i="2082"/>
  <c r="H268" i="2082"/>
  <c r="F256" i="2082"/>
  <c r="F278" i="2082"/>
  <c r="C251" i="2082"/>
  <c r="C273" i="2082"/>
  <c r="B256" i="2082"/>
  <c r="B278" i="2082"/>
  <c r="AA223" i="2082"/>
  <c r="AH210" i="2082"/>
  <c r="AE227" i="2082"/>
  <c r="Z227" i="2082"/>
  <c r="Y210" i="2082"/>
  <c r="V205" i="2082"/>
  <c r="V227" i="2082"/>
  <c r="Q210" i="2082"/>
  <c r="Q232" i="2082"/>
  <c r="O200" i="2082"/>
  <c r="N205" i="2082"/>
  <c r="N227" i="2082"/>
  <c r="L210" i="2082"/>
  <c r="K200" i="2082"/>
  <c r="K222" i="2082"/>
  <c r="H210" i="2082"/>
  <c r="H232" i="2082"/>
  <c r="E205" i="2082"/>
  <c r="E227" i="2082"/>
  <c r="D205" i="2082"/>
  <c r="C210" i="2082"/>
  <c r="B200" i="2082"/>
  <c r="B222" i="2082"/>
  <c r="I160" i="2082"/>
  <c r="R160" i="2082"/>
  <c r="AA160" i="2082"/>
  <c r="AJ160" i="2082"/>
  <c r="I161" i="2082"/>
  <c r="R161" i="2082"/>
  <c r="AA161" i="2082"/>
  <c r="AJ161" i="2082"/>
  <c r="AJ164" i="2082" s="1"/>
  <c r="I162" i="2082"/>
  <c r="R162" i="2082"/>
  <c r="AA162" i="2082"/>
  <c r="AJ162" i="2082"/>
  <c r="I163" i="2082"/>
  <c r="R163" i="2082"/>
  <c r="AA163" i="2082"/>
  <c r="AJ163" i="2082"/>
  <c r="I155" i="2082"/>
  <c r="R155" i="2082"/>
  <c r="AA155" i="2082"/>
  <c r="AJ155" i="2082"/>
  <c r="AL155" i="2082"/>
  <c r="I156" i="2082"/>
  <c r="R156" i="2082"/>
  <c r="AA156" i="2082"/>
  <c r="AJ156" i="2082"/>
  <c r="I157" i="2082"/>
  <c r="R157" i="2082"/>
  <c r="AA157" i="2082"/>
  <c r="AJ157" i="2082"/>
  <c r="I158" i="2082"/>
  <c r="R158" i="2082"/>
  <c r="AA158" i="2082"/>
  <c r="AJ158" i="2082"/>
  <c r="I150" i="2082"/>
  <c r="R150" i="2082"/>
  <c r="AA150" i="2082"/>
  <c r="AJ150" i="2082"/>
  <c r="I151" i="2082"/>
  <c r="R151" i="2082"/>
  <c r="AA151" i="2082"/>
  <c r="AJ151" i="2082"/>
  <c r="I152" i="2082"/>
  <c r="R152" i="2082"/>
  <c r="AA152" i="2082"/>
  <c r="AJ152" i="2082"/>
  <c r="I153" i="2082"/>
  <c r="AL153" i="2082" s="1"/>
  <c r="R153" i="2082"/>
  <c r="AA153" i="2082"/>
  <c r="AJ153" i="2082"/>
  <c r="I182" i="2082"/>
  <c r="R182" i="2082"/>
  <c r="AA182" i="2082"/>
  <c r="AJ182" i="2082"/>
  <c r="I183" i="2082"/>
  <c r="AL183" i="2082" s="1"/>
  <c r="R183" i="2082"/>
  <c r="AA183" i="2082"/>
  <c r="AJ183" i="2082"/>
  <c r="I184" i="2082"/>
  <c r="R184" i="2082"/>
  <c r="AA184" i="2082"/>
  <c r="AJ184" i="2082"/>
  <c r="I185" i="2082"/>
  <c r="R185" i="2082"/>
  <c r="AA185" i="2082"/>
  <c r="AJ185" i="2082"/>
  <c r="I177" i="2082"/>
  <c r="R177" i="2082"/>
  <c r="AA177" i="2082"/>
  <c r="AJ177" i="2082"/>
  <c r="I178" i="2082"/>
  <c r="R178" i="2082"/>
  <c r="AA178" i="2082"/>
  <c r="AJ178" i="2082"/>
  <c r="I179" i="2082"/>
  <c r="R179" i="2082"/>
  <c r="AA179" i="2082"/>
  <c r="AL179" i="2082" s="1"/>
  <c r="AJ179" i="2082"/>
  <c r="I180" i="2082"/>
  <c r="R180" i="2082"/>
  <c r="AA180" i="2082"/>
  <c r="AJ180" i="2082"/>
  <c r="I172" i="2082"/>
  <c r="R172" i="2082"/>
  <c r="AA172" i="2082"/>
  <c r="AJ172" i="2082"/>
  <c r="I173" i="2082"/>
  <c r="R173" i="2082"/>
  <c r="AA173" i="2082"/>
  <c r="AJ173" i="2082"/>
  <c r="I174" i="2082"/>
  <c r="R174" i="2082"/>
  <c r="AA174" i="2082"/>
  <c r="AJ174" i="2082"/>
  <c r="I175" i="2082"/>
  <c r="AL175" i="2082" s="1"/>
  <c r="R175" i="2082"/>
  <c r="AA175" i="2082"/>
  <c r="AJ175" i="2082"/>
  <c r="AJ186" i="2082"/>
  <c r="AI164" i="2082"/>
  <c r="AI159" i="2082"/>
  <c r="AI166" i="2082" s="1"/>
  <c r="AI154" i="2082"/>
  <c r="AI186" i="2082"/>
  <c r="AI188" i="2082" s="1"/>
  <c r="AI181" i="2082"/>
  <c r="AI176" i="2082"/>
  <c r="AH164" i="2082"/>
  <c r="AH159" i="2082"/>
  <c r="AH154" i="2082"/>
  <c r="AH166" i="2082" s="1"/>
  <c r="AH186" i="2082"/>
  <c r="AH181" i="2082"/>
  <c r="AH176" i="2082"/>
  <c r="AH188" i="2082" s="1"/>
  <c r="AG164" i="2082"/>
  <c r="AG159" i="2082"/>
  <c r="AG154" i="2082"/>
  <c r="AG186" i="2082"/>
  <c r="AG181" i="2082"/>
  <c r="AG188" i="2082" s="1"/>
  <c r="AG176" i="2082"/>
  <c r="AF164" i="2082"/>
  <c r="AF159" i="2082"/>
  <c r="AF154" i="2082"/>
  <c r="AF186" i="2082"/>
  <c r="AF181" i="2082"/>
  <c r="AF176" i="2082"/>
  <c r="AE164" i="2082"/>
  <c r="AE159" i="2082"/>
  <c r="AE166" i="2082" s="1"/>
  <c r="AE190" i="2082" s="1"/>
  <c r="AE154" i="2082"/>
  <c r="AE186" i="2082"/>
  <c r="AE181" i="2082"/>
  <c r="AE176" i="2082"/>
  <c r="AE188" i="2082"/>
  <c r="AD164" i="2082"/>
  <c r="AD159" i="2082"/>
  <c r="AD154" i="2082"/>
  <c r="AD166" i="2082" s="1"/>
  <c r="AD186" i="2082"/>
  <c r="AD181" i="2082"/>
  <c r="AD176" i="2082"/>
  <c r="AD188" i="2082" s="1"/>
  <c r="AC164" i="2082"/>
  <c r="AC159" i="2082"/>
  <c r="AC154" i="2082"/>
  <c r="AC186" i="2082"/>
  <c r="AC181" i="2082"/>
  <c r="AC176" i="2082"/>
  <c r="AA164" i="2082"/>
  <c r="Z164" i="2082"/>
  <c r="Z159" i="2082"/>
  <c r="Z166" i="2082" s="1"/>
  <c r="Z154" i="2082"/>
  <c r="Z186" i="2082"/>
  <c r="Z188" i="2082" s="1"/>
  <c r="Z181" i="2082"/>
  <c r="Z176" i="2082"/>
  <c r="Y164" i="2082"/>
  <c r="Y159" i="2082"/>
  <c r="Y154" i="2082"/>
  <c r="Y166" i="2082" s="1"/>
  <c r="Y186" i="2082"/>
  <c r="Y181" i="2082"/>
  <c r="Y176" i="2082"/>
  <c r="Y188" i="2082" s="1"/>
  <c r="X164" i="2082"/>
  <c r="X159" i="2082"/>
  <c r="X154" i="2082"/>
  <c r="X186" i="2082"/>
  <c r="X181" i="2082"/>
  <c r="X188" i="2082" s="1"/>
  <c r="X176" i="2082"/>
  <c r="W164" i="2082"/>
  <c r="W159" i="2082"/>
  <c r="W154" i="2082"/>
  <c r="W186" i="2082"/>
  <c r="W181" i="2082"/>
  <c r="W176" i="2082"/>
  <c r="V164" i="2082"/>
  <c r="V166" i="2082" s="1"/>
  <c r="V159" i="2082"/>
  <c r="V154" i="2082"/>
  <c r="V186" i="2082"/>
  <c r="V188" i="2082" s="1"/>
  <c r="V181" i="2082"/>
  <c r="V176" i="2082"/>
  <c r="U164" i="2082"/>
  <c r="U159" i="2082"/>
  <c r="U154" i="2082"/>
  <c r="U186" i="2082"/>
  <c r="U181" i="2082"/>
  <c r="U176" i="2082"/>
  <c r="T164" i="2082"/>
  <c r="T159" i="2082"/>
  <c r="T154" i="2082"/>
  <c r="T186" i="2082"/>
  <c r="T181" i="2082"/>
  <c r="T188" i="2082" s="1"/>
  <c r="T176" i="2082"/>
  <c r="R164" i="2082"/>
  <c r="R186" i="2082"/>
  <c r="Q164" i="2082"/>
  <c r="Q166" i="2082" s="1"/>
  <c r="Q190" i="2082" s="1"/>
  <c r="Q159" i="2082"/>
  <c r="Q154" i="2082"/>
  <c r="Q186" i="2082"/>
  <c r="Q181" i="2082"/>
  <c r="Q188" i="2082" s="1"/>
  <c r="Q176" i="2082"/>
  <c r="P164" i="2082"/>
  <c r="P159" i="2082"/>
  <c r="P154" i="2082"/>
  <c r="P166" i="2082" s="1"/>
  <c r="P186" i="2082"/>
  <c r="P181" i="2082"/>
  <c r="P176" i="2082"/>
  <c r="O164" i="2082"/>
  <c r="O159" i="2082"/>
  <c r="O166" i="2082" s="1"/>
  <c r="O154" i="2082"/>
  <c r="O186" i="2082"/>
  <c r="O181" i="2082"/>
  <c r="O176" i="2082"/>
  <c r="N164" i="2082"/>
  <c r="N159" i="2082"/>
  <c r="N154" i="2082"/>
  <c r="N186" i="2082"/>
  <c r="N181" i="2082"/>
  <c r="N176" i="2082"/>
  <c r="M164" i="2082"/>
  <c r="M166" i="2082" s="1"/>
  <c r="M190" i="2082" s="1"/>
  <c r="M159" i="2082"/>
  <c r="M154" i="2082"/>
  <c r="M186" i="2082"/>
  <c r="M181" i="2082"/>
  <c r="M176" i="2082"/>
  <c r="M188" i="2082"/>
  <c r="L164" i="2082"/>
  <c r="L159" i="2082"/>
  <c r="L154" i="2082"/>
  <c r="L186" i="2082"/>
  <c r="L181" i="2082"/>
  <c r="L176" i="2082"/>
  <c r="K164" i="2082"/>
  <c r="K159" i="2082"/>
  <c r="K154" i="2082"/>
  <c r="K186" i="2082"/>
  <c r="K181" i="2082"/>
  <c r="K176" i="2082"/>
  <c r="I186" i="2082"/>
  <c r="H164" i="2082"/>
  <c r="H166" i="2082" s="1"/>
  <c r="H159" i="2082"/>
  <c r="H154" i="2082"/>
  <c r="H186" i="2082"/>
  <c r="H188" i="2082" s="1"/>
  <c r="H181" i="2082"/>
  <c r="H176" i="2082"/>
  <c r="G164" i="2082"/>
  <c r="G159" i="2082"/>
  <c r="G154" i="2082"/>
  <c r="G186" i="2082"/>
  <c r="G181" i="2082"/>
  <c r="G176" i="2082"/>
  <c r="F164" i="2082"/>
  <c r="F159" i="2082"/>
  <c r="F154" i="2082"/>
  <c r="F186" i="2082"/>
  <c r="F181" i="2082"/>
  <c r="F188" i="2082" s="1"/>
  <c r="F176" i="2082"/>
  <c r="E164" i="2082"/>
  <c r="E159" i="2082"/>
  <c r="E154" i="2082"/>
  <c r="E186" i="2082"/>
  <c r="E181" i="2082"/>
  <c r="E176" i="2082"/>
  <c r="D164" i="2082"/>
  <c r="D166" i="2082" s="1"/>
  <c r="D190" i="2082" s="1"/>
  <c r="D159" i="2082"/>
  <c r="D154" i="2082"/>
  <c r="D186" i="2082"/>
  <c r="D181" i="2082"/>
  <c r="D176" i="2082"/>
  <c r="D188" i="2082"/>
  <c r="C164" i="2082"/>
  <c r="C159" i="2082"/>
  <c r="C154" i="2082"/>
  <c r="C186" i="2082"/>
  <c r="C181" i="2082"/>
  <c r="C176" i="2082"/>
  <c r="B164" i="2082"/>
  <c r="B159" i="2082"/>
  <c r="B154" i="2082"/>
  <c r="B186" i="2082"/>
  <c r="B181" i="2082"/>
  <c r="B176" i="2082"/>
  <c r="B168" i="2082"/>
  <c r="B146" i="2082"/>
  <c r="I114" i="2082"/>
  <c r="R114" i="2082"/>
  <c r="AA114" i="2082"/>
  <c r="AJ114" i="2082"/>
  <c r="I115" i="2082"/>
  <c r="R115" i="2082"/>
  <c r="AA115" i="2082"/>
  <c r="AJ115" i="2082"/>
  <c r="I116" i="2082"/>
  <c r="R116" i="2082"/>
  <c r="AL116" i="2082" s="1"/>
  <c r="AA116" i="2082"/>
  <c r="AJ116" i="2082"/>
  <c r="I117" i="2082"/>
  <c r="R117" i="2082"/>
  <c r="AA117" i="2082"/>
  <c r="AJ117" i="2082"/>
  <c r="I109" i="2082"/>
  <c r="R109" i="2082"/>
  <c r="AA109" i="2082"/>
  <c r="AJ109" i="2082"/>
  <c r="I110" i="2082"/>
  <c r="AL110" i="2082" s="1"/>
  <c r="R110" i="2082"/>
  <c r="AA110" i="2082"/>
  <c r="AJ110" i="2082"/>
  <c r="AJ113" i="2082" s="1"/>
  <c r="I111" i="2082"/>
  <c r="R111" i="2082"/>
  <c r="AA111" i="2082"/>
  <c r="AJ111" i="2082"/>
  <c r="I112" i="2082"/>
  <c r="R112" i="2082"/>
  <c r="AA112" i="2082"/>
  <c r="AJ112" i="2082"/>
  <c r="I104" i="2082"/>
  <c r="R104" i="2082"/>
  <c r="AA104" i="2082"/>
  <c r="AJ104" i="2082"/>
  <c r="I105" i="2082"/>
  <c r="R105" i="2082"/>
  <c r="AA105" i="2082"/>
  <c r="AJ105" i="2082"/>
  <c r="I106" i="2082"/>
  <c r="R106" i="2082"/>
  <c r="AA106" i="2082"/>
  <c r="AL106" i="2082" s="1"/>
  <c r="AJ106" i="2082"/>
  <c r="I107" i="2082"/>
  <c r="R107" i="2082"/>
  <c r="AA107" i="2082"/>
  <c r="AJ107" i="2082"/>
  <c r="I136" i="2082"/>
  <c r="R136" i="2082"/>
  <c r="AA136" i="2082"/>
  <c r="AJ136" i="2082"/>
  <c r="I137" i="2082"/>
  <c r="R137" i="2082"/>
  <c r="AA137" i="2082"/>
  <c r="AJ137" i="2082"/>
  <c r="I138" i="2082"/>
  <c r="R138" i="2082"/>
  <c r="AA138" i="2082"/>
  <c r="AJ138" i="2082"/>
  <c r="I139" i="2082"/>
  <c r="R139" i="2082"/>
  <c r="AA139" i="2082"/>
  <c r="AJ139" i="2082"/>
  <c r="I131" i="2082"/>
  <c r="R131" i="2082"/>
  <c r="AA131" i="2082"/>
  <c r="AJ131" i="2082"/>
  <c r="AJ135" i="2082" s="1"/>
  <c r="I132" i="2082"/>
  <c r="AL132" i="2082" s="1"/>
  <c r="R132" i="2082"/>
  <c r="AA132" i="2082"/>
  <c r="AJ132" i="2082"/>
  <c r="I133" i="2082"/>
  <c r="R133" i="2082"/>
  <c r="AA133" i="2082"/>
  <c r="AJ133" i="2082"/>
  <c r="AL133" i="2082" s="1"/>
  <c r="I134" i="2082"/>
  <c r="I135" i="2082" s="1"/>
  <c r="R134" i="2082"/>
  <c r="AA134" i="2082"/>
  <c r="AL134" i="2082" s="1"/>
  <c r="AJ134" i="2082"/>
  <c r="I126" i="2082"/>
  <c r="AL126" i="2082" s="1"/>
  <c r="R126" i="2082"/>
  <c r="AA126" i="2082"/>
  <c r="AJ126" i="2082"/>
  <c r="I127" i="2082"/>
  <c r="R127" i="2082"/>
  <c r="AA127" i="2082"/>
  <c r="AJ127" i="2082"/>
  <c r="AJ130" i="2082" s="1"/>
  <c r="I128" i="2082"/>
  <c r="R128" i="2082"/>
  <c r="AA128" i="2082"/>
  <c r="AJ128" i="2082"/>
  <c r="I129" i="2082"/>
  <c r="R129" i="2082"/>
  <c r="AA129" i="2082"/>
  <c r="AJ129" i="2082"/>
  <c r="AI118" i="2082"/>
  <c r="AI113" i="2082"/>
  <c r="AI108" i="2082"/>
  <c r="AI140" i="2082"/>
  <c r="AI135" i="2082"/>
  <c r="AI130" i="2082"/>
  <c r="AH118" i="2082"/>
  <c r="AH120" i="2082" s="1"/>
  <c r="AH144" i="2082" s="1"/>
  <c r="AH113" i="2082"/>
  <c r="AH108" i="2082"/>
  <c r="AH140" i="2082"/>
  <c r="AH135" i="2082"/>
  <c r="AH130" i="2082"/>
  <c r="AH142" i="2082"/>
  <c r="AG118" i="2082"/>
  <c r="AG113" i="2082"/>
  <c r="AG108" i="2082"/>
  <c r="AG140" i="2082"/>
  <c r="AG135" i="2082"/>
  <c r="AG130" i="2082"/>
  <c r="AF118" i="2082"/>
  <c r="AF113" i="2082"/>
  <c r="AF108" i="2082"/>
  <c r="AF140" i="2082"/>
  <c r="AF135" i="2082"/>
  <c r="AF130" i="2082"/>
  <c r="AE118" i="2082"/>
  <c r="AE113" i="2082"/>
  <c r="AE108" i="2082"/>
  <c r="AE140" i="2082"/>
  <c r="AE135" i="2082"/>
  <c r="AE130" i="2082"/>
  <c r="AD118" i="2082"/>
  <c r="AD113" i="2082"/>
  <c r="AD108" i="2082"/>
  <c r="AD120" i="2082"/>
  <c r="AD140" i="2082"/>
  <c r="AD142" i="2082" s="1"/>
  <c r="AD135" i="2082"/>
  <c r="AD130" i="2082"/>
  <c r="AC118" i="2082"/>
  <c r="AC113" i="2082"/>
  <c r="AC108" i="2082"/>
  <c r="AC140" i="2082"/>
  <c r="AC135" i="2082"/>
  <c r="AC130" i="2082"/>
  <c r="Z118" i="2082"/>
  <c r="Z113" i="2082"/>
  <c r="Z108" i="2082"/>
  <c r="Z140" i="2082"/>
  <c r="Z142" i="2082" s="1"/>
  <c r="Z135" i="2082"/>
  <c r="Z130" i="2082"/>
  <c r="Y118" i="2082"/>
  <c r="Y113" i="2082"/>
  <c r="Y120" i="2082" s="1"/>
  <c r="Y108" i="2082"/>
  <c r="Y140" i="2082"/>
  <c r="Y135" i="2082"/>
  <c r="Y130" i="2082"/>
  <c r="Y142" i="2082" s="1"/>
  <c r="X118" i="2082"/>
  <c r="X113" i="2082"/>
  <c r="X108" i="2082"/>
  <c r="X140" i="2082"/>
  <c r="X135" i="2082"/>
  <c r="X130" i="2082"/>
  <c r="W118" i="2082"/>
  <c r="W113" i="2082"/>
  <c r="W108" i="2082"/>
  <c r="W140" i="2082"/>
  <c r="W135" i="2082"/>
  <c r="W142" i="2082" s="1"/>
  <c r="W130" i="2082"/>
  <c r="V118" i="2082"/>
  <c r="V120" i="2082" s="1"/>
  <c r="V113" i="2082"/>
  <c r="V108" i="2082"/>
  <c r="V140" i="2082"/>
  <c r="V135" i="2082"/>
  <c r="V130" i="2082"/>
  <c r="U118" i="2082"/>
  <c r="U113" i="2082"/>
  <c r="U108" i="2082"/>
  <c r="U120" i="2082"/>
  <c r="U140" i="2082"/>
  <c r="U142" i="2082" s="1"/>
  <c r="U135" i="2082"/>
  <c r="U130" i="2082"/>
  <c r="T118" i="2082"/>
  <c r="T113" i="2082"/>
  <c r="T108" i="2082"/>
  <c r="T140" i="2082"/>
  <c r="T135" i="2082"/>
  <c r="T130" i="2082"/>
  <c r="T142" i="2082" s="1"/>
  <c r="R113" i="2082"/>
  <c r="R135" i="2082"/>
  <c r="Q118" i="2082"/>
  <c r="Q113" i="2082"/>
  <c r="Q108" i="2082"/>
  <c r="Q140" i="2082"/>
  <c r="Q135" i="2082"/>
  <c r="Q130" i="2082"/>
  <c r="P118" i="2082"/>
  <c r="P120" i="2082" s="1"/>
  <c r="P113" i="2082"/>
  <c r="P108" i="2082"/>
  <c r="P140" i="2082"/>
  <c r="P135" i="2082"/>
  <c r="P130" i="2082"/>
  <c r="P142" i="2082"/>
  <c r="O118" i="2082"/>
  <c r="O113" i="2082"/>
  <c r="O108" i="2082"/>
  <c r="O120" i="2082" s="1"/>
  <c r="O140" i="2082"/>
  <c r="O135" i="2082"/>
  <c r="O130" i="2082"/>
  <c r="O142" i="2082" s="1"/>
  <c r="N118" i="2082"/>
  <c r="N113" i="2082"/>
  <c r="N108" i="2082"/>
  <c r="N140" i="2082"/>
  <c r="N135" i="2082"/>
  <c r="N130" i="2082"/>
  <c r="M118" i="2082"/>
  <c r="M113" i="2082"/>
  <c r="M108" i="2082"/>
  <c r="M140" i="2082"/>
  <c r="M135" i="2082"/>
  <c r="M130" i="2082"/>
  <c r="L118" i="2082"/>
  <c r="L113" i="2082"/>
  <c r="L108" i="2082"/>
  <c r="L120" i="2082" s="1"/>
  <c r="L140" i="2082"/>
  <c r="L142" i="2082" s="1"/>
  <c r="L135" i="2082"/>
  <c r="L130" i="2082"/>
  <c r="K118" i="2082"/>
  <c r="K113" i="2082"/>
  <c r="K108" i="2082"/>
  <c r="K120" i="2082" s="1"/>
  <c r="K140" i="2082"/>
  <c r="K135" i="2082"/>
  <c r="K130" i="2082"/>
  <c r="K142" i="2082" s="1"/>
  <c r="I113" i="2082"/>
  <c r="H118" i="2082"/>
  <c r="H120" i="2082" s="1"/>
  <c r="H144" i="2082" s="1"/>
  <c r="H113" i="2082"/>
  <c r="H108" i="2082"/>
  <c r="H140" i="2082"/>
  <c r="H142" i="2082" s="1"/>
  <c r="H135" i="2082"/>
  <c r="H130" i="2082"/>
  <c r="G118" i="2082"/>
  <c r="G113" i="2082"/>
  <c r="G108" i="2082"/>
  <c r="G120" i="2082"/>
  <c r="G140" i="2082"/>
  <c r="G142" i="2082" s="1"/>
  <c r="G135" i="2082"/>
  <c r="G130" i="2082"/>
  <c r="F118" i="2082"/>
  <c r="F113" i="2082"/>
  <c r="F108" i="2082"/>
  <c r="F140" i="2082"/>
  <c r="F135" i="2082"/>
  <c r="F130" i="2082"/>
  <c r="E118" i="2082"/>
  <c r="E113" i="2082"/>
  <c r="E108" i="2082"/>
  <c r="E140" i="2082"/>
  <c r="E135" i="2082"/>
  <c r="E130" i="2082"/>
  <c r="D118" i="2082"/>
  <c r="D120" i="2082" s="1"/>
  <c r="D113" i="2082"/>
  <c r="D108" i="2082"/>
  <c r="D140" i="2082"/>
  <c r="D135" i="2082"/>
  <c r="D130" i="2082"/>
  <c r="C118" i="2082"/>
  <c r="C113" i="2082"/>
  <c r="C108" i="2082"/>
  <c r="C120" i="2082"/>
  <c r="C144" i="2082" s="1"/>
  <c r="C140" i="2082"/>
  <c r="C142" i="2082" s="1"/>
  <c r="C135" i="2082"/>
  <c r="C130" i="2082"/>
  <c r="B118" i="2082"/>
  <c r="B113" i="2082"/>
  <c r="B108" i="2082"/>
  <c r="B120" i="2082" s="1"/>
  <c r="B140" i="2082"/>
  <c r="B135" i="2082"/>
  <c r="B130" i="2082"/>
  <c r="B142" i="2082" s="1"/>
  <c r="B122" i="2082"/>
  <c r="B100" i="2082"/>
  <c r="I68" i="2082"/>
  <c r="R68" i="2082"/>
  <c r="AA68" i="2082"/>
  <c r="AJ68" i="2082"/>
  <c r="I69" i="2082"/>
  <c r="R69" i="2082"/>
  <c r="AA69" i="2082"/>
  <c r="AJ69" i="2082"/>
  <c r="I70" i="2082"/>
  <c r="R70" i="2082"/>
  <c r="AA70" i="2082"/>
  <c r="AJ70" i="2082"/>
  <c r="I71" i="2082"/>
  <c r="R71" i="2082"/>
  <c r="AA71" i="2082"/>
  <c r="AJ71" i="2082"/>
  <c r="I63" i="2082"/>
  <c r="R63" i="2082"/>
  <c r="AA63" i="2082"/>
  <c r="AJ63" i="2082"/>
  <c r="I64" i="2082"/>
  <c r="R64" i="2082"/>
  <c r="AA64" i="2082"/>
  <c r="AJ64" i="2082"/>
  <c r="I65" i="2082"/>
  <c r="AL65" i="2082" s="1"/>
  <c r="R65" i="2082"/>
  <c r="AA65" i="2082"/>
  <c r="AJ65" i="2082"/>
  <c r="I66" i="2082"/>
  <c r="R66" i="2082"/>
  <c r="AA66" i="2082"/>
  <c r="AJ66" i="2082"/>
  <c r="I58" i="2082"/>
  <c r="I62" i="2082" s="1"/>
  <c r="R58" i="2082"/>
  <c r="AA58" i="2082"/>
  <c r="AA62" i="2082" s="1"/>
  <c r="AJ58" i="2082"/>
  <c r="I59" i="2082"/>
  <c r="R59" i="2082"/>
  <c r="AL59" i="2082" s="1"/>
  <c r="AA59" i="2082"/>
  <c r="AJ59" i="2082"/>
  <c r="I60" i="2082"/>
  <c r="R60" i="2082"/>
  <c r="AA60" i="2082"/>
  <c r="AJ60" i="2082"/>
  <c r="AL60" i="2082"/>
  <c r="I61" i="2082"/>
  <c r="R61" i="2082"/>
  <c r="AA61" i="2082"/>
  <c r="AJ61" i="2082"/>
  <c r="AJ62" i="2082" s="1"/>
  <c r="I90" i="2082"/>
  <c r="R90" i="2082"/>
  <c r="AA90" i="2082"/>
  <c r="AJ90" i="2082"/>
  <c r="I91" i="2082"/>
  <c r="R91" i="2082"/>
  <c r="AA91" i="2082"/>
  <c r="AJ91" i="2082"/>
  <c r="I92" i="2082"/>
  <c r="R92" i="2082"/>
  <c r="AA92" i="2082"/>
  <c r="AJ92" i="2082"/>
  <c r="I93" i="2082"/>
  <c r="R93" i="2082"/>
  <c r="AA93" i="2082"/>
  <c r="AJ93" i="2082"/>
  <c r="I85" i="2082"/>
  <c r="R85" i="2082"/>
  <c r="AA85" i="2082"/>
  <c r="AJ85" i="2082"/>
  <c r="AJ89" i="2082" s="1"/>
  <c r="I86" i="2082"/>
  <c r="R86" i="2082"/>
  <c r="AA86" i="2082"/>
  <c r="AJ86" i="2082"/>
  <c r="I87" i="2082"/>
  <c r="AL87" i="2082" s="1"/>
  <c r="R87" i="2082"/>
  <c r="AA87" i="2082"/>
  <c r="AJ87" i="2082"/>
  <c r="I88" i="2082"/>
  <c r="R88" i="2082"/>
  <c r="AA88" i="2082"/>
  <c r="AJ88" i="2082"/>
  <c r="I80" i="2082"/>
  <c r="I84" i="2082" s="1"/>
  <c r="R80" i="2082"/>
  <c r="AA80" i="2082"/>
  <c r="AJ80" i="2082"/>
  <c r="I81" i="2082"/>
  <c r="R81" i="2082"/>
  <c r="AL81" i="2082" s="1"/>
  <c r="AA81" i="2082"/>
  <c r="AJ81" i="2082"/>
  <c r="I82" i="2082"/>
  <c r="R82" i="2082"/>
  <c r="AA82" i="2082"/>
  <c r="AA84" i="2082" s="1"/>
  <c r="AJ82" i="2082"/>
  <c r="AL82" i="2082"/>
  <c r="I83" i="2082"/>
  <c r="R83" i="2082"/>
  <c r="AA83" i="2082"/>
  <c r="AJ83" i="2082"/>
  <c r="AI72" i="2082"/>
  <c r="AI67" i="2082"/>
  <c r="AI62" i="2082"/>
  <c r="AI94" i="2082"/>
  <c r="AI89" i="2082"/>
  <c r="AI84" i="2082"/>
  <c r="AH72" i="2082"/>
  <c r="AH67" i="2082"/>
  <c r="AH62" i="2082"/>
  <c r="AH94" i="2082"/>
  <c r="AH89" i="2082"/>
  <c r="AH84" i="2082"/>
  <c r="AG72" i="2082"/>
  <c r="AG74" i="2082" s="1"/>
  <c r="AG67" i="2082"/>
  <c r="AG62" i="2082"/>
  <c r="AG94" i="2082"/>
  <c r="AG89" i="2082"/>
  <c r="AG84" i="2082"/>
  <c r="AF72" i="2082"/>
  <c r="AF74" i="2082" s="1"/>
  <c r="AF67" i="2082"/>
  <c r="AF62" i="2082"/>
  <c r="AF94" i="2082"/>
  <c r="AF96" i="2082" s="1"/>
  <c r="AF89" i="2082"/>
  <c r="AF84" i="2082"/>
  <c r="AE72" i="2082"/>
  <c r="AE67" i="2082"/>
  <c r="AE62" i="2082"/>
  <c r="AE94" i="2082"/>
  <c r="AE89" i="2082"/>
  <c r="AE84" i="2082"/>
  <c r="AD72" i="2082"/>
  <c r="AD67" i="2082"/>
  <c r="AD62" i="2082"/>
  <c r="AD94" i="2082"/>
  <c r="AD96" i="2082" s="1"/>
  <c r="AD89" i="2082"/>
  <c r="AD84" i="2082"/>
  <c r="AC72" i="2082"/>
  <c r="AC67" i="2082"/>
  <c r="AC62" i="2082"/>
  <c r="AC74" i="2082" s="1"/>
  <c r="AC94" i="2082"/>
  <c r="AC96" i="2082" s="1"/>
  <c r="AC89" i="2082"/>
  <c r="AC84" i="2082"/>
  <c r="Z72" i="2082"/>
  <c r="Z67" i="2082"/>
  <c r="Z74" i="2082" s="1"/>
  <c r="Z62" i="2082"/>
  <c r="Z94" i="2082"/>
  <c r="Z89" i="2082"/>
  <c r="Z84" i="2082"/>
  <c r="Y72" i="2082"/>
  <c r="Y67" i="2082"/>
  <c r="Y62" i="2082"/>
  <c r="Y94" i="2082"/>
  <c r="Y89" i="2082"/>
  <c r="Y84" i="2082"/>
  <c r="X72" i="2082"/>
  <c r="X74" i="2082" s="1"/>
  <c r="X67" i="2082"/>
  <c r="X62" i="2082"/>
  <c r="X94" i="2082"/>
  <c r="X89" i="2082"/>
  <c r="X84" i="2082"/>
  <c r="W72" i="2082"/>
  <c r="W67" i="2082"/>
  <c r="W62" i="2082"/>
  <c r="W94" i="2082"/>
  <c r="W96" i="2082" s="1"/>
  <c r="W89" i="2082"/>
  <c r="W84" i="2082"/>
  <c r="V72" i="2082"/>
  <c r="V67" i="2082"/>
  <c r="V74" i="2082" s="1"/>
  <c r="V62" i="2082"/>
  <c r="V94" i="2082"/>
  <c r="V89" i="2082"/>
  <c r="V84" i="2082"/>
  <c r="U72" i="2082"/>
  <c r="U67" i="2082"/>
  <c r="U74" i="2082" s="1"/>
  <c r="U62" i="2082"/>
  <c r="U94" i="2082"/>
  <c r="U89" i="2082"/>
  <c r="U84" i="2082"/>
  <c r="U96" i="2082" s="1"/>
  <c r="T72" i="2082"/>
  <c r="T67" i="2082"/>
  <c r="T62" i="2082"/>
  <c r="T74" i="2082" s="1"/>
  <c r="T94" i="2082"/>
  <c r="T89" i="2082"/>
  <c r="T84" i="2082"/>
  <c r="T96" i="2082" s="1"/>
  <c r="R84" i="2082"/>
  <c r="Q72" i="2082"/>
  <c r="Q67" i="2082"/>
  <c r="Q62" i="2082"/>
  <c r="Q94" i="2082"/>
  <c r="Q89" i="2082"/>
  <c r="Q84" i="2082"/>
  <c r="P72" i="2082"/>
  <c r="P67" i="2082"/>
  <c r="P74" i="2082" s="1"/>
  <c r="P98" i="2082" s="1"/>
  <c r="P62" i="2082"/>
  <c r="P94" i="2082"/>
  <c r="P96" i="2082" s="1"/>
  <c r="P89" i="2082"/>
  <c r="P84" i="2082"/>
  <c r="O72" i="2082"/>
  <c r="O67" i="2082"/>
  <c r="O62" i="2082"/>
  <c r="O74" i="2082" s="1"/>
  <c r="O94" i="2082"/>
  <c r="O89" i="2082"/>
  <c r="O84" i="2082"/>
  <c r="O96" i="2082" s="1"/>
  <c r="N72" i="2082"/>
  <c r="N67" i="2082"/>
  <c r="N62" i="2082"/>
  <c r="N94" i="2082"/>
  <c r="N89" i="2082"/>
  <c r="N84" i="2082"/>
  <c r="M72" i="2082"/>
  <c r="M67" i="2082"/>
  <c r="M62" i="2082"/>
  <c r="M94" i="2082"/>
  <c r="M89" i="2082"/>
  <c r="M84" i="2082"/>
  <c r="L72" i="2082"/>
  <c r="L74" i="2082" s="1"/>
  <c r="L67" i="2082"/>
  <c r="L62" i="2082"/>
  <c r="L94" i="2082"/>
  <c r="L96" i="2082" s="1"/>
  <c r="L89" i="2082"/>
  <c r="L84" i="2082"/>
  <c r="K72" i="2082"/>
  <c r="K74" i="2082" s="1"/>
  <c r="K67" i="2082"/>
  <c r="K62" i="2082"/>
  <c r="K94" i="2082"/>
  <c r="K96" i="2082" s="1"/>
  <c r="K89" i="2082"/>
  <c r="K84" i="2082"/>
  <c r="I67" i="2082"/>
  <c r="H72" i="2082"/>
  <c r="H67" i="2082"/>
  <c r="H62" i="2082"/>
  <c r="H94" i="2082"/>
  <c r="H89" i="2082"/>
  <c r="H84" i="2082"/>
  <c r="G72" i="2082"/>
  <c r="G67" i="2082"/>
  <c r="G62" i="2082"/>
  <c r="G94" i="2082"/>
  <c r="G96" i="2082" s="1"/>
  <c r="G89" i="2082"/>
  <c r="G84" i="2082"/>
  <c r="F72" i="2082"/>
  <c r="F74" i="2082" s="1"/>
  <c r="F67" i="2082"/>
  <c r="F62" i="2082"/>
  <c r="F94" i="2082"/>
  <c r="F96" i="2082" s="1"/>
  <c r="F89" i="2082"/>
  <c r="F84" i="2082"/>
  <c r="E72" i="2082"/>
  <c r="E67" i="2082"/>
  <c r="E74" i="2082" s="1"/>
  <c r="E62" i="2082"/>
  <c r="E94" i="2082"/>
  <c r="E89" i="2082"/>
  <c r="E96" i="2082" s="1"/>
  <c r="E84" i="2082"/>
  <c r="D72" i="2082"/>
  <c r="D67" i="2082"/>
  <c r="D62" i="2082"/>
  <c r="D94" i="2082"/>
  <c r="D96" i="2082" s="1"/>
  <c r="D89" i="2082"/>
  <c r="D84" i="2082"/>
  <c r="C72" i="2082"/>
  <c r="C74" i="2082" s="1"/>
  <c r="C67" i="2082"/>
  <c r="C62" i="2082"/>
  <c r="C94" i="2082"/>
  <c r="C96" i="2082" s="1"/>
  <c r="C89" i="2082"/>
  <c r="C84" i="2082"/>
  <c r="B72" i="2082"/>
  <c r="B67" i="2082"/>
  <c r="B62" i="2082"/>
  <c r="B94" i="2082"/>
  <c r="B89" i="2082"/>
  <c r="B84" i="2082"/>
  <c r="B96" i="2082" s="1"/>
  <c r="B76" i="2082"/>
  <c r="B54" i="2082"/>
  <c r="I22" i="2082"/>
  <c r="AL22" i="2082" s="1"/>
  <c r="R22" i="2082"/>
  <c r="AA22" i="2082"/>
  <c r="AA26" i="2082" s="1"/>
  <c r="AJ22" i="2082"/>
  <c r="I23" i="2082"/>
  <c r="R23" i="2082"/>
  <c r="AA23" i="2082"/>
  <c r="AJ23" i="2082"/>
  <c r="I24" i="2082"/>
  <c r="R24" i="2082"/>
  <c r="AA24" i="2082"/>
  <c r="AJ24" i="2082"/>
  <c r="I25" i="2082"/>
  <c r="R25" i="2082"/>
  <c r="AA25" i="2082"/>
  <c r="AJ25" i="2082"/>
  <c r="I17" i="2082"/>
  <c r="R17" i="2082"/>
  <c r="AA17" i="2082"/>
  <c r="AJ17" i="2082"/>
  <c r="I18" i="2082"/>
  <c r="R18" i="2082"/>
  <c r="AA18" i="2082"/>
  <c r="AJ18" i="2082"/>
  <c r="I19" i="2082"/>
  <c r="AL19" i="2082" s="1"/>
  <c r="R19" i="2082"/>
  <c r="AA19" i="2082"/>
  <c r="AJ19" i="2082"/>
  <c r="I20" i="2082"/>
  <c r="R20" i="2082"/>
  <c r="AA20" i="2082"/>
  <c r="AJ20" i="2082"/>
  <c r="AL20" i="2082" s="1"/>
  <c r="I12" i="2082"/>
  <c r="R12" i="2082"/>
  <c r="R16" i="2082" s="1"/>
  <c r="AA12" i="2082"/>
  <c r="AJ12" i="2082"/>
  <c r="AJ16" i="2082" s="1"/>
  <c r="I13" i="2082"/>
  <c r="AL13" i="2082" s="1"/>
  <c r="R13" i="2082"/>
  <c r="AA13" i="2082"/>
  <c r="AJ13" i="2082"/>
  <c r="I14" i="2082"/>
  <c r="R14" i="2082"/>
  <c r="AA14" i="2082"/>
  <c r="AJ14" i="2082"/>
  <c r="I15" i="2082"/>
  <c r="I16" i="2082" s="1"/>
  <c r="R15" i="2082"/>
  <c r="AA15" i="2082"/>
  <c r="AL15" i="2082" s="1"/>
  <c r="AJ15" i="2082"/>
  <c r="I44" i="2082"/>
  <c r="R44" i="2082"/>
  <c r="AA44" i="2082"/>
  <c r="AJ44" i="2082"/>
  <c r="I45" i="2082"/>
  <c r="R45" i="2082"/>
  <c r="AA45" i="2082"/>
  <c r="AL45" i="2082" s="1"/>
  <c r="AJ45" i="2082"/>
  <c r="I46" i="2082"/>
  <c r="I48" i="2082" s="1"/>
  <c r="R46" i="2082"/>
  <c r="AA46" i="2082"/>
  <c r="AA48" i="2082" s="1"/>
  <c r="AJ46" i="2082"/>
  <c r="I47" i="2082"/>
  <c r="AL47" i="2082" s="1"/>
  <c r="R47" i="2082"/>
  <c r="AA47" i="2082"/>
  <c r="AJ47" i="2082"/>
  <c r="I39" i="2082"/>
  <c r="R39" i="2082"/>
  <c r="AA39" i="2082"/>
  <c r="AJ39" i="2082"/>
  <c r="I40" i="2082"/>
  <c r="R40" i="2082"/>
  <c r="AA40" i="2082"/>
  <c r="AJ40" i="2082"/>
  <c r="I41" i="2082"/>
  <c r="AL41" i="2082" s="1"/>
  <c r="R41" i="2082"/>
  <c r="AA41" i="2082"/>
  <c r="AJ41" i="2082"/>
  <c r="I42" i="2082"/>
  <c r="R42" i="2082"/>
  <c r="AA42" i="2082"/>
  <c r="AJ42" i="2082"/>
  <c r="I34" i="2082"/>
  <c r="I38" i="2082" s="1"/>
  <c r="R34" i="2082"/>
  <c r="AA34" i="2082"/>
  <c r="AJ34" i="2082"/>
  <c r="AJ38" i="2082" s="1"/>
  <c r="I35" i="2082"/>
  <c r="R35" i="2082"/>
  <c r="AA35" i="2082"/>
  <c r="AJ35" i="2082"/>
  <c r="AL35" i="2082"/>
  <c r="I36" i="2082"/>
  <c r="R36" i="2082"/>
  <c r="R38" i="2082" s="1"/>
  <c r="AA36" i="2082"/>
  <c r="AJ36" i="2082"/>
  <c r="AL36" i="2082" s="1"/>
  <c r="I37" i="2082"/>
  <c r="R37" i="2082"/>
  <c r="AA37" i="2082"/>
  <c r="AL37" i="2082" s="1"/>
  <c r="AJ37" i="2082"/>
  <c r="AI26" i="2082"/>
  <c r="AI21" i="2082"/>
  <c r="AI16" i="2082"/>
  <c r="AI48" i="2082"/>
  <c r="AI43" i="2082"/>
  <c r="AI38" i="2082"/>
  <c r="AH26" i="2082"/>
  <c r="AH21" i="2082"/>
  <c r="AH16" i="2082"/>
  <c r="AH48" i="2082"/>
  <c r="AH43" i="2082"/>
  <c r="AH38" i="2082"/>
  <c r="AG26" i="2082"/>
  <c r="AG21" i="2082"/>
  <c r="AG16" i="2082"/>
  <c r="AG28" i="2082"/>
  <c r="AG48" i="2082"/>
  <c r="AG43" i="2082"/>
  <c r="AG38" i="2082"/>
  <c r="AF26" i="2082"/>
  <c r="AF21" i="2082"/>
  <c r="AF16" i="2082"/>
  <c r="AF48" i="2082"/>
  <c r="AF43" i="2082"/>
  <c r="AF38" i="2082"/>
  <c r="AF50" i="2082" s="1"/>
  <c r="AE26" i="2082"/>
  <c r="AE21" i="2082"/>
  <c r="AE28" i="2082" s="1"/>
  <c r="AE16" i="2082"/>
  <c r="AE48" i="2082"/>
  <c r="AE43" i="2082"/>
  <c r="AE38" i="2082"/>
  <c r="AD26" i="2082"/>
  <c r="AD28" i="2082" s="1"/>
  <c r="AD21" i="2082"/>
  <c r="AD16" i="2082"/>
  <c r="AD48" i="2082"/>
  <c r="AD43" i="2082"/>
  <c r="AD38" i="2082"/>
  <c r="AC26" i="2082"/>
  <c r="AC21" i="2082"/>
  <c r="AC16" i="2082"/>
  <c r="AC48" i="2082"/>
  <c r="AC50" i="2082" s="1"/>
  <c r="AC43" i="2082"/>
  <c r="AC38" i="2082"/>
  <c r="Z26" i="2082"/>
  <c r="Z28" i="2082" s="1"/>
  <c r="Z21" i="2082"/>
  <c r="Z16" i="2082"/>
  <c r="Z48" i="2082"/>
  <c r="Z50" i="2082" s="1"/>
  <c r="Z43" i="2082"/>
  <c r="Z38" i="2082"/>
  <c r="Y26" i="2082"/>
  <c r="Y28" i="2082" s="1"/>
  <c r="Y21" i="2082"/>
  <c r="Y16" i="2082"/>
  <c r="Y48" i="2082"/>
  <c r="Y43" i="2082"/>
  <c r="Y38" i="2082"/>
  <c r="X26" i="2082"/>
  <c r="X21" i="2082"/>
  <c r="X16" i="2082"/>
  <c r="X48" i="2082"/>
  <c r="X43" i="2082"/>
  <c r="X38" i="2082"/>
  <c r="W26" i="2082"/>
  <c r="W28" i="2082" s="1"/>
  <c r="W52" i="2082" s="1"/>
  <c r="W21" i="2082"/>
  <c r="W16" i="2082"/>
  <c r="W48" i="2082"/>
  <c r="W50" i="2082" s="1"/>
  <c r="W43" i="2082"/>
  <c r="W38" i="2082"/>
  <c r="V26" i="2082"/>
  <c r="V21" i="2082"/>
  <c r="V16" i="2082"/>
  <c r="V48" i="2082"/>
  <c r="V43" i="2082"/>
  <c r="V38" i="2082"/>
  <c r="U26" i="2082"/>
  <c r="U21" i="2082"/>
  <c r="U16" i="2082"/>
  <c r="U48" i="2082"/>
  <c r="U43" i="2082"/>
  <c r="U38" i="2082"/>
  <c r="T26" i="2082"/>
  <c r="T28" i="2082" s="1"/>
  <c r="T21" i="2082"/>
  <c r="T16" i="2082"/>
  <c r="T48" i="2082"/>
  <c r="T50" i="2082" s="1"/>
  <c r="T43" i="2082"/>
  <c r="T38" i="2082"/>
  <c r="R48" i="2082"/>
  <c r="Q26" i="2082"/>
  <c r="Q28" i="2082" s="1"/>
  <c r="Q21" i="2082"/>
  <c r="Q16" i="2082"/>
  <c r="Q48" i="2082"/>
  <c r="Q50" i="2082" s="1"/>
  <c r="Q43" i="2082"/>
  <c r="Q38" i="2082"/>
  <c r="P26" i="2082"/>
  <c r="P21" i="2082"/>
  <c r="P16" i="2082"/>
  <c r="P48" i="2082"/>
  <c r="P43" i="2082"/>
  <c r="P38" i="2082"/>
  <c r="O26" i="2082"/>
  <c r="O21" i="2082"/>
  <c r="O16" i="2082"/>
  <c r="O48" i="2082"/>
  <c r="O50" i="2082" s="1"/>
  <c r="O43" i="2082"/>
  <c r="O38" i="2082"/>
  <c r="N26" i="2082"/>
  <c r="N28" i="2082" s="1"/>
  <c r="N21" i="2082"/>
  <c r="N16" i="2082"/>
  <c r="N48" i="2082"/>
  <c r="N50" i="2082" s="1"/>
  <c r="N43" i="2082"/>
  <c r="N38" i="2082"/>
  <c r="M26" i="2082"/>
  <c r="M21" i="2082"/>
  <c r="M16" i="2082"/>
  <c r="M48" i="2082"/>
  <c r="M43" i="2082"/>
  <c r="M38" i="2082"/>
  <c r="M50" i="2082" s="1"/>
  <c r="L26" i="2082"/>
  <c r="L21" i="2082"/>
  <c r="L16" i="2082"/>
  <c r="L48" i="2082"/>
  <c r="L43" i="2082"/>
  <c r="L38" i="2082"/>
  <c r="K26" i="2082"/>
  <c r="K28" i="2082" s="1"/>
  <c r="K21" i="2082"/>
  <c r="K16" i="2082"/>
  <c r="K48" i="2082"/>
  <c r="K50" i="2082" s="1"/>
  <c r="K43" i="2082"/>
  <c r="K38" i="2082"/>
  <c r="I26" i="2082"/>
  <c r="H26" i="2082"/>
  <c r="H28" i="2082" s="1"/>
  <c r="H21" i="2082"/>
  <c r="H16" i="2082"/>
  <c r="H48" i="2082"/>
  <c r="H50" i="2082" s="1"/>
  <c r="H43" i="2082"/>
  <c r="H38" i="2082"/>
  <c r="G26" i="2082"/>
  <c r="G28" i="2082" s="1"/>
  <c r="G52" i="2082" s="1"/>
  <c r="G21" i="2082"/>
  <c r="G16" i="2082"/>
  <c r="G48" i="2082"/>
  <c r="G50" i="2082" s="1"/>
  <c r="G43" i="2082"/>
  <c r="G38" i="2082"/>
  <c r="F26" i="2082"/>
  <c r="F21" i="2082"/>
  <c r="F16" i="2082"/>
  <c r="F48" i="2082"/>
  <c r="F43" i="2082"/>
  <c r="F38" i="2082"/>
  <c r="E26" i="2082"/>
  <c r="E28" i="2082" s="1"/>
  <c r="E52" i="2082" s="1"/>
  <c r="E21" i="2082"/>
  <c r="E16" i="2082"/>
  <c r="E48" i="2082"/>
  <c r="E50" i="2082" s="1"/>
  <c r="E43" i="2082"/>
  <c r="E38" i="2082"/>
  <c r="D26" i="2082"/>
  <c r="D21" i="2082"/>
  <c r="D16" i="2082"/>
  <c r="D28" i="2082" s="1"/>
  <c r="D48" i="2082"/>
  <c r="D43" i="2082"/>
  <c r="D38" i="2082"/>
  <c r="C26" i="2082"/>
  <c r="C21" i="2082"/>
  <c r="C16" i="2082"/>
  <c r="C48" i="2082"/>
  <c r="C50" i="2082" s="1"/>
  <c r="C43" i="2082"/>
  <c r="C38" i="2082"/>
  <c r="B26" i="2082"/>
  <c r="B28" i="2082" s="1"/>
  <c r="B21" i="2082"/>
  <c r="B16" i="2082"/>
  <c r="B48" i="2082"/>
  <c r="B50" i="2082" s="1"/>
  <c r="B43" i="2082"/>
  <c r="B38" i="2082"/>
  <c r="B30" i="2082"/>
  <c r="B8" i="2082"/>
  <c r="N5" i="2082"/>
  <c r="N3" i="2082"/>
  <c r="N2" i="2082"/>
  <c r="B196" i="2081"/>
  <c r="C196" i="2081"/>
  <c r="D196" i="2081"/>
  <c r="E196" i="2081"/>
  <c r="F196" i="2081"/>
  <c r="G196" i="2081"/>
  <c r="H196" i="2081"/>
  <c r="B197" i="2081"/>
  <c r="C197" i="2081"/>
  <c r="D197" i="2081"/>
  <c r="E197" i="2081"/>
  <c r="F197" i="2081"/>
  <c r="G197" i="2081"/>
  <c r="H197" i="2081"/>
  <c r="B198" i="2081"/>
  <c r="C198" i="2081"/>
  <c r="D198" i="2081"/>
  <c r="E198" i="2081"/>
  <c r="F198" i="2081"/>
  <c r="G198" i="2081"/>
  <c r="H198" i="2081"/>
  <c r="B199" i="2081"/>
  <c r="C199" i="2081"/>
  <c r="D199" i="2081"/>
  <c r="E199" i="2081"/>
  <c r="F199" i="2081"/>
  <c r="G199" i="2081"/>
  <c r="H199" i="2081"/>
  <c r="B201" i="2081"/>
  <c r="C201" i="2081"/>
  <c r="D201" i="2081"/>
  <c r="E201" i="2081"/>
  <c r="F201" i="2081"/>
  <c r="G201" i="2081"/>
  <c r="H201" i="2081"/>
  <c r="B202" i="2081"/>
  <c r="C202" i="2081"/>
  <c r="D202" i="2081"/>
  <c r="E202" i="2081"/>
  <c r="F202" i="2081"/>
  <c r="G202" i="2081"/>
  <c r="H202" i="2081"/>
  <c r="B203" i="2081"/>
  <c r="C203" i="2081"/>
  <c r="D203" i="2081"/>
  <c r="E203" i="2081"/>
  <c r="F203" i="2081"/>
  <c r="G203" i="2081"/>
  <c r="H203" i="2081"/>
  <c r="B204" i="2081"/>
  <c r="C204" i="2081"/>
  <c r="D204" i="2081"/>
  <c r="E204" i="2081"/>
  <c r="F204" i="2081"/>
  <c r="G204" i="2081"/>
  <c r="H204" i="2081"/>
  <c r="B206" i="2081"/>
  <c r="C206" i="2081"/>
  <c r="D206" i="2081"/>
  <c r="E206" i="2081"/>
  <c r="F206" i="2081"/>
  <c r="G206" i="2081"/>
  <c r="H206" i="2081"/>
  <c r="B207" i="2081"/>
  <c r="C207" i="2081"/>
  <c r="D207" i="2081"/>
  <c r="E207" i="2081"/>
  <c r="F207" i="2081"/>
  <c r="G207" i="2081"/>
  <c r="H207" i="2081"/>
  <c r="B208" i="2081"/>
  <c r="C208" i="2081"/>
  <c r="D208" i="2081"/>
  <c r="E208" i="2081"/>
  <c r="F208" i="2081"/>
  <c r="G208" i="2081"/>
  <c r="H208" i="2081"/>
  <c r="B209" i="2081"/>
  <c r="C209" i="2081"/>
  <c r="D209" i="2081"/>
  <c r="E209" i="2081"/>
  <c r="F209" i="2081"/>
  <c r="G209" i="2081"/>
  <c r="H209" i="2081"/>
  <c r="B218" i="2081"/>
  <c r="C218" i="2081"/>
  <c r="D218" i="2081"/>
  <c r="E218" i="2081"/>
  <c r="F218" i="2081"/>
  <c r="G218" i="2081"/>
  <c r="H218" i="2081"/>
  <c r="B219" i="2081"/>
  <c r="C219" i="2081"/>
  <c r="D219" i="2081"/>
  <c r="E219" i="2081"/>
  <c r="F219" i="2081"/>
  <c r="G219" i="2081"/>
  <c r="H219" i="2081"/>
  <c r="B220" i="2081"/>
  <c r="C220" i="2081"/>
  <c r="D220" i="2081"/>
  <c r="E220" i="2081"/>
  <c r="F220" i="2081"/>
  <c r="G220" i="2081"/>
  <c r="H220" i="2081"/>
  <c r="B221" i="2081"/>
  <c r="C221" i="2081"/>
  <c r="D221" i="2081"/>
  <c r="E221" i="2081"/>
  <c r="F221" i="2081"/>
  <c r="G221" i="2081"/>
  <c r="H221" i="2081"/>
  <c r="B223" i="2081"/>
  <c r="C223" i="2081"/>
  <c r="D223" i="2081"/>
  <c r="E223" i="2081"/>
  <c r="F223" i="2081"/>
  <c r="G223" i="2081"/>
  <c r="H223" i="2081"/>
  <c r="B224" i="2081"/>
  <c r="C224" i="2081"/>
  <c r="D224" i="2081"/>
  <c r="E224" i="2081"/>
  <c r="F224" i="2081"/>
  <c r="G224" i="2081"/>
  <c r="H224" i="2081"/>
  <c r="B225" i="2081"/>
  <c r="C225" i="2081"/>
  <c r="D225" i="2081"/>
  <c r="E225" i="2081"/>
  <c r="F225" i="2081"/>
  <c r="G225" i="2081"/>
  <c r="H225" i="2081"/>
  <c r="B226" i="2081"/>
  <c r="C226" i="2081"/>
  <c r="D226" i="2081"/>
  <c r="E226" i="2081"/>
  <c r="F226" i="2081"/>
  <c r="G226" i="2081"/>
  <c r="H226" i="2081"/>
  <c r="B228" i="2081"/>
  <c r="C228" i="2081"/>
  <c r="D228" i="2081"/>
  <c r="E228" i="2081"/>
  <c r="F228" i="2081"/>
  <c r="G228" i="2081"/>
  <c r="H228" i="2081"/>
  <c r="B229" i="2081"/>
  <c r="C229" i="2081"/>
  <c r="D229" i="2081"/>
  <c r="E229" i="2081"/>
  <c r="F229" i="2081"/>
  <c r="G229" i="2081"/>
  <c r="H229" i="2081"/>
  <c r="B230" i="2081"/>
  <c r="C230" i="2081"/>
  <c r="D230" i="2081"/>
  <c r="E230" i="2081"/>
  <c r="F230" i="2081"/>
  <c r="G230" i="2081"/>
  <c r="H230" i="2081"/>
  <c r="B231" i="2081"/>
  <c r="C231" i="2081"/>
  <c r="D231" i="2081"/>
  <c r="E231" i="2081"/>
  <c r="F231" i="2081"/>
  <c r="G231" i="2081"/>
  <c r="H231" i="2081"/>
  <c r="K196" i="2081"/>
  <c r="L196" i="2081"/>
  <c r="M196" i="2081"/>
  <c r="N196" i="2081"/>
  <c r="O196" i="2081"/>
  <c r="P196" i="2081"/>
  <c r="Q196" i="2081"/>
  <c r="K197" i="2081"/>
  <c r="L197" i="2081"/>
  <c r="M197" i="2081"/>
  <c r="N197" i="2081"/>
  <c r="O197" i="2081"/>
  <c r="P197" i="2081"/>
  <c r="Q197" i="2081"/>
  <c r="K198" i="2081"/>
  <c r="L198" i="2081"/>
  <c r="M198" i="2081"/>
  <c r="N198" i="2081"/>
  <c r="O198" i="2081"/>
  <c r="P198" i="2081"/>
  <c r="Q198" i="2081"/>
  <c r="K199" i="2081"/>
  <c r="L199" i="2081"/>
  <c r="M199" i="2081"/>
  <c r="N199" i="2081"/>
  <c r="O199" i="2081"/>
  <c r="P199" i="2081"/>
  <c r="Q199" i="2081"/>
  <c r="K201" i="2081"/>
  <c r="L201" i="2081"/>
  <c r="M201" i="2081"/>
  <c r="N201" i="2081"/>
  <c r="O201" i="2081"/>
  <c r="P201" i="2081"/>
  <c r="Q201" i="2081"/>
  <c r="K202" i="2081"/>
  <c r="L202" i="2081"/>
  <c r="M202" i="2081"/>
  <c r="N202" i="2081"/>
  <c r="O202" i="2081"/>
  <c r="P202" i="2081"/>
  <c r="Q202" i="2081"/>
  <c r="K203" i="2081"/>
  <c r="L203" i="2081"/>
  <c r="M203" i="2081"/>
  <c r="N203" i="2081"/>
  <c r="O203" i="2081"/>
  <c r="P203" i="2081"/>
  <c r="Q203" i="2081"/>
  <c r="K204" i="2081"/>
  <c r="L204" i="2081"/>
  <c r="M204" i="2081"/>
  <c r="N204" i="2081"/>
  <c r="O204" i="2081"/>
  <c r="P204" i="2081"/>
  <c r="Q204" i="2081"/>
  <c r="K206" i="2081"/>
  <c r="L206" i="2081"/>
  <c r="M206" i="2081"/>
  <c r="N206" i="2081"/>
  <c r="O206" i="2081"/>
  <c r="P206" i="2081"/>
  <c r="Q206" i="2081"/>
  <c r="K207" i="2081"/>
  <c r="L207" i="2081"/>
  <c r="M207" i="2081"/>
  <c r="N207" i="2081"/>
  <c r="O207" i="2081"/>
  <c r="P207" i="2081"/>
  <c r="Q207" i="2081"/>
  <c r="K208" i="2081"/>
  <c r="L208" i="2081"/>
  <c r="M208" i="2081"/>
  <c r="N208" i="2081"/>
  <c r="O208" i="2081"/>
  <c r="P208" i="2081"/>
  <c r="Q208" i="2081"/>
  <c r="K209" i="2081"/>
  <c r="L209" i="2081"/>
  <c r="M209" i="2081"/>
  <c r="N209" i="2081"/>
  <c r="O209" i="2081"/>
  <c r="P209" i="2081"/>
  <c r="Q209" i="2081"/>
  <c r="K218" i="2081"/>
  <c r="L218" i="2081"/>
  <c r="M218" i="2081"/>
  <c r="N218" i="2081"/>
  <c r="O218" i="2081"/>
  <c r="P218" i="2081"/>
  <c r="Q218" i="2081"/>
  <c r="K219" i="2081"/>
  <c r="L219" i="2081"/>
  <c r="M219" i="2081"/>
  <c r="N219" i="2081"/>
  <c r="O219" i="2081"/>
  <c r="P219" i="2081"/>
  <c r="Q219" i="2081"/>
  <c r="K220" i="2081"/>
  <c r="L220" i="2081"/>
  <c r="M220" i="2081"/>
  <c r="N220" i="2081"/>
  <c r="O220" i="2081"/>
  <c r="P220" i="2081"/>
  <c r="Q220" i="2081"/>
  <c r="K221" i="2081"/>
  <c r="L221" i="2081"/>
  <c r="M221" i="2081"/>
  <c r="N221" i="2081"/>
  <c r="O221" i="2081"/>
  <c r="P221" i="2081"/>
  <c r="Q221" i="2081"/>
  <c r="K223" i="2081"/>
  <c r="L223" i="2081"/>
  <c r="M223" i="2081"/>
  <c r="N223" i="2081"/>
  <c r="O223" i="2081"/>
  <c r="P223" i="2081"/>
  <c r="Q223" i="2081"/>
  <c r="K224" i="2081"/>
  <c r="L224" i="2081"/>
  <c r="M224" i="2081"/>
  <c r="N224" i="2081"/>
  <c r="O224" i="2081"/>
  <c r="P224" i="2081"/>
  <c r="Q224" i="2081"/>
  <c r="K225" i="2081"/>
  <c r="L225" i="2081"/>
  <c r="M225" i="2081"/>
  <c r="N225" i="2081"/>
  <c r="O225" i="2081"/>
  <c r="P225" i="2081"/>
  <c r="Q225" i="2081"/>
  <c r="K226" i="2081"/>
  <c r="L226" i="2081"/>
  <c r="M226" i="2081"/>
  <c r="N226" i="2081"/>
  <c r="O226" i="2081"/>
  <c r="P226" i="2081"/>
  <c r="Q226" i="2081"/>
  <c r="K228" i="2081"/>
  <c r="L228" i="2081"/>
  <c r="M228" i="2081"/>
  <c r="N228" i="2081"/>
  <c r="O228" i="2081"/>
  <c r="P228" i="2081"/>
  <c r="Q228" i="2081"/>
  <c r="K229" i="2081"/>
  <c r="L229" i="2081"/>
  <c r="M229" i="2081"/>
  <c r="N229" i="2081"/>
  <c r="O229" i="2081"/>
  <c r="P229" i="2081"/>
  <c r="Q229" i="2081"/>
  <c r="K230" i="2081"/>
  <c r="L230" i="2081"/>
  <c r="M230" i="2081"/>
  <c r="N230" i="2081"/>
  <c r="O230" i="2081"/>
  <c r="P230" i="2081"/>
  <c r="Q230" i="2081"/>
  <c r="K231" i="2081"/>
  <c r="L231" i="2081"/>
  <c r="M231" i="2081"/>
  <c r="N231" i="2081"/>
  <c r="O231" i="2081"/>
  <c r="P231" i="2081"/>
  <c r="Q231" i="2081"/>
  <c r="T196" i="2081"/>
  <c r="U196" i="2081"/>
  <c r="V196" i="2081"/>
  <c r="W196" i="2081"/>
  <c r="X196" i="2081"/>
  <c r="Y196" i="2081"/>
  <c r="Z196" i="2081"/>
  <c r="T197" i="2081"/>
  <c r="U197" i="2081"/>
  <c r="V197" i="2081"/>
  <c r="W197" i="2081"/>
  <c r="X197" i="2081"/>
  <c r="Y197" i="2081"/>
  <c r="Z197" i="2081"/>
  <c r="T198" i="2081"/>
  <c r="U198" i="2081"/>
  <c r="V198" i="2081"/>
  <c r="W198" i="2081"/>
  <c r="X198" i="2081"/>
  <c r="Y198" i="2081"/>
  <c r="Z198" i="2081"/>
  <c r="T199" i="2081"/>
  <c r="U199" i="2081"/>
  <c r="V199" i="2081"/>
  <c r="W199" i="2081"/>
  <c r="X199" i="2081"/>
  <c r="Y199" i="2081"/>
  <c r="Z199" i="2081"/>
  <c r="T201" i="2081"/>
  <c r="U201" i="2081"/>
  <c r="V201" i="2081"/>
  <c r="W201" i="2081"/>
  <c r="X201" i="2081"/>
  <c r="Y201" i="2081"/>
  <c r="Z201" i="2081"/>
  <c r="T202" i="2081"/>
  <c r="U202" i="2081"/>
  <c r="V202" i="2081"/>
  <c r="W202" i="2081"/>
  <c r="AA202" i="2081" s="1"/>
  <c r="X202" i="2081"/>
  <c r="Y202" i="2081"/>
  <c r="Z202" i="2081"/>
  <c r="T203" i="2081"/>
  <c r="U203" i="2081"/>
  <c r="V203" i="2081"/>
  <c r="W203" i="2081"/>
  <c r="X203" i="2081"/>
  <c r="Y203" i="2081"/>
  <c r="Z203" i="2081"/>
  <c r="T204" i="2081"/>
  <c r="U204" i="2081"/>
  <c r="AA204" i="2081" s="1"/>
  <c r="V204" i="2081"/>
  <c r="W204" i="2081"/>
  <c r="X204" i="2081"/>
  <c r="Y204" i="2081"/>
  <c r="Z204" i="2081"/>
  <c r="T206" i="2081"/>
  <c r="U206" i="2081"/>
  <c r="V206" i="2081"/>
  <c r="W206" i="2081"/>
  <c r="X206" i="2081"/>
  <c r="AA206" i="2081" s="1"/>
  <c r="Y206" i="2081"/>
  <c r="Z206" i="2081"/>
  <c r="Z210" i="2081" s="1"/>
  <c r="T207" i="2081"/>
  <c r="U207" i="2081"/>
  <c r="V207" i="2081"/>
  <c r="W207" i="2081"/>
  <c r="X207" i="2081"/>
  <c r="Y207" i="2081"/>
  <c r="Z207" i="2081"/>
  <c r="T208" i="2081"/>
  <c r="U208" i="2081"/>
  <c r="V208" i="2081"/>
  <c r="AA208" i="2081" s="1"/>
  <c r="W208" i="2081"/>
  <c r="X208" i="2081"/>
  <c r="Y208" i="2081"/>
  <c r="Z208" i="2081"/>
  <c r="T209" i="2081"/>
  <c r="U209" i="2081"/>
  <c r="V209" i="2081"/>
  <c r="W209" i="2081"/>
  <c r="X209" i="2081"/>
  <c r="Y209" i="2081"/>
  <c r="Z209" i="2081"/>
  <c r="T218" i="2081"/>
  <c r="U218" i="2081"/>
  <c r="V218" i="2081"/>
  <c r="W218" i="2081"/>
  <c r="X218" i="2081"/>
  <c r="Y218" i="2081"/>
  <c r="Z218" i="2081"/>
  <c r="T219" i="2081"/>
  <c r="U219" i="2081"/>
  <c r="V219" i="2081"/>
  <c r="W219" i="2081"/>
  <c r="X219" i="2081"/>
  <c r="Y219" i="2081"/>
  <c r="Z219" i="2081"/>
  <c r="T220" i="2081"/>
  <c r="AA220" i="2081" s="1"/>
  <c r="U220" i="2081"/>
  <c r="V220" i="2081"/>
  <c r="W220" i="2081"/>
  <c r="X220" i="2081"/>
  <c r="Y220" i="2081"/>
  <c r="Z220" i="2081"/>
  <c r="T221" i="2081"/>
  <c r="U221" i="2081"/>
  <c r="V221" i="2081"/>
  <c r="W221" i="2081"/>
  <c r="X221" i="2081"/>
  <c r="Y221" i="2081"/>
  <c r="Z221" i="2081"/>
  <c r="T223" i="2081"/>
  <c r="U223" i="2081"/>
  <c r="V223" i="2081"/>
  <c r="W223" i="2081"/>
  <c r="X223" i="2081"/>
  <c r="Y223" i="2081"/>
  <c r="Z223" i="2081"/>
  <c r="T224" i="2081"/>
  <c r="U224" i="2081"/>
  <c r="V224" i="2081"/>
  <c r="W224" i="2081"/>
  <c r="X224" i="2081"/>
  <c r="Y224" i="2081"/>
  <c r="Z224" i="2081"/>
  <c r="T225" i="2081"/>
  <c r="U225" i="2081"/>
  <c r="V225" i="2081"/>
  <c r="W225" i="2081"/>
  <c r="X225" i="2081"/>
  <c r="Y225" i="2081"/>
  <c r="Z225" i="2081"/>
  <c r="AA225" i="2081" s="1"/>
  <c r="T226" i="2081"/>
  <c r="U226" i="2081"/>
  <c r="V226" i="2081"/>
  <c r="W226" i="2081"/>
  <c r="X226" i="2081"/>
  <c r="Y226" i="2081"/>
  <c r="Z226" i="2081"/>
  <c r="T228" i="2081"/>
  <c r="U228" i="2081"/>
  <c r="V228" i="2081"/>
  <c r="W228" i="2081"/>
  <c r="X228" i="2081"/>
  <c r="AA228" i="2081" s="1"/>
  <c r="Y228" i="2081"/>
  <c r="Z228" i="2081"/>
  <c r="Z232" i="2081" s="1"/>
  <c r="Z234" i="2081" s="1"/>
  <c r="T229" i="2081"/>
  <c r="U229" i="2081"/>
  <c r="V229" i="2081"/>
  <c r="W229" i="2081"/>
  <c r="X229" i="2081"/>
  <c r="Y229" i="2081"/>
  <c r="Z229" i="2081"/>
  <c r="T230" i="2081"/>
  <c r="U230" i="2081"/>
  <c r="V230" i="2081"/>
  <c r="AA230" i="2081" s="1"/>
  <c r="W230" i="2081"/>
  <c r="X230" i="2081"/>
  <c r="X232" i="2081" s="1"/>
  <c r="X234" i="2081" s="1"/>
  <c r="Y230" i="2081"/>
  <c r="Z230" i="2081"/>
  <c r="T231" i="2081"/>
  <c r="U231" i="2081"/>
  <c r="V231" i="2081"/>
  <c r="W231" i="2081"/>
  <c r="X231" i="2081"/>
  <c r="Y231" i="2081"/>
  <c r="Z231" i="2081"/>
  <c r="B150" i="2081"/>
  <c r="C150" i="2081"/>
  <c r="D150" i="2081"/>
  <c r="I150" i="2081" s="1"/>
  <c r="I154" i="2081" s="1"/>
  <c r="E150" i="2081"/>
  <c r="F150" i="2081"/>
  <c r="G150" i="2081"/>
  <c r="H150" i="2081"/>
  <c r="B151" i="2081"/>
  <c r="C151" i="2081"/>
  <c r="D151" i="2081"/>
  <c r="E151" i="2081"/>
  <c r="F151" i="2081"/>
  <c r="G151" i="2081"/>
  <c r="H151" i="2081"/>
  <c r="B152" i="2081"/>
  <c r="I152" i="2081" s="1"/>
  <c r="C152" i="2081"/>
  <c r="D152" i="2081"/>
  <c r="E152" i="2081"/>
  <c r="F152" i="2081"/>
  <c r="G152" i="2081"/>
  <c r="H152" i="2081"/>
  <c r="B153" i="2081"/>
  <c r="C153" i="2081"/>
  <c r="D153" i="2081"/>
  <c r="E153" i="2081"/>
  <c r="F153" i="2081"/>
  <c r="G153" i="2081"/>
  <c r="I153" i="2081" s="1"/>
  <c r="AC153" i="2081" s="1"/>
  <c r="H153" i="2081"/>
  <c r="B155" i="2081"/>
  <c r="C155" i="2081"/>
  <c r="D155" i="2081"/>
  <c r="E155" i="2081"/>
  <c r="F155" i="2081"/>
  <c r="G155" i="2081"/>
  <c r="H155" i="2081"/>
  <c r="B156" i="2081"/>
  <c r="C156" i="2081"/>
  <c r="D156" i="2081"/>
  <c r="E156" i="2081"/>
  <c r="I156" i="2081" s="1"/>
  <c r="F156" i="2081"/>
  <c r="G156" i="2081"/>
  <c r="H156" i="2081"/>
  <c r="B157" i="2081"/>
  <c r="C157" i="2081"/>
  <c r="D157" i="2081"/>
  <c r="E157" i="2081"/>
  <c r="F157" i="2081"/>
  <c r="G157" i="2081"/>
  <c r="H157" i="2081"/>
  <c r="B158" i="2081"/>
  <c r="C158" i="2081"/>
  <c r="I158" i="2081" s="1"/>
  <c r="D158" i="2081"/>
  <c r="E158" i="2081"/>
  <c r="F158" i="2081"/>
  <c r="G158" i="2081"/>
  <c r="H158" i="2081"/>
  <c r="B160" i="2081"/>
  <c r="C160" i="2081"/>
  <c r="D160" i="2081"/>
  <c r="E160" i="2081"/>
  <c r="F160" i="2081"/>
  <c r="G160" i="2081"/>
  <c r="H160" i="2081"/>
  <c r="I160" i="2081" s="1"/>
  <c r="B161" i="2081"/>
  <c r="C161" i="2081"/>
  <c r="D161" i="2081"/>
  <c r="E161" i="2081"/>
  <c r="F161" i="2081"/>
  <c r="G161" i="2081"/>
  <c r="H161" i="2081"/>
  <c r="B162" i="2081"/>
  <c r="C162" i="2081"/>
  <c r="D162" i="2081"/>
  <c r="E162" i="2081"/>
  <c r="F162" i="2081"/>
  <c r="I162" i="2081" s="1"/>
  <c r="G162" i="2081"/>
  <c r="H162" i="2081"/>
  <c r="B163" i="2081"/>
  <c r="C163" i="2081"/>
  <c r="D163" i="2081"/>
  <c r="E163" i="2081"/>
  <c r="F163" i="2081"/>
  <c r="G163" i="2081"/>
  <c r="H163" i="2081"/>
  <c r="B172" i="2081"/>
  <c r="C172" i="2081"/>
  <c r="D172" i="2081"/>
  <c r="E172" i="2081"/>
  <c r="F172" i="2081"/>
  <c r="G172" i="2081"/>
  <c r="H172" i="2081"/>
  <c r="B173" i="2081"/>
  <c r="C173" i="2081"/>
  <c r="D173" i="2081"/>
  <c r="E173" i="2081"/>
  <c r="F173" i="2081"/>
  <c r="G173" i="2081"/>
  <c r="H173" i="2081"/>
  <c r="B174" i="2081"/>
  <c r="B176" i="2081" s="1"/>
  <c r="C174" i="2081"/>
  <c r="D174" i="2081"/>
  <c r="E174" i="2081"/>
  <c r="F174" i="2081"/>
  <c r="G174" i="2081"/>
  <c r="H174" i="2081"/>
  <c r="B175" i="2081"/>
  <c r="C175" i="2081"/>
  <c r="D175" i="2081"/>
  <c r="E175" i="2081"/>
  <c r="F175" i="2081"/>
  <c r="G175" i="2081"/>
  <c r="G176" i="2081" s="1"/>
  <c r="H175" i="2081"/>
  <c r="B177" i="2081"/>
  <c r="C177" i="2081"/>
  <c r="D177" i="2081"/>
  <c r="E177" i="2081"/>
  <c r="F177" i="2081"/>
  <c r="G177" i="2081"/>
  <c r="H177" i="2081"/>
  <c r="B178" i="2081"/>
  <c r="C178" i="2081"/>
  <c r="D178" i="2081"/>
  <c r="E178" i="2081"/>
  <c r="E181" i="2081" s="1"/>
  <c r="F178" i="2081"/>
  <c r="G178" i="2081"/>
  <c r="H178" i="2081"/>
  <c r="B179" i="2081"/>
  <c r="C179" i="2081"/>
  <c r="D179" i="2081"/>
  <c r="E179" i="2081"/>
  <c r="F179" i="2081"/>
  <c r="G179" i="2081"/>
  <c r="H179" i="2081"/>
  <c r="B180" i="2081"/>
  <c r="C180" i="2081"/>
  <c r="C181" i="2081" s="1"/>
  <c r="C188" i="2081" s="1"/>
  <c r="D180" i="2081"/>
  <c r="E180" i="2081"/>
  <c r="F180" i="2081"/>
  <c r="G180" i="2081"/>
  <c r="H180" i="2081"/>
  <c r="B182" i="2081"/>
  <c r="C182" i="2081"/>
  <c r="D182" i="2081"/>
  <c r="E182" i="2081"/>
  <c r="F182" i="2081"/>
  <c r="G182" i="2081"/>
  <c r="H182" i="2081"/>
  <c r="B183" i="2081"/>
  <c r="C183" i="2081"/>
  <c r="D183" i="2081"/>
  <c r="E183" i="2081"/>
  <c r="F183" i="2081"/>
  <c r="G183" i="2081"/>
  <c r="H183" i="2081"/>
  <c r="B184" i="2081"/>
  <c r="C184" i="2081"/>
  <c r="D184" i="2081"/>
  <c r="E184" i="2081"/>
  <c r="F184" i="2081"/>
  <c r="I184" i="2081" s="1"/>
  <c r="G184" i="2081"/>
  <c r="H184" i="2081"/>
  <c r="B185" i="2081"/>
  <c r="C185" i="2081"/>
  <c r="D185" i="2081"/>
  <c r="E185" i="2081"/>
  <c r="F185" i="2081"/>
  <c r="G185" i="2081"/>
  <c r="H185" i="2081"/>
  <c r="K150" i="2081"/>
  <c r="L150" i="2081"/>
  <c r="M150" i="2081"/>
  <c r="R150" i="2081" s="1"/>
  <c r="N150" i="2081"/>
  <c r="O150" i="2081"/>
  <c r="P150" i="2081"/>
  <c r="Q150" i="2081"/>
  <c r="K151" i="2081"/>
  <c r="L151" i="2081"/>
  <c r="M151" i="2081"/>
  <c r="N151" i="2081"/>
  <c r="O151" i="2081"/>
  <c r="P151" i="2081"/>
  <c r="Q151" i="2081"/>
  <c r="K152" i="2081"/>
  <c r="R152" i="2081" s="1"/>
  <c r="L152" i="2081"/>
  <c r="M152" i="2081"/>
  <c r="N152" i="2081"/>
  <c r="O152" i="2081"/>
  <c r="P152" i="2081"/>
  <c r="Q152" i="2081"/>
  <c r="K153" i="2081"/>
  <c r="L153" i="2081"/>
  <c r="M153" i="2081"/>
  <c r="N153" i="2081"/>
  <c r="O153" i="2081"/>
  <c r="P153" i="2081"/>
  <c r="Q153" i="2081"/>
  <c r="K155" i="2081"/>
  <c r="L155" i="2081"/>
  <c r="M155" i="2081"/>
  <c r="N155" i="2081"/>
  <c r="O155" i="2081"/>
  <c r="P155" i="2081"/>
  <c r="Q155" i="2081"/>
  <c r="K156" i="2081"/>
  <c r="L156" i="2081"/>
  <c r="M156" i="2081"/>
  <c r="N156" i="2081"/>
  <c r="O156" i="2081"/>
  <c r="P156" i="2081"/>
  <c r="Q156" i="2081"/>
  <c r="K157" i="2081"/>
  <c r="L157" i="2081"/>
  <c r="M157" i="2081"/>
  <c r="N157" i="2081"/>
  <c r="O157" i="2081"/>
  <c r="P157" i="2081"/>
  <c r="Q157" i="2081"/>
  <c r="R157" i="2081" s="1"/>
  <c r="K158" i="2081"/>
  <c r="L158" i="2081"/>
  <c r="R158" i="2081" s="1"/>
  <c r="M158" i="2081"/>
  <c r="N158" i="2081"/>
  <c r="O158" i="2081"/>
  <c r="P158" i="2081"/>
  <c r="Q158" i="2081"/>
  <c r="K160" i="2081"/>
  <c r="L160" i="2081"/>
  <c r="M160" i="2081"/>
  <c r="N160" i="2081"/>
  <c r="O160" i="2081"/>
  <c r="P160" i="2081"/>
  <c r="Q160" i="2081"/>
  <c r="K161" i="2081"/>
  <c r="L161" i="2081"/>
  <c r="M161" i="2081"/>
  <c r="N161" i="2081"/>
  <c r="O161" i="2081"/>
  <c r="P161" i="2081"/>
  <c r="Q161" i="2081"/>
  <c r="K162" i="2081"/>
  <c r="L162" i="2081"/>
  <c r="M162" i="2081"/>
  <c r="M164" i="2081" s="1"/>
  <c r="N162" i="2081"/>
  <c r="O162" i="2081"/>
  <c r="P162" i="2081"/>
  <c r="Q162" i="2081"/>
  <c r="K163" i="2081"/>
  <c r="L163" i="2081"/>
  <c r="M163" i="2081"/>
  <c r="N163" i="2081"/>
  <c r="O163" i="2081"/>
  <c r="P163" i="2081"/>
  <c r="Q163" i="2081"/>
  <c r="K172" i="2081"/>
  <c r="R172" i="2081" s="1"/>
  <c r="L172" i="2081"/>
  <c r="M172" i="2081"/>
  <c r="N172" i="2081"/>
  <c r="O172" i="2081"/>
  <c r="P172" i="2081"/>
  <c r="Q172" i="2081"/>
  <c r="K173" i="2081"/>
  <c r="L173" i="2081"/>
  <c r="M173" i="2081"/>
  <c r="N173" i="2081"/>
  <c r="O173" i="2081"/>
  <c r="P173" i="2081"/>
  <c r="P176" i="2081" s="1"/>
  <c r="Q173" i="2081"/>
  <c r="K174" i="2081"/>
  <c r="L174" i="2081"/>
  <c r="M174" i="2081"/>
  <c r="N174" i="2081"/>
  <c r="O174" i="2081"/>
  <c r="P174" i="2081"/>
  <c r="Q174" i="2081"/>
  <c r="K175" i="2081"/>
  <c r="L175" i="2081"/>
  <c r="M175" i="2081"/>
  <c r="N175" i="2081"/>
  <c r="R175" i="2081" s="1"/>
  <c r="O175" i="2081"/>
  <c r="P175" i="2081"/>
  <c r="Q175" i="2081"/>
  <c r="K177" i="2081"/>
  <c r="L177" i="2081"/>
  <c r="M177" i="2081"/>
  <c r="N177" i="2081"/>
  <c r="O177" i="2081"/>
  <c r="P177" i="2081"/>
  <c r="Q177" i="2081"/>
  <c r="K178" i="2081"/>
  <c r="L178" i="2081"/>
  <c r="L181" i="2081" s="1"/>
  <c r="L188" i="2081" s="1"/>
  <c r="M178" i="2081"/>
  <c r="N178" i="2081"/>
  <c r="O178" i="2081"/>
  <c r="P178" i="2081"/>
  <c r="Q178" i="2081"/>
  <c r="K179" i="2081"/>
  <c r="L179" i="2081"/>
  <c r="M179" i="2081"/>
  <c r="N179" i="2081"/>
  <c r="O179" i="2081"/>
  <c r="P179" i="2081"/>
  <c r="Q179" i="2081"/>
  <c r="K180" i="2081"/>
  <c r="L180" i="2081"/>
  <c r="M180" i="2081"/>
  <c r="N180" i="2081"/>
  <c r="O180" i="2081"/>
  <c r="P180" i="2081"/>
  <c r="Q180" i="2081"/>
  <c r="K182" i="2081"/>
  <c r="L182" i="2081"/>
  <c r="M182" i="2081"/>
  <c r="N182" i="2081"/>
  <c r="O182" i="2081"/>
  <c r="R182" i="2081" s="1"/>
  <c r="R186" i="2081" s="1"/>
  <c r="P182" i="2081"/>
  <c r="Q182" i="2081"/>
  <c r="Q186" i="2081" s="1"/>
  <c r="Q188" i="2081" s="1"/>
  <c r="K183" i="2081"/>
  <c r="L183" i="2081"/>
  <c r="M183" i="2081"/>
  <c r="N183" i="2081"/>
  <c r="O183" i="2081"/>
  <c r="P183" i="2081"/>
  <c r="Q183" i="2081"/>
  <c r="K184" i="2081"/>
  <c r="L184" i="2081"/>
  <c r="M184" i="2081"/>
  <c r="N184" i="2081"/>
  <c r="O184" i="2081"/>
  <c r="P184" i="2081"/>
  <c r="Q184" i="2081"/>
  <c r="K185" i="2081"/>
  <c r="L185" i="2081"/>
  <c r="M185" i="2081"/>
  <c r="N185" i="2081"/>
  <c r="O185" i="2081"/>
  <c r="P185" i="2081"/>
  <c r="Q185" i="2081"/>
  <c r="R191" i="2081"/>
  <c r="T150" i="2081"/>
  <c r="U150" i="2081"/>
  <c r="V150" i="2081"/>
  <c r="W150" i="2081"/>
  <c r="X150" i="2081"/>
  <c r="Y150" i="2081"/>
  <c r="Z150" i="2081"/>
  <c r="T151" i="2081"/>
  <c r="U151" i="2081"/>
  <c r="V151" i="2081"/>
  <c r="W151" i="2081"/>
  <c r="X151" i="2081"/>
  <c r="AA151" i="2081" s="1"/>
  <c r="Y151" i="2081"/>
  <c r="Z151" i="2081"/>
  <c r="T152" i="2081"/>
  <c r="U152" i="2081"/>
  <c r="V152" i="2081"/>
  <c r="W152" i="2081"/>
  <c r="X152" i="2081"/>
  <c r="Y152" i="2081"/>
  <c r="Z152" i="2081"/>
  <c r="T153" i="2081"/>
  <c r="U153" i="2081"/>
  <c r="V153" i="2081"/>
  <c r="W153" i="2081"/>
  <c r="X153" i="2081"/>
  <c r="Y153" i="2081"/>
  <c r="Z153" i="2081"/>
  <c r="T155" i="2081"/>
  <c r="U155" i="2081"/>
  <c r="V155" i="2081"/>
  <c r="W155" i="2081"/>
  <c r="X155" i="2081"/>
  <c r="Y155" i="2081"/>
  <c r="Z155" i="2081"/>
  <c r="T156" i="2081"/>
  <c r="T159" i="2081" s="1"/>
  <c r="U156" i="2081"/>
  <c r="V156" i="2081"/>
  <c r="V159" i="2081" s="1"/>
  <c r="W156" i="2081"/>
  <c r="X156" i="2081"/>
  <c r="Y156" i="2081"/>
  <c r="Z156" i="2081"/>
  <c r="T157" i="2081"/>
  <c r="U157" i="2081"/>
  <c r="V157" i="2081"/>
  <c r="W157" i="2081"/>
  <c r="X157" i="2081"/>
  <c r="Y157" i="2081"/>
  <c r="AA157" i="2081" s="1"/>
  <c r="Z157" i="2081"/>
  <c r="T158" i="2081"/>
  <c r="AA158" i="2081" s="1"/>
  <c r="U158" i="2081"/>
  <c r="V158" i="2081"/>
  <c r="W158" i="2081"/>
  <c r="X158" i="2081"/>
  <c r="Y158" i="2081"/>
  <c r="Z158" i="2081"/>
  <c r="T160" i="2081"/>
  <c r="U160" i="2081"/>
  <c r="V160" i="2081"/>
  <c r="W160" i="2081"/>
  <c r="AA160" i="2081" s="1"/>
  <c r="AA164" i="2081" s="1"/>
  <c r="X160" i="2081"/>
  <c r="Y160" i="2081"/>
  <c r="Y164" i="2081" s="1"/>
  <c r="Y166" i="2081" s="1"/>
  <c r="Z160" i="2081"/>
  <c r="T161" i="2081"/>
  <c r="U161" i="2081"/>
  <c r="V161" i="2081"/>
  <c r="W161" i="2081"/>
  <c r="X161" i="2081"/>
  <c r="Y161" i="2081"/>
  <c r="Z161" i="2081"/>
  <c r="T162" i="2081"/>
  <c r="U162" i="2081"/>
  <c r="AA162" i="2081" s="1"/>
  <c r="V162" i="2081"/>
  <c r="W162" i="2081"/>
  <c r="X162" i="2081"/>
  <c r="Y162" i="2081"/>
  <c r="Z162" i="2081"/>
  <c r="T163" i="2081"/>
  <c r="U163" i="2081"/>
  <c r="V163" i="2081"/>
  <c r="W163" i="2081"/>
  <c r="X163" i="2081"/>
  <c r="Y163" i="2081"/>
  <c r="Z163" i="2081"/>
  <c r="AA163" i="2081" s="1"/>
  <c r="T172" i="2081"/>
  <c r="U172" i="2081"/>
  <c r="AA172" i="2081" s="1"/>
  <c r="V172" i="2081"/>
  <c r="W172" i="2081"/>
  <c r="X172" i="2081"/>
  <c r="Y172" i="2081"/>
  <c r="Z172" i="2081"/>
  <c r="T173" i="2081"/>
  <c r="U173" i="2081"/>
  <c r="V173" i="2081"/>
  <c r="W173" i="2081"/>
  <c r="X173" i="2081"/>
  <c r="X176" i="2081" s="1"/>
  <c r="Y173" i="2081"/>
  <c r="Z173" i="2081"/>
  <c r="Z176" i="2081" s="1"/>
  <c r="T174" i="2081"/>
  <c r="U174" i="2081"/>
  <c r="V174" i="2081"/>
  <c r="W174" i="2081"/>
  <c r="X174" i="2081"/>
  <c r="Y174" i="2081"/>
  <c r="Z174" i="2081"/>
  <c r="T175" i="2081"/>
  <c r="U175" i="2081"/>
  <c r="V175" i="2081"/>
  <c r="AA175" i="2081" s="1"/>
  <c r="W175" i="2081"/>
  <c r="X175" i="2081"/>
  <c r="Y175" i="2081"/>
  <c r="Z175" i="2081"/>
  <c r="T177" i="2081"/>
  <c r="U177" i="2081"/>
  <c r="V177" i="2081"/>
  <c r="W177" i="2081"/>
  <c r="X177" i="2081"/>
  <c r="Y177" i="2081"/>
  <c r="Z177" i="2081"/>
  <c r="T178" i="2081"/>
  <c r="T181" i="2081" s="1"/>
  <c r="U178" i="2081"/>
  <c r="V178" i="2081"/>
  <c r="V181" i="2081" s="1"/>
  <c r="W178" i="2081"/>
  <c r="X178" i="2081"/>
  <c r="Y178" i="2081"/>
  <c r="Z178" i="2081"/>
  <c r="T179" i="2081"/>
  <c r="U179" i="2081"/>
  <c r="V179" i="2081"/>
  <c r="W179" i="2081"/>
  <c r="X179" i="2081"/>
  <c r="Y179" i="2081"/>
  <c r="Z179" i="2081"/>
  <c r="T180" i="2081"/>
  <c r="AA180" i="2081" s="1"/>
  <c r="U180" i="2081"/>
  <c r="V180" i="2081"/>
  <c r="W180" i="2081"/>
  <c r="X180" i="2081"/>
  <c r="Y180" i="2081"/>
  <c r="Z180" i="2081"/>
  <c r="T182" i="2081"/>
  <c r="U182" i="2081"/>
  <c r="V182" i="2081"/>
  <c r="W182" i="2081"/>
  <c r="AA182" i="2081" s="1"/>
  <c r="X182" i="2081"/>
  <c r="Y182" i="2081"/>
  <c r="Z182" i="2081"/>
  <c r="T183" i="2081"/>
  <c r="U183" i="2081"/>
  <c r="V183" i="2081"/>
  <c r="W183" i="2081"/>
  <c r="X183" i="2081"/>
  <c r="Y183" i="2081"/>
  <c r="Z183" i="2081"/>
  <c r="T184" i="2081"/>
  <c r="U184" i="2081"/>
  <c r="V184" i="2081"/>
  <c r="W184" i="2081"/>
  <c r="X184" i="2081"/>
  <c r="Y184" i="2081"/>
  <c r="Z184" i="2081"/>
  <c r="T185" i="2081"/>
  <c r="U185" i="2081"/>
  <c r="V185" i="2081"/>
  <c r="W185" i="2081"/>
  <c r="X185" i="2081"/>
  <c r="Y185" i="2081"/>
  <c r="Z185" i="2081"/>
  <c r="AA185" i="2081" s="1"/>
  <c r="I145" i="2081"/>
  <c r="AC145" i="2081" s="1"/>
  <c r="R145" i="2081"/>
  <c r="AA145" i="2081"/>
  <c r="I99" i="2081"/>
  <c r="AC99" i="2081" s="1"/>
  <c r="R99" i="2081"/>
  <c r="AA99" i="2081"/>
  <c r="I53" i="2081"/>
  <c r="AC53" i="2081" s="1"/>
  <c r="R53" i="2081"/>
  <c r="AA53" i="2081"/>
  <c r="I206" i="2081"/>
  <c r="R206" i="2081"/>
  <c r="AA207" i="2081"/>
  <c r="I209" i="2081"/>
  <c r="AC209" i="2081" s="1"/>
  <c r="R209" i="2081"/>
  <c r="AA209" i="2081"/>
  <c r="I201" i="2081"/>
  <c r="R201" i="2081"/>
  <c r="AA201" i="2081"/>
  <c r="I203" i="2081"/>
  <c r="AC203" i="2081" s="1"/>
  <c r="R203" i="2081"/>
  <c r="AA203" i="2081"/>
  <c r="I197" i="2081"/>
  <c r="AC197" i="2081" s="1"/>
  <c r="R197" i="2081"/>
  <c r="AA197" i="2081"/>
  <c r="I228" i="2081"/>
  <c r="R228" i="2081"/>
  <c r="AA229" i="2081"/>
  <c r="I231" i="2081"/>
  <c r="AC231" i="2081" s="1"/>
  <c r="R231" i="2081"/>
  <c r="AA231" i="2081"/>
  <c r="I223" i="2081"/>
  <c r="R223" i="2081"/>
  <c r="AA223" i="2081"/>
  <c r="I225" i="2081"/>
  <c r="R225" i="2081"/>
  <c r="I219" i="2081"/>
  <c r="AC219" i="2081" s="1"/>
  <c r="R219" i="2081"/>
  <c r="AA219" i="2081"/>
  <c r="AA205" i="2081"/>
  <c r="Z205" i="2081"/>
  <c r="Z200" i="2081"/>
  <c r="Z227" i="2081"/>
  <c r="Z222" i="2081"/>
  <c r="Y210" i="2081"/>
  <c r="Y205" i="2081"/>
  <c r="Y232" i="2081"/>
  <c r="Y227" i="2081"/>
  <c r="X210" i="2081"/>
  <c r="X212" i="2081" s="1"/>
  <c r="X236" i="2081" s="1"/>
  <c r="X205" i="2081"/>
  <c r="X200" i="2081"/>
  <c r="X227" i="2081"/>
  <c r="X222" i="2081"/>
  <c r="W210" i="2081"/>
  <c r="W200" i="2081"/>
  <c r="W232" i="2081"/>
  <c r="W222" i="2081"/>
  <c r="V210" i="2081"/>
  <c r="V205" i="2081"/>
  <c r="V232" i="2081"/>
  <c r="V227" i="2081"/>
  <c r="U210" i="2081"/>
  <c r="U205" i="2081"/>
  <c r="U212" i="2081" s="1"/>
  <c r="U200" i="2081"/>
  <c r="U232" i="2081"/>
  <c r="U222" i="2081"/>
  <c r="T210" i="2081"/>
  <c r="T205" i="2081"/>
  <c r="T232" i="2081"/>
  <c r="T227" i="2081"/>
  <c r="T222" i="2081"/>
  <c r="Q210" i="2081"/>
  <c r="Q205" i="2081"/>
  <c r="Q232" i="2081"/>
  <c r="Q227" i="2081"/>
  <c r="P205" i="2081"/>
  <c r="P200" i="2081"/>
  <c r="P227" i="2081"/>
  <c r="P222" i="2081"/>
  <c r="O210" i="2081"/>
  <c r="O200" i="2081"/>
  <c r="O232" i="2081"/>
  <c r="O222" i="2081"/>
  <c r="N210" i="2081"/>
  <c r="N205" i="2081"/>
  <c r="N232" i="2081"/>
  <c r="N227" i="2081"/>
  <c r="M210" i="2081"/>
  <c r="M200" i="2081"/>
  <c r="M232" i="2081"/>
  <c r="M222" i="2081"/>
  <c r="L210" i="2081"/>
  <c r="L205" i="2081"/>
  <c r="L232" i="2081"/>
  <c r="L227" i="2081"/>
  <c r="K205" i="2081"/>
  <c r="K200" i="2081"/>
  <c r="K227" i="2081"/>
  <c r="K222" i="2081"/>
  <c r="H210" i="2081"/>
  <c r="H205" i="2081"/>
  <c r="H232" i="2081"/>
  <c r="H227" i="2081"/>
  <c r="G205" i="2081"/>
  <c r="G200" i="2081"/>
  <c r="G227" i="2081"/>
  <c r="G222" i="2081"/>
  <c r="F210" i="2081"/>
  <c r="F200" i="2081"/>
  <c r="F232" i="2081"/>
  <c r="F222" i="2081"/>
  <c r="E210" i="2081"/>
  <c r="E205" i="2081"/>
  <c r="E232" i="2081"/>
  <c r="E227" i="2081"/>
  <c r="D210" i="2081"/>
  <c r="D200" i="2081"/>
  <c r="D232" i="2081"/>
  <c r="D222" i="2081"/>
  <c r="C210" i="2081"/>
  <c r="C205" i="2081"/>
  <c r="C232" i="2081"/>
  <c r="C227" i="2081"/>
  <c r="B205" i="2081"/>
  <c r="B200" i="2081"/>
  <c r="B227" i="2081"/>
  <c r="B222" i="2081"/>
  <c r="I161" i="2081"/>
  <c r="R161" i="2081"/>
  <c r="AA161" i="2081"/>
  <c r="R162" i="2081"/>
  <c r="I163" i="2081"/>
  <c r="R163" i="2081"/>
  <c r="I155" i="2081"/>
  <c r="R155" i="2081"/>
  <c r="AA155" i="2081"/>
  <c r="I157" i="2081"/>
  <c r="I151" i="2081"/>
  <c r="R151" i="2081"/>
  <c r="AC151" i="2081" s="1"/>
  <c r="AA152" i="2081"/>
  <c r="AC152" i="2081"/>
  <c r="R153" i="2081"/>
  <c r="AA153" i="2081"/>
  <c r="I182" i="2081"/>
  <c r="I183" i="2081"/>
  <c r="R183" i="2081"/>
  <c r="AA183" i="2081"/>
  <c r="R184" i="2081"/>
  <c r="AA184" i="2081"/>
  <c r="I185" i="2081"/>
  <c r="R185" i="2081"/>
  <c r="I177" i="2081"/>
  <c r="AC177" i="2081" s="1"/>
  <c r="R177" i="2081"/>
  <c r="AA177" i="2081"/>
  <c r="AA178" i="2081"/>
  <c r="AA181" i="2081" s="1"/>
  <c r="I179" i="2081"/>
  <c r="R179" i="2081"/>
  <c r="AA179" i="2081"/>
  <c r="I180" i="2081"/>
  <c r="R180" i="2081"/>
  <c r="I172" i="2081"/>
  <c r="I173" i="2081"/>
  <c r="R173" i="2081"/>
  <c r="I174" i="2081"/>
  <c r="AC174" i="2081" s="1"/>
  <c r="R174" i="2081"/>
  <c r="AA174" i="2081"/>
  <c r="I175" i="2081"/>
  <c r="Z164" i="2081"/>
  <c r="Z166" i="2081" s="1"/>
  <c r="Z190" i="2081" s="1"/>
  <c r="Z159" i="2081"/>
  <c r="Z154" i="2081"/>
  <c r="Z186" i="2081"/>
  <c r="Z188" i="2081" s="1"/>
  <c r="Z181" i="2081"/>
  <c r="Y159" i="2081"/>
  <c r="Y154" i="2081"/>
  <c r="Y186" i="2081"/>
  <c r="Y181" i="2081"/>
  <c r="Y176" i="2081"/>
  <c r="X164" i="2081"/>
  <c r="X159" i="2081"/>
  <c r="X154" i="2081"/>
  <c r="X186" i="2081"/>
  <c r="X181" i="2081"/>
  <c r="W159" i="2081"/>
  <c r="W154" i="2081"/>
  <c r="W186" i="2081"/>
  <c r="W181" i="2081"/>
  <c r="W176" i="2081"/>
  <c r="V164" i="2081"/>
  <c r="V166" i="2081" s="1"/>
  <c r="V154" i="2081"/>
  <c r="V186" i="2081"/>
  <c r="U159" i="2081"/>
  <c r="U154" i="2081"/>
  <c r="U186" i="2081"/>
  <c r="U181" i="2081"/>
  <c r="T164" i="2081"/>
  <c r="T154" i="2081"/>
  <c r="T186" i="2081"/>
  <c r="T176" i="2081"/>
  <c r="R154" i="2081"/>
  <c r="Q164" i="2081"/>
  <c r="Q154" i="2081"/>
  <c r="Q181" i="2081"/>
  <c r="Q176" i="2081"/>
  <c r="P164" i="2081"/>
  <c r="P166" i="2081" s="1"/>
  <c r="P159" i="2081"/>
  <c r="P154" i="2081"/>
  <c r="P186" i="2081"/>
  <c r="P181" i="2081"/>
  <c r="O159" i="2081"/>
  <c r="O154" i="2081"/>
  <c r="O186" i="2081"/>
  <c r="O188" i="2081" s="1"/>
  <c r="O181" i="2081"/>
  <c r="O176" i="2081"/>
  <c r="N164" i="2081"/>
  <c r="N166" i="2081" s="1"/>
  <c r="N159" i="2081"/>
  <c r="N154" i="2081"/>
  <c r="N186" i="2081"/>
  <c r="N181" i="2081"/>
  <c r="M159" i="2081"/>
  <c r="M186" i="2081"/>
  <c r="M181" i="2081"/>
  <c r="M176" i="2081"/>
  <c r="L164" i="2081"/>
  <c r="L154" i="2081"/>
  <c r="L186" i="2081"/>
  <c r="L176" i="2081"/>
  <c r="K164" i="2081"/>
  <c r="K159" i="2081"/>
  <c r="K154" i="2081"/>
  <c r="K186" i="2081"/>
  <c r="K181" i="2081"/>
  <c r="K176" i="2081"/>
  <c r="I164" i="2081"/>
  <c r="H159" i="2081"/>
  <c r="H154" i="2081"/>
  <c r="H186" i="2081"/>
  <c r="H181" i="2081"/>
  <c r="H188" i="2081" s="1"/>
  <c r="H176" i="2081"/>
  <c r="G164" i="2081"/>
  <c r="G159" i="2081"/>
  <c r="G154" i="2081"/>
  <c r="G186" i="2081"/>
  <c r="G181" i="2081"/>
  <c r="F159" i="2081"/>
  <c r="F154" i="2081"/>
  <c r="F186" i="2081"/>
  <c r="F181" i="2081"/>
  <c r="F176" i="2081"/>
  <c r="E164" i="2081"/>
  <c r="E154" i="2081"/>
  <c r="E186" i="2081"/>
  <c r="E176" i="2081"/>
  <c r="D164" i="2081"/>
  <c r="D159" i="2081"/>
  <c r="D166" i="2081" s="1"/>
  <c r="D154" i="2081"/>
  <c r="D186" i="2081"/>
  <c r="D188" i="2081" s="1"/>
  <c r="D181" i="2081"/>
  <c r="D176" i="2081"/>
  <c r="C164" i="2081"/>
  <c r="C154" i="2081"/>
  <c r="C186" i="2081"/>
  <c r="C176" i="2081"/>
  <c r="B164" i="2081"/>
  <c r="B159" i="2081"/>
  <c r="B154" i="2081"/>
  <c r="B186" i="2081"/>
  <c r="B181" i="2081"/>
  <c r="I114" i="2081"/>
  <c r="AC114" i="2081" s="1"/>
  <c r="R114" i="2081"/>
  <c r="AA114" i="2081"/>
  <c r="I115" i="2081"/>
  <c r="R115" i="2081"/>
  <c r="AA115" i="2081"/>
  <c r="I116" i="2081"/>
  <c r="R116" i="2081"/>
  <c r="AA116" i="2081"/>
  <c r="I117" i="2081"/>
  <c r="R117" i="2081"/>
  <c r="AA117" i="2081"/>
  <c r="I109" i="2081"/>
  <c r="AC109" i="2081" s="1"/>
  <c r="AC113" i="2081" s="1"/>
  <c r="R109" i="2081"/>
  <c r="AA109" i="2081"/>
  <c r="I110" i="2081"/>
  <c r="R110" i="2081"/>
  <c r="AC110" i="2081" s="1"/>
  <c r="AA110" i="2081"/>
  <c r="I111" i="2081"/>
  <c r="AC111" i="2081" s="1"/>
  <c r="R111" i="2081"/>
  <c r="AA111" i="2081"/>
  <c r="I112" i="2081"/>
  <c r="AC112" i="2081" s="1"/>
  <c r="R112" i="2081"/>
  <c r="AA112" i="2081"/>
  <c r="I104" i="2081"/>
  <c r="R104" i="2081"/>
  <c r="AC104" i="2081" s="1"/>
  <c r="AA104" i="2081"/>
  <c r="I105" i="2081"/>
  <c r="R105" i="2081"/>
  <c r="AC105" i="2081" s="1"/>
  <c r="AA105" i="2081"/>
  <c r="I106" i="2081"/>
  <c r="R106" i="2081"/>
  <c r="AA106" i="2081"/>
  <c r="AA108" i="2081" s="1"/>
  <c r="I107" i="2081"/>
  <c r="R107" i="2081"/>
  <c r="AA107" i="2081"/>
  <c r="I136" i="2081"/>
  <c r="R136" i="2081"/>
  <c r="AA136" i="2081"/>
  <c r="I137" i="2081"/>
  <c r="R137" i="2081"/>
  <c r="AA137" i="2081"/>
  <c r="I138" i="2081"/>
  <c r="R138" i="2081"/>
  <c r="AA138" i="2081"/>
  <c r="AA140" i="2081" s="1"/>
  <c r="I139" i="2081"/>
  <c r="R139" i="2081"/>
  <c r="AA139" i="2081"/>
  <c r="I131" i="2081"/>
  <c r="R131" i="2081"/>
  <c r="AC131" i="2081" s="1"/>
  <c r="AA131" i="2081"/>
  <c r="I132" i="2081"/>
  <c r="R132" i="2081"/>
  <c r="AA132" i="2081"/>
  <c r="I133" i="2081"/>
  <c r="AC133" i="2081" s="1"/>
  <c r="R133" i="2081"/>
  <c r="AA133" i="2081"/>
  <c r="I134" i="2081"/>
  <c r="R134" i="2081"/>
  <c r="AC134" i="2081" s="1"/>
  <c r="AA134" i="2081"/>
  <c r="I126" i="2081"/>
  <c r="R126" i="2081"/>
  <c r="R130" i="2081" s="1"/>
  <c r="AA126" i="2081"/>
  <c r="AA130" i="2081" s="1"/>
  <c r="I127" i="2081"/>
  <c r="R127" i="2081"/>
  <c r="AA127" i="2081"/>
  <c r="I128" i="2081"/>
  <c r="AC128" i="2081" s="1"/>
  <c r="R128" i="2081"/>
  <c r="AA128" i="2081"/>
  <c r="I129" i="2081"/>
  <c r="AC129" i="2081" s="1"/>
  <c r="R129" i="2081"/>
  <c r="AA129" i="2081"/>
  <c r="AA118" i="2081"/>
  <c r="Z118" i="2081"/>
  <c r="Z113" i="2081"/>
  <c r="Z120" i="2081" s="1"/>
  <c r="Z108" i="2081"/>
  <c r="Z140" i="2081"/>
  <c r="Z135" i="2081"/>
  <c r="Z130" i="2081"/>
  <c r="Y118" i="2081"/>
  <c r="Y120" i="2081" s="1"/>
  <c r="Y113" i="2081"/>
  <c r="Y108" i="2081"/>
  <c r="Y140" i="2081"/>
  <c r="Y142" i="2081" s="1"/>
  <c r="Y135" i="2081"/>
  <c r="Y130" i="2081"/>
  <c r="X118" i="2081"/>
  <c r="X113" i="2081"/>
  <c r="X108" i="2081"/>
  <c r="X140" i="2081"/>
  <c r="X142" i="2081" s="1"/>
  <c r="X135" i="2081"/>
  <c r="X130" i="2081"/>
  <c r="W118" i="2081"/>
  <c r="W113" i="2081"/>
  <c r="W108" i="2081"/>
  <c r="W120" i="2081"/>
  <c r="W144" i="2081" s="1"/>
  <c r="W140" i="2081"/>
  <c r="W135" i="2081"/>
  <c r="W130" i="2081"/>
  <c r="W142" i="2081"/>
  <c r="V118" i="2081"/>
  <c r="V113" i="2081"/>
  <c r="V120" i="2081" s="1"/>
  <c r="V108" i="2081"/>
  <c r="V140" i="2081"/>
  <c r="V135" i="2081"/>
  <c r="V142" i="2081" s="1"/>
  <c r="V130" i="2081"/>
  <c r="U118" i="2081"/>
  <c r="U113" i="2081"/>
  <c r="U108" i="2081"/>
  <c r="U140" i="2081"/>
  <c r="U135" i="2081"/>
  <c r="U130" i="2081"/>
  <c r="T118" i="2081"/>
  <c r="T113" i="2081"/>
  <c r="T108" i="2081"/>
  <c r="T140" i="2081"/>
  <c r="T135" i="2081"/>
  <c r="T130" i="2081"/>
  <c r="R118" i="2081"/>
  <c r="R113" i="2081"/>
  <c r="R135" i="2081"/>
  <c r="Q118" i="2081"/>
  <c r="Q113" i="2081"/>
  <c r="Q108" i="2081"/>
  <c r="Q140" i="2081"/>
  <c r="Q135" i="2081"/>
  <c r="Q130" i="2081"/>
  <c r="P118" i="2081"/>
  <c r="P113" i="2081"/>
  <c r="P108" i="2081"/>
  <c r="P140" i="2081"/>
  <c r="P142" i="2081" s="1"/>
  <c r="P135" i="2081"/>
  <c r="P130" i="2081"/>
  <c r="O118" i="2081"/>
  <c r="O113" i="2081"/>
  <c r="O108" i="2081"/>
  <c r="O140" i="2081"/>
  <c r="O135" i="2081"/>
  <c r="O130" i="2081"/>
  <c r="N118" i="2081"/>
  <c r="N113" i="2081"/>
  <c r="N108" i="2081"/>
  <c r="N120" i="2081"/>
  <c r="N140" i="2081"/>
  <c r="N135" i="2081"/>
  <c r="N142" i="2081" s="1"/>
  <c r="N130" i="2081"/>
  <c r="M118" i="2081"/>
  <c r="M113" i="2081"/>
  <c r="M108" i="2081"/>
  <c r="M140" i="2081"/>
  <c r="M135" i="2081"/>
  <c r="M130" i="2081"/>
  <c r="L118" i="2081"/>
  <c r="L113" i="2081"/>
  <c r="L108" i="2081"/>
  <c r="L140" i="2081"/>
  <c r="L142" i="2081" s="1"/>
  <c r="L135" i="2081"/>
  <c r="L130" i="2081"/>
  <c r="K118" i="2081"/>
  <c r="K120" i="2081" s="1"/>
  <c r="K113" i="2081"/>
  <c r="K108" i="2081"/>
  <c r="K140" i="2081"/>
  <c r="K142" i="2081" s="1"/>
  <c r="K135" i="2081"/>
  <c r="K130" i="2081"/>
  <c r="I108" i="2081"/>
  <c r="H118" i="2081"/>
  <c r="H113" i="2081"/>
  <c r="H108" i="2081"/>
  <c r="H140" i="2081"/>
  <c r="H135" i="2081"/>
  <c r="H130" i="2081"/>
  <c r="G118" i="2081"/>
  <c r="G113" i="2081"/>
  <c r="G108" i="2081"/>
  <c r="G140" i="2081"/>
  <c r="G142" i="2081" s="1"/>
  <c r="G135" i="2081"/>
  <c r="G130" i="2081"/>
  <c r="F118" i="2081"/>
  <c r="F113" i="2081"/>
  <c r="F108" i="2081"/>
  <c r="F140" i="2081"/>
  <c r="F135" i="2081"/>
  <c r="F130" i="2081"/>
  <c r="E118" i="2081"/>
  <c r="E113" i="2081"/>
  <c r="E108" i="2081"/>
  <c r="E120" i="2081"/>
  <c r="E140" i="2081"/>
  <c r="E135" i="2081"/>
  <c r="E142" i="2081" s="1"/>
  <c r="E130" i="2081"/>
  <c r="D118" i="2081"/>
  <c r="D113" i="2081"/>
  <c r="D108" i="2081"/>
  <c r="D140" i="2081"/>
  <c r="D135" i="2081"/>
  <c r="D130" i="2081"/>
  <c r="C118" i="2081"/>
  <c r="C113" i="2081"/>
  <c r="C108" i="2081"/>
  <c r="C140" i="2081"/>
  <c r="C142" i="2081" s="1"/>
  <c r="C135" i="2081"/>
  <c r="C130" i="2081"/>
  <c r="B118" i="2081"/>
  <c r="B120" i="2081" s="1"/>
  <c r="B113" i="2081"/>
  <c r="B108" i="2081"/>
  <c r="B140" i="2081"/>
  <c r="B142" i="2081" s="1"/>
  <c r="B135" i="2081"/>
  <c r="B130" i="2081"/>
  <c r="B122" i="2081"/>
  <c r="B100" i="2081"/>
  <c r="I68" i="2081"/>
  <c r="R68" i="2081"/>
  <c r="AA68" i="2081"/>
  <c r="I69" i="2081"/>
  <c r="R69" i="2081"/>
  <c r="AA69" i="2081"/>
  <c r="I70" i="2081"/>
  <c r="R70" i="2081"/>
  <c r="AA70" i="2081"/>
  <c r="I71" i="2081"/>
  <c r="R71" i="2081"/>
  <c r="AA71" i="2081"/>
  <c r="AA72" i="2081" s="1"/>
  <c r="I63" i="2081"/>
  <c r="R63" i="2081"/>
  <c r="AA63" i="2081"/>
  <c r="I64" i="2081"/>
  <c r="R64" i="2081"/>
  <c r="AA64" i="2081"/>
  <c r="I65" i="2081"/>
  <c r="R65" i="2081"/>
  <c r="R67" i="2081" s="1"/>
  <c r="AA65" i="2081"/>
  <c r="I66" i="2081"/>
  <c r="R66" i="2081"/>
  <c r="AA66" i="2081"/>
  <c r="AA67" i="2081" s="1"/>
  <c r="I58" i="2081"/>
  <c r="R58" i="2081"/>
  <c r="AC58" i="2081" s="1"/>
  <c r="AC62" i="2081" s="1"/>
  <c r="AA58" i="2081"/>
  <c r="I59" i="2081"/>
  <c r="I62" i="2081" s="1"/>
  <c r="R59" i="2081"/>
  <c r="R62" i="2081" s="1"/>
  <c r="AA59" i="2081"/>
  <c r="AC59" i="2081"/>
  <c r="I60" i="2081"/>
  <c r="R60" i="2081"/>
  <c r="AA60" i="2081"/>
  <c r="AC60" i="2081"/>
  <c r="I61" i="2081"/>
  <c r="R61" i="2081"/>
  <c r="AC61" i="2081" s="1"/>
  <c r="AA61" i="2081"/>
  <c r="I90" i="2081"/>
  <c r="AC90" i="2081" s="1"/>
  <c r="R90" i="2081"/>
  <c r="R94" i="2081" s="1"/>
  <c r="AA90" i="2081"/>
  <c r="AA94" i="2081" s="1"/>
  <c r="I91" i="2081"/>
  <c r="R91" i="2081"/>
  <c r="AA91" i="2081"/>
  <c r="I92" i="2081"/>
  <c r="R92" i="2081"/>
  <c r="AA92" i="2081"/>
  <c r="I93" i="2081"/>
  <c r="AC93" i="2081" s="1"/>
  <c r="R93" i="2081"/>
  <c r="AA93" i="2081"/>
  <c r="I85" i="2081"/>
  <c r="AC85" i="2081" s="1"/>
  <c r="R85" i="2081"/>
  <c r="R89" i="2081" s="1"/>
  <c r="AA85" i="2081"/>
  <c r="I86" i="2081"/>
  <c r="AC86" i="2081" s="1"/>
  <c r="R86" i="2081"/>
  <c r="AA86" i="2081"/>
  <c r="I87" i="2081"/>
  <c r="R87" i="2081"/>
  <c r="AA87" i="2081"/>
  <c r="I88" i="2081"/>
  <c r="AC88" i="2081" s="1"/>
  <c r="R88" i="2081"/>
  <c r="AA88" i="2081"/>
  <c r="I80" i="2081"/>
  <c r="I84" i="2081" s="1"/>
  <c r="R80" i="2081"/>
  <c r="R84" i="2081" s="1"/>
  <c r="AA80" i="2081"/>
  <c r="AC80" i="2081"/>
  <c r="I81" i="2081"/>
  <c r="R81" i="2081"/>
  <c r="AA81" i="2081"/>
  <c r="AC81" i="2081"/>
  <c r="I82" i="2081"/>
  <c r="R82" i="2081"/>
  <c r="AC82" i="2081" s="1"/>
  <c r="AA82" i="2081"/>
  <c r="I83" i="2081"/>
  <c r="R83" i="2081"/>
  <c r="AA83" i="2081"/>
  <c r="AC83" i="2081"/>
  <c r="AA89" i="2081"/>
  <c r="Z72" i="2081"/>
  <c r="Z67" i="2081"/>
  <c r="Z74" i="2081" s="1"/>
  <c r="Z98" i="2081" s="1"/>
  <c r="Z62" i="2081"/>
  <c r="Z94" i="2081"/>
  <c r="Z89" i="2081"/>
  <c r="Z84" i="2081"/>
  <c r="Z96" i="2081"/>
  <c r="Y72" i="2081"/>
  <c r="Y67" i="2081"/>
  <c r="Y74" i="2081" s="1"/>
  <c r="Y62" i="2081"/>
  <c r="Y94" i="2081"/>
  <c r="Y89" i="2081"/>
  <c r="Y84" i="2081"/>
  <c r="X72" i="2081"/>
  <c r="X67" i="2081"/>
  <c r="X62" i="2081"/>
  <c r="X94" i="2081"/>
  <c r="X89" i="2081"/>
  <c r="X84" i="2081"/>
  <c r="W72" i="2081"/>
  <c r="W67" i="2081"/>
  <c r="W62" i="2081"/>
  <c r="W94" i="2081"/>
  <c r="W96" i="2081" s="1"/>
  <c r="W89" i="2081"/>
  <c r="W84" i="2081"/>
  <c r="V72" i="2081"/>
  <c r="V67" i="2081"/>
  <c r="V62" i="2081"/>
  <c r="V74" i="2081" s="1"/>
  <c r="V94" i="2081"/>
  <c r="V89" i="2081"/>
  <c r="V96" i="2081" s="1"/>
  <c r="V84" i="2081"/>
  <c r="U72" i="2081"/>
  <c r="U67" i="2081"/>
  <c r="U74" i="2081" s="1"/>
  <c r="U62" i="2081"/>
  <c r="U94" i="2081"/>
  <c r="U89" i="2081"/>
  <c r="U84" i="2081"/>
  <c r="T72" i="2081"/>
  <c r="T74" i="2081" s="1"/>
  <c r="T67" i="2081"/>
  <c r="T62" i="2081"/>
  <c r="T94" i="2081"/>
  <c r="T96" i="2081" s="1"/>
  <c r="T89" i="2081"/>
  <c r="T84" i="2081"/>
  <c r="Q72" i="2081"/>
  <c r="Q67" i="2081"/>
  <c r="Q62" i="2081"/>
  <c r="Q74" i="2081"/>
  <c r="Q98" i="2081" s="1"/>
  <c r="Q94" i="2081"/>
  <c r="Q89" i="2081"/>
  <c r="Q84" i="2081"/>
  <c r="Q96" i="2081"/>
  <c r="P72" i="2081"/>
  <c r="P67" i="2081"/>
  <c r="P74" i="2081" s="1"/>
  <c r="P62" i="2081"/>
  <c r="P94" i="2081"/>
  <c r="P89" i="2081"/>
  <c r="P96" i="2081" s="1"/>
  <c r="P84" i="2081"/>
  <c r="O72" i="2081"/>
  <c r="O67" i="2081"/>
  <c r="O62" i="2081"/>
  <c r="O94" i="2081"/>
  <c r="O89" i="2081"/>
  <c r="O84" i="2081"/>
  <c r="N72" i="2081"/>
  <c r="N67" i="2081"/>
  <c r="N62" i="2081"/>
  <c r="N94" i="2081"/>
  <c r="N89" i="2081"/>
  <c r="N84" i="2081"/>
  <c r="M72" i="2081"/>
  <c r="M67" i="2081"/>
  <c r="M74" i="2081" s="1"/>
  <c r="M98" i="2081" s="1"/>
  <c r="M62" i="2081"/>
  <c r="M94" i="2081"/>
  <c r="M89" i="2081"/>
  <c r="M96" i="2081" s="1"/>
  <c r="M84" i="2081"/>
  <c r="L72" i="2081"/>
  <c r="L67" i="2081"/>
  <c r="L62" i="2081"/>
  <c r="L94" i="2081"/>
  <c r="L89" i="2081"/>
  <c r="L84" i="2081"/>
  <c r="K72" i="2081"/>
  <c r="K67" i="2081"/>
  <c r="K62" i="2081"/>
  <c r="K94" i="2081"/>
  <c r="K96" i="2081" s="1"/>
  <c r="K89" i="2081"/>
  <c r="K84" i="2081"/>
  <c r="H72" i="2081"/>
  <c r="H67" i="2081"/>
  <c r="H74" i="2081" s="1"/>
  <c r="H98" i="2081" s="1"/>
  <c r="H62" i="2081"/>
  <c r="H94" i="2081"/>
  <c r="H89" i="2081"/>
  <c r="H96" i="2081" s="1"/>
  <c r="H84" i="2081"/>
  <c r="G72" i="2081"/>
  <c r="G67" i="2081"/>
  <c r="G62" i="2081"/>
  <c r="G94" i="2081"/>
  <c r="G89" i="2081"/>
  <c r="G84" i="2081"/>
  <c r="F72" i="2081"/>
  <c r="F67" i="2081"/>
  <c r="F62" i="2081"/>
  <c r="F94" i="2081"/>
  <c r="F96" i="2081" s="1"/>
  <c r="F89" i="2081"/>
  <c r="F84" i="2081"/>
  <c r="E72" i="2081"/>
  <c r="E67" i="2081"/>
  <c r="E62" i="2081"/>
  <c r="E94" i="2081"/>
  <c r="E89" i="2081"/>
  <c r="E84" i="2081"/>
  <c r="D72" i="2081"/>
  <c r="D67" i="2081"/>
  <c r="D62" i="2081"/>
  <c r="D74" i="2081"/>
  <c r="D94" i="2081"/>
  <c r="D89" i="2081"/>
  <c r="D96" i="2081" s="1"/>
  <c r="D84" i="2081"/>
  <c r="C72" i="2081"/>
  <c r="C67" i="2081"/>
  <c r="C62" i="2081"/>
  <c r="C94" i="2081"/>
  <c r="C89" i="2081"/>
  <c r="C84" i="2081"/>
  <c r="B72" i="2081"/>
  <c r="B67" i="2081"/>
  <c r="B62" i="2081"/>
  <c r="B94" i="2081"/>
  <c r="B96" i="2081" s="1"/>
  <c r="B89" i="2081"/>
  <c r="B84" i="2081"/>
  <c r="B76" i="2081"/>
  <c r="B54" i="2081"/>
  <c r="I22" i="2081"/>
  <c r="I26" i="2081" s="1"/>
  <c r="R22" i="2081"/>
  <c r="AA22" i="2081"/>
  <c r="I23" i="2081"/>
  <c r="R23" i="2081"/>
  <c r="AA23" i="2081"/>
  <c r="AA26" i="2081" s="1"/>
  <c r="I24" i="2081"/>
  <c r="R24" i="2081"/>
  <c r="AC24" i="2081" s="1"/>
  <c r="AA24" i="2081"/>
  <c r="I25" i="2081"/>
  <c r="R25" i="2081"/>
  <c r="AA25" i="2081"/>
  <c r="I17" i="2081"/>
  <c r="R17" i="2081"/>
  <c r="R21" i="2081" s="1"/>
  <c r="AA17" i="2081"/>
  <c r="I18" i="2081"/>
  <c r="R18" i="2081"/>
  <c r="AA18" i="2081"/>
  <c r="I19" i="2081"/>
  <c r="R19" i="2081"/>
  <c r="AA19" i="2081"/>
  <c r="I20" i="2081"/>
  <c r="R20" i="2081"/>
  <c r="AA20" i="2081"/>
  <c r="I12" i="2081"/>
  <c r="R12" i="2081"/>
  <c r="AA12" i="2081"/>
  <c r="I13" i="2081"/>
  <c r="R13" i="2081"/>
  <c r="AA13" i="2081"/>
  <c r="AA16" i="2081" s="1"/>
  <c r="I14" i="2081"/>
  <c r="R14" i="2081"/>
  <c r="AA14" i="2081"/>
  <c r="I15" i="2081"/>
  <c r="R15" i="2081"/>
  <c r="AA15" i="2081"/>
  <c r="I44" i="2081"/>
  <c r="R44" i="2081"/>
  <c r="R48" i="2081" s="1"/>
  <c r="AA44" i="2081"/>
  <c r="I45" i="2081"/>
  <c r="R45" i="2081"/>
  <c r="AA45" i="2081"/>
  <c r="I46" i="2081"/>
  <c r="R46" i="2081"/>
  <c r="AA46" i="2081"/>
  <c r="I47" i="2081"/>
  <c r="R47" i="2081"/>
  <c r="AC47" i="2081" s="1"/>
  <c r="AA47" i="2081"/>
  <c r="I39" i="2081"/>
  <c r="R39" i="2081"/>
  <c r="R43" i="2081" s="1"/>
  <c r="AA39" i="2081"/>
  <c r="I40" i="2081"/>
  <c r="R40" i="2081"/>
  <c r="AA40" i="2081"/>
  <c r="AA43" i="2081" s="1"/>
  <c r="I41" i="2081"/>
  <c r="R41" i="2081"/>
  <c r="AA41" i="2081"/>
  <c r="I42" i="2081"/>
  <c r="R42" i="2081"/>
  <c r="AA42" i="2081"/>
  <c r="I34" i="2081"/>
  <c r="R34" i="2081"/>
  <c r="R38" i="2081" s="1"/>
  <c r="AA34" i="2081"/>
  <c r="I35" i="2081"/>
  <c r="R35" i="2081"/>
  <c r="AA35" i="2081"/>
  <c r="I36" i="2081"/>
  <c r="R36" i="2081"/>
  <c r="AA36" i="2081"/>
  <c r="I37" i="2081"/>
  <c r="R37" i="2081"/>
  <c r="AA37" i="2081"/>
  <c r="AA21" i="2081"/>
  <c r="Z26" i="2081"/>
  <c r="Z28" i="2081" s="1"/>
  <c r="Z21" i="2081"/>
  <c r="Z16" i="2081"/>
  <c r="Z48" i="2081"/>
  <c r="Z43" i="2081"/>
  <c r="Z38" i="2081"/>
  <c r="Y26" i="2081"/>
  <c r="Y21" i="2081"/>
  <c r="Y16" i="2081"/>
  <c r="Y48" i="2081"/>
  <c r="Y43" i="2081"/>
  <c r="Y38" i="2081"/>
  <c r="X26" i="2081"/>
  <c r="X21" i="2081"/>
  <c r="X16" i="2081"/>
  <c r="X48" i="2081"/>
  <c r="X43" i="2081"/>
  <c r="X38" i="2081"/>
  <c r="W26" i="2081"/>
  <c r="W28" i="2081" s="1"/>
  <c r="W21" i="2081"/>
  <c r="W16" i="2081"/>
  <c r="W48" i="2081"/>
  <c r="W43" i="2081"/>
  <c r="W38" i="2081"/>
  <c r="V26" i="2081"/>
  <c r="V28" i="2081" s="1"/>
  <c r="V21" i="2081"/>
  <c r="V16" i="2081"/>
  <c r="V48" i="2081"/>
  <c r="V50" i="2081" s="1"/>
  <c r="V43" i="2081"/>
  <c r="V38" i="2081"/>
  <c r="U26" i="2081"/>
  <c r="U28" i="2081" s="1"/>
  <c r="U21" i="2081"/>
  <c r="U16" i="2081"/>
  <c r="U48" i="2081"/>
  <c r="U50" i="2081" s="1"/>
  <c r="U43" i="2081"/>
  <c r="U38" i="2081"/>
  <c r="T26" i="2081"/>
  <c r="T21" i="2081"/>
  <c r="T28" i="2081" s="1"/>
  <c r="T16" i="2081"/>
  <c r="T48" i="2081"/>
  <c r="T43" i="2081"/>
  <c r="T50" i="2081" s="1"/>
  <c r="T38" i="2081"/>
  <c r="R16" i="2081"/>
  <c r="Q26" i="2081"/>
  <c r="Q21" i="2081"/>
  <c r="Q16" i="2081"/>
  <c r="Q48" i="2081"/>
  <c r="Q43" i="2081"/>
  <c r="Q38" i="2081"/>
  <c r="P26" i="2081"/>
  <c r="P21" i="2081"/>
  <c r="P16" i="2081"/>
  <c r="P48" i="2081"/>
  <c r="P43" i="2081"/>
  <c r="P38" i="2081"/>
  <c r="P50" i="2081"/>
  <c r="O26" i="2081"/>
  <c r="O21" i="2081"/>
  <c r="O16" i="2081"/>
  <c r="O48" i="2081"/>
  <c r="O43" i="2081"/>
  <c r="O50" i="2081" s="1"/>
  <c r="O38" i="2081"/>
  <c r="N26" i="2081"/>
  <c r="N28" i="2081" s="1"/>
  <c r="N21" i="2081"/>
  <c r="N16" i="2081"/>
  <c r="N48" i="2081"/>
  <c r="N43" i="2081"/>
  <c r="N38" i="2081"/>
  <c r="M26" i="2081"/>
  <c r="M21" i="2081"/>
  <c r="M16" i="2081"/>
  <c r="M48" i="2081"/>
  <c r="M43" i="2081"/>
  <c r="M38" i="2081"/>
  <c r="L26" i="2081"/>
  <c r="L28" i="2081" s="1"/>
  <c r="L52" i="2081" s="1"/>
  <c r="L21" i="2081"/>
  <c r="L16" i="2081"/>
  <c r="L48" i="2081"/>
  <c r="L43" i="2081"/>
  <c r="L50" i="2081" s="1"/>
  <c r="L38" i="2081"/>
  <c r="K26" i="2081"/>
  <c r="K21" i="2081"/>
  <c r="K16" i="2081"/>
  <c r="K48" i="2081"/>
  <c r="K43" i="2081"/>
  <c r="K50" i="2081" s="1"/>
  <c r="K38" i="2081"/>
  <c r="I43" i="2081"/>
  <c r="H26" i="2081"/>
  <c r="H21" i="2081"/>
  <c r="H16" i="2081"/>
  <c r="H48" i="2081"/>
  <c r="H43" i="2081"/>
  <c r="H38" i="2081"/>
  <c r="G26" i="2081"/>
  <c r="G28" i="2081" s="1"/>
  <c r="G52" i="2081" s="1"/>
  <c r="G21" i="2081"/>
  <c r="G16" i="2081"/>
  <c r="G48" i="2081"/>
  <c r="G43" i="2081"/>
  <c r="G50" i="2081" s="1"/>
  <c r="G38" i="2081"/>
  <c r="F26" i="2081"/>
  <c r="F21" i="2081"/>
  <c r="F16" i="2081"/>
  <c r="F48" i="2081"/>
  <c r="F43" i="2081"/>
  <c r="F50" i="2081" s="1"/>
  <c r="F38" i="2081"/>
  <c r="E26" i="2081"/>
  <c r="E28" i="2081" s="1"/>
  <c r="E21" i="2081"/>
  <c r="E16" i="2081"/>
  <c r="E48" i="2081"/>
  <c r="E50" i="2081" s="1"/>
  <c r="E43" i="2081"/>
  <c r="E38" i="2081"/>
  <c r="D26" i="2081"/>
  <c r="D28" i="2081" s="1"/>
  <c r="D21" i="2081"/>
  <c r="D16" i="2081"/>
  <c r="D48" i="2081"/>
  <c r="D43" i="2081"/>
  <c r="D38" i="2081"/>
  <c r="C26" i="2081"/>
  <c r="C21" i="2081"/>
  <c r="C16" i="2081"/>
  <c r="C28" i="2081"/>
  <c r="C48" i="2081"/>
  <c r="C43" i="2081"/>
  <c r="C50" i="2081" s="1"/>
  <c r="C38" i="2081"/>
  <c r="B26" i="2081"/>
  <c r="B21" i="2081"/>
  <c r="B16" i="2081"/>
  <c r="B48" i="2081"/>
  <c r="B43" i="2081"/>
  <c r="B50" i="2081" s="1"/>
  <c r="B38" i="2081"/>
  <c r="B30" i="2081"/>
  <c r="B8" i="2081"/>
  <c r="N5" i="2081"/>
  <c r="N3" i="2081"/>
  <c r="N2" i="2081"/>
  <c r="B196" i="2080"/>
  <c r="C196" i="2080"/>
  <c r="D196" i="2080"/>
  <c r="E196" i="2080"/>
  <c r="F196" i="2080"/>
  <c r="G196" i="2080"/>
  <c r="H196" i="2080"/>
  <c r="B197" i="2080"/>
  <c r="C197" i="2080"/>
  <c r="D197" i="2080"/>
  <c r="E197" i="2080"/>
  <c r="F197" i="2080"/>
  <c r="G197" i="2080"/>
  <c r="H197" i="2080"/>
  <c r="B198" i="2080"/>
  <c r="C198" i="2080"/>
  <c r="D198" i="2080"/>
  <c r="E198" i="2080"/>
  <c r="F198" i="2080"/>
  <c r="G198" i="2080"/>
  <c r="H198" i="2080"/>
  <c r="B199" i="2080"/>
  <c r="C199" i="2080"/>
  <c r="D199" i="2080"/>
  <c r="E199" i="2080"/>
  <c r="F199" i="2080"/>
  <c r="G199" i="2080"/>
  <c r="H199" i="2080"/>
  <c r="H200" i="2080" s="1"/>
  <c r="B201" i="2080"/>
  <c r="C201" i="2080"/>
  <c r="D201" i="2080"/>
  <c r="E201" i="2080"/>
  <c r="F201" i="2080"/>
  <c r="G201" i="2080"/>
  <c r="H201" i="2080"/>
  <c r="B202" i="2080"/>
  <c r="C202" i="2080"/>
  <c r="D202" i="2080"/>
  <c r="E202" i="2080"/>
  <c r="F202" i="2080"/>
  <c r="G202" i="2080"/>
  <c r="H202" i="2080"/>
  <c r="B203" i="2080"/>
  <c r="C203" i="2080"/>
  <c r="D203" i="2080"/>
  <c r="E203" i="2080"/>
  <c r="F203" i="2080"/>
  <c r="G203" i="2080"/>
  <c r="H203" i="2080"/>
  <c r="B204" i="2080"/>
  <c r="C204" i="2080"/>
  <c r="D204" i="2080"/>
  <c r="I204" i="2080" s="1"/>
  <c r="E204" i="2080"/>
  <c r="F204" i="2080"/>
  <c r="G204" i="2080"/>
  <c r="H204" i="2080"/>
  <c r="B206" i="2080"/>
  <c r="C206" i="2080"/>
  <c r="D206" i="2080"/>
  <c r="E206" i="2080"/>
  <c r="I206" i="2080" s="1"/>
  <c r="F206" i="2080"/>
  <c r="G206" i="2080"/>
  <c r="H206" i="2080"/>
  <c r="B207" i="2080"/>
  <c r="C207" i="2080"/>
  <c r="D207" i="2080"/>
  <c r="E207" i="2080"/>
  <c r="F207" i="2080"/>
  <c r="G207" i="2080"/>
  <c r="H207" i="2080"/>
  <c r="B208" i="2080"/>
  <c r="C208" i="2080"/>
  <c r="I208" i="2080" s="1"/>
  <c r="D208" i="2080"/>
  <c r="E208" i="2080"/>
  <c r="F208" i="2080"/>
  <c r="G208" i="2080"/>
  <c r="G210" i="2080" s="1"/>
  <c r="H208" i="2080"/>
  <c r="B209" i="2080"/>
  <c r="C209" i="2080"/>
  <c r="D209" i="2080"/>
  <c r="E209" i="2080"/>
  <c r="F209" i="2080"/>
  <c r="G209" i="2080"/>
  <c r="H209" i="2080"/>
  <c r="B218" i="2080"/>
  <c r="C218" i="2080"/>
  <c r="D218" i="2080"/>
  <c r="E218" i="2080"/>
  <c r="F218" i="2080"/>
  <c r="G218" i="2080"/>
  <c r="H218" i="2080"/>
  <c r="B219" i="2080"/>
  <c r="C219" i="2080"/>
  <c r="D219" i="2080"/>
  <c r="E219" i="2080"/>
  <c r="F219" i="2080"/>
  <c r="G219" i="2080"/>
  <c r="H219" i="2080"/>
  <c r="B220" i="2080"/>
  <c r="C220" i="2080"/>
  <c r="D220" i="2080"/>
  <c r="E220" i="2080"/>
  <c r="F220" i="2080"/>
  <c r="G220" i="2080"/>
  <c r="H220" i="2080"/>
  <c r="B221" i="2080"/>
  <c r="C221" i="2080"/>
  <c r="D221" i="2080"/>
  <c r="E221" i="2080"/>
  <c r="F221" i="2080"/>
  <c r="G221" i="2080"/>
  <c r="H221" i="2080"/>
  <c r="H222" i="2080" s="1"/>
  <c r="B223" i="2080"/>
  <c r="C223" i="2080"/>
  <c r="D223" i="2080"/>
  <c r="E223" i="2080"/>
  <c r="F223" i="2080"/>
  <c r="G223" i="2080"/>
  <c r="H223" i="2080"/>
  <c r="B224" i="2080"/>
  <c r="I224" i="2080" s="1"/>
  <c r="C224" i="2080"/>
  <c r="D224" i="2080"/>
  <c r="E224" i="2080"/>
  <c r="F224" i="2080"/>
  <c r="F227" i="2080" s="1"/>
  <c r="G224" i="2080"/>
  <c r="H224" i="2080"/>
  <c r="B225" i="2080"/>
  <c r="C225" i="2080"/>
  <c r="D225" i="2080"/>
  <c r="E225" i="2080"/>
  <c r="F225" i="2080"/>
  <c r="G225" i="2080"/>
  <c r="I225" i="2080" s="1"/>
  <c r="AC225" i="2080" s="1"/>
  <c r="H225" i="2080"/>
  <c r="B226" i="2080"/>
  <c r="C226" i="2080"/>
  <c r="D226" i="2080"/>
  <c r="E226" i="2080"/>
  <c r="F226" i="2080"/>
  <c r="G226" i="2080"/>
  <c r="H226" i="2080"/>
  <c r="B228" i="2080"/>
  <c r="C228" i="2080"/>
  <c r="D228" i="2080"/>
  <c r="E228" i="2080"/>
  <c r="I228" i="2080" s="1"/>
  <c r="F228" i="2080"/>
  <c r="G228" i="2080"/>
  <c r="H228" i="2080"/>
  <c r="B229" i="2080"/>
  <c r="C229" i="2080"/>
  <c r="D229" i="2080"/>
  <c r="E229" i="2080"/>
  <c r="F229" i="2080"/>
  <c r="G229" i="2080"/>
  <c r="H229" i="2080"/>
  <c r="B230" i="2080"/>
  <c r="C230" i="2080"/>
  <c r="D230" i="2080"/>
  <c r="E230" i="2080"/>
  <c r="F230" i="2080"/>
  <c r="G230" i="2080"/>
  <c r="G232" i="2080" s="1"/>
  <c r="H230" i="2080"/>
  <c r="B231" i="2080"/>
  <c r="C231" i="2080"/>
  <c r="D231" i="2080"/>
  <c r="E231" i="2080"/>
  <c r="F231" i="2080"/>
  <c r="G231" i="2080"/>
  <c r="H231" i="2080"/>
  <c r="I231" i="2080" s="1"/>
  <c r="AC231" i="2080" s="1"/>
  <c r="K196" i="2080"/>
  <c r="L196" i="2080"/>
  <c r="M196" i="2080"/>
  <c r="N196" i="2080"/>
  <c r="O196" i="2080"/>
  <c r="P196" i="2080"/>
  <c r="Q196" i="2080"/>
  <c r="K197" i="2080"/>
  <c r="L197" i="2080"/>
  <c r="M197" i="2080"/>
  <c r="N197" i="2080"/>
  <c r="O197" i="2080"/>
  <c r="P197" i="2080"/>
  <c r="Q197" i="2080"/>
  <c r="K198" i="2080"/>
  <c r="R198" i="2080" s="1"/>
  <c r="L198" i="2080"/>
  <c r="M198" i="2080"/>
  <c r="N198" i="2080"/>
  <c r="O198" i="2080"/>
  <c r="P198" i="2080"/>
  <c r="Q198" i="2080"/>
  <c r="K199" i="2080"/>
  <c r="L199" i="2080"/>
  <c r="L200" i="2080" s="1"/>
  <c r="M199" i="2080"/>
  <c r="N199" i="2080"/>
  <c r="O199" i="2080"/>
  <c r="P199" i="2080"/>
  <c r="P200" i="2080" s="1"/>
  <c r="Q199" i="2080"/>
  <c r="K201" i="2080"/>
  <c r="L201" i="2080"/>
  <c r="M201" i="2080"/>
  <c r="N201" i="2080"/>
  <c r="O201" i="2080"/>
  <c r="P201" i="2080"/>
  <c r="Q201" i="2080"/>
  <c r="K202" i="2080"/>
  <c r="L202" i="2080"/>
  <c r="M202" i="2080"/>
  <c r="N202" i="2080"/>
  <c r="O202" i="2080"/>
  <c r="P202" i="2080"/>
  <c r="Q202" i="2080"/>
  <c r="K203" i="2080"/>
  <c r="L203" i="2080"/>
  <c r="M203" i="2080"/>
  <c r="N203" i="2080"/>
  <c r="O203" i="2080"/>
  <c r="P203" i="2080"/>
  <c r="Q203" i="2080"/>
  <c r="K204" i="2080"/>
  <c r="L204" i="2080"/>
  <c r="L205" i="2080" s="1"/>
  <c r="L212" i="2080" s="1"/>
  <c r="M204" i="2080"/>
  <c r="N204" i="2080"/>
  <c r="O204" i="2080"/>
  <c r="P204" i="2080"/>
  <c r="Q204" i="2080"/>
  <c r="K206" i="2080"/>
  <c r="L206" i="2080"/>
  <c r="M206" i="2080"/>
  <c r="N206" i="2080"/>
  <c r="O206" i="2080"/>
  <c r="P206" i="2080"/>
  <c r="Q206" i="2080"/>
  <c r="Q210" i="2080" s="1"/>
  <c r="K207" i="2080"/>
  <c r="L207" i="2080"/>
  <c r="M207" i="2080"/>
  <c r="N207" i="2080"/>
  <c r="O207" i="2080"/>
  <c r="P207" i="2080"/>
  <c r="Q207" i="2080"/>
  <c r="K208" i="2080"/>
  <c r="L208" i="2080"/>
  <c r="M208" i="2080"/>
  <c r="N208" i="2080"/>
  <c r="O208" i="2080"/>
  <c r="P208" i="2080"/>
  <c r="Q208" i="2080"/>
  <c r="K209" i="2080"/>
  <c r="L209" i="2080"/>
  <c r="M209" i="2080"/>
  <c r="N209" i="2080"/>
  <c r="O209" i="2080"/>
  <c r="P209" i="2080"/>
  <c r="Q209" i="2080"/>
  <c r="K218" i="2080"/>
  <c r="L218" i="2080"/>
  <c r="M218" i="2080"/>
  <c r="N218" i="2080"/>
  <c r="O218" i="2080"/>
  <c r="P218" i="2080"/>
  <c r="Q218" i="2080"/>
  <c r="K219" i="2080"/>
  <c r="L219" i="2080"/>
  <c r="M219" i="2080"/>
  <c r="N219" i="2080"/>
  <c r="O219" i="2080"/>
  <c r="P219" i="2080"/>
  <c r="Q219" i="2080"/>
  <c r="K220" i="2080"/>
  <c r="L220" i="2080"/>
  <c r="M220" i="2080"/>
  <c r="N220" i="2080"/>
  <c r="O220" i="2080"/>
  <c r="P220" i="2080"/>
  <c r="Q220" i="2080"/>
  <c r="K221" i="2080"/>
  <c r="L221" i="2080"/>
  <c r="M221" i="2080"/>
  <c r="N221" i="2080"/>
  <c r="O221" i="2080"/>
  <c r="P221" i="2080"/>
  <c r="P222" i="2080" s="1"/>
  <c r="Q221" i="2080"/>
  <c r="K223" i="2080"/>
  <c r="L223" i="2080"/>
  <c r="M223" i="2080"/>
  <c r="N223" i="2080"/>
  <c r="O223" i="2080"/>
  <c r="P223" i="2080"/>
  <c r="Q223" i="2080"/>
  <c r="K224" i="2080"/>
  <c r="L224" i="2080"/>
  <c r="M224" i="2080"/>
  <c r="N224" i="2080"/>
  <c r="O224" i="2080"/>
  <c r="P224" i="2080"/>
  <c r="Q224" i="2080"/>
  <c r="K225" i="2080"/>
  <c r="L225" i="2080"/>
  <c r="M225" i="2080"/>
  <c r="N225" i="2080"/>
  <c r="O225" i="2080"/>
  <c r="R225" i="2080" s="1"/>
  <c r="P225" i="2080"/>
  <c r="Q225" i="2080"/>
  <c r="K226" i="2080"/>
  <c r="L226" i="2080"/>
  <c r="L227" i="2080" s="1"/>
  <c r="M226" i="2080"/>
  <c r="N226" i="2080"/>
  <c r="O226" i="2080"/>
  <c r="P226" i="2080"/>
  <c r="Q226" i="2080"/>
  <c r="K228" i="2080"/>
  <c r="L228" i="2080"/>
  <c r="M228" i="2080"/>
  <c r="N228" i="2080"/>
  <c r="O228" i="2080"/>
  <c r="P228" i="2080"/>
  <c r="Q228" i="2080"/>
  <c r="Q232" i="2080" s="1"/>
  <c r="K229" i="2080"/>
  <c r="L229" i="2080"/>
  <c r="M229" i="2080"/>
  <c r="N229" i="2080"/>
  <c r="O229" i="2080"/>
  <c r="P229" i="2080"/>
  <c r="Q229" i="2080"/>
  <c r="K230" i="2080"/>
  <c r="L230" i="2080"/>
  <c r="M230" i="2080"/>
  <c r="N230" i="2080"/>
  <c r="O230" i="2080"/>
  <c r="O232" i="2080" s="1"/>
  <c r="P230" i="2080"/>
  <c r="Q230" i="2080"/>
  <c r="K231" i="2080"/>
  <c r="L231" i="2080"/>
  <c r="M231" i="2080"/>
  <c r="N231" i="2080"/>
  <c r="O231" i="2080"/>
  <c r="P231" i="2080"/>
  <c r="P232" i="2080" s="1"/>
  <c r="Q231" i="2080"/>
  <c r="T196" i="2080"/>
  <c r="U196" i="2080"/>
  <c r="V196" i="2080"/>
  <c r="V200" i="2080" s="1"/>
  <c r="W196" i="2080"/>
  <c r="X196" i="2080"/>
  <c r="Y196" i="2080"/>
  <c r="Z196" i="2080"/>
  <c r="T197" i="2080"/>
  <c r="U197" i="2080"/>
  <c r="V197" i="2080"/>
  <c r="W197" i="2080"/>
  <c r="AA197" i="2080" s="1"/>
  <c r="X197" i="2080"/>
  <c r="Y197" i="2080"/>
  <c r="Z197" i="2080"/>
  <c r="T198" i="2080"/>
  <c r="AA198" i="2080" s="1"/>
  <c r="U198" i="2080"/>
  <c r="V198" i="2080"/>
  <c r="W198" i="2080"/>
  <c r="X198" i="2080"/>
  <c r="Y198" i="2080"/>
  <c r="Z198" i="2080"/>
  <c r="T199" i="2080"/>
  <c r="U199" i="2080"/>
  <c r="V199" i="2080"/>
  <c r="W199" i="2080"/>
  <c r="X199" i="2080"/>
  <c r="Y199" i="2080"/>
  <c r="Y200" i="2080" s="1"/>
  <c r="Z199" i="2080"/>
  <c r="T201" i="2080"/>
  <c r="U201" i="2080"/>
  <c r="V201" i="2080"/>
  <c r="W201" i="2080"/>
  <c r="X201" i="2080"/>
  <c r="Y201" i="2080"/>
  <c r="Z201" i="2080"/>
  <c r="Z205" i="2080" s="1"/>
  <c r="T202" i="2080"/>
  <c r="U202" i="2080"/>
  <c r="V202" i="2080"/>
  <c r="W202" i="2080"/>
  <c r="X202" i="2080"/>
  <c r="Y202" i="2080"/>
  <c r="Z202" i="2080"/>
  <c r="T203" i="2080"/>
  <c r="U203" i="2080"/>
  <c r="V203" i="2080"/>
  <c r="W203" i="2080"/>
  <c r="X203" i="2080"/>
  <c r="Y203" i="2080"/>
  <c r="Z203" i="2080"/>
  <c r="T204" i="2080"/>
  <c r="U204" i="2080"/>
  <c r="V204" i="2080"/>
  <c r="W204" i="2080"/>
  <c r="X204" i="2080"/>
  <c r="Y204" i="2080"/>
  <c r="Z204" i="2080"/>
  <c r="T206" i="2080"/>
  <c r="U206" i="2080"/>
  <c r="V206" i="2080"/>
  <c r="V210" i="2080" s="1"/>
  <c r="W206" i="2080"/>
  <c r="X206" i="2080"/>
  <c r="Y206" i="2080"/>
  <c r="Z206" i="2080"/>
  <c r="Z210" i="2080" s="1"/>
  <c r="Z212" i="2080" s="1"/>
  <c r="T207" i="2080"/>
  <c r="U207" i="2080"/>
  <c r="V207" i="2080"/>
  <c r="W207" i="2080"/>
  <c r="X207" i="2080"/>
  <c r="Y207" i="2080"/>
  <c r="Z207" i="2080"/>
  <c r="T208" i="2080"/>
  <c r="U208" i="2080"/>
  <c r="V208" i="2080"/>
  <c r="W208" i="2080"/>
  <c r="X208" i="2080"/>
  <c r="X210" i="2080" s="1"/>
  <c r="Y208" i="2080"/>
  <c r="Z208" i="2080"/>
  <c r="T209" i="2080"/>
  <c r="U209" i="2080"/>
  <c r="V209" i="2080"/>
  <c r="W209" i="2080"/>
  <c r="X209" i="2080"/>
  <c r="Y209" i="2080"/>
  <c r="AA209" i="2080" s="1"/>
  <c r="Z209" i="2080"/>
  <c r="T218" i="2080"/>
  <c r="U218" i="2080"/>
  <c r="V218" i="2080"/>
  <c r="V222" i="2080" s="1"/>
  <c r="W218" i="2080"/>
  <c r="X218" i="2080"/>
  <c r="Y218" i="2080"/>
  <c r="Z218" i="2080"/>
  <c r="T219" i="2080"/>
  <c r="U219" i="2080"/>
  <c r="V219" i="2080"/>
  <c r="W219" i="2080"/>
  <c r="X219" i="2080"/>
  <c r="Y219" i="2080"/>
  <c r="Z219" i="2080"/>
  <c r="T220" i="2080"/>
  <c r="U220" i="2080"/>
  <c r="V220" i="2080"/>
  <c r="W220" i="2080"/>
  <c r="X220" i="2080"/>
  <c r="Y220" i="2080"/>
  <c r="Z220" i="2080"/>
  <c r="T221" i="2080"/>
  <c r="U221" i="2080"/>
  <c r="V221" i="2080"/>
  <c r="W221" i="2080"/>
  <c r="X221" i="2080"/>
  <c r="Y221" i="2080"/>
  <c r="Y222" i="2080" s="1"/>
  <c r="Z221" i="2080"/>
  <c r="T223" i="2080"/>
  <c r="U223" i="2080"/>
  <c r="V223" i="2080"/>
  <c r="W223" i="2080"/>
  <c r="X223" i="2080"/>
  <c r="Y223" i="2080"/>
  <c r="Z223" i="2080"/>
  <c r="T224" i="2080"/>
  <c r="U224" i="2080"/>
  <c r="V224" i="2080"/>
  <c r="W224" i="2080"/>
  <c r="X224" i="2080"/>
  <c r="Y224" i="2080"/>
  <c r="Z224" i="2080"/>
  <c r="T225" i="2080"/>
  <c r="U225" i="2080"/>
  <c r="V225" i="2080"/>
  <c r="W225" i="2080"/>
  <c r="X225" i="2080"/>
  <c r="AA225" i="2080" s="1"/>
  <c r="Y225" i="2080"/>
  <c r="Z225" i="2080"/>
  <c r="T226" i="2080"/>
  <c r="U226" i="2080"/>
  <c r="V226" i="2080"/>
  <c r="W226" i="2080"/>
  <c r="X226" i="2080"/>
  <c r="Y226" i="2080"/>
  <c r="Z226" i="2080"/>
  <c r="T228" i="2080"/>
  <c r="U228" i="2080"/>
  <c r="V228" i="2080"/>
  <c r="V232" i="2080" s="1"/>
  <c r="W228" i="2080"/>
  <c r="X228" i="2080"/>
  <c r="Y228" i="2080"/>
  <c r="Z228" i="2080"/>
  <c r="Z232" i="2080" s="1"/>
  <c r="T229" i="2080"/>
  <c r="U229" i="2080"/>
  <c r="V229" i="2080"/>
  <c r="W229" i="2080"/>
  <c r="X229" i="2080"/>
  <c r="Y229" i="2080"/>
  <c r="Z229" i="2080"/>
  <c r="T230" i="2080"/>
  <c r="U230" i="2080"/>
  <c r="V230" i="2080"/>
  <c r="W230" i="2080"/>
  <c r="X230" i="2080"/>
  <c r="X232" i="2080" s="1"/>
  <c r="X234" i="2080" s="1"/>
  <c r="Y230" i="2080"/>
  <c r="Z230" i="2080"/>
  <c r="T231" i="2080"/>
  <c r="U231" i="2080"/>
  <c r="V231" i="2080"/>
  <c r="W231" i="2080"/>
  <c r="X231" i="2080"/>
  <c r="Y231" i="2080"/>
  <c r="AA231" i="2080" s="1"/>
  <c r="Z231" i="2080"/>
  <c r="B150" i="2080"/>
  <c r="C150" i="2080"/>
  <c r="D150" i="2080"/>
  <c r="D154" i="2080" s="1"/>
  <c r="E150" i="2080"/>
  <c r="F150" i="2080"/>
  <c r="G150" i="2080"/>
  <c r="H150" i="2080"/>
  <c r="B151" i="2080"/>
  <c r="C151" i="2080"/>
  <c r="D151" i="2080"/>
  <c r="E151" i="2080"/>
  <c r="F151" i="2080"/>
  <c r="G151" i="2080"/>
  <c r="H151" i="2080"/>
  <c r="B152" i="2080"/>
  <c r="I152" i="2080" s="1"/>
  <c r="AC152" i="2080" s="1"/>
  <c r="C152" i="2080"/>
  <c r="D152" i="2080"/>
  <c r="E152" i="2080"/>
  <c r="F152" i="2080"/>
  <c r="G152" i="2080"/>
  <c r="H152" i="2080"/>
  <c r="B153" i="2080"/>
  <c r="C153" i="2080"/>
  <c r="D153" i="2080"/>
  <c r="E153" i="2080"/>
  <c r="F153" i="2080"/>
  <c r="G153" i="2080"/>
  <c r="G154" i="2080" s="1"/>
  <c r="H153" i="2080"/>
  <c r="B155" i="2080"/>
  <c r="C155" i="2080"/>
  <c r="D155" i="2080"/>
  <c r="E155" i="2080"/>
  <c r="F155" i="2080"/>
  <c r="G155" i="2080"/>
  <c r="H155" i="2080"/>
  <c r="B156" i="2080"/>
  <c r="C156" i="2080"/>
  <c r="D156" i="2080"/>
  <c r="E156" i="2080"/>
  <c r="I156" i="2080" s="1"/>
  <c r="F156" i="2080"/>
  <c r="G156" i="2080"/>
  <c r="H156" i="2080"/>
  <c r="B157" i="2080"/>
  <c r="C157" i="2080"/>
  <c r="D157" i="2080"/>
  <c r="E157" i="2080"/>
  <c r="F157" i="2080"/>
  <c r="G157" i="2080"/>
  <c r="H157" i="2080"/>
  <c r="B158" i="2080"/>
  <c r="C158" i="2080"/>
  <c r="I158" i="2080" s="1"/>
  <c r="D158" i="2080"/>
  <c r="E158" i="2080"/>
  <c r="F158" i="2080"/>
  <c r="G158" i="2080"/>
  <c r="H158" i="2080"/>
  <c r="B160" i="2080"/>
  <c r="C160" i="2080"/>
  <c r="D160" i="2080"/>
  <c r="E160" i="2080"/>
  <c r="F160" i="2080"/>
  <c r="G160" i="2080"/>
  <c r="H160" i="2080"/>
  <c r="H164" i="2080" s="1"/>
  <c r="B161" i="2080"/>
  <c r="C161" i="2080"/>
  <c r="D161" i="2080"/>
  <c r="E161" i="2080"/>
  <c r="F161" i="2080"/>
  <c r="G161" i="2080"/>
  <c r="H161" i="2080"/>
  <c r="B162" i="2080"/>
  <c r="C162" i="2080"/>
  <c r="D162" i="2080"/>
  <c r="E162" i="2080"/>
  <c r="F162" i="2080"/>
  <c r="F164" i="2080" s="1"/>
  <c r="G162" i="2080"/>
  <c r="H162" i="2080"/>
  <c r="B163" i="2080"/>
  <c r="C163" i="2080"/>
  <c r="D163" i="2080"/>
  <c r="E163" i="2080"/>
  <c r="F163" i="2080"/>
  <c r="G163" i="2080"/>
  <c r="H163" i="2080"/>
  <c r="B172" i="2080"/>
  <c r="C172" i="2080"/>
  <c r="D172" i="2080"/>
  <c r="E172" i="2080"/>
  <c r="F172" i="2080"/>
  <c r="G172" i="2080"/>
  <c r="H172" i="2080"/>
  <c r="B173" i="2080"/>
  <c r="C173" i="2080"/>
  <c r="D173" i="2080"/>
  <c r="E173" i="2080"/>
  <c r="F173" i="2080"/>
  <c r="G173" i="2080"/>
  <c r="H173" i="2080"/>
  <c r="B174" i="2080"/>
  <c r="I174" i="2080" s="1"/>
  <c r="C174" i="2080"/>
  <c r="D174" i="2080"/>
  <c r="E174" i="2080"/>
  <c r="F174" i="2080"/>
  <c r="G174" i="2080"/>
  <c r="H174" i="2080"/>
  <c r="B175" i="2080"/>
  <c r="C175" i="2080"/>
  <c r="D175" i="2080"/>
  <c r="E175" i="2080"/>
  <c r="F175" i="2080"/>
  <c r="G175" i="2080"/>
  <c r="G176" i="2080" s="1"/>
  <c r="H175" i="2080"/>
  <c r="B177" i="2080"/>
  <c r="C177" i="2080"/>
  <c r="D177" i="2080"/>
  <c r="E177" i="2080"/>
  <c r="F177" i="2080"/>
  <c r="G177" i="2080"/>
  <c r="H177" i="2080"/>
  <c r="B178" i="2080"/>
  <c r="C178" i="2080"/>
  <c r="D178" i="2080"/>
  <c r="E178" i="2080"/>
  <c r="F178" i="2080"/>
  <c r="G178" i="2080"/>
  <c r="H178" i="2080"/>
  <c r="B179" i="2080"/>
  <c r="C179" i="2080"/>
  <c r="D179" i="2080"/>
  <c r="E179" i="2080"/>
  <c r="F179" i="2080"/>
  <c r="G179" i="2080"/>
  <c r="H179" i="2080"/>
  <c r="B180" i="2080"/>
  <c r="C180" i="2080"/>
  <c r="C181" i="2080" s="1"/>
  <c r="D180" i="2080"/>
  <c r="E180" i="2080"/>
  <c r="F180" i="2080"/>
  <c r="G180" i="2080"/>
  <c r="H180" i="2080"/>
  <c r="B182" i="2080"/>
  <c r="C182" i="2080"/>
  <c r="D182" i="2080"/>
  <c r="D186" i="2080" s="1"/>
  <c r="E182" i="2080"/>
  <c r="F182" i="2080"/>
  <c r="G182" i="2080"/>
  <c r="H182" i="2080"/>
  <c r="H186" i="2080" s="1"/>
  <c r="B183" i="2080"/>
  <c r="C183" i="2080"/>
  <c r="D183" i="2080"/>
  <c r="E183" i="2080"/>
  <c r="F183" i="2080"/>
  <c r="G183" i="2080"/>
  <c r="H183" i="2080"/>
  <c r="B184" i="2080"/>
  <c r="I184" i="2080" s="1"/>
  <c r="C184" i="2080"/>
  <c r="D184" i="2080"/>
  <c r="E184" i="2080"/>
  <c r="F184" i="2080"/>
  <c r="F186" i="2080" s="1"/>
  <c r="G184" i="2080"/>
  <c r="H184" i="2080"/>
  <c r="B185" i="2080"/>
  <c r="C185" i="2080"/>
  <c r="D185" i="2080"/>
  <c r="E185" i="2080"/>
  <c r="F185" i="2080"/>
  <c r="G185" i="2080"/>
  <c r="I185" i="2080" s="1"/>
  <c r="H185" i="2080"/>
  <c r="K150" i="2080"/>
  <c r="L150" i="2080"/>
  <c r="M150" i="2080"/>
  <c r="N150" i="2080"/>
  <c r="O150" i="2080"/>
  <c r="P150" i="2080"/>
  <c r="Q150" i="2080"/>
  <c r="K151" i="2080"/>
  <c r="L151" i="2080"/>
  <c r="M151" i="2080"/>
  <c r="M154" i="2080" s="1"/>
  <c r="N151" i="2080"/>
  <c r="O151" i="2080"/>
  <c r="P151" i="2080"/>
  <c r="Q151" i="2080"/>
  <c r="K152" i="2080"/>
  <c r="L152" i="2080"/>
  <c r="M152" i="2080"/>
  <c r="N152" i="2080"/>
  <c r="O152" i="2080"/>
  <c r="P152" i="2080"/>
  <c r="Q152" i="2080"/>
  <c r="K153" i="2080"/>
  <c r="K154" i="2080" s="1"/>
  <c r="L153" i="2080"/>
  <c r="M153" i="2080"/>
  <c r="N153" i="2080"/>
  <c r="O153" i="2080"/>
  <c r="O154" i="2080" s="1"/>
  <c r="P153" i="2080"/>
  <c r="Q153" i="2080"/>
  <c r="K155" i="2080"/>
  <c r="L155" i="2080"/>
  <c r="M155" i="2080"/>
  <c r="N155" i="2080"/>
  <c r="O155" i="2080"/>
  <c r="P155" i="2080"/>
  <c r="P159" i="2080" s="1"/>
  <c r="Q155" i="2080"/>
  <c r="K156" i="2080"/>
  <c r="L156" i="2080"/>
  <c r="M156" i="2080"/>
  <c r="N156" i="2080"/>
  <c r="O156" i="2080"/>
  <c r="P156" i="2080"/>
  <c r="Q156" i="2080"/>
  <c r="K157" i="2080"/>
  <c r="L157" i="2080"/>
  <c r="M157" i="2080"/>
  <c r="N157" i="2080"/>
  <c r="O157" i="2080"/>
  <c r="P157" i="2080"/>
  <c r="Q157" i="2080"/>
  <c r="K158" i="2080"/>
  <c r="K159" i="2080" s="1"/>
  <c r="L158" i="2080"/>
  <c r="M158" i="2080"/>
  <c r="N158" i="2080"/>
  <c r="O158" i="2080"/>
  <c r="P158" i="2080"/>
  <c r="Q158" i="2080"/>
  <c r="K160" i="2080"/>
  <c r="L160" i="2080"/>
  <c r="M160" i="2080"/>
  <c r="N160" i="2080"/>
  <c r="O160" i="2080"/>
  <c r="P160" i="2080"/>
  <c r="P164" i="2080" s="1"/>
  <c r="Q160" i="2080"/>
  <c r="K161" i="2080"/>
  <c r="L161" i="2080"/>
  <c r="M161" i="2080"/>
  <c r="N161" i="2080"/>
  <c r="R161" i="2080" s="1"/>
  <c r="O161" i="2080"/>
  <c r="P161" i="2080"/>
  <c r="Q161" i="2080"/>
  <c r="K162" i="2080"/>
  <c r="L162" i="2080"/>
  <c r="M162" i="2080"/>
  <c r="N162" i="2080"/>
  <c r="O162" i="2080"/>
  <c r="P162" i="2080"/>
  <c r="Q162" i="2080"/>
  <c r="K163" i="2080"/>
  <c r="L163" i="2080"/>
  <c r="M163" i="2080"/>
  <c r="N163" i="2080"/>
  <c r="O163" i="2080"/>
  <c r="P163" i="2080"/>
  <c r="Q163" i="2080"/>
  <c r="K172" i="2080"/>
  <c r="L172" i="2080"/>
  <c r="L176" i="2080" s="1"/>
  <c r="M172" i="2080"/>
  <c r="N172" i="2080"/>
  <c r="O172" i="2080"/>
  <c r="P172" i="2080"/>
  <c r="Q172" i="2080"/>
  <c r="K173" i="2080"/>
  <c r="L173" i="2080"/>
  <c r="M173" i="2080"/>
  <c r="N173" i="2080"/>
  <c r="O173" i="2080"/>
  <c r="P173" i="2080"/>
  <c r="Q173" i="2080"/>
  <c r="Q176" i="2080" s="1"/>
  <c r="K174" i="2080"/>
  <c r="L174" i="2080"/>
  <c r="M174" i="2080"/>
  <c r="N174" i="2080"/>
  <c r="O174" i="2080"/>
  <c r="P174" i="2080"/>
  <c r="Q174" i="2080"/>
  <c r="K175" i="2080"/>
  <c r="L175" i="2080"/>
  <c r="M175" i="2080"/>
  <c r="N175" i="2080"/>
  <c r="O175" i="2080"/>
  <c r="P175" i="2080"/>
  <c r="Q175" i="2080"/>
  <c r="K177" i="2080"/>
  <c r="L177" i="2080"/>
  <c r="M177" i="2080"/>
  <c r="N177" i="2080"/>
  <c r="O177" i="2080"/>
  <c r="P177" i="2080"/>
  <c r="Q177" i="2080"/>
  <c r="K178" i="2080"/>
  <c r="L178" i="2080"/>
  <c r="M178" i="2080"/>
  <c r="R178" i="2080" s="1"/>
  <c r="N178" i="2080"/>
  <c r="O178" i="2080"/>
  <c r="P178" i="2080"/>
  <c r="Q178" i="2080"/>
  <c r="K179" i="2080"/>
  <c r="L179" i="2080"/>
  <c r="M179" i="2080"/>
  <c r="N179" i="2080"/>
  <c r="R179" i="2080" s="1"/>
  <c r="O179" i="2080"/>
  <c r="P179" i="2080"/>
  <c r="Q179" i="2080"/>
  <c r="K180" i="2080"/>
  <c r="L180" i="2080"/>
  <c r="M180" i="2080"/>
  <c r="N180" i="2080"/>
  <c r="O180" i="2080"/>
  <c r="P180" i="2080"/>
  <c r="Q180" i="2080"/>
  <c r="K182" i="2080"/>
  <c r="L182" i="2080"/>
  <c r="L186" i="2080" s="1"/>
  <c r="M182" i="2080"/>
  <c r="N182" i="2080"/>
  <c r="O182" i="2080"/>
  <c r="P182" i="2080"/>
  <c r="P186" i="2080" s="1"/>
  <c r="Q182" i="2080"/>
  <c r="K183" i="2080"/>
  <c r="L183" i="2080"/>
  <c r="M183" i="2080"/>
  <c r="N183" i="2080"/>
  <c r="R183" i="2080" s="1"/>
  <c r="O183" i="2080"/>
  <c r="P183" i="2080"/>
  <c r="Q183" i="2080"/>
  <c r="Q186" i="2080" s="1"/>
  <c r="K184" i="2080"/>
  <c r="L184" i="2080"/>
  <c r="M184" i="2080"/>
  <c r="N184" i="2080"/>
  <c r="O184" i="2080"/>
  <c r="P184" i="2080"/>
  <c r="Q184" i="2080"/>
  <c r="K185" i="2080"/>
  <c r="L185" i="2080"/>
  <c r="M185" i="2080"/>
  <c r="N185" i="2080"/>
  <c r="O185" i="2080"/>
  <c r="P185" i="2080"/>
  <c r="Q185" i="2080"/>
  <c r="T150" i="2080"/>
  <c r="AA150" i="2080" s="1"/>
  <c r="U150" i="2080"/>
  <c r="V150" i="2080"/>
  <c r="W150" i="2080"/>
  <c r="X150" i="2080"/>
  <c r="Y150" i="2080"/>
  <c r="Z150" i="2080"/>
  <c r="T151" i="2080"/>
  <c r="U151" i="2080"/>
  <c r="V151" i="2080"/>
  <c r="W151" i="2080"/>
  <c r="X151" i="2080"/>
  <c r="Y151" i="2080"/>
  <c r="Y154" i="2080" s="1"/>
  <c r="Z151" i="2080"/>
  <c r="T152" i="2080"/>
  <c r="U152" i="2080"/>
  <c r="V152" i="2080"/>
  <c r="W152" i="2080"/>
  <c r="X152" i="2080"/>
  <c r="Y152" i="2080"/>
  <c r="Z152" i="2080"/>
  <c r="Z154" i="2080" s="1"/>
  <c r="T153" i="2080"/>
  <c r="U153" i="2080"/>
  <c r="V153" i="2080"/>
  <c r="W153" i="2080"/>
  <c r="X153" i="2080"/>
  <c r="Y153" i="2080"/>
  <c r="Z153" i="2080"/>
  <c r="T155" i="2080"/>
  <c r="U155" i="2080"/>
  <c r="V155" i="2080"/>
  <c r="W155" i="2080"/>
  <c r="X155" i="2080"/>
  <c r="Y155" i="2080"/>
  <c r="Z155" i="2080"/>
  <c r="T156" i="2080"/>
  <c r="U156" i="2080"/>
  <c r="V156" i="2080"/>
  <c r="W156" i="2080"/>
  <c r="X156" i="2080"/>
  <c r="Y156" i="2080"/>
  <c r="Z156" i="2080"/>
  <c r="T157" i="2080"/>
  <c r="U157" i="2080"/>
  <c r="V157" i="2080"/>
  <c r="W157" i="2080"/>
  <c r="X157" i="2080"/>
  <c r="Y157" i="2080"/>
  <c r="Z157" i="2080"/>
  <c r="Z159" i="2080" s="1"/>
  <c r="T158" i="2080"/>
  <c r="U158" i="2080"/>
  <c r="V158" i="2080"/>
  <c r="W158" i="2080"/>
  <c r="X158" i="2080"/>
  <c r="AA158" i="2080" s="1"/>
  <c r="Y158" i="2080"/>
  <c r="Z158" i="2080"/>
  <c r="T160" i="2080"/>
  <c r="AA160" i="2080" s="1"/>
  <c r="U160" i="2080"/>
  <c r="V160" i="2080"/>
  <c r="W160" i="2080"/>
  <c r="X160" i="2080"/>
  <c r="Y160" i="2080"/>
  <c r="Z160" i="2080"/>
  <c r="T161" i="2080"/>
  <c r="U161" i="2080"/>
  <c r="V161" i="2080"/>
  <c r="W161" i="2080"/>
  <c r="X161" i="2080"/>
  <c r="Y161" i="2080"/>
  <c r="Y164" i="2080" s="1"/>
  <c r="Y166" i="2080" s="1"/>
  <c r="Z161" i="2080"/>
  <c r="T162" i="2080"/>
  <c r="AA162" i="2080" s="1"/>
  <c r="U162" i="2080"/>
  <c r="V162" i="2080"/>
  <c r="V164" i="2080" s="1"/>
  <c r="W162" i="2080"/>
  <c r="X162" i="2080"/>
  <c r="Y162" i="2080"/>
  <c r="Z162" i="2080"/>
  <c r="T163" i="2080"/>
  <c r="U163" i="2080"/>
  <c r="V163" i="2080"/>
  <c r="W163" i="2080"/>
  <c r="W164" i="2080" s="1"/>
  <c r="X163" i="2080"/>
  <c r="Y163" i="2080"/>
  <c r="Z163" i="2080"/>
  <c r="T172" i="2080"/>
  <c r="U172" i="2080"/>
  <c r="V172" i="2080"/>
  <c r="W172" i="2080"/>
  <c r="X172" i="2080"/>
  <c r="Y172" i="2080"/>
  <c r="Z172" i="2080"/>
  <c r="T173" i="2080"/>
  <c r="U173" i="2080"/>
  <c r="U176" i="2080" s="1"/>
  <c r="V173" i="2080"/>
  <c r="W173" i="2080"/>
  <c r="X173" i="2080"/>
  <c r="Y173" i="2080"/>
  <c r="Y176" i="2080" s="1"/>
  <c r="Z173" i="2080"/>
  <c r="T174" i="2080"/>
  <c r="U174" i="2080"/>
  <c r="V174" i="2080"/>
  <c r="W174" i="2080"/>
  <c r="X174" i="2080"/>
  <c r="Y174" i="2080"/>
  <c r="Z174" i="2080"/>
  <c r="AA174" i="2080" s="1"/>
  <c r="T175" i="2080"/>
  <c r="U175" i="2080"/>
  <c r="V175" i="2080"/>
  <c r="W175" i="2080"/>
  <c r="X175" i="2080"/>
  <c r="Y175" i="2080"/>
  <c r="Z175" i="2080"/>
  <c r="T177" i="2080"/>
  <c r="U177" i="2080"/>
  <c r="V177" i="2080"/>
  <c r="W177" i="2080"/>
  <c r="X177" i="2080"/>
  <c r="Y177" i="2080"/>
  <c r="Z177" i="2080"/>
  <c r="T178" i="2080"/>
  <c r="U178" i="2080"/>
  <c r="AA178" i="2080" s="1"/>
  <c r="V178" i="2080"/>
  <c r="W178" i="2080"/>
  <c r="X178" i="2080"/>
  <c r="Y178" i="2080"/>
  <c r="Z178" i="2080"/>
  <c r="T179" i="2080"/>
  <c r="U179" i="2080"/>
  <c r="V179" i="2080"/>
  <c r="W179" i="2080"/>
  <c r="X179" i="2080"/>
  <c r="Y179" i="2080"/>
  <c r="Z179" i="2080"/>
  <c r="T180" i="2080"/>
  <c r="U180" i="2080"/>
  <c r="V180" i="2080"/>
  <c r="W180" i="2080"/>
  <c r="X180" i="2080"/>
  <c r="Y180" i="2080"/>
  <c r="Z180" i="2080"/>
  <c r="T182" i="2080"/>
  <c r="U182" i="2080"/>
  <c r="V182" i="2080"/>
  <c r="W182" i="2080"/>
  <c r="X182" i="2080"/>
  <c r="X186" i="2080" s="1"/>
  <c r="Y182" i="2080"/>
  <c r="Z182" i="2080"/>
  <c r="T183" i="2080"/>
  <c r="U183" i="2080"/>
  <c r="V183" i="2080"/>
  <c r="W183" i="2080"/>
  <c r="X183" i="2080"/>
  <c r="Y183" i="2080"/>
  <c r="Z183" i="2080"/>
  <c r="T184" i="2080"/>
  <c r="U184" i="2080"/>
  <c r="V184" i="2080"/>
  <c r="AA184" i="2080" s="1"/>
  <c r="W184" i="2080"/>
  <c r="X184" i="2080"/>
  <c r="Y184" i="2080"/>
  <c r="Z184" i="2080"/>
  <c r="T185" i="2080"/>
  <c r="U185" i="2080"/>
  <c r="V185" i="2080"/>
  <c r="W185" i="2080"/>
  <c r="AA185" i="2080" s="1"/>
  <c r="X185" i="2080"/>
  <c r="Y185" i="2080"/>
  <c r="Z185" i="2080"/>
  <c r="I145" i="2080"/>
  <c r="AC145" i="2080" s="1"/>
  <c r="R145" i="2080"/>
  <c r="AA145" i="2080"/>
  <c r="I99" i="2080"/>
  <c r="R99" i="2080"/>
  <c r="AA99" i="2080"/>
  <c r="I53" i="2080"/>
  <c r="R53" i="2080"/>
  <c r="AA53" i="2080"/>
  <c r="AA206" i="2080"/>
  <c r="R207" i="2080"/>
  <c r="AA207" i="2080"/>
  <c r="R209" i="2080"/>
  <c r="I201" i="2080"/>
  <c r="AA201" i="2080"/>
  <c r="R204" i="2080"/>
  <c r="AA196" i="2080"/>
  <c r="R199" i="2080"/>
  <c r="R229" i="2080"/>
  <c r="AA229" i="2080"/>
  <c r="R231" i="2080"/>
  <c r="I223" i="2080"/>
  <c r="AA223" i="2080"/>
  <c r="R226" i="2080"/>
  <c r="AA218" i="2080"/>
  <c r="R221" i="2080"/>
  <c r="Z200" i="2080"/>
  <c r="Z222" i="2080"/>
  <c r="Y205" i="2080"/>
  <c r="Y227" i="2080"/>
  <c r="X200" i="2080"/>
  <c r="X227" i="2080"/>
  <c r="X222" i="2080"/>
  <c r="W210" i="2080"/>
  <c r="W200" i="2080"/>
  <c r="W232" i="2080"/>
  <c r="V205" i="2080"/>
  <c r="V227" i="2080"/>
  <c r="U210" i="2080"/>
  <c r="U200" i="2080"/>
  <c r="U232" i="2080"/>
  <c r="T205" i="2080"/>
  <c r="T200" i="2080"/>
  <c r="T227" i="2080"/>
  <c r="Q200" i="2080"/>
  <c r="Q222" i="2080"/>
  <c r="P210" i="2080"/>
  <c r="P212" i="2080" s="1"/>
  <c r="P205" i="2080"/>
  <c r="P227" i="2080"/>
  <c r="O210" i="2080"/>
  <c r="O200" i="2080"/>
  <c r="O227" i="2080"/>
  <c r="O222" i="2080"/>
  <c r="N210" i="2080"/>
  <c r="N232" i="2080"/>
  <c r="M210" i="2080"/>
  <c r="M205" i="2080"/>
  <c r="M227" i="2080"/>
  <c r="L210" i="2080"/>
  <c r="L232" i="2080"/>
  <c r="L222" i="2080"/>
  <c r="K205" i="2080"/>
  <c r="K200" i="2080"/>
  <c r="K227" i="2080"/>
  <c r="H205" i="2080"/>
  <c r="H227" i="2080"/>
  <c r="G200" i="2080"/>
  <c r="G222" i="2080"/>
  <c r="F210" i="2080"/>
  <c r="F205" i="2080"/>
  <c r="F232" i="2080"/>
  <c r="E205" i="2080"/>
  <c r="E232" i="2080"/>
  <c r="E227" i="2080"/>
  <c r="D210" i="2080"/>
  <c r="D205" i="2080"/>
  <c r="D232" i="2080"/>
  <c r="C205" i="2080"/>
  <c r="C227" i="2080"/>
  <c r="B200" i="2080"/>
  <c r="B222" i="2080"/>
  <c r="R160" i="2080"/>
  <c r="I161" i="2080"/>
  <c r="R163" i="2080"/>
  <c r="R155" i="2080"/>
  <c r="AA156" i="2080"/>
  <c r="R150" i="2080"/>
  <c r="R151" i="2080"/>
  <c r="R152" i="2080"/>
  <c r="AA152" i="2080"/>
  <c r="R153" i="2080"/>
  <c r="R182" i="2080"/>
  <c r="I183" i="2080"/>
  <c r="R177" i="2080"/>
  <c r="I179" i="2080"/>
  <c r="AA180" i="2080"/>
  <c r="R172" i="2080"/>
  <c r="AA173" i="2080"/>
  <c r="R174" i="2080"/>
  <c r="AC174" i="2080"/>
  <c r="R175" i="2080"/>
  <c r="Z164" i="2080"/>
  <c r="Z186" i="2080"/>
  <c r="Z176" i="2080"/>
  <c r="Y159" i="2080"/>
  <c r="Y186" i="2080"/>
  <c r="Y188" i="2080" s="1"/>
  <c r="Y181" i="2080"/>
  <c r="X164" i="2080"/>
  <c r="X154" i="2080"/>
  <c r="X181" i="2080"/>
  <c r="X176" i="2080"/>
  <c r="W159" i="2080"/>
  <c r="W181" i="2080"/>
  <c r="V154" i="2080"/>
  <c r="V176" i="2080"/>
  <c r="U164" i="2080"/>
  <c r="U159" i="2080"/>
  <c r="U186" i="2080"/>
  <c r="U181" i="2080"/>
  <c r="T164" i="2080"/>
  <c r="T166" i="2080" s="1"/>
  <c r="T159" i="2080"/>
  <c r="T154" i="2080"/>
  <c r="T181" i="2080"/>
  <c r="Q164" i="2080"/>
  <c r="Q159" i="2080"/>
  <c r="Q154" i="2080"/>
  <c r="Q181" i="2080"/>
  <c r="Q188" i="2080"/>
  <c r="P154" i="2080"/>
  <c r="P181" i="2080"/>
  <c r="P176" i="2080"/>
  <c r="O164" i="2080"/>
  <c r="O166" i="2080" s="1"/>
  <c r="O159" i="2080"/>
  <c r="O181" i="2080"/>
  <c r="O176" i="2080"/>
  <c r="N154" i="2080"/>
  <c r="N181" i="2080"/>
  <c r="N176" i="2080"/>
  <c r="M164" i="2080"/>
  <c r="M186" i="2080"/>
  <c r="M181" i="2080"/>
  <c r="L164" i="2080"/>
  <c r="L159" i="2080"/>
  <c r="L154" i="2080"/>
  <c r="L181" i="2080"/>
  <c r="K164" i="2080"/>
  <c r="K186" i="2080"/>
  <c r="K176" i="2080"/>
  <c r="H154" i="2080"/>
  <c r="H176" i="2080"/>
  <c r="G159" i="2080"/>
  <c r="G181" i="2080"/>
  <c r="F154" i="2080"/>
  <c r="F181" i="2080"/>
  <c r="F176" i="2080"/>
  <c r="E164" i="2080"/>
  <c r="E186" i="2080"/>
  <c r="D159" i="2080"/>
  <c r="D181" i="2080"/>
  <c r="C164" i="2080"/>
  <c r="C186" i="2080"/>
  <c r="B164" i="2080"/>
  <c r="B166" i="2080" s="1"/>
  <c r="B159" i="2080"/>
  <c r="B154" i="2080"/>
  <c r="B186" i="2080"/>
  <c r="B181" i="2080"/>
  <c r="I114" i="2080"/>
  <c r="R114" i="2080"/>
  <c r="R118" i="2080" s="1"/>
  <c r="AA114" i="2080"/>
  <c r="I115" i="2080"/>
  <c r="AC115" i="2080" s="1"/>
  <c r="R115" i="2080"/>
  <c r="AA115" i="2080"/>
  <c r="I116" i="2080"/>
  <c r="AC116" i="2080" s="1"/>
  <c r="R116" i="2080"/>
  <c r="AA116" i="2080"/>
  <c r="AA118" i="2080" s="1"/>
  <c r="I117" i="2080"/>
  <c r="AC117" i="2080" s="1"/>
  <c r="R117" i="2080"/>
  <c r="AA117" i="2080"/>
  <c r="I109" i="2080"/>
  <c r="R109" i="2080"/>
  <c r="AC109" i="2080" s="1"/>
  <c r="AA109" i="2080"/>
  <c r="I110" i="2080"/>
  <c r="R110" i="2080"/>
  <c r="AA110" i="2080"/>
  <c r="I111" i="2080"/>
  <c r="I113" i="2080" s="1"/>
  <c r="R111" i="2080"/>
  <c r="R113" i="2080" s="1"/>
  <c r="R120" i="2080" s="1"/>
  <c r="AA111" i="2080"/>
  <c r="I112" i="2080"/>
  <c r="R112" i="2080"/>
  <c r="AC112" i="2080" s="1"/>
  <c r="AA112" i="2080"/>
  <c r="I104" i="2080"/>
  <c r="R104" i="2080"/>
  <c r="AA104" i="2080"/>
  <c r="I105" i="2080"/>
  <c r="R105" i="2080"/>
  <c r="R108" i="2080" s="1"/>
  <c r="AA105" i="2080"/>
  <c r="AA108" i="2080" s="1"/>
  <c r="I106" i="2080"/>
  <c r="R106" i="2080"/>
  <c r="AA106" i="2080"/>
  <c r="I107" i="2080"/>
  <c r="AC107" i="2080" s="1"/>
  <c r="R107" i="2080"/>
  <c r="AA107" i="2080"/>
  <c r="I136" i="2080"/>
  <c r="R136" i="2080"/>
  <c r="AA136" i="2080"/>
  <c r="I137" i="2080"/>
  <c r="R137" i="2080"/>
  <c r="R140" i="2080" s="1"/>
  <c r="AA137" i="2080"/>
  <c r="I138" i="2080"/>
  <c r="R138" i="2080"/>
  <c r="AA138" i="2080"/>
  <c r="I139" i="2080"/>
  <c r="AC139" i="2080" s="1"/>
  <c r="R139" i="2080"/>
  <c r="AA139" i="2080"/>
  <c r="I131" i="2080"/>
  <c r="R131" i="2080"/>
  <c r="AA131" i="2080"/>
  <c r="AA135" i="2080" s="1"/>
  <c r="I132" i="2080"/>
  <c r="R132" i="2080"/>
  <c r="AC132" i="2080" s="1"/>
  <c r="AA132" i="2080"/>
  <c r="I133" i="2080"/>
  <c r="R133" i="2080"/>
  <c r="AC133" i="2080" s="1"/>
  <c r="AA133" i="2080"/>
  <c r="I134" i="2080"/>
  <c r="R134" i="2080"/>
  <c r="AA134" i="2080"/>
  <c r="I126" i="2080"/>
  <c r="R126" i="2080"/>
  <c r="AA126" i="2080"/>
  <c r="I127" i="2080"/>
  <c r="R127" i="2080"/>
  <c r="AA127" i="2080"/>
  <c r="I128" i="2080"/>
  <c r="R128" i="2080"/>
  <c r="AA128" i="2080"/>
  <c r="I129" i="2080"/>
  <c r="R129" i="2080"/>
  <c r="AA129" i="2080"/>
  <c r="Z118" i="2080"/>
  <c r="Z113" i="2080"/>
  <c r="Z108" i="2080"/>
  <c r="Z140" i="2080"/>
  <c r="Z135" i="2080"/>
  <c r="Z142" i="2080" s="1"/>
  <c r="Z130" i="2080"/>
  <c r="Y118" i="2080"/>
  <c r="Y113" i="2080"/>
  <c r="Y108" i="2080"/>
  <c r="Y140" i="2080"/>
  <c r="Y142" i="2080" s="1"/>
  <c r="Y135" i="2080"/>
  <c r="Y130" i="2080"/>
  <c r="X118" i="2080"/>
  <c r="X113" i="2080"/>
  <c r="X108" i="2080"/>
  <c r="X140" i="2080"/>
  <c r="X135" i="2080"/>
  <c r="X130" i="2080"/>
  <c r="W118" i="2080"/>
  <c r="W113" i="2080"/>
  <c r="W108" i="2080"/>
  <c r="W120" i="2080"/>
  <c r="W140" i="2080"/>
  <c r="W135" i="2080"/>
  <c r="W130" i="2080"/>
  <c r="V118" i="2080"/>
  <c r="V113" i="2080"/>
  <c r="V108" i="2080"/>
  <c r="V140" i="2080"/>
  <c r="V135" i="2080"/>
  <c r="V130" i="2080"/>
  <c r="U118" i="2080"/>
  <c r="U113" i="2080"/>
  <c r="U108" i="2080"/>
  <c r="U140" i="2080"/>
  <c r="U135" i="2080"/>
  <c r="U130" i="2080"/>
  <c r="T118" i="2080"/>
  <c r="T120" i="2080" s="1"/>
  <c r="T113" i="2080"/>
  <c r="T108" i="2080"/>
  <c r="T140" i="2080"/>
  <c r="T135" i="2080"/>
  <c r="T130" i="2080"/>
  <c r="R130" i="2080"/>
  <c r="Q118" i="2080"/>
  <c r="Q113" i="2080"/>
  <c r="Q120" i="2080" s="1"/>
  <c r="Q108" i="2080"/>
  <c r="Q140" i="2080"/>
  <c r="Q135" i="2080"/>
  <c r="Q130" i="2080"/>
  <c r="P118" i="2080"/>
  <c r="P120" i="2080" s="1"/>
  <c r="P113" i="2080"/>
  <c r="P108" i="2080"/>
  <c r="P140" i="2080"/>
  <c r="P135" i="2080"/>
  <c r="P130" i="2080"/>
  <c r="O118" i="2080"/>
  <c r="O113" i="2080"/>
  <c r="O108" i="2080"/>
  <c r="O140" i="2080"/>
  <c r="O135" i="2080"/>
  <c r="O130" i="2080"/>
  <c r="N118" i="2080"/>
  <c r="N120" i="2080" s="1"/>
  <c r="N144" i="2080" s="1"/>
  <c r="N113" i="2080"/>
  <c r="N108" i="2080"/>
  <c r="N140" i="2080"/>
  <c r="N135" i="2080"/>
  <c r="N130" i="2080"/>
  <c r="N142" i="2080"/>
  <c r="M118" i="2080"/>
  <c r="M113" i="2080"/>
  <c r="M108" i="2080"/>
  <c r="M140" i="2080"/>
  <c r="M135" i="2080"/>
  <c r="M130" i="2080"/>
  <c r="L118" i="2080"/>
  <c r="L113" i="2080"/>
  <c r="L108" i="2080"/>
  <c r="L140" i="2080"/>
  <c r="L135" i="2080"/>
  <c r="L130" i="2080"/>
  <c r="K118" i="2080"/>
  <c r="K120" i="2080" s="1"/>
  <c r="K144" i="2080" s="1"/>
  <c r="K113" i="2080"/>
  <c r="K108" i="2080"/>
  <c r="K140" i="2080"/>
  <c r="K142" i="2080" s="1"/>
  <c r="K135" i="2080"/>
  <c r="K130" i="2080"/>
  <c r="I135" i="2080"/>
  <c r="I130" i="2080"/>
  <c r="H118" i="2080"/>
  <c r="H113" i="2080"/>
  <c r="H120" i="2080" s="1"/>
  <c r="H108" i="2080"/>
  <c r="H140" i="2080"/>
  <c r="H135" i="2080"/>
  <c r="H130" i="2080"/>
  <c r="G118" i="2080"/>
  <c r="G113" i="2080"/>
  <c r="G108" i="2080"/>
  <c r="G140" i="2080"/>
  <c r="G135" i="2080"/>
  <c r="G130" i="2080"/>
  <c r="F118" i="2080"/>
  <c r="F113" i="2080"/>
  <c r="F108" i="2080"/>
  <c r="F140" i="2080"/>
  <c r="F135" i="2080"/>
  <c r="F130" i="2080"/>
  <c r="E118" i="2080"/>
  <c r="E113" i="2080"/>
  <c r="E108" i="2080"/>
  <c r="E120" i="2080"/>
  <c r="E140" i="2080"/>
  <c r="E142" i="2080" s="1"/>
  <c r="E135" i="2080"/>
  <c r="E130" i="2080"/>
  <c r="D118" i="2080"/>
  <c r="D113" i="2080"/>
  <c r="D108" i="2080"/>
  <c r="D140" i="2080"/>
  <c r="D135" i="2080"/>
  <c r="D130" i="2080"/>
  <c r="C118" i="2080"/>
  <c r="C113" i="2080"/>
  <c r="C108" i="2080"/>
  <c r="C140" i="2080"/>
  <c r="C135" i="2080"/>
  <c r="C130" i="2080"/>
  <c r="B118" i="2080"/>
  <c r="B120" i="2080" s="1"/>
  <c r="B113" i="2080"/>
  <c r="B108" i="2080"/>
  <c r="B140" i="2080"/>
  <c r="B135" i="2080"/>
  <c r="B130" i="2080"/>
  <c r="B122" i="2080"/>
  <c r="B100" i="2080"/>
  <c r="I68" i="2080"/>
  <c r="AC68" i="2080" s="1"/>
  <c r="R68" i="2080"/>
  <c r="R72" i="2080" s="1"/>
  <c r="R74" i="2080" s="1"/>
  <c r="AA68" i="2080"/>
  <c r="AA72" i="2080" s="1"/>
  <c r="I69" i="2080"/>
  <c r="AC69" i="2080" s="1"/>
  <c r="R69" i="2080"/>
  <c r="AA69" i="2080"/>
  <c r="I70" i="2080"/>
  <c r="R70" i="2080"/>
  <c r="AA70" i="2080"/>
  <c r="I71" i="2080"/>
  <c r="R71" i="2080"/>
  <c r="AA71" i="2080"/>
  <c r="I63" i="2080"/>
  <c r="AC63" i="2080" s="1"/>
  <c r="R63" i="2080"/>
  <c r="AA63" i="2080"/>
  <c r="I64" i="2080"/>
  <c r="AC64" i="2080" s="1"/>
  <c r="R64" i="2080"/>
  <c r="AA64" i="2080"/>
  <c r="I65" i="2080"/>
  <c r="R65" i="2080"/>
  <c r="AA65" i="2080"/>
  <c r="I66" i="2080"/>
  <c r="R66" i="2080"/>
  <c r="AA66" i="2080"/>
  <c r="I58" i="2080"/>
  <c r="AC58" i="2080" s="1"/>
  <c r="R58" i="2080"/>
  <c r="AA58" i="2080"/>
  <c r="I59" i="2080"/>
  <c r="AC59" i="2080" s="1"/>
  <c r="R59" i="2080"/>
  <c r="AA59" i="2080"/>
  <c r="I60" i="2080"/>
  <c r="R60" i="2080"/>
  <c r="AA60" i="2080"/>
  <c r="AC60" i="2080"/>
  <c r="I61" i="2080"/>
  <c r="AC61" i="2080" s="1"/>
  <c r="R61" i="2080"/>
  <c r="AA61" i="2080"/>
  <c r="I90" i="2080"/>
  <c r="AC90" i="2080" s="1"/>
  <c r="R90" i="2080"/>
  <c r="AA90" i="2080"/>
  <c r="AA94" i="2080" s="1"/>
  <c r="I91" i="2080"/>
  <c r="R91" i="2080"/>
  <c r="AA91" i="2080"/>
  <c r="I92" i="2080"/>
  <c r="R92" i="2080"/>
  <c r="R94" i="2080" s="1"/>
  <c r="AA92" i="2080"/>
  <c r="I93" i="2080"/>
  <c r="R93" i="2080"/>
  <c r="AA93" i="2080"/>
  <c r="I85" i="2080"/>
  <c r="AC85" i="2080" s="1"/>
  <c r="R85" i="2080"/>
  <c r="AA85" i="2080"/>
  <c r="I86" i="2080"/>
  <c r="R86" i="2080"/>
  <c r="AA86" i="2080"/>
  <c r="I87" i="2080"/>
  <c r="R87" i="2080"/>
  <c r="R89" i="2080" s="1"/>
  <c r="AA87" i="2080"/>
  <c r="AA89" i="2080" s="1"/>
  <c r="I88" i="2080"/>
  <c r="R88" i="2080"/>
  <c r="AA88" i="2080"/>
  <c r="I80" i="2080"/>
  <c r="AC80" i="2080" s="1"/>
  <c r="R80" i="2080"/>
  <c r="AA80" i="2080"/>
  <c r="I81" i="2080"/>
  <c r="R81" i="2080"/>
  <c r="AA81" i="2080"/>
  <c r="AC81" i="2080"/>
  <c r="I82" i="2080"/>
  <c r="AC82" i="2080" s="1"/>
  <c r="R82" i="2080"/>
  <c r="AA82" i="2080"/>
  <c r="I83" i="2080"/>
  <c r="AC83" i="2080" s="1"/>
  <c r="R83" i="2080"/>
  <c r="AA83" i="2080"/>
  <c r="AA67" i="2080"/>
  <c r="Z72" i="2080"/>
  <c r="Z74" i="2080" s="1"/>
  <c r="Z98" i="2080" s="1"/>
  <c r="Z67" i="2080"/>
  <c r="Z62" i="2080"/>
  <c r="Z94" i="2080"/>
  <c r="Z96" i="2080" s="1"/>
  <c r="Z89" i="2080"/>
  <c r="Z84" i="2080"/>
  <c r="Y72" i="2080"/>
  <c r="Y67" i="2080"/>
  <c r="Y74" i="2080" s="1"/>
  <c r="Y62" i="2080"/>
  <c r="Y94" i="2080"/>
  <c r="Y89" i="2080"/>
  <c r="Y96" i="2080" s="1"/>
  <c r="Y84" i="2080"/>
  <c r="X72" i="2080"/>
  <c r="X67" i="2080"/>
  <c r="X62" i="2080"/>
  <c r="X94" i="2080"/>
  <c r="X89" i="2080"/>
  <c r="X84" i="2080"/>
  <c r="W72" i="2080"/>
  <c r="W67" i="2080"/>
  <c r="W62" i="2080"/>
  <c r="W94" i="2080"/>
  <c r="W89" i="2080"/>
  <c r="W84" i="2080"/>
  <c r="V72" i="2080"/>
  <c r="V74" i="2080" s="1"/>
  <c r="V98" i="2080" s="1"/>
  <c r="V67" i="2080"/>
  <c r="V62" i="2080"/>
  <c r="V94" i="2080"/>
  <c r="V89" i="2080"/>
  <c r="V84" i="2080"/>
  <c r="V96" i="2080"/>
  <c r="U72" i="2080"/>
  <c r="U67" i="2080"/>
  <c r="U62" i="2080"/>
  <c r="U94" i="2080"/>
  <c r="U89" i="2080"/>
  <c r="U84" i="2080"/>
  <c r="T72" i="2080"/>
  <c r="T74" i="2080" s="1"/>
  <c r="T67" i="2080"/>
  <c r="T62" i="2080"/>
  <c r="T94" i="2080"/>
  <c r="T89" i="2080"/>
  <c r="T84" i="2080"/>
  <c r="R67" i="2080"/>
  <c r="R62" i="2080"/>
  <c r="R84" i="2080"/>
  <c r="Q72" i="2080"/>
  <c r="Q74" i="2080" s="1"/>
  <c r="Q98" i="2080" s="1"/>
  <c r="Q67" i="2080"/>
  <c r="Q62" i="2080"/>
  <c r="Q94" i="2080"/>
  <c r="Q89" i="2080"/>
  <c r="Q84" i="2080"/>
  <c r="Q96" i="2080"/>
  <c r="P72" i="2080"/>
  <c r="P74" i="2080" s="1"/>
  <c r="P67" i="2080"/>
  <c r="P62" i="2080"/>
  <c r="P94" i="2080"/>
  <c r="P89" i="2080"/>
  <c r="P84" i="2080"/>
  <c r="O72" i="2080"/>
  <c r="O67" i="2080"/>
  <c r="O62" i="2080"/>
  <c r="O94" i="2080"/>
  <c r="O89" i="2080"/>
  <c r="O84" i="2080"/>
  <c r="N72" i="2080"/>
  <c r="N74" i="2080" s="1"/>
  <c r="N98" i="2080" s="1"/>
  <c r="N67" i="2080"/>
  <c r="N62" i="2080"/>
  <c r="N94" i="2080"/>
  <c r="N96" i="2080" s="1"/>
  <c r="N89" i="2080"/>
  <c r="N84" i="2080"/>
  <c r="M72" i="2080"/>
  <c r="M67" i="2080"/>
  <c r="M62" i="2080"/>
  <c r="M74" i="2080"/>
  <c r="M94" i="2080"/>
  <c r="M89" i="2080"/>
  <c r="M96" i="2080" s="1"/>
  <c r="M84" i="2080"/>
  <c r="L72" i="2080"/>
  <c r="L67" i="2080"/>
  <c r="L74" i="2080" s="1"/>
  <c r="L62" i="2080"/>
  <c r="L94" i="2080"/>
  <c r="L89" i="2080"/>
  <c r="L84" i="2080"/>
  <c r="K72" i="2080"/>
  <c r="K67" i="2080"/>
  <c r="K62" i="2080"/>
  <c r="K94" i="2080"/>
  <c r="K89" i="2080"/>
  <c r="K84" i="2080"/>
  <c r="I67" i="2080"/>
  <c r="H72" i="2080"/>
  <c r="H67" i="2080"/>
  <c r="H62" i="2080"/>
  <c r="H74" i="2080"/>
  <c r="H94" i="2080"/>
  <c r="H96" i="2080" s="1"/>
  <c r="H89" i="2080"/>
  <c r="H84" i="2080"/>
  <c r="G72" i="2080"/>
  <c r="G67" i="2080"/>
  <c r="G62" i="2080"/>
  <c r="G94" i="2080"/>
  <c r="G89" i="2080"/>
  <c r="G84" i="2080"/>
  <c r="F72" i="2080"/>
  <c r="F67" i="2080"/>
  <c r="F62" i="2080"/>
  <c r="F94" i="2080"/>
  <c r="F89" i="2080"/>
  <c r="F84" i="2080"/>
  <c r="E72" i="2080"/>
  <c r="E74" i="2080" s="1"/>
  <c r="E67" i="2080"/>
  <c r="E62" i="2080"/>
  <c r="E94" i="2080"/>
  <c r="E89" i="2080"/>
  <c r="E84" i="2080"/>
  <c r="D72" i="2080"/>
  <c r="D67" i="2080"/>
  <c r="D74" i="2080" s="1"/>
  <c r="D98" i="2080" s="1"/>
  <c r="D62" i="2080"/>
  <c r="D94" i="2080"/>
  <c r="D96" i="2080" s="1"/>
  <c r="D89" i="2080"/>
  <c r="D84" i="2080"/>
  <c r="C72" i="2080"/>
  <c r="C67" i="2080"/>
  <c r="C74" i="2080" s="1"/>
  <c r="C62" i="2080"/>
  <c r="C94" i="2080"/>
  <c r="C89" i="2080"/>
  <c r="C84" i="2080"/>
  <c r="B72" i="2080"/>
  <c r="B74" i="2080" s="1"/>
  <c r="B98" i="2080" s="1"/>
  <c r="B67" i="2080"/>
  <c r="B62" i="2080"/>
  <c r="B94" i="2080"/>
  <c r="B96" i="2080" s="1"/>
  <c r="B89" i="2080"/>
  <c r="B84" i="2080"/>
  <c r="B76" i="2080"/>
  <c r="B54" i="2080"/>
  <c r="I22" i="2080"/>
  <c r="R22" i="2080"/>
  <c r="AC22" i="2080" s="1"/>
  <c r="AA22" i="2080"/>
  <c r="I23" i="2080"/>
  <c r="R23" i="2080"/>
  <c r="AC23" i="2080" s="1"/>
  <c r="AA23" i="2080"/>
  <c r="AA26" i="2080" s="1"/>
  <c r="I24" i="2080"/>
  <c r="R24" i="2080"/>
  <c r="AC24" i="2080" s="1"/>
  <c r="AA24" i="2080"/>
  <c r="I25" i="2080"/>
  <c r="R25" i="2080"/>
  <c r="AA25" i="2080"/>
  <c r="I17" i="2080"/>
  <c r="R17" i="2080"/>
  <c r="AA17" i="2080"/>
  <c r="I18" i="2080"/>
  <c r="I21" i="2080" s="1"/>
  <c r="R18" i="2080"/>
  <c r="AA18" i="2080"/>
  <c r="I19" i="2080"/>
  <c r="R19" i="2080"/>
  <c r="AA19" i="2080"/>
  <c r="I20" i="2080"/>
  <c r="R20" i="2080"/>
  <c r="AA20" i="2080"/>
  <c r="I12" i="2080"/>
  <c r="R12" i="2080"/>
  <c r="R16" i="2080" s="1"/>
  <c r="AA12" i="2080"/>
  <c r="I13" i="2080"/>
  <c r="I16" i="2080" s="1"/>
  <c r="R13" i="2080"/>
  <c r="AA13" i="2080"/>
  <c r="AA16" i="2080" s="1"/>
  <c r="I14" i="2080"/>
  <c r="R14" i="2080"/>
  <c r="AA14" i="2080"/>
  <c r="I15" i="2080"/>
  <c r="R15" i="2080"/>
  <c r="AA15" i="2080"/>
  <c r="I44" i="2080"/>
  <c r="R44" i="2080"/>
  <c r="AC44" i="2080" s="1"/>
  <c r="AA44" i="2080"/>
  <c r="I45" i="2080"/>
  <c r="I48" i="2080" s="1"/>
  <c r="R45" i="2080"/>
  <c r="AC45" i="2080" s="1"/>
  <c r="AA45" i="2080"/>
  <c r="I46" i="2080"/>
  <c r="R46" i="2080"/>
  <c r="AC46" i="2080" s="1"/>
  <c r="AA46" i="2080"/>
  <c r="I47" i="2080"/>
  <c r="R47" i="2080"/>
  <c r="AA47" i="2080"/>
  <c r="I39" i="2080"/>
  <c r="R39" i="2080"/>
  <c r="AA39" i="2080"/>
  <c r="I40" i="2080"/>
  <c r="R40" i="2080"/>
  <c r="AA40" i="2080"/>
  <c r="I41" i="2080"/>
  <c r="R41" i="2080"/>
  <c r="AA41" i="2080"/>
  <c r="I42" i="2080"/>
  <c r="R42" i="2080"/>
  <c r="AA42" i="2080"/>
  <c r="I34" i="2080"/>
  <c r="R34" i="2080"/>
  <c r="R38" i="2080" s="1"/>
  <c r="AA34" i="2080"/>
  <c r="I35" i="2080"/>
  <c r="R35" i="2080"/>
  <c r="AA35" i="2080"/>
  <c r="I36" i="2080"/>
  <c r="R36" i="2080"/>
  <c r="AA36" i="2080"/>
  <c r="I37" i="2080"/>
  <c r="R37" i="2080"/>
  <c r="AA37" i="2080"/>
  <c r="AA21" i="2080"/>
  <c r="AA43" i="2080"/>
  <c r="AA38" i="2080"/>
  <c r="Z26" i="2080"/>
  <c r="Z21" i="2080"/>
  <c r="Z16" i="2080"/>
  <c r="Z48" i="2080"/>
  <c r="Z50" i="2080" s="1"/>
  <c r="Z43" i="2080"/>
  <c r="Z38" i="2080"/>
  <c r="Y26" i="2080"/>
  <c r="Y28" i="2080" s="1"/>
  <c r="Y21" i="2080"/>
  <c r="Y16" i="2080"/>
  <c r="Y48" i="2080"/>
  <c r="Y50" i="2080" s="1"/>
  <c r="Y43" i="2080"/>
  <c r="Y38" i="2080"/>
  <c r="X26" i="2080"/>
  <c r="X21" i="2080"/>
  <c r="X16" i="2080"/>
  <c r="X48" i="2080"/>
  <c r="X43" i="2080"/>
  <c r="X50" i="2080" s="1"/>
  <c r="X38" i="2080"/>
  <c r="W26" i="2080"/>
  <c r="W28" i="2080" s="1"/>
  <c r="W21" i="2080"/>
  <c r="W16" i="2080"/>
  <c r="W48" i="2080"/>
  <c r="W50" i="2080" s="1"/>
  <c r="W43" i="2080"/>
  <c r="W38" i="2080"/>
  <c r="V26" i="2080"/>
  <c r="V28" i="2080" s="1"/>
  <c r="V21" i="2080"/>
  <c r="V16" i="2080"/>
  <c r="V48" i="2080"/>
  <c r="V43" i="2080"/>
  <c r="V38" i="2080"/>
  <c r="U26" i="2080"/>
  <c r="U21" i="2080"/>
  <c r="U16" i="2080"/>
  <c r="U28" i="2080"/>
  <c r="U48" i="2080"/>
  <c r="U50" i="2080" s="1"/>
  <c r="U43" i="2080"/>
  <c r="U38" i="2080"/>
  <c r="T26" i="2080"/>
  <c r="T21" i="2080"/>
  <c r="T16" i="2080"/>
  <c r="T48" i="2080"/>
  <c r="T43" i="2080"/>
  <c r="T50" i="2080" s="1"/>
  <c r="T38" i="2080"/>
  <c r="R21" i="2080"/>
  <c r="R43" i="2080"/>
  <c r="Q26" i="2080"/>
  <c r="Q21" i="2080"/>
  <c r="Q16" i="2080"/>
  <c r="Q48" i="2080"/>
  <c r="Q43" i="2080"/>
  <c r="Q38" i="2080"/>
  <c r="P26" i="2080"/>
  <c r="P28" i="2080" s="1"/>
  <c r="P52" i="2080" s="1"/>
  <c r="P21" i="2080"/>
  <c r="P16" i="2080"/>
  <c r="P48" i="2080"/>
  <c r="P50" i="2080" s="1"/>
  <c r="P43" i="2080"/>
  <c r="P38" i="2080"/>
  <c r="O26" i="2080"/>
  <c r="O21" i="2080"/>
  <c r="O16" i="2080"/>
  <c r="O48" i="2080"/>
  <c r="O43" i="2080"/>
  <c r="O38" i="2080"/>
  <c r="N26" i="2080"/>
  <c r="N21" i="2080"/>
  <c r="N16" i="2080"/>
  <c r="N48" i="2080"/>
  <c r="N50" i="2080" s="1"/>
  <c r="N43" i="2080"/>
  <c r="N38" i="2080"/>
  <c r="M26" i="2080"/>
  <c r="M21" i="2080"/>
  <c r="M16" i="2080"/>
  <c r="M48" i="2080"/>
  <c r="M43" i="2080"/>
  <c r="M38" i="2080"/>
  <c r="L26" i="2080"/>
  <c r="L28" i="2080" s="1"/>
  <c r="L52" i="2080" s="1"/>
  <c r="L21" i="2080"/>
  <c r="L16" i="2080"/>
  <c r="L48" i="2080"/>
  <c r="L50" i="2080" s="1"/>
  <c r="L43" i="2080"/>
  <c r="L38" i="2080"/>
  <c r="K26" i="2080"/>
  <c r="K28" i="2080" s="1"/>
  <c r="K21" i="2080"/>
  <c r="K16" i="2080"/>
  <c r="K48" i="2080"/>
  <c r="K50" i="2080" s="1"/>
  <c r="K43" i="2080"/>
  <c r="K38" i="2080"/>
  <c r="I26" i="2080"/>
  <c r="H26" i="2080"/>
  <c r="H21" i="2080"/>
  <c r="H16" i="2080"/>
  <c r="H48" i="2080"/>
  <c r="H43" i="2080"/>
  <c r="H38" i="2080"/>
  <c r="G26" i="2080"/>
  <c r="G28" i="2080" s="1"/>
  <c r="G52" i="2080" s="1"/>
  <c r="G21" i="2080"/>
  <c r="G16" i="2080"/>
  <c r="G48" i="2080"/>
  <c r="G43" i="2080"/>
  <c r="G38" i="2080"/>
  <c r="G50" i="2080"/>
  <c r="F26" i="2080"/>
  <c r="F21" i="2080"/>
  <c r="F16" i="2080"/>
  <c r="F48" i="2080"/>
  <c r="F43" i="2080"/>
  <c r="F38" i="2080"/>
  <c r="E26" i="2080"/>
  <c r="E28" i="2080" s="1"/>
  <c r="E21" i="2080"/>
  <c r="E16" i="2080"/>
  <c r="E48" i="2080"/>
  <c r="E43" i="2080"/>
  <c r="E38" i="2080"/>
  <c r="D26" i="2080"/>
  <c r="D21" i="2080"/>
  <c r="D16" i="2080"/>
  <c r="D48" i="2080"/>
  <c r="D43" i="2080"/>
  <c r="D38" i="2080"/>
  <c r="C26" i="2080"/>
  <c r="C28" i="2080" s="1"/>
  <c r="C21" i="2080"/>
  <c r="C16" i="2080"/>
  <c r="C48" i="2080"/>
  <c r="C43" i="2080"/>
  <c r="C50" i="2080" s="1"/>
  <c r="C38" i="2080"/>
  <c r="B26" i="2080"/>
  <c r="B21" i="2080"/>
  <c r="B16" i="2080"/>
  <c r="B48" i="2080"/>
  <c r="B43" i="2080"/>
  <c r="B38" i="2080"/>
  <c r="B30" i="2080"/>
  <c r="B8" i="2080"/>
  <c r="N5" i="2080"/>
  <c r="N3" i="2080"/>
  <c r="N2" i="2080"/>
  <c r="B242" i="2079"/>
  <c r="C242" i="2079"/>
  <c r="I283" i="2079" s="1"/>
  <c r="D242" i="2079"/>
  <c r="E242" i="2079"/>
  <c r="F242" i="2079"/>
  <c r="G242" i="2079"/>
  <c r="H242" i="2079"/>
  <c r="B243" i="2079"/>
  <c r="C243" i="2079"/>
  <c r="D243" i="2079"/>
  <c r="E243" i="2079"/>
  <c r="F243" i="2079"/>
  <c r="G243" i="2079"/>
  <c r="H243" i="2079"/>
  <c r="B244" i="2079"/>
  <c r="C244" i="2079"/>
  <c r="D244" i="2079"/>
  <c r="E244" i="2079"/>
  <c r="F244" i="2079"/>
  <c r="G244" i="2079"/>
  <c r="H244" i="2079"/>
  <c r="B245" i="2079"/>
  <c r="C245" i="2079"/>
  <c r="D245" i="2079"/>
  <c r="E245" i="2079"/>
  <c r="F245" i="2079"/>
  <c r="G245" i="2079"/>
  <c r="H245" i="2079"/>
  <c r="B247" i="2079"/>
  <c r="C247" i="2079"/>
  <c r="D247" i="2079"/>
  <c r="E247" i="2079"/>
  <c r="F247" i="2079"/>
  <c r="G247" i="2079"/>
  <c r="H247" i="2079"/>
  <c r="B248" i="2079"/>
  <c r="C248" i="2079"/>
  <c r="D248" i="2079"/>
  <c r="E248" i="2079"/>
  <c r="F248" i="2079"/>
  <c r="G248" i="2079"/>
  <c r="H248" i="2079"/>
  <c r="B249" i="2079"/>
  <c r="C249" i="2079"/>
  <c r="D249" i="2079"/>
  <c r="E249" i="2079"/>
  <c r="F249" i="2079"/>
  <c r="G249" i="2079"/>
  <c r="H249" i="2079"/>
  <c r="B250" i="2079"/>
  <c r="C250" i="2079"/>
  <c r="D250" i="2079"/>
  <c r="E250" i="2079"/>
  <c r="F250" i="2079"/>
  <c r="G250" i="2079"/>
  <c r="H250" i="2079"/>
  <c r="B252" i="2079"/>
  <c r="C252" i="2079"/>
  <c r="D252" i="2079"/>
  <c r="E252" i="2079"/>
  <c r="F252" i="2079"/>
  <c r="G252" i="2079"/>
  <c r="H252" i="2079"/>
  <c r="B253" i="2079"/>
  <c r="C253" i="2079"/>
  <c r="D253" i="2079"/>
  <c r="E253" i="2079"/>
  <c r="F253" i="2079"/>
  <c r="G253" i="2079"/>
  <c r="H253" i="2079"/>
  <c r="B254" i="2079"/>
  <c r="C254" i="2079"/>
  <c r="D254" i="2079"/>
  <c r="E254" i="2079"/>
  <c r="F254" i="2079"/>
  <c r="G254" i="2079"/>
  <c r="H254" i="2079"/>
  <c r="B255" i="2079"/>
  <c r="C255" i="2079"/>
  <c r="D255" i="2079"/>
  <c r="E255" i="2079"/>
  <c r="F255" i="2079"/>
  <c r="G255" i="2079"/>
  <c r="H255" i="2079"/>
  <c r="B264" i="2079"/>
  <c r="C264" i="2079"/>
  <c r="D264" i="2079"/>
  <c r="E264" i="2079"/>
  <c r="F264" i="2079"/>
  <c r="G264" i="2079"/>
  <c r="H264" i="2079"/>
  <c r="B265" i="2079"/>
  <c r="C265" i="2079"/>
  <c r="D265" i="2079"/>
  <c r="E265" i="2079"/>
  <c r="F265" i="2079"/>
  <c r="G265" i="2079"/>
  <c r="H265" i="2079"/>
  <c r="B266" i="2079"/>
  <c r="C266" i="2079"/>
  <c r="D266" i="2079"/>
  <c r="E266" i="2079"/>
  <c r="F266" i="2079"/>
  <c r="G266" i="2079"/>
  <c r="H266" i="2079"/>
  <c r="B267" i="2079"/>
  <c r="C267" i="2079"/>
  <c r="D267" i="2079"/>
  <c r="E267" i="2079"/>
  <c r="F267" i="2079"/>
  <c r="G267" i="2079"/>
  <c r="H267" i="2079"/>
  <c r="B269" i="2079"/>
  <c r="C269" i="2079"/>
  <c r="D269" i="2079"/>
  <c r="E269" i="2079"/>
  <c r="F269" i="2079"/>
  <c r="G269" i="2079"/>
  <c r="H269" i="2079"/>
  <c r="B270" i="2079"/>
  <c r="C270" i="2079"/>
  <c r="D270" i="2079"/>
  <c r="E270" i="2079"/>
  <c r="F270" i="2079"/>
  <c r="G270" i="2079"/>
  <c r="H270" i="2079"/>
  <c r="B271" i="2079"/>
  <c r="C271" i="2079"/>
  <c r="D271" i="2079"/>
  <c r="E271" i="2079"/>
  <c r="F271" i="2079"/>
  <c r="G271" i="2079"/>
  <c r="H271" i="2079"/>
  <c r="B272" i="2079"/>
  <c r="C272" i="2079"/>
  <c r="D272" i="2079"/>
  <c r="E272" i="2079"/>
  <c r="F272" i="2079"/>
  <c r="G272" i="2079"/>
  <c r="H272" i="2079"/>
  <c r="B274" i="2079"/>
  <c r="C274" i="2079"/>
  <c r="D274" i="2079"/>
  <c r="E274" i="2079"/>
  <c r="F274" i="2079"/>
  <c r="G274" i="2079"/>
  <c r="H274" i="2079"/>
  <c r="B275" i="2079"/>
  <c r="C275" i="2079"/>
  <c r="D275" i="2079"/>
  <c r="E275" i="2079"/>
  <c r="F275" i="2079"/>
  <c r="G275" i="2079"/>
  <c r="H275" i="2079"/>
  <c r="B276" i="2079"/>
  <c r="C276" i="2079"/>
  <c r="D276" i="2079"/>
  <c r="E276" i="2079"/>
  <c r="F276" i="2079"/>
  <c r="G276" i="2079"/>
  <c r="H276" i="2079"/>
  <c r="B277" i="2079"/>
  <c r="C277" i="2079"/>
  <c r="D277" i="2079"/>
  <c r="E277" i="2079"/>
  <c r="F277" i="2079"/>
  <c r="G277" i="2079"/>
  <c r="H277" i="2079"/>
  <c r="K242" i="2079"/>
  <c r="L242" i="2079"/>
  <c r="M242" i="2079"/>
  <c r="N242" i="2079"/>
  <c r="O242" i="2079"/>
  <c r="P242" i="2079"/>
  <c r="Q242" i="2079"/>
  <c r="K243" i="2079"/>
  <c r="L243" i="2079"/>
  <c r="M243" i="2079"/>
  <c r="N243" i="2079"/>
  <c r="O243" i="2079"/>
  <c r="P243" i="2079"/>
  <c r="Q243" i="2079"/>
  <c r="K244" i="2079"/>
  <c r="L244" i="2079"/>
  <c r="M244" i="2079"/>
  <c r="N244" i="2079"/>
  <c r="O244" i="2079"/>
  <c r="P244" i="2079"/>
  <c r="Q244" i="2079"/>
  <c r="K245" i="2079"/>
  <c r="L245" i="2079"/>
  <c r="M245" i="2079"/>
  <c r="N245" i="2079"/>
  <c r="O245" i="2079"/>
  <c r="P245" i="2079"/>
  <c r="Q245" i="2079"/>
  <c r="K247" i="2079"/>
  <c r="L247" i="2079"/>
  <c r="M247" i="2079"/>
  <c r="N247" i="2079"/>
  <c r="O247" i="2079"/>
  <c r="P247" i="2079"/>
  <c r="Q247" i="2079"/>
  <c r="K248" i="2079"/>
  <c r="L248" i="2079"/>
  <c r="M248" i="2079"/>
  <c r="N248" i="2079"/>
  <c r="O248" i="2079"/>
  <c r="P248" i="2079"/>
  <c r="Q248" i="2079"/>
  <c r="K249" i="2079"/>
  <c r="L249" i="2079"/>
  <c r="M249" i="2079"/>
  <c r="N249" i="2079"/>
  <c r="O249" i="2079"/>
  <c r="P249" i="2079"/>
  <c r="Q249" i="2079"/>
  <c r="K250" i="2079"/>
  <c r="L250" i="2079"/>
  <c r="M250" i="2079"/>
  <c r="N250" i="2079"/>
  <c r="O250" i="2079"/>
  <c r="P250" i="2079"/>
  <c r="Q250" i="2079"/>
  <c r="K252" i="2079"/>
  <c r="L252" i="2079"/>
  <c r="M252" i="2079"/>
  <c r="N252" i="2079"/>
  <c r="O252" i="2079"/>
  <c r="P252" i="2079"/>
  <c r="Q252" i="2079"/>
  <c r="K253" i="2079"/>
  <c r="L253" i="2079"/>
  <c r="M253" i="2079"/>
  <c r="N253" i="2079"/>
  <c r="O253" i="2079"/>
  <c r="P253" i="2079"/>
  <c r="Q253" i="2079"/>
  <c r="K254" i="2079"/>
  <c r="L254" i="2079"/>
  <c r="M254" i="2079"/>
  <c r="N254" i="2079"/>
  <c r="O254" i="2079"/>
  <c r="P254" i="2079"/>
  <c r="Q254" i="2079"/>
  <c r="K255" i="2079"/>
  <c r="L255" i="2079"/>
  <c r="M255" i="2079"/>
  <c r="N255" i="2079"/>
  <c r="O255" i="2079"/>
  <c r="P255" i="2079"/>
  <c r="Q255" i="2079"/>
  <c r="K264" i="2079"/>
  <c r="L264" i="2079"/>
  <c r="M264" i="2079"/>
  <c r="N264" i="2079"/>
  <c r="O264" i="2079"/>
  <c r="P264" i="2079"/>
  <c r="Q264" i="2079"/>
  <c r="K265" i="2079"/>
  <c r="L265" i="2079"/>
  <c r="M265" i="2079"/>
  <c r="N265" i="2079"/>
  <c r="O265" i="2079"/>
  <c r="P265" i="2079"/>
  <c r="Q265" i="2079"/>
  <c r="K266" i="2079"/>
  <c r="L266" i="2079"/>
  <c r="M266" i="2079"/>
  <c r="N266" i="2079"/>
  <c r="O266" i="2079"/>
  <c r="P266" i="2079"/>
  <c r="Q266" i="2079"/>
  <c r="K267" i="2079"/>
  <c r="L267" i="2079"/>
  <c r="M267" i="2079"/>
  <c r="N267" i="2079"/>
  <c r="O267" i="2079"/>
  <c r="P267" i="2079"/>
  <c r="Q267" i="2079"/>
  <c r="K269" i="2079"/>
  <c r="L269" i="2079"/>
  <c r="M269" i="2079"/>
  <c r="N269" i="2079"/>
  <c r="O269" i="2079"/>
  <c r="P269" i="2079"/>
  <c r="Q269" i="2079"/>
  <c r="K270" i="2079"/>
  <c r="L270" i="2079"/>
  <c r="M270" i="2079"/>
  <c r="N270" i="2079"/>
  <c r="O270" i="2079"/>
  <c r="P270" i="2079"/>
  <c r="Q270" i="2079"/>
  <c r="K271" i="2079"/>
  <c r="L271" i="2079"/>
  <c r="M271" i="2079"/>
  <c r="N271" i="2079"/>
  <c r="O271" i="2079"/>
  <c r="P271" i="2079"/>
  <c r="Q271" i="2079"/>
  <c r="K272" i="2079"/>
  <c r="L272" i="2079"/>
  <c r="M272" i="2079"/>
  <c r="N272" i="2079"/>
  <c r="O272" i="2079"/>
  <c r="P272" i="2079"/>
  <c r="Q272" i="2079"/>
  <c r="K274" i="2079"/>
  <c r="L274" i="2079"/>
  <c r="M274" i="2079"/>
  <c r="N274" i="2079"/>
  <c r="O274" i="2079"/>
  <c r="P274" i="2079"/>
  <c r="Q274" i="2079"/>
  <c r="K275" i="2079"/>
  <c r="L275" i="2079"/>
  <c r="M275" i="2079"/>
  <c r="N275" i="2079"/>
  <c r="O275" i="2079"/>
  <c r="P275" i="2079"/>
  <c r="Q275" i="2079"/>
  <c r="K276" i="2079"/>
  <c r="L276" i="2079"/>
  <c r="M276" i="2079"/>
  <c r="N276" i="2079"/>
  <c r="O276" i="2079"/>
  <c r="P276" i="2079"/>
  <c r="Q276" i="2079"/>
  <c r="K277" i="2079"/>
  <c r="L277" i="2079"/>
  <c r="M277" i="2079"/>
  <c r="N277" i="2079"/>
  <c r="O277" i="2079"/>
  <c r="P277" i="2079"/>
  <c r="Q277" i="2079"/>
  <c r="R283" i="2079"/>
  <c r="T242" i="2079"/>
  <c r="U242" i="2079"/>
  <c r="V242" i="2079"/>
  <c r="AA283" i="2079" s="1"/>
  <c r="W242" i="2079"/>
  <c r="X242" i="2079"/>
  <c r="Y242" i="2079"/>
  <c r="Z242" i="2079"/>
  <c r="T243" i="2079"/>
  <c r="U243" i="2079"/>
  <c r="V243" i="2079"/>
  <c r="W243" i="2079"/>
  <c r="X243" i="2079"/>
  <c r="Y243" i="2079"/>
  <c r="Z243" i="2079"/>
  <c r="T244" i="2079"/>
  <c r="U244" i="2079"/>
  <c r="V244" i="2079"/>
  <c r="W244" i="2079"/>
  <c r="X244" i="2079"/>
  <c r="Y244" i="2079"/>
  <c r="Z244" i="2079"/>
  <c r="T245" i="2079"/>
  <c r="U245" i="2079"/>
  <c r="V245" i="2079"/>
  <c r="W245" i="2079"/>
  <c r="X245" i="2079"/>
  <c r="Y245" i="2079"/>
  <c r="Z245" i="2079"/>
  <c r="T247" i="2079"/>
  <c r="U247" i="2079"/>
  <c r="V247" i="2079"/>
  <c r="W247" i="2079"/>
  <c r="X247" i="2079"/>
  <c r="Y247" i="2079"/>
  <c r="Z247" i="2079"/>
  <c r="T248" i="2079"/>
  <c r="U248" i="2079"/>
  <c r="V248" i="2079"/>
  <c r="W248" i="2079"/>
  <c r="X248" i="2079"/>
  <c r="Y248" i="2079"/>
  <c r="Z248" i="2079"/>
  <c r="T249" i="2079"/>
  <c r="U249" i="2079"/>
  <c r="V249" i="2079"/>
  <c r="W249" i="2079"/>
  <c r="X249" i="2079"/>
  <c r="Y249" i="2079"/>
  <c r="Z249" i="2079"/>
  <c r="T250" i="2079"/>
  <c r="U250" i="2079"/>
  <c r="V250" i="2079"/>
  <c r="W250" i="2079"/>
  <c r="X250" i="2079"/>
  <c r="Y250" i="2079"/>
  <c r="Z250" i="2079"/>
  <c r="T252" i="2079"/>
  <c r="U252" i="2079"/>
  <c r="V252" i="2079"/>
  <c r="W252" i="2079"/>
  <c r="X252" i="2079"/>
  <c r="Y252" i="2079"/>
  <c r="Z252" i="2079"/>
  <c r="T253" i="2079"/>
  <c r="U253" i="2079"/>
  <c r="V253" i="2079"/>
  <c r="W253" i="2079"/>
  <c r="X253" i="2079"/>
  <c r="Y253" i="2079"/>
  <c r="Z253" i="2079"/>
  <c r="T254" i="2079"/>
  <c r="U254" i="2079"/>
  <c r="V254" i="2079"/>
  <c r="W254" i="2079"/>
  <c r="X254" i="2079"/>
  <c r="Y254" i="2079"/>
  <c r="Z254" i="2079"/>
  <c r="T255" i="2079"/>
  <c r="U255" i="2079"/>
  <c r="V255" i="2079"/>
  <c r="W255" i="2079"/>
  <c r="X255" i="2079"/>
  <c r="Y255" i="2079"/>
  <c r="Z255" i="2079"/>
  <c r="T264" i="2079"/>
  <c r="U264" i="2079"/>
  <c r="V264" i="2079"/>
  <c r="W264" i="2079"/>
  <c r="X264" i="2079"/>
  <c r="Y264" i="2079"/>
  <c r="Z264" i="2079"/>
  <c r="T265" i="2079"/>
  <c r="U265" i="2079"/>
  <c r="V265" i="2079"/>
  <c r="W265" i="2079"/>
  <c r="X265" i="2079"/>
  <c r="Y265" i="2079"/>
  <c r="Z265" i="2079"/>
  <c r="T266" i="2079"/>
  <c r="U266" i="2079"/>
  <c r="V266" i="2079"/>
  <c r="W266" i="2079"/>
  <c r="X266" i="2079"/>
  <c r="Y266" i="2079"/>
  <c r="Z266" i="2079"/>
  <c r="T267" i="2079"/>
  <c r="U267" i="2079"/>
  <c r="V267" i="2079"/>
  <c r="W267" i="2079"/>
  <c r="X267" i="2079"/>
  <c r="Y267" i="2079"/>
  <c r="Z267" i="2079"/>
  <c r="T269" i="2079"/>
  <c r="U269" i="2079"/>
  <c r="V269" i="2079"/>
  <c r="W269" i="2079"/>
  <c r="X269" i="2079"/>
  <c r="Y269" i="2079"/>
  <c r="Z269" i="2079"/>
  <c r="T270" i="2079"/>
  <c r="U270" i="2079"/>
  <c r="V270" i="2079"/>
  <c r="W270" i="2079"/>
  <c r="X270" i="2079"/>
  <c r="Y270" i="2079"/>
  <c r="Z270" i="2079"/>
  <c r="T271" i="2079"/>
  <c r="U271" i="2079"/>
  <c r="V271" i="2079"/>
  <c r="W271" i="2079"/>
  <c r="X271" i="2079"/>
  <c r="Y271" i="2079"/>
  <c r="Z271" i="2079"/>
  <c r="T272" i="2079"/>
  <c r="U272" i="2079"/>
  <c r="V272" i="2079"/>
  <c r="W272" i="2079"/>
  <c r="X272" i="2079"/>
  <c r="Y272" i="2079"/>
  <c r="Z272" i="2079"/>
  <c r="T274" i="2079"/>
  <c r="U274" i="2079"/>
  <c r="V274" i="2079"/>
  <c r="W274" i="2079"/>
  <c r="X274" i="2079"/>
  <c r="Y274" i="2079"/>
  <c r="Z274" i="2079"/>
  <c r="T275" i="2079"/>
  <c r="U275" i="2079"/>
  <c r="V275" i="2079"/>
  <c r="W275" i="2079"/>
  <c r="X275" i="2079"/>
  <c r="Y275" i="2079"/>
  <c r="Z275" i="2079"/>
  <c r="T276" i="2079"/>
  <c r="U276" i="2079"/>
  <c r="V276" i="2079"/>
  <c r="W276" i="2079"/>
  <c r="X276" i="2079"/>
  <c r="Y276" i="2079"/>
  <c r="Z276" i="2079"/>
  <c r="T277" i="2079"/>
  <c r="U277" i="2079"/>
  <c r="V277" i="2079"/>
  <c r="W277" i="2079"/>
  <c r="X277" i="2079"/>
  <c r="Y277" i="2079"/>
  <c r="Z277" i="2079"/>
  <c r="AC242" i="2079"/>
  <c r="AD242" i="2079"/>
  <c r="AJ283" i="2079" s="1"/>
  <c r="AE242" i="2079"/>
  <c r="AF242" i="2079"/>
  <c r="AG242" i="2079"/>
  <c r="AH242" i="2079"/>
  <c r="AI242" i="2079"/>
  <c r="AC243" i="2079"/>
  <c r="AD243" i="2079"/>
  <c r="AE243" i="2079"/>
  <c r="AF243" i="2079"/>
  <c r="AG243" i="2079"/>
  <c r="AH243" i="2079"/>
  <c r="AI243" i="2079"/>
  <c r="AC244" i="2079"/>
  <c r="AD244" i="2079"/>
  <c r="AE244" i="2079"/>
  <c r="AF244" i="2079"/>
  <c r="AG244" i="2079"/>
  <c r="AH244" i="2079"/>
  <c r="AI244" i="2079"/>
  <c r="AC245" i="2079"/>
  <c r="AD245" i="2079"/>
  <c r="AE245" i="2079"/>
  <c r="AF245" i="2079"/>
  <c r="AG245" i="2079"/>
  <c r="AH245" i="2079"/>
  <c r="AI245" i="2079"/>
  <c r="AC247" i="2079"/>
  <c r="AD247" i="2079"/>
  <c r="AE247" i="2079"/>
  <c r="AF247" i="2079"/>
  <c r="AG247" i="2079"/>
  <c r="AH247" i="2079"/>
  <c r="AI247" i="2079"/>
  <c r="AC248" i="2079"/>
  <c r="AD248" i="2079"/>
  <c r="AE248" i="2079"/>
  <c r="AF248" i="2079"/>
  <c r="AG248" i="2079"/>
  <c r="AH248" i="2079"/>
  <c r="AI248" i="2079"/>
  <c r="AC249" i="2079"/>
  <c r="AD249" i="2079"/>
  <c r="AE249" i="2079"/>
  <c r="AF249" i="2079"/>
  <c r="AG249" i="2079"/>
  <c r="AH249" i="2079"/>
  <c r="AI249" i="2079"/>
  <c r="AC250" i="2079"/>
  <c r="AD250" i="2079"/>
  <c r="AE250" i="2079"/>
  <c r="AF250" i="2079"/>
  <c r="AG250" i="2079"/>
  <c r="AH250" i="2079"/>
  <c r="AI250" i="2079"/>
  <c r="AC252" i="2079"/>
  <c r="AD252" i="2079"/>
  <c r="AE252" i="2079"/>
  <c r="AF252" i="2079"/>
  <c r="AG252" i="2079"/>
  <c r="AH252" i="2079"/>
  <c r="AI252" i="2079"/>
  <c r="AC253" i="2079"/>
  <c r="AD253" i="2079"/>
  <c r="AE253" i="2079"/>
  <c r="AF253" i="2079"/>
  <c r="AG253" i="2079"/>
  <c r="AH253" i="2079"/>
  <c r="AI253" i="2079"/>
  <c r="AC254" i="2079"/>
  <c r="AD254" i="2079"/>
  <c r="AE254" i="2079"/>
  <c r="AF254" i="2079"/>
  <c r="AG254" i="2079"/>
  <c r="AH254" i="2079"/>
  <c r="AI254" i="2079"/>
  <c r="AC255" i="2079"/>
  <c r="AD255" i="2079"/>
  <c r="AE255" i="2079"/>
  <c r="AF255" i="2079"/>
  <c r="AG255" i="2079"/>
  <c r="AH255" i="2079"/>
  <c r="AI255" i="2079"/>
  <c r="AC264" i="2079"/>
  <c r="AD264" i="2079"/>
  <c r="AE264" i="2079"/>
  <c r="AF264" i="2079"/>
  <c r="AG264" i="2079"/>
  <c r="AH264" i="2079"/>
  <c r="AI264" i="2079"/>
  <c r="AC265" i="2079"/>
  <c r="AD265" i="2079"/>
  <c r="AE265" i="2079"/>
  <c r="AF265" i="2079"/>
  <c r="AG265" i="2079"/>
  <c r="AH265" i="2079"/>
  <c r="AI265" i="2079"/>
  <c r="AC266" i="2079"/>
  <c r="AD266" i="2079"/>
  <c r="AE266" i="2079"/>
  <c r="AF266" i="2079"/>
  <c r="AG266" i="2079"/>
  <c r="AH266" i="2079"/>
  <c r="AI266" i="2079"/>
  <c r="AC267" i="2079"/>
  <c r="AD267" i="2079"/>
  <c r="AE267" i="2079"/>
  <c r="AF267" i="2079"/>
  <c r="AG267" i="2079"/>
  <c r="AH267" i="2079"/>
  <c r="AI267" i="2079"/>
  <c r="AC269" i="2079"/>
  <c r="AD269" i="2079"/>
  <c r="AE269" i="2079"/>
  <c r="AF269" i="2079"/>
  <c r="AG269" i="2079"/>
  <c r="AH269" i="2079"/>
  <c r="AI269" i="2079"/>
  <c r="AC270" i="2079"/>
  <c r="AD270" i="2079"/>
  <c r="AE270" i="2079"/>
  <c r="AF270" i="2079"/>
  <c r="AG270" i="2079"/>
  <c r="AH270" i="2079"/>
  <c r="AI270" i="2079"/>
  <c r="AC271" i="2079"/>
  <c r="AD271" i="2079"/>
  <c r="AE271" i="2079"/>
  <c r="AF271" i="2079"/>
  <c r="AG271" i="2079"/>
  <c r="AH271" i="2079"/>
  <c r="AI271" i="2079"/>
  <c r="AC272" i="2079"/>
  <c r="AD272" i="2079"/>
  <c r="AE272" i="2079"/>
  <c r="AF272" i="2079"/>
  <c r="AG272" i="2079"/>
  <c r="AH272" i="2079"/>
  <c r="AI272" i="2079"/>
  <c r="AC274" i="2079"/>
  <c r="AD274" i="2079"/>
  <c r="AE274" i="2079"/>
  <c r="AF274" i="2079"/>
  <c r="AG274" i="2079"/>
  <c r="AH274" i="2079"/>
  <c r="AI274" i="2079"/>
  <c r="AC275" i="2079"/>
  <c r="AD275" i="2079"/>
  <c r="AE275" i="2079"/>
  <c r="AF275" i="2079"/>
  <c r="AG275" i="2079"/>
  <c r="AH275" i="2079"/>
  <c r="AI275" i="2079"/>
  <c r="AC276" i="2079"/>
  <c r="AD276" i="2079"/>
  <c r="AE276" i="2079"/>
  <c r="AF276" i="2079"/>
  <c r="AG276" i="2079"/>
  <c r="AH276" i="2079"/>
  <c r="AI276" i="2079"/>
  <c r="AC277" i="2079"/>
  <c r="AD277" i="2079"/>
  <c r="AE277" i="2079"/>
  <c r="AF277" i="2079"/>
  <c r="AG277" i="2079"/>
  <c r="AH277" i="2079"/>
  <c r="AI277" i="2079"/>
  <c r="B196" i="2079"/>
  <c r="C196" i="2079"/>
  <c r="D196" i="2079"/>
  <c r="E196" i="2079"/>
  <c r="F196" i="2079"/>
  <c r="G196" i="2079"/>
  <c r="H196" i="2079"/>
  <c r="B197" i="2079"/>
  <c r="C197" i="2079"/>
  <c r="D197" i="2079"/>
  <c r="E197" i="2079"/>
  <c r="F197" i="2079"/>
  <c r="G197" i="2079"/>
  <c r="H197" i="2079"/>
  <c r="B198" i="2079"/>
  <c r="C198" i="2079"/>
  <c r="D198" i="2079"/>
  <c r="E198" i="2079"/>
  <c r="F198" i="2079"/>
  <c r="G198" i="2079"/>
  <c r="H198" i="2079"/>
  <c r="B199" i="2079"/>
  <c r="C199" i="2079"/>
  <c r="D199" i="2079"/>
  <c r="E199" i="2079"/>
  <c r="F199" i="2079"/>
  <c r="G199" i="2079"/>
  <c r="H199" i="2079"/>
  <c r="B201" i="2079"/>
  <c r="C201" i="2079"/>
  <c r="D201" i="2079"/>
  <c r="E201" i="2079"/>
  <c r="F201" i="2079"/>
  <c r="G201" i="2079"/>
  <c r="H201" i="2079"/>
  <c r="B202" i="2079"/>
  <c r="C202" i="2079"/>
  <c r="D202" i="2079"/>
  <c r="E202" i="2079"/>
  <c r="F202" i="2079"/>
  <c r="G202" i="2079"/>
  <c r="H202" i="2079"/>
  <c r="B203" i="2079"/>
  <c r="C203" i="2079"/>
  <c r="D203" i="2079"/>
  <c r="E203" i="2079"/>
  <c r="F203" i="2079"/>
  <c r="G203" i="2079"/>
  <c r="H203" i="2079"/>
  <c r="B204" i="2079"/>
  <c r="C204" i="2079"/>
  <c r="D204" i="2079"/>
  <c r="E204" i="2079"/>
  <c r="F204" i="2079"/>
  <c r="G204" i="2079"/>
  <c r="H204" i="2079"/>
  <c r="B206" i="2079"/>
  <c r="C206" i="2079"/>
  <c r="D206" i="2079"/>
  <c r="E206" i="2079"/>
  <c r="F206" i="2079"/>
  <c r="G206" i="2079"/>
  <c r="H206" i="2079"/>
  <c r="B207" i="2079"/>
  <c r="C207" i="2079"/>
  <c r="D207" i="2079"/>
  <c r="E207" i="2079"/>
  <c r="F207" i="2079"/>
  <c r="G207" i="2079"/>
  <c r="H207" i="2079"/>
  <c r="B208" i="2079"/>
  <c r="C208" i="2079"/>
  <c r="D208" i="2079"/>
  <c r="E208" i="2079"/>
  <c r="F208" i="2079"/>
  <c r="G208" i="2079"/>
  <c r="H208" i="2079"/>
  <c r="B209" i="2079"/>
  <c r="C209" i="2079"/>
  <c r="D209" i="2079"/>
  <c r="E209" i="2079"/>
  <c r="F209" i="2079"/>
  <c r="G209" i="2079"/>
  <c r="H209" i="2079"/>
  <c r="B218" i="2079"/>
  <c r="C218" i="2079"/>
  <c r="D218" i="2079"/>
  <c r="E218" i="2079"/>
  <c r="F218" i="2079"/>
  <c r="G218" i="2079"/>
  <c r="H218" i="2079"/>
  <c r="B219" i="2079"/>
  <c r="C219" i="2079"/>
  <c r="D219" i="2079"/>
  <c r="E219" i="2079"/>
  <c r="F219" i="2079"/>
  <c r="G219" i="2079"/>
  <c r="H219" i="2079"/>
  <c r="B220" i="2079"/>
  <c r="C220" i="2079"/>
  <c r="D220" i="2079"/>
  <c r="E220" i="2079"/>
  <c r="F220" i="2079"/>
  <c r="G220" i="2079"/>
  <c r="H220" i="2079"/>
  <c r="B221" i="2079"/>
  <c r="C221" i="2079"/>
  <c r="D221" i="2079"/>
  <c r="E221" i="2079"/>
  <c r="F221" i="2079"/>
  <c r="G221" i="2079"/>
  <c r="H221" i="2079"/>
  <c r="B223" i="2079"/>
  <c r="C223" i="2079"/>
  <c r="D223" i="2079"/>
  <c r="E223" i="2079"/>
  <c r="F223" i="2079"/>
  <c r="G223" i="2079"/>
  <c r="I237" i="2079" s="1"/>
  <c r="H223" i="2079"/>
  <c r="B224" i="2079"/>
  <c r="C224" i="2079"/>
  <c r="D224" i="2079"/>
  <c r="E224" i="2079"/>
  <c r="F224" i="2079"/>
  <c r="G224" i="2079"/>
  <c r="H224" i="2079"/>
  <c r="B225" i="2079"/>
  <c r="C225" i="2079"/>
  <c r="D225" i="2079"/>
  <c r="E225" i="2079"/>
  <c r="F225" i="2079"/>
  <c r="G225" i="2079"/>
  <c r="H225" i="2079"/>
  <c r="B226" i="2079"/>
  <c r="C226" i="2079"/>
  <c r="D226" i="2079"/>
  <c r="E226" i="2079"/>
  <c r="F226" i="2079"/>
  <c r="G226" i="2079"/>
  <c r="H226" i="2079"/>
  <c r="B228" i="2079"/>
  <c r="C228" i="2079"/>
  <c r="D228" i="2079"/>
  <c r="E228" i="2079"/>
  <c r="F228" i="2079"/>
  <c r="G228" i="2079"/>
  <c r="H228" i="2079"/>
  <c r="B229" i="2079"/>
  <c r="C229" i="2079"/>
  <c r="D229" i="2079"/>
  <c r="E229" i="2079"/>
  <c r="F229" i="2079"/>
  <c r="G229" i="2079"/>
  <c r="H229" i="2079"/>
  <c r="B230" i="2079"/>
  <c r="C230" i="2079"/>
  <c r="D230" i="2079"/>
  <c r="E230" i="2079"/>
  <c r="F230" i="2079"/>
  <c r="G230" i="2079"/>
  <c r="H230" i="2079"/>
  <c r="B231" i="2079"/>
  <c r="C231" i="2079"/>
  <c r="D231" i="2079"/>
  <c r="E231" i="2079"/>
  <c r="F231" i="2079"/>
  <c r="G231" i="2079"/>
  <c r="H231" i="2079"/>
  <c r="K196" i="2079"/>
  <c r="L196" i="2079"/>
  <c r="M196" i="2079"/>
  <c r="N196" i="2079"/>
  <c r="O196" i="2079"/>
  <c r="P196" i="2079"/>
  <c r="Q196" i="2079"/>
  <c r="K197" i="2079"/>
  <c r="L197" i="2079"/>
  <c r="R237" i="2079" s="1"/>
  <c r="M197" i="2079"/>
  <c r="N197" i="2079"/>
  <c r="O197" i="2079"/>
  <c r="P197" i="2079"/>
  <c r="Q197" i="2079"/>
  <c r="K198" i="2079"/>
  <c r="L198" i="2079"/>
  <c r="M198" i="2079"/>
  <c r="N198" i="2079"/>
  <c r="O198" i="2079"/>
  <c r="P198" i="2079"/>
  <c r="Q198" i="2079"/>
  <c r="K199" i="2079"/>
  <c r="L199" i="2079"/>
  <c r="M199" i="2079"/>
  <c r="N199" i="2079"/>
  <c r="O199" i="2079"/>
  <c r="P199" i="2079"/>
  <c r="Q199" i="2079"/>
  <c r="K201" i="2079"/>
  <c r="L201" i="2079"/>
  <c r="M201" i="2079"/>
  <c r="N201" i="2079"/>
  <c r="O201" i="2079"/>
  <c r="P201" i="2079"/>
  <c r="Q201" i="2079"/>
  <c r="K202" i="2079"/>
  <c r="L202" i="2079"/>
  <c r="M202" i="2079"/>
  <c r="N202" i="2079"/>
  <c r="O202" i="2079"/>
  <c r="P202" i="2079"/>
  <c r="Q202" i="2079"/>
  <c r="K203" i="2079"/>
  <c r="L203" i="2079"/>
  <c r="M203" i="2079"/>
  <c r="N203" i="2079"/>
  <c r="O203" i="2079"/>
  <c r="P203" i="2079"/>
  <c r="Q203" i="2079"/>
  <c r="K204" i="2079"/>
  <c r="L204" i="2079"/>
  <c r="M204" i="2079"/>
  <c r="N204" i="2079"/>
  <c r="O204" i="2079"/>
  <c r="P204" i="2079"/>
  <c r="Q204" i="2079"/>
  <c r="K206" i="2079"/>
  <c r="L206" i="2079"/>
  <c r="M206" i="2079"/>
  <c r="N206" i="2079"/>
  <c r="O206" i="2079"/>
  <c r="P206" i="2079"/>
  <c r="Q206" i="2079"/>
  <c r="K207" i="2079"/>
  <c r="L207" i="2079"/>
  <c r="M207" i="2079"/>
  <c r="N207" i="2079"/>
  <c r="O207" i="2079"/>
  <c r="P207" i="2079"/>
  <c r="Q207" i="2079"/>
  <c r="K208" i="2079"/>
  <c r="L208" i="2079"/>
  <c r="M208" i="2079"/>
  <c r="N208" i="2079"/>
  <c r="O208" i="2079"/>
  <c r="P208" i="2079"/>
  <c r="Q208" i="2079"/>
  <c r="K209" i="2079"/>
  <c r="L209" i="2079"/>
  <c r="M209" i="2079"/>
  <c r="N209" i="2079"/>
  <c r="O209" i="2079"/>
  <c r="P209" i="2079"/>
  <c r="Q209" i="2079"/>
  <c r="K218" i="2079"/>
  <c r="L218" i="2079"/>
  <c r="M218" i="2079"/>
  <c r="N218" i="2079"/>
  <c r="O218" i="2079"/>
  <c r="P218" i="2079"/>
  <c r="Q218" i="2079"/>
  <c r="K219" i="2079"/>
  <c r="L219" i="2079"/>
  <c r="M219" i="2079"/>
  <c r="N219" i="2079"/>
  <c r="O219" i="2079"/>
  <c r="P219" i="2079"/>
  <c r="Q219" i="2079"/>
  <c r="K220" i="2079"/>
  <c r="L220" i="2079"/>
  <c r="M220" i="2079"/>
  <c r="N220" i="2079"/>
  <c r="O220" i="2079"/>
  <c r="P220" i="2079"/>
  <c r="Q220" i="2079"/>
  <c r="K221" i="2079"/>
  <c r="L221" i="2079"/>
  <c r="M221" i="2079"/>
  <c r="N221" i="2079"/>
  <c r="O221" i="2079"/>
  <c r="P221" i="2079"/>
  <c r="Q221" i="2079"/>
  <c r="K223" i="2079"/>
  <c r="L223" i="2079"/>
  <c r="M223" i="2079"/>
  <c r="N223" i="2079"/>
  <c r="O223" i="2079"/>
  <c r="P223" i="2079"/>
  <c r="Q223" i="2079"/>
  <c r="K224" i="2079"/>
  <c r="L224" i="2079"/>
  <c r="M224" i="2079"/>
  <c r="N224" i="2079"/>
  <c r="O224" i="2079"/>
  <c r="P224" i="2079"/>
  <c r="Q224" i="2079"/>
  <c r="K225" i="2079"/>
  <c r="L225" i="2079"/>
  <c r="M225" i="2079"/>
  <c r="N225" i="2079"/>
  <c r="O225" i="2079"/>
  <c r="P225" i="2079"/>
  <c r="Q225" i="2079"/>
  <c r="K226" i="2079"/>
  <c r="L226" i="2079"/>
  <c r="M226" i="2079"/>
  <c r="N226" i="2079"/>
  <c r="O226" i="2079"/>
  <c r="P226" i="2079"/>
  <c r="Q226" i="2079"/>
  <c r="K228" i="2079"/>
  <c r="L228" i="2079"/>
  <c r="M228" i="2079"/>
  <c r="N228" i="2079"/>
  <c r="O228" i="2079"/>
  <c r="P228" i="2079"/>
  <c r="Q228" i="2079"/>
  <c r="K229" i="2079"/>
  <c r="L229" i="2079"/>
  <c r="M229" i="2079"/>
  <c r="N229" i="2079"/>
  <c r="O229" i="2079"/>
  <c r="P229" i="2079"/>
  <c r="Q229" i="2079"/>
  <c r="K230" i="2079"/>
  <c r="L230" i="2079"/>
  <c r="M230" i="2079"/>
  <c r="N230" i="2079"/>
  <c r="O230" i="2079"/>
  <c r="P230" i="2079"/>
  <c r="Q230" i="2079"/>
  <c r="K231" i="2079"/>
  <c r="L231" i="2079"/>
  <c r="M231" i="2079"/>
  <c r="N231" i="2079"/>
  <c r="O231" i="2079"/>
  <c r="P231" i="2079"/>
  <c r="Q231" i="2079"/>
  <c r="T196" i="2079"/>
  <c r="U196" i="2079"/>
  <c r="V196" i="2079"/>
  <c r="W196" i="2079"/>
  <c r="X196" i="2079"/>
  <c r="Y196" i="2079"/>
  <c r="Z196" i="2079"/>
  <c r="T197" i="2079"/>
  <c r="AA237" i="2079" s="1"/>
  <c r="U197" i="2079"/>
  <c r="V197" i="2079"/>
  <c r="W197" i="2079"/>
  <c r="X197" i="2079"/>
  <c r="Y197" i="2079"/>
  <c r="Z197" i="2079"/>
  <c r="T198" i="2079"/>
  <c r="U198" i="2079"/>
  <c r="V198" i="2079"/>
  <c r="W198" i="2079"/>
  <c r="X198" i="2079"/>
  <c r="Y198" i="2079"/>
  <c r="Z198" i="2079"/>
  <c r="T199" i="2079"/>
  <c r="U199" i="2079"/>
  <c r="V199" i="2079"/>
  <c r="W199" i="2079"/>
  <c r="X199" i="2079"/>
  <c r="Y199" i="2079"/>
  <c r="Z199" i="2079"/>
  <c r="T201" i="2079"/>
  <c r="U201" i="2079"/>
  <c r="V201" i="2079"/>
  <c r="W201" i="2079"/>
  <c r="X201" i="2079"/>
  <c r="Y201" i="2079"/>
  <c r="Z201" i="2079"/>
  <c r="T202" i="2079"/>
  <c r="U202" i="2079"/>
  <c r="V202" i="2079"/>
  <c r="W202" i="2079"/>
  <c r="X202" i="2079"/>
  <c r="Y202" i="2079"/>
  <c r="Z202" i="2079"/>
  <c r="T203" i="2079"/>
  <c r="U203" i="2079"/>
  <c r="V203" i="2079"/>
  <c r="W203" i="2079"/>
  <c r="X203" i="2079"/>
  <c r="Y203" i="2079"/>
  <c r="Z203" i="2079"/>
  <c r="T204" i="2079"/>
  <c r="U204" i="2079"/>
  <c r="V204" i="2079"/>
  <c r="W204" i="2079"/>
  <c r="X204" i="2079"/>
  <c r="Y204" i="2079"/>
  <c r="Z204" i="2079"/>
  <c r="T206" i="2079"/>
  <c r="U206" i="2079"/>
  <c r="V206" i="2079"/>
  <c r="W206" i="2079"/>
  <c r="X206" i="2079"/>
  <c r="Y206" i="2079"/>
  <c r="Z206" i="2079"/>
  <c r="T207" i="2079"/>
  <c r="U207" i="2079"/>
  <c r="V207" i="2079"/>
  <c r="W207" i="2079"/>
  <c r="X207" i="2079"/>
  <c r="Y207" i="2079"/>
  <c r="Z207" i="2079"/>
  <c r="T208" i="2079"/>
  <c r="U208" i="2079"/>
  <c r="V208" i="2079"/>
  <c r="W208" i="2079"/>
  <c r="X208" i="2079"/>
  <c r="Y208" i="2079"/>
  <c r="Z208" i="2079"/>
  <c r="T209" i="2079"/>
  <c r="U209" i="2079"/>
  <c r="V209" i="2079"/>
  <c r="W209" i="2079"/>
  <c r="X209" i="2079"/>
  <c r="Y209" i="2079"/>
  <c r="Z209" i="2079"/>
  <c r="T218" i="2079"/>
  <c r="U218" i="2079"/>
  <c r="V218" i="2079"/>
  <c r="W218" i="2079"/>
  <c r="X218" i="2079"/>
  <c r="Y218" i="2079"/>
  <c r="Z218" i="2079"/>
  <c r="T219" i="2079"/>
  <c r="U219" i="2079"/>
  <c r="V219" i="2079"/>
  <c r="W219" i="2079"/>
  <c r="X219" i="2079"/>
  <c r="Y219" i="2079"/>
  <c r="Z219" i="2079"/>
  <c r="T220" i="2079"/>
  <c r="U220" i="2079"/>
  <c r="V220" i="2079"/>
  <c r="W220" i="2079"/>
  <c r="X220" i="2079"/>
  <c r="Y220" i="2079"/>
  <c r="Z220" i="2079"/>
  <c r="T221" i="2079"/>
  <c r="U221" i="2079"/>
  <c r="V221" i="2079"/>
  <c r="W221" i="2079"/>
  <c r="X221" i="2079"/>
  <c r="Y221" i="2079"/>
  <c r="Z221" i="2079"/>
  <c r="T223" i="2079"/>
  <c r="U223" i="2079"/>
  <c r="V223" i="2079"/>
  <c r="W223" i="2079"/>
  <c r="X223" i="2079"/>
  <c r="Y223" i="2079"/>
  <c r="Z223" i="2079"/>
  <c r="T224" i="2079"/>
  <c r="U224" i="2079"/>
  <c r="V224" i="2079"/>
  <c r="W224" i="2079"/>
  <c r="X224" i="2079"/>
  <c r="Y224" i="2079"/>
  <c r="Z224" i="2079"/>
  <c r="T225" i="2079"/>
  <c r="U225" i="2079"/>
  <c r="V225" i="2079"/>
  <c r="W225" i="2079"/>
  <c r="X225" i="2079"/>
  <c r="Y225" i="2079"/>
  <c r="Z225" i="2079"/>
  <c r="T226" i="2079"/>
  <c r="U226" i="2079"/>
  <c r="V226" i="2079"/>
  <c r="W226" i="2079"/>
  <c r="X226" i="2079"/>
  <c r="Y226" i="2079"/>
  <c r="Z226" i="2079"/>
  <c r="T228" i="2079"/>
  <c r="U228" i="2079"/>
  <c r="V228" i="2079"/>
  <c r="W228" i="2079"/>
  <c r="X228" i="2079"/>
  <c r="Y228" i="2079"/>
  <c r="Z228" i="2079"/>
  <c r="T229" i="2079"/>
  <c r="U229" i="2079"/>
  <c r="V229" i="2079"/>
  <c r="W229" i="2079"/>
  <c r="X229" i="2079"/>
  <c r="Y229" i="2079"/>
  <c r="Z229" i="2079"/>
  <c r="T230" i="2079"/>
  <c r="U230" i="2079"/>
  <c r="V230" i="2079"/>
  <c r="W230" i="2079"/>
  <c r="X230" i="2079"/>
  <c r="Y230" i="2079"/>
  <c r="Z230" i="2079"/>
  <c r="T231" i="2079"/>
  <c r="U231" i="2079"/>
  <c r="V231" i="2079"/>
  <c r="W231" i="2079"/>
  <c r="X231" i="2079"/>
  <c r="Y231" i="2079"/>
  <c r="Z231" i="2079"/>
  <c r="AC196" i="2079"/>
  <c r="AD196" i="2079"/>
  <c r="AE196" i="2079"/>
  <c r="AF196" i="2079"/>
  <c r="AG196" i="2079"/>
  <c r="AH196" i="2079"/>
  <c r="AI196" i="2079"/>
  <c r="AC197" i="2079"/>
  <c r="AD197" i="2079"/>
  <c r="AE197" i="2079"/>
  <c r="AF197" i="2079"/>
  <c r="AG197" i="2079"/>
  <c r="AH197" i="2079"/>
  <c r="AI197" i="2079"/>
  <c r="AC198" i="2079"/>
  <c r="AD198" i="2079"/>
  <c r="AE198" i="2079"/>
  <c r="AF198" i="2079"/>
  <c r="AG198" i="2079"/>
  <c r="AH198" i="2079"/>
  <c r="AI198" i="2079"/>
  <c r="AC199" i="2079"/>
  <c r="AD199" i="2079"/>
  <c r="AE199" i="2079"/>
  <c r="AF199" i="2079"/>
  <c r="AG199" i="2079"/>
  <c r="AH199" i="2079"/>
  <c r="AI199" i="2079"/>
  <c r="AC201" i="2079"/>
  <c r="AD201" i="2079"/>
  <c r="AE201" i="2079"/>
  <c r="AF201" i="2079"/>
  <c r="AG201" i="2079"/>
  <c r="AH201" i="2079"/>
  <c r="AI201" i="2079"/>
  <c r="AC202" i="2079"/>
  <c r="AD202" i="2079"/>
  <c r="AE202" i="2079"/>
  <c r="AF202" i="2079"/>
  <c r="AG202" i="2079"/>
  <c r="AH202" i="2079"/>
  <c r="AI202" i="2079"/>
  <c r="AC203" i="2079"/>
  <c r="AD203" i="2079"/>
  <c r="AE203" i="2079"/>
  <c r="AF203" i="2079"/>
  <c r="AG203" i="2079"/>
  <c r="AH203" i="2079"/>
  <c r="AI203" i="2079"/>
  <c r="AC204" i="2079"/>
  <c r="AD204" i="2079"/>
  <c r="AE204" i="2079"/>
  <c r="AF204" i="2079"/>
  <c r="AG204" i="2079"/>
  <c r="AH204" i="2079"/>
  <c r="AI204" i="2079"/>
  <c r="AC206" i="2079"/>
  <c r="AD206" i="2079"/>
  <c r="AE206" i="2079"/>
  <c r="AF206" i="2079"/>
  <c r="AG206" i="2079"/>
  <c r="AH206" i="2079"/>
  <c r="AI206" i="2079"/>
  <c r="AC207" i="2079"/>
  <c r="AD207" i="2079"/>
  <c r="AE207" i="2079"/>
  <c r="AF207" i="2079"/>
  <c r="AG207" i="2079"/>
  <c r="AH207" i="2079"/>
  <c r="AI207" i="2079"/>
  <c r="AC208" i="2079"/>
  <c r="AD208" i="2079"/>
  <c r="AE208" i="2079"/>
  <c r="AF208" i="2079"/>
  <c r="AG208" i="2079"/>
  <c r="AH208" i="2079"/>
  <c r="AI208" i="2079"/>
  <c r="AC209" i="2079"/>
  <c r="AD209" i="2079"/>
  <c r="AE209" i="2079"/>
  <c r="AF209" i="2079"/>
  <c r="AG209" i="2079"/>
  <c r="AH209" i="2079"/>
  <c r="AI209" i="2079"/>
  <c r="AC218" i="2079"/>
  <c r="AD218" i="2079"/>
  <c r="AE218" i="2079"/>
  <c r="AF218" i="2079"/>
  <c r="AG218" i="2079"/>
  <c r="AH218" i="2079"/>
  <c r="AI218" i="2079"/>
  <c r="AC219" i="2079"/>
  <c r="AD219" i="2079"/>
  <c r="AE219" i="2079"/>
  <c r="AF219" i="2079"/>
  <c r="AG219" i="2079"/>
  <c r="AH219" i="2079"/>
  <c r="AI219" i="2079"/>
  <c r="AC220" i="2079"/>
  <c r="AD220" i="2079"/>
  <c r="AE220" i="2079"/>
  <c r="AF220" i="2079"/>
  <c r="AG220" i="2079"/>
  <c r="AH220" i="2079"/>
  <c r="AI220" i="2079"/>
  <c r="AC221" i="2079"/>
  <c r="AD221" i="2079"/>
  <c r="AE221" i="2079"/>
  <c r="AF221" i="2079"/>
  <c r="AG221" i="2079"/>
  <c r="AH221" i="2079"/>
  <c r="AI221" i="2079"/>
  <c r="AC223" i="2079"/>
  <c r="AD223" i="2079"/>
  <c r="AE223" i="2079"/>
  <c r="AF223" i="2079"/>
  <c r="AG223" i="2079"/>
  <c r="AH223" i="2079"/>
  <c r="AI223" i="2079"/>
  <c r="AC224" i="2079"/>
  <c r="AD224" i="2079"/>
  <c r="AE224" i="2079"/>
  <c r="AF224" i="2079"/>
  <c r="AG224" i="2079"/>
  <c r="AH224" i="2079"/>
  <c r="AI224" i="2079"/>
  <c r="AC225" i="2079"/>
  <c r="AD225" i="2079"/>
  <c r="AE225" i="2079"/>
  <c r="AF225" i="2079"/>
  <c r="AG225" i="2079"/>
  <c r="AH225" i="2079"/>
  <c r="AI225" i="2079"/>
  <c r="AC226" i="2079"/>
  <c r="AD226" i="2079"/>
  <c r="AE226" i="2079"/>
  <c r="AF226" i="2079"/>
  <c r="AG226" i="2079"/>
  <c r="AH226" i="2079"/>
  <c r="AI226" i="2079"/>
  <c r="AC228" i="2079"/>
  <c r="AD228" i="2079"/>
  <c r="AE228" i="2079"/>
  <c r="AF228" i="2079"/>
  <c r="AG228" i="2079"/>
  <c r="AH228" i="2079"/>
  <c r="AI228" i="2079"/>
  <c r="AC229" i="2079"/>
  <c r="AD229" i="2079"/>
  <c r="AE229" i="2079"/>
  <c r="AF229" i="2079"/>
  <c r="AG229" i="2079"/>
  <c r="AH229" i="2079"/>
  <c r="AI229" i="2079"/>
  <c r="AC230" i="2079"/>
  <c r="AD230" i="2079"/>
  <c r="AE230" i="2079"/>
  <c r="AF230" i="2079"/>
  <c r="AG230" i="2079"/>
  <c r="AH230" i="2079"/>
  <c r="AI230" i="2079"/>
  <c r="AC231" i="2079"/>
  <c r="AD231" i="2079"/>
  <c r="AE231" i="2079"/>
  <c r="AF231" i="2079"/>
  <c r="AG231" i="2079"/>
  <c r="AH231" i="2079"/>
  <c r="AI231" i="2079"/>
  <c r="I191" i="2079"/>
  <c r="R191" i="2079"/>
  <c r="AA191" i="2079"/>
  <c r="AJ191" i="2079"/>
  <c r="I145" i="2079"/>
  <c r="AL145" i="2079" s="1"/>
  <c r="R145" i="2079"/>
  <c r="AA145" i="2079"/>
  <c r="AJ145" i="2079"/>
  <c r="I99" i="2079"/>
  <c r="R99" i="2079"/>
  <c r="AA99" i="2079"/>
  <c r="AJ99" i="2079"/>
  <c r="I53" i="2079"/>
  <c r="R53" i="2079"/>
  <c r="AA53" i="2079"/>
  <c r="AL53" i="2079" s="1"/>
  <c r="AJ53" i="2079"/>
  <c r="I252" i="2079"/>
  <c r="R252" i="2079"/>
  <c r="AL252" i="2079" s="1"/>
  <c r="AA252" i="2079"/>
  <c r="AJ252" i="2079"/>
  <c r="I253" i="2079"/>
  <c r="AL253" i="2079" s="1"/>
  <c r="R253" i="2079"/>
  <c r="AA253" i="2079"/>
  <c r="AJ253" i="2079"/>
  <c r="I254" i="2079"/>
  <c r="R254" i="2079"/>
  <c r="AA254" i="2079"/>
  <c r="AJ254" i="2079"/>
  <c r="I255" i="2079"/>
  <c r="R255" i="2079"/>
  <c r="AA255" i="2079"/>
  <c r="AJ255" i="2079"/>
  <c r="AJ256" i="2079" s="1"/>
  <c r="I247" i="2079"/>
  <c r="R247" i="2079"/>
  <c r="AA247" i="2079"/>
  <c r="AL247" i="2079" s="1"/>
  <c r="AJ247" i="2079"/>
  <c r="I248" i="2079"/>
  <c r="R248" i="2079"/>
  <c r="AA248" i="2079"/>
  <c r="AJ248" i="2079"/>
  <c r="AL248" i="2079" s="1"/>
  <c r="I249" i="2079"/>
  <c r="R249" i="2079"/>
  <c r="AA249" i="2079"/>
  <c r="AL249" i="2079" s="1"/>
  <c r="AJ249" i="2079"/>
  <c r="I250" i="2079"/>
  <c r="R250" i="2079"/>
  <c r="AL250" i="2079" s="1"/>
  <c r="AA250" i="2079"/>
  <c r="AJ250" i="2079"/>
  <c r="I242" i="2079"/>
  <c r="R242" i="2079"/>
  <c r="AA242" i="2079"/>
  <c r="AJ242" i="2079"/>
  <c r="AL242" i="2079" s="1"/>
  <c r="I243" i="2079"/>
  <c r="R243" i="2079"/>
  <c r="AA243" i="2079"/>
  <c r="AL243" i="2079" s="1"/>
  <c r="AJ243" i="2079"/>
  <c r="I244" i="2079"/>
  <c r="R244" i="2079"/>
  <c r="AL244" i="2079" s="1"/>
  <c r="AA244" i="2079"/>
  <c r="AJ244" i="2079"/>
  <c r="I245" i="2079"/>
  <c r="AL245" i="2079" s="1"/>
  <c r="R245" i="2079"/>
  <c r="AA245" i="2079"/>
  <c r="AJ245" i="2079"/>
  <c r="I274" i="2079"/>
  <c r="R274" i="2079"/>
  <c r="AL274" i="2079" s="1"/>
  <c r="AA274" i="2079"/>
  <c r="AJ274" i="2079"/>
  <c r="I275" i="2079"/>
  <c r="AL275" i="2079" s="1"/>
  <c r="R275" i="2079"/>
  <c r="AA275" i="2079"/>
  <c r="AJ275" i="2079"/>
  <c r="AJ278" i="2079" s="1"/>
  <c r="I276" i="2079"/>
  <c r="R276" i="2079"/>
  <c r="AA276" i="2079"/>
  <c r="AJ276" i="2079"/>
  <c r="I277" i="2079"/>
  <c r="I278" i="2079" s="1"/>
  <c r="I280" i="2079" s="1"/>
  <c r="R277" i="2079"/>
  <c r="AA277" i="2079"/>
  <c r="AJ277" i="2079"/>
  <c r="I269" i="2079"/>
  <c r="AL269" i="2079" s="1"/>
  <c r="R269" i="2079"/>
  <c r="AA269" i="2079"/>
  <c r="AA273" i="2079" s="1"/>
  <c r="AJ269" i="2079"/>
  <c r="I270" i="2079"/>
  <c r="I273" i="2079" s="1"/>
  <c r="R270" i="2079"/>
  <c r="AA270" i="2079"/>
  <c r="AJ270" i="2079"/>
  <c r="I271" i="2079"/>
  <c r="R271" i="2079"/>
  <c r="AA271" i="2079"/>
  <c r="AL271" i="2079" s="1"/>
  <c r="AJ271" i="2079"/>
  <c r="I272" i="2079"/>
  <c r="R272" i="2079"/>
  <c r="AL272" i="2079" s="1"/>
  <c r="AA272" i="2079"/>
  <c r="AJ272" i="2079"/>
  <c r="I264" i="2079"/>
  <c r="I268" i="2079" s="1"/>
  <c r="R264" i="2079"/>
  <c r="AA264" i="2079"/>
  <c r="AJ264" i="2079"/>
  <c r="I265" i="2079"/>
  <c r="R265" i="2079"/>
  <c r="AA265" i="2079"/>
  <c r="AL265" i="2079" s="1"/>
  <c r="AJ265" i="2079"/>
  <c r="I266" i="2079"/>
  <c r="R266" i="2079"/>
  <c r="AL266" i="2079" s="1"/>
  <c r="AA266" i="2079"/>
  <c r="AJ266" i="2079"/>
  <c r="I267" i="2079"/>
  <c r="AL267" i="2079" s="1"/>
  <c r="R267" i="2079"/>
  <c r="AA267" i="2079"/>
  <c r="AJ267" i="2079"/>
  <c r="AI256" i="2079"/>
  <c r="AI258" i="2079" s="1"/>
  <c r="AI282" i="2079" s="1"/>
  <c r="AI251" i="2079"/>
  <c r="AI246" i="2079"/>
  <c r="AI278" i="2079"/>
  <c r="AI280" i="2079" s="1"/>
  <c r="AI273" i="2079"/>
  <c r="AI268" i="2079"/>
  <c r="AH256" i="2079"/>
  <c r="AH251" i="2079"/>
  <c r="AH246" i="2079"/>
  <c r="AH258" i="2079" s="1"/>
  <c r="AH278" i="2079"/>
  <c r="AH273" i="2079"/>
  <c r="AH268" i="2079"/>
  <c r="AH280" i="2079" s="1"/>
  <c r="AG256" i="2079"/>
  <c r="AG251" i="2079"/>
  <c r="AG246" i="2079"/>
  <c r="AG278" i="2079"/>
  <c r="AG273" i="2079"/>
  <c r="AG268" i="2079"/>
  <c r="AF256" i="2079"/>
  <c r="AF251" i="2079"/>
  <c r="AF246" i="2079"/>
  <c r="AF278" i="2079"/>
  <c r="AF273" i="2079"/>
  <c r="AF268" i="2079"/>
  <c r="AE256" i="2079"/>
  <c r="AE251" i="2079"/>
  <c r="AE246" i="2079"/>
  <c r="AE258" i="2079" s="1"/>
  <c r="AE278" i="2079"/>
  <c r="AE273" i="2079"/>
  <c r="AE280" i="2079" s="1"/>
  <c r="AE268" i="2079"/>
  <c r="AD256" i="2079"/>
  <c r="AD251" i="2079"/>
  <c r="AD246" i="2079"/>
  <c r="AD278" i="2079"/>
  <c r="AD273" i="2079"/>
  <c r="AD268" i="2079"/>
  <c r="AC256" i="2079"/>
  <c r="AC251" i="2079"/>
  <c r="AC246" i="2079"/>
  <c r="AC278" i="2079"/>
  <c r="AC273" i="2079"/>
  <c r="AC268" i="2079"/>
  <c r="AA256" i="2079"/>
  <c r="AA278" i="2079"/>
  <c r="Z256" i="2079"/>
  <c r="Z258" i="2079" s="1"/>
  <c r="Z282" i="2079" s="1"/>
  <c r="Z251" i="2079"/>
  <c r="Z246" i="2079"/>
  <c r="Z278" i="2079"/>
  <c r="Z280" i="2079" s="1"/>
  <c r="Z273" i="2079"/>
  <c r="Z268" i="2079"/>
  <c r="Y256" i="2079"/>
  <c r="Y251" i="2079"/>
  <c r="Y246" i="2079"/>
  <c r="Y278" i="2079"/>
  <c r="Y273" i="2079"/>
  <c r="Y268" i="2079"/>
  <c r="X256" i="2079"/>
  <c r="X251" i="2079"/>
  <c r="X258" i="2079" s="1"/>
  <c r="X246" i="2079"/>
  <c r="X278" i="2079"/>
  <c r="X273" i="2079"/>
  <c r="X280" i="2079" s="1"/>
  <c r="X268" i="2079"/>
  <c r="W256" i="2079"/>
  <c r="W251" i="2079"/>
  <c r="W246" i="2079"/>
  <c r="W278" i="2079"/>
  <c r="W273" i="2079"/>
  <c r="W268" i="2079"/>
  <c r="V256" i="2079"/>
  <c r="V251" i="2079"/>
  <c r="V258" i="2079" s="1"/>
  <c r="V282" i="2079" s="1"/>
  <c r="V246" i="2079"/>
  <c r="V278" i="2079"/>
  <c r="V273" i="2079"/>
  <c r="V268" i="2079"/>
  <c r="V280" i="2079"/>
  <c r="U256" i="2079"/>
  <c r="U251" i="2079"/>
  <c r="U246" i="2079"/>
  <c r="U258" i="2079" s="1"/>
  <c r="U278" i="2079"/>
  <c r="U273" i="2079"/>
  <c r="U268" i="2079"/>
  <c r="U280" i="2079" s="1"/>
  <c r="T256" i="2079"/>
  <c r="T251" i="2079"/>
  <c r="T246" i="2079"/>
  <c r="T278" i="2079"/>
  <c r="T273" i="2079"/>
  <c r="T268" i="2079"/>
  <c r="R251" i="2079"/>
  <c r="R246" i="2079"/>
  <c r="R273" i="2079"/>
  <c r="R268" i="2079"/>
  <c r="Q256" i="2079"/>
  <c r="Q258" i="2079" s="1"/>
  <c r="Q251" i="2079"/>
  <c r="Q246" i="2079"/>
  <c r="Q278" i="2079"/>
  <c r="Q280" i="2079" s="1"/>
  <c r="Q273" i="2079"/>
  <c r="Q268" i="2079"/>
  <c r="P256" i="2079"/>
  <c r="P251" i="2079"/>
  <c r="P246" i="2079"/>
  <c r="P278" i="2079"/>
  <c r="P273" i="2079"/>
  <c r="P268" i="2079"/>
  <c r="O256" i="2079"/>
  <c r="O251" i="2079"/>
  <c r="O246" i="2079"/>
  <c r="O278" i="2079"/>
  <c r="O273" i="2079"/>
  <c r="O268" i="2079"/>
  <c r="N256" i="2079"/>
  <c r="N258" i="2079" s="1"/>
  <c r="N251" i="2079"/>
  <c r="N246" i="2079"/>
  <c r="N278" i="2079"/>
  <c r="N280" i="2079" s="1"/>
  <c r="N273" i="2079"/>
  <c r="N268" i="2079"/>
  <c r="M256" i="2079"/>
  <c r="M251" i="2079"/>
  <c r="M246" i="2079"/>
  <c r="M258" i="2079"/>
  <c r="M278" i="2079"/>
  <c r="M280" i="2079" s="1"/>
  <c r="M273" i="2079"/>
  <c r="M268" i="2079"/>
  <c r="L256" i="2079"/>
  <c r="L251" i="2079"/>
  <c r="L246" i="2079"/>
  <c r="L278" i="2079"/>
  <c r="L273" i="2079"/>
  <c r="L268" i="2079"/>
  <c r="K256" i="2079"/>
  <c r="K251" i="2079"/>
  <c r="K258" i="2079" s="1"/>
  <c r="K282" i="2079" s="1"/>
  <c r="K246" i="2079"/>
  <c r="K278" i="2079"/>
  <c r="K273" i="2079"/>
  <c r="K280" i="2079" s="1"/>
  <c r="K268" i="2079"/>
  <c r="I251" i="2079"/>
  <c r="I246" i="2079"/>
  <c r="H256" i="2079"/>
  <c r="H258" i="2079" s="1"/>
  <c r="H282" i="2079" s="1"/>
  <c r="H251" i="2079"/>
  <c r="H246" i="2079"/>
  <c r="H278" i="2079"/>
  <c r="H280" i="2079" s="1"/>
  <c r="H273" i="2079"/>
  <c r="H268" i="2079"/>
  <c r="G256" i="2079"/>
  <c r="G251" i="2079"/>
  <c r="G246" i="2079"/>
  <c r="G258" i="2079" s="1"/>
  <c r="G278" i="2079"/>
  <c r="G273" i="2079"/>
  <c r="G268" i="2079"/>
  <c r="G280" i="2079" s="1"/>
  <c r="F256" i="2079"/>
  <c r="F251" i="2079"/>
  <c r="F246" i="2079"/>
  <c r="F278" i="2079"/>
  <c r="F273" i="2079"/>
  <c r="F268" i="2079"/>
  <c r="E256" i="2079"/>
  <c r="E251" i="2079"/>
  <c r="E246" i="2079"/>
  <c r="E278" i="2079"/>
  <c r="E273" i="2079"/>
  <c r="E268" i="2079"/>
  <c r="D256" i="2079"/>
  <c r="D258" i="2079" s="1"/>
  <c r="D282" i="2079" s="1"/>
  <c r="D251" i="2079"/>
  <c r="D246" i="2079"/>
  <c r="D278" i="2079"/>
  <c r="D273" i="2079"/>
  <c r="D280" i="2079" s="1"/>
  <c r="D268" i="2079"/>
  <c r="C256" i="2079"/>
  <c r="C251" i="2079"/>
  <c r="C246" i="2079"/>
  <c r="C278" i="2079"/>
  <c r="C273" i="2079"/>
  <c r="C268" i="2079"/>
  <c r="B256" i="2079"/>
  <c r="B251" i="2079"/>
  <c r="B246" i="2079"/>
  <c r="B278" i="2079"/>
  <c r="B273" i="2079"/>
  <c r="B268" i="2079"/>
  <c r="I206" i="2079"/>
  <c r="AL206" i="2079" s="1"/>
  <c r="R206" i="2079"/>
  <c r="AA206" i="2079"/>
  <c r="AJ206" i="2079"/>
  <c r="I207" i="2079"/>
  <c r="R207" i="2079"/>
  <c r="R210" i="2079" s="1"/>
  <c r="AA207" i="2079"/>
  <c r="AJ207" i="2079"/>
  <c r="I208" i="2079"/>
  <c r="R208" i="2079"/>
  <c r="AA208" i="2079"/>
  <c r="AJ208" i="2079"/>
  <c r="I209" i="2079"/>
  <c r="R209" i="2079"/>
  <c r="AA209" i="2079"/>
  <c r="AA210" i="2079" s="1"/>
  <c r="AJ209" i="2079"/>
  <c r="I201" i="2079"/>
  <c r="R201" i="2079"/>
  <c r="AA201" i="2079"/>
  <c r="AJ201" i="2079"/>
  <c r="I202" i="2079"/>
  <c r="R202" i="2079"/>
  <c r="AA202" i="2079"/>
  <c r="AJ202" i="2079"/>
  <c r="AJ205" i="2079" s="1"/>
  <c r="I203" i="2079"/>
  <c r="R203" i="2079"/>
  <c r="AA203" i="2079"/>
  <c r="AA205" i="2079" s="1"/>
  <c r="AJ203" i="2079"/>
  <c r="I204" i="2079"/>
  <c r="R204" i="2079"/>
  <c r="AL204" i="2079" s="1"/>
  <c r="AA204" i="2079"/>
  <c r="AJ204" i="2079"/>
  <c r="I196" i="2079"/>
  <c r="R196" i="2079"/>
  <c r="AA196" i="2079"/>
  <c r="AL196" i="2079" s="1"/>
  <c r="AJ196" i="2079"/>
  <c r="I197" i="2079"/>
  <c r="R197" i="2079"/>
  <c r="AL197" i="2079" s="1"/>
  <c r="AA197" i="2079"/>
  <c r="AJ197" i="2079"/>
  <c r="I198" i="2079"/>
  <c r="AL198" i="2079" s="1"/>
  <c r="R198" i="2079"/>
  <c r="AA198" i="2079"/>
  <c r="AJ198" i="2079"/>
  <c r="AJ200" i="2079" s="1"/>
  <c r="I199" i="2079"/>
  <c r="R199" i="2079"/>
  <c r="AA199" i="2079"/>
  <c r="AJ199" i="2079"/>
  <c r="I228" i="2079"/>
  <c r="AL228" i="2079" s="1"/>
  <c r="R228" i="2079"/>
  <c r="AA228" i="2079"/>
  <c r="AJ228" i="2079"/>
  <c r="AJ232" i="2079" s="1"/>
  <c r="I229" i="2079"/>
  <c r="R229" i="2079"/>
  <c r="AA229" i="2079"/>
  <c r="AJ229" i="2079"/>
  <c r="I230" i="2079"/>
  <c r="R230" i="2079"/>
  <c r="AA230" i="2079"/>
  <c r="AJ230" i="2079"/>
  <c r="I231" i="2079"/>
  <c r="R231" i="2079"/>
  <c r="AA231" i="2079"/>
  <c r="AA232" i="2079" s="1"/>
  <c r="AJ231" i="2079"/>
  <c r="I223" i="2079"/>
  <c r="R223" i="2079"/>
  <c r="AA223" i="2079"/>
  <c r="AJ223" i="2079"/>
  <c r="I224" i="2079"/>
  <c r="R224" i="2079"/>
  <c r="AA224" i="2079"/>
  <c r="AJ224" i="2079"/>
  <c r="I225" i="2079"/>
  <c r="R225" i="2079"/>
  <c r="AA225" i="2079"/>
  <c r="AA227" i="2079" s="1"/>
  <c r="AJ225" i="2079"/>
  <c r="I226" i="2079"/>
  <c r="R226" i="2079"/>
  <c r="AA226" i="2079"/>
  <c r="AJ226" i="2079"/>
  <c r="AL226" i="2079"/>
  <c r="I218" i="2079"/>
  <c r="R218" i="2079"/>
  <c r="R222" i="2079" s="1"/>
  <c r="AA218" i="2079"/>
  <c r="AL218" i="2079" s="1"/>
  <c r="AJ218" i="2079"/>
  <c r="I219" i="2079"/>
  <c r="R219" i="2079"/>
  <c r="AL219" i="2079" s="1"/>
  <c r="AA219" i="2079"/>
  <c r="AJ219" i="2079"/>
  <c r="I220" i="2079"/>
  <c r="AL220" i="2079" s="1"/>
  <c r="R220" i="2079"/>
  <c r="AA220" i="2079"/>
  <c r="AJ220" i="2079"/>
  <c r="I221" i="2079"/>
  <c r="R221" i="2079"/>
  <c r="AA221" i="2079"/>
  <c r="AJ221" i="2079"/>
  <c r="AJ210" i="2079"/>
  <c r="AJ212" i="2079" s="1"/>
  <c r="AI210" i="2079"/>
  <c r="AI205" i="2079"/>
  <c r="AI200" i="2079"/>
  <c r="AI232" i="2079"/>
  <c r="AI227" i="2079"/>
  <c r="AI222" i="2079"/>
  <c r="AH210" i="2079"/>
  <c r="AH205" i="2079"/>
  <c r="AH212" i="2079" s="1"/>
  <c r="AH200" i="2079"/>
  <c r="AH232" i="2079"/>
  <c r="AH227" i="2079"/>
  <c r="AH234" i="2079" s="1"/>
  <c r="AH222" i="2079"/>
  <c r="AG210" i="2079"/>
  <c r="AG205" i="2079"/>
  <c r="AG200" i="2079"/>
  <c r="AG232" i="2079"/>
  <c r="AG227" i="2079"/>
  <c r="AG222" i="2079"/>
  <c r="AF210" i="2079"/>
  <c r="AF205" i="2079"/>
  <c r="AF212" i="2079" s="1"/>
  <c r="AF236" i="2079" s="1"/>
  <c r="AF200" i="2079"/>
  <c r="AF232" i="2079"/>
  <c r="AF227" i="2079"/>
  <c r="AF222" i="2079"/>
  <c r="AF234" i="2079"/>
  <c r="AE210" i="2079"/>
  <c r="AE212" i="2079" s="1"/>
  <c r="AE205" i="2079"/>
  <c r="AE200" i="2079"/>
  <c r="AE232" i="2079"/>
  <c r="AE234" i="2079" s="1"/>
  <c r="AE227" i="2079"/>
  <c r="AE222" i="2079"/>
  <c r="AD210" i="2079"/>
  <c r="AD205" i="2079"/>
  <c r="AD200" i="2079"/>
  <c r="AD232" i="2079"/>
  <c r="AD227" i="2079"/>
  <c r="AD222" i="2079"/>
  <c r="AC210" i="2079"/>
  <c r="AC205" i="2079"/>
  <c r="AC200" i="2079"/>
  <c r="AC232" i="2079"/>
  <c r="AC227" i="2079"/>
  <c r="AC222" i="2079"/>
  <c r="AA200" i="2079"/>
  <c r="AA222" i="2079"/>
  <c r="Z210" i="2079"/>
  <c r="Z212" i="2079" s="1"/>
  <c r="Z205" i="2079"/>
  <c r="Z200" i="2079"/>
  <c r="Z232" i="2079"/>
  <c r="Z234" i="2079" s="1"/>
  <c r="Z227" i="2079"/>
  <c r="Z222" i="2079"/>
  <c r="Y210" i="2079"/>
  <c r="Y205" i="2079"/>
  <c r="Y200" i="2079"/>
  <c r="Y232" i="2079"/>
  <c r="Y227" i="2079"/>
  <c r="Y222" i="2079"/>
  <c r="X210" i="2079"/>
  <c r="X212" i="2079" s="1"/>
  <c r="X236" i="2079" s="1"/>
  <c r="X205" i="2079"/>
  <c r="X200" i="2079"/>
  <c r="X232" i="2079"/>
  <c r="X234" i="2079" s="1"/>
  <c r="X227" i="2079"/>
  <c r="X222" i="2079"/>
  <c r="W210" i="2079"/>
  <c r="W205" i="2079"/>
  <c r="W200" i="2079"/>
  <c r="W232" i="2079"/>
  <c r="W227" i="2079"/>
  <c r="W222" i="2079"/>
  <c r="V210" i="2079"/>
  <c r="V212" i="2079" s="1"/>
  <c r="V205" i="2079"/>
  <c r="V200" i="2079"/>
  <c r="V232" i="2079"/>
  <c r="V234" i="2079" s="1"/>
  <c r="V227" i="2079"/>
  <c r="V222" i="2079"/>
  <c r="U210" i="2079"/>
  <c r="U205" i="2079"/>
  <c r="U200" i="2079"/>
  <c r="U212" i="2079"/>
  <c r="U232" i="2079"/>
  <c r="U234" i="2079" s="1"/>
  <c r="U227" i="2079"/>
  <c r="U222" i="2079"/>
  <c r="T210" i="2079"/>
  <c r="T205" i="2079"/>
  <c r="T200" i="2079"/>
  <c r="T232" i="2079"/>
  <c r="T227" i="2079"/>
  <c r="T222" i="2079"/>
  <c r="R205" i="2079"/>
  <c r="R232" i="2079"/>
  <c r="R227" i="2079"/>
  <c r="Q210" i="2079"/>
  <c r="Q205" i="2079"/>
  <c r="Q200" i="2079"/>
  <c r="Q232" i="2079"/>
  <c r="Q227" i="2079"/>
  <c r="Q222" i="2079"/>
  <c r="P210" i="2079"/>
  <c r="P212" i="2079" s="1"/>
  <c r="P236" i="2079" s="1"/>
  <c r="P205" i="2079"/>
  <c r="P200" i="2079"/>
  <c r="P232" i="2079"/>
  <c r="P234" i="2079" s="1"/>
  <c r="P227" i="2079"/>
  <c r="P222" i="2079"/>
  <c r="O210" i="2079"/>
  <c r="O205" i="2079"/>
  <c r="O200" i="2079"/>
  <c r="O232" i="2079"/>
  <c r="O227" i="2079"/>
  <c r="O222" i="2079"/>
  <c r="N210" i="2079"/>
  <c r="N205" i="2079"/>
  <c r="N200" i="2079"/>
  <c r="N232" i="2079"/>
  <c r="N227" i="2079"/>
  <c r="N222" i="2079"/>
  <c r="M210" i="2079"/>
  <c r="M205" i="2079"/>
  <c r="M200" i="2079"/>
  <c r="M232" i="2079"/>
  <c r="M227" i="2079"/>
  <c r="M222" i="2079"/>
  <c r="L210" i="2079"/>
  <c r="L212" i="2079" s="1"/>
  <c r="L236" i="2079" s="1"/>
  <c r="L205" i="2079"/>
  <c r="L200" i="2079"/>
  <c r="L232" i="2079"/>
  <c r="L234" i="2079" s="1"/>
  <c r="L227" i="2079"/>
  <c r="L222" i="2079"/>
  <c r="K210" i="2079"/>
  <c r="K212" i="2079" s="1"/>
  <c r="K205" i="2079"/>
  <c r="K200" i="2079"/>
  <c r="K232" i="2079"/>
  <c r="K234" i="2079" s="1"/>
  <c r="K227" i="2079"/>
  <c r="K222" i="2079"/>
  <c r="I210" i="2079"/>
  <c r="I205" i="2079"/>
  <c r="I227" i="2079"/>
  <c r="I222" i="2079"/>
  <c r="H210" i="2079"/>
  <c r="H212" i="2079" s="1"/>
  <c r="H205" i="2079"/>
  <c r="H200" i="2079"/>
  <c r="H232" i="2079"/>
  <c r="H234" i="2079" s="1"/>
  <c r="H227" i="2079"/>
  <c r="H222" i="2079"/>
  <c r="G210" i="2079"/>
  <c r="G212" i="2079" s="1"/>
  <c r="G236" i="2079" s="1"/>
  <c r="G205" i="2079"/>
  <c r="G200" i="2079"/>
  <c r="G232" i="2079"/>
  <c r="G234" i="2079" s="1"/>
  <c r="G227" i="2079"/>
  <c r="G222" i="2079"/>
  <c r="F210" i="2079"/>
  <c r="F205" i="2079"/>
  <c r="F200" i="2079"/>
  <c r="F232" i="2079"/>
  <c r="F227" i="2079"/>
  <c r="F222" i="2079"/>
  <c r="E210" i="2079"/>
  <c r="E205" i="2079"/>
  <c r="E200" i="2079"/>
  <c r="E232" i="2079"/>
  <c r="E227" i="2079"/>
  <c r="E234" i="2079" s="1"/>
  <c r="E222" i="2079"/>
  <c r="D210" i="2079"/>
  <c r="D205" i="2079"/>
  <c r="D200" i="2079"/>
  <c r="D232" i="2079"/>
  <c r="D227" i="2079"/>
  <c r="D222" i="2079"/>
  <c r="C210" i="2079"/>
  <c r="C212" i="2079" s="1"/>
  <c r="C236" i="2079" s="1"/>
  <c r="C205" i="2079"/>
  <c r="C200" i="2079"/>
  <c r="C232" i="2079"/>
  <c r="C227" i="2079"/>
  <c r="C222" i="2079"/>
  <c r="C234" i="2079"/>
  <c r="B210" i="2079"/>
  <c r="B205" i="2079"/>
  <c r="B200" i="2079"/>
  <c r="B232" i="2079"/>
  <c r="B227" i="2079"/>
  <c r="B222" i="2079"/>
  <c r="I160" i="2079"/>
  <c r="R160" i="2079"/>
  <c r="AA160" i="2079"/>
  <c r="AJ160" i="2079"/>
  <c r="I161" i="2079"/>
  <c r="R161" i="2079"/>
  <c r="R164" i="2079" s="1"/>
  <c r="AA161" i="2079"/>
  <c r="AJ161" i="2079"/>
  <c r="I162" i="2079"/>
  <c r="R162" i="2079"/>
  <c r="AA162" i="2079"/>
  <c r="AJ162" i="2079"/>
  <c r="I163" i="2079"/>
  <c r="R163" i="2079"/>
  <c r="AA163" i="2079"/>
  <c r="AJ163" i="2079"/>
  <c r="AJ164" i="2079" s="1"/>
  <c r="I155" i="2079"/>
  <c r="I159" i="2079" s="1"/>
  <c r="R155" i="2079"/>
  <c r="AA155" i="2079"/>
  <c r="AJ155" i="2079"/>
  <c r="I156" i="2079"/>
  <c r="R156" i="2079"/>
  <c r="AA156" i="2079"/>
  <c r="AJ156" i="2079"/>
  <c r="I157" i="2079"/>
  <c r="R157" i="2079"/>
  <c r="AA157" i="2079"/>
  <c r="AJ157" i="2079"/>
  <c r="I158" i="2079"/>
  <c r="R158" i="2079"/>
  <c r="AA158" i="2079"/>
  <c r="AJ158" i="2079"/>
  <c r="I150" i="2079"/>
  <c r="R150" i="2079"/>
  <c r="AA150" i="2079"/>
  <c r="AJ150" i="2079"/>
  <c r="I151" i="2079"/>
  <c r="R151" i="2079"/>
  <c r="AA151" i="2079"/>
  <c r="AJ151" i="2079"/>
  <c r="I152" i="2079"/>
  <c r="R152" i="2079"/>
  <c r="AA152" i="2079"/>
  <c r="AJ152" i="2079"/>
  <c r="I153" i="2079"/>
  <c r="R153" i="2079"/>
  <c r="AA153" i="2079"/>
  <c r="AJ153" i="2079"/>
  <c r="AL153" i="2079"/>
  <c r="I182" i="2079"/>
  <c r="R182" i="2079"/>
  <c r="AA182" i="2079"/>
  <c r="AA186" i="2079" s="1"/>
  <c r="AJ182" i="2079"/>
  <c r="I183" i="2079"/>
  <c r="R183" i="2079"/>
  <c r="R186" i="2079" s="1"/>
  <c r="AA183" i="2079"/>
  <c r="AJ183" i="2079"/>
  <c r="AJ186" i="2079" s="1"/>
  <c r="I184" i="2079"/>
  <c r="R184" i="2079"/>
  <c r="AA184" i="2079"/>
  <c r="AJ184" i="2079"/>
  <c r="I185" i="2079"/>
  <c r="R185" i="2079"/>
  <c r="AA185" i="2079"/>
  <c r="AJ185" i="2079"/>
  <c r="I177" i="2079"/>
  <c r="R177" i="2079"/>
  <c r="AA177" i="2079"/>
  <c r="AJ177" i="2079"/>
  <c r="I178" i="2079"/>
  <c r="R178" i="2079"/>
  <c r="AA178" i="2079"/>
  <c r="AJ178" i="2079"/>
  <c r="I179" i="2079"/>
  <c r="R179" i="2079"/>
  <c r="AA179" i="2079"/>
  <c r="AJ179" i="2079"/>
  <c r="I180" i="2079"/>
  <c r="R180" i="2079"/>
  <c r="AL180" i="2079" s="1"/>
  <c r="AA180" i="2079"/>
  <c r="AJ180" i="2079"/>
  <c r="I172" i="2079"/>
  <c r="R172" i="2079"/>
  <c r="AA172" i="2079"/>
  <c r="AJ172" i="2079"/>
  <c r="I173" i="2079"/>
  <c r="R173" i="2079"/>
  <c r="AA173" i="2079"/>
  <c r="AJ173" i="2079"/>
  <c r="I174" i="2079"/>
  <c r="R174" i="2079"/>
  <c r="AA174" i="2079"/>
  <c r="AJ174" i="2079"/>
  <c r="I175" i="2079"/>
  <c r="R175" i="2079"/>
  <c r="AA175" i="2079"/>
  <c r="AJ175" i="2079"/>
  <c r="AL175" i="2079"/>
  <c r="AI164" i="2079"/>
  <c r="AI166" i="2079" s="1"/>
  <c r="AI159" i="2079"/>
  <c r="AI154" i="2079"/>
  <c r="AI186" i="2079"/>
  <c r="AI188" i="2079" s="1"/>
  <c r="AI181" i="2079"/>
  <c r="AI176" i="2079"/>
  <c r="AH164" i="2079"/>
  <c r="AH159" i="2079"/>
  <c r="AH154" i="2079"/>
  <c r="AH186" i="2079"/>
  <c r="AH181" i="2079"/>
  <c r="AH176" i="2079"/>
  <c r="AG164" i="2079"/>
  <c r="AG159" i="2079"/>
  <c r="AG154" i="2079"/>
  <c r="AG186" i="2079"/>
  <c r="AG181" i="2079"/>
  <c r="AG188" i="2079" s="1"/>
  <c r="AG176" i="2079"/>
  <c r="AF164" i="2079"/>
  <c r="AF159" i="2079"/>
  <c r="AF154" i="2079"/>
  <c r="AF186" i="2079"/>
  <c r="AF181" i="2079"/>
  <c r="AF176" i="2079"/>
  <c r="AE164" i="2079"/>
  <c r="AE166" i="2079" s="1"/>
  <c r="AE190" i="2079" s="1"/>
  <c r="AE159" i="2079"/>
  <c r="AE154" i="2079"/>
  <c r="AE186" i="2079"/>
  <c r="AE181" i="2079"/>
  <c r="AE176" i="2079"/>
  <c r="AE188" i="2079"/>
  <c r="AD164" i="2079"/>
  <c r="AD159" i="2079"/>
  <c r="AD154" i="2079"/>
  <c r="AD186" i="2079"/>
  <c r="AD181" i="2079"/>
  <c r="AD176" i="2079"/>
  <c r="AC164" i="2079"/>
  <c r="AC159" i="2079"/>
  <c r="AC154" i="2079"/>
  <c r="AC186" i="2079"/>
  <c r="AC181" i="2079"/>
  <c r="AC176" i="2079"/>
  <c r="AA164" i="2079"/>
  <c r="Z164" i="2079"/>
  <c r="Z166" i="2079" s="1"/>
  <c r="Z159" i="2079"/>
  <c r="Z154" i="2079"/>
  <c r="Z186" i="2079"/>
  <c r="Z188" i="2079" s="1"/>
  <c r="Z181" i="2079"/>
  <c r="Z176" i="2079"/>
  <c r="Y164" i="2079"/>
  <c r="Y159" i="2079"/>
  <c r="Y154" i="2079"/>
  <c r="Y186" i="2079"/>
  <c r="Y181" i="2079"/>
  <c r="Y176" i="2079"/>
  <c r="X164" i="2079"/>
  <c r="X159" i="2079"/>
  <c r="X154" i="2079"/>
  <c r="X186" i="2079"/>
  <c r="X181" i="2079"/>
  <c r="X188" i="2079" s="1"/>
  <c r="X176" i="2079"/>
  <c r="W164" i="2079"/>
  <c r="W159" i="2079"/>
  <c r="W154" i="2079"/>
  <c r="W186" i="2079"/>
  <c r="W181" i="2079"/>
  <c r="W176" i="2079"/>
  <c r="V164" i="2079"/>
  <c r="V166" i="2079" s="1"/>
  <c r="V190" i="2079" s="1"/>
  <c r="V159" i="2079"/>
  <c r="V154" i="2079"/>
  <c r="V186" i="2079"/>
  <c r="V181" i="2079"/>
  <c r="V176" i="2079"/>
  <c r="V188" i="2079"/>
  <c r="U164" i="2079"/>
  <c r="U159" i="2079"/>
  <c r="U154" i="2079"/>
  <c r="U186" i="2079"/>
  <c r="U181" i="2079"/>
  <c r="U176" i="2079"/>
  <c r="T164" i="2079"/>
  <c r="T159" i="2079"/>
  <c r="T154" i="2079"/>
  <c r="T186" i="2079"/>
  <c r="T181" i="2079"/>
  <c r="T176" i="2079"/>
  <c r="Q164" i="2079"/>
  <c r="Q166" i="2079" s="1"/>
  <c r="Q159" i="2079"/>
  <c r="Q154" i="2079"/>
  <c r="Q186" i="2079"/>
  <c r="Q188" i="2079" s="1"/>
  <c r="Q181" i="2079"/>
  <c r="Q176" i="2079"/>
  <c r="P164" i="2079"/>
  <c r="P159" i="2079"/>
  <c r="P154" i="2079"/>
  <c r="P186" i="2079"/>
  <c r="P181" i="2079"/>
  <c r="P176" i="2079"/>
  <c r="O164" i="2079"/>
  <c r="O159" i="2079"/>
  <c r="O166" i="2079" s="1"/>
  <c r="O154" i="2079"/>
  <c r="O186" i="2079"/>
  <c r="O181" i="2079"/>
  <c r="O188" i="2079" s="1"/>
  <c r="O176" i="2079"/>
  <c r="N164" i="2079"/>
  <c r="N159" i="2079"/>
  <c r="N154" i="2079"/>
  <c r="N186" i="2079"/>
  <c r="N181" i="2079"/>
  <c r="N176" i="2079"/>
  <c r="M164" i="2079"/>
  <c r="M166" i="2079" s="1"/>
  <c r="M190" i="2079" s="1"/>
  <c r="M159" i="2079"/>
  <c r="M154" i="2079"/>
  <c r="M186" i="2079"/>
  <c r="M181" i="2079"/>
  <c r="M176" i="2079"/>
  <c r="M188" i="2079"/>
  <c r="L164" i="2079"/>
  <c r="L159" i="2079"/>
  <c r="L154" i="2079"/>
  <c r="L186" i="2079"/>
  <c r="L181" i="2079"/>
  <c r="L176" i="2079"/>
  <c r="K164" i="2079"/>
  <c r="K159" i="2079"/>
  <c r="K154" i="2079"/>
  <c r="K186" i="2079"/>
  <c r="K181" i="2079"/>
  <c r="K176" i="2079"/>
  <c r="I164" i="2079"/>
  <c r="I186" i="2079"/>
  <c r="H164" i="2079"/>
  <c r="H166" i="2079" s="1"/>
  <c r="H159" i="2079"/>
  <c r="H154" i="2079"/>
  <c r="H186" i="2079"/>
  <c r="H188" i="2079" s="1"/>
  <c r="H181" i="2079"/>
  <c r="H176" i="2079"/>
  <c r="G164" i="2079"/>
  <c r="G159" i="2079"/>
  <c r="G154" i="2079"/>
  <c r="G186" i="2079"/>
  <c r="G181" i="2079"/>
  <c r="G176" i="2079"/>
  <c r="F164" i="2079"/>
  <c r="F159" i="2079"/>
  <c r="F166" i="2079" s="1"/>
  <c r="F154" i="2079"/>
  <c r="F186" i="2079"/>
  <c r="F181" i="2079"/>
  <c r="F188" i="2079" s="1"/>
  <c r="F176" i="2079"/>
  <c r="E164" i="2079"/>
  <c r="E159" i="2079"/>
  <c r="E154" i="2079"/>
  <c r="E186" i="2079"/>
  <c r="E181" i="2079"/>
  <c r="E176" i="2079"/>
  <c r="D164" i="2079"/>
  <c r="D166" i="2079" s="1"/>
  <c r="D190" i="2079" s="1"/>
  <c r="D159" i="2079"/>
  <c r="D154" i="2079"/>
  <c r="D186" i="2079"/>
  <c r="D181" i="2079"/>
  <c r="D176" i="2079"/>
  <c r="D188" i="2079"/>
  <c r="C164" i="2079"/>
  <c r="C159" i="2079"/>
  <c r="C154" i="2079"/>
  <c r="C186" i="2079"/>
  <c r="C181" i="2079"/>
  <c r="C176" i="2079"/>
  <c r="B164" i="2079"/>
  <c r="B159" i="2079"/>
  <c r="B154" i="2079"/>
  <c r="B186" i="2079"/>
  <c r="B181" i="2079"/>
  <c r="B176" i="2079"/>
  <c r="B168" i="2079"/>
  <c r="B146" i="2079"/>
  <c r="I114" i="2079"/>
  <c r="I118" i="2079" s="1"/>
  <c r="R114" i="2079"/>
  <c r="AA114" i="2079"/>
  <c r="AJ114" i="2079"/>
  <c r="I115" i="2079"/>
  <c r="R115" i="2079"/>
  <c r="AA115" i="2079"/>
  <c r="AJ115" i="2079"/>
  <c r="I116" i="2079"/>
  <c r="R116" i="2079"/>
  <c r="AL116" i="2079" s="1"/>
  <c r="AA116" i="2079"/>
  <c r="AJ116" i="2079"/>
  <c r="I117" i="2079"/>
  <c r="R117" i="2079"/>
  <c r="AL117" i="2079" s="1"/>
  <c r="AA117" i="2079"/>
  <c r="AJ117" i="2079"/>
  <c r="I109" i="2079"/>
  <c r="R109" i="2079"/>
  <c r="AL109" i="2079" s="1"/>
  <c r="AA109" i="2079"/>
  <c r="AJ109" i="2079"/>
  <c r="I110" i="2079"/>
  <c r="I113" i="2079" s="1"/>
  <c r="R110" i="2079"/>
  <c r="AA110" i="2079"/>
  <c r="AJ110" i="2079"/>
  <c r="AJ113" i="2079" s="1"/>
  <c r="I111" i="2079"/>
  <c r="R111" i="2079"/>
  <c r="AA111" i="2079"/>
  <c r="AJ111" i="2079"/>
  <c r="I112" i="2079"/>
  <c r="R112" i="2079"/>
  <c r="AA112" i="2079"/>
  <c r="AJ112" i="2079"/>
  <c r="I104" i="2079"/>
  <c r="AL104" i="2079" s="1"/>
  <c r="R104" i="2079"/>
  <c r="AA104" i="2079"/>
  <c r="AJ104" i="2079"/>
  <c r="I105" i="2079"/>
  <c r="R105" i="2079"/>
  <c r="AA105" i="2079"/>
  <c r="AJ105" i="2079"/>
  <c r="AJ108" i="2079" s="1"/>
  <c r="I106" i="2079"/>
  <c r="R106" i="2079"/>
  <c r="AA106" i="2079"/>
  <c r="AL106" i="2079" s="1"/>
  <c r="AJ106" i="2079"/>
  <c r="I107" i="2079"/>
  <c r="R107" i="2079"/>
  <c r="AL107" i="2079" s="1"/>
  <c r="AA107" i="2079"/>
  <c r="AJ107" i="2079"/>
  <c r="I136" i="2079"/>
  <c r="R136" i="2079"/>
  <c r="AA136" i="2079"/>
  <c r="AJ136" i="2079"/>
  <c r="I137" i="2079"/>
  <c r="R137" i="2079"/>
  <c r="AA137" i="2079"/>
  <c r="AJ137" i="2079"/>
  <c r="I138" i="2079"/>
  <c r="AL138" i="2079" s="1"/>
  <c r="R138" i="2079"/>
  <c r="AA138" i="2079"/>
  <c r="AJ138" i="2079"/>
  <c r="I139" i="2079"/>
  <c r="R139" i="2079"/>
  <c r="AA139" i="2079"/>
  <c r="AJ139" i="2079"/>
  <c r="I131" i="2079"/>
  <c r="R131" i="2079"/>
  <c r="AL131" i="2079" s="1"/>
  <c r="AA131" i="2079"/>
  <c r="AJ131" i="2079"/>
  <c r="AJ135" i="2079" s="1"/>
  <c r="I132" i="2079"/>
  <c r="AL132" i="2079" s="1"/>
  <c r="R132" i="2079"/>
  <c r="AA132" i="2079"/>
  <c r="AJ132" i="2079"/>
  <c r="I133" i="2079"/>
  <c r="R133" i="2079"/>
  <c r="AL133" i="2079" s="1"/>
  <c r="AA133" i="2079"/>
  <c r="AJ133" i="2079"/>
  <c r="I134" i="2079"/>
  <c r="R134" i="2079"/>
  <c r="AA134" i="2079"/>
  <c r="AJ134" i="2079"/>
  <c r="I126" i="2079"/>
  <c r="R126" i="2079"/>
  <c r="AL126" i="2079" s="1"/>
  <c r="AA126" i="2079"/>
  <c r="AJ126" i="2079"/>
  <c r="I127" i="2079"/>
  <c r="R127" i="2079"/>
  <c r="AA127" i="2079"/>
  <c r="AJ127" i="2079"/>
  <c r="AJ130" i="2079" s="1"/>
  <c r="I128" i="2079"/>
  <c r="R128" i="2079"/>
  <c r="AA128" i="2079"/>
  <c r="AL128" i="2079" s="1"/>
  <c r="AJ128" i="2079"/>
  <c r="I129" i="2079"/>
  <c r="R129" i="2079"/>
  <c r="AL129" i="2079" s="1"/>
  <c r="AA129" i="2079"/>
  <c r="AJ129" i="2079"/>
  <c r="AI118" i="2079"/>
  <c r="AI113" i="2079"/>
  <c r="AI108" i="2079"/>
  <c r="AI140" i="2079"/>
  <c r="AI135" i="2079"/>
  <c r="AI130" i="2079"/>
  <c r="AH118" i="2079"/>
  <c r="AH120" i="2079" s="1"/>
  <c r="AH144" i="2079" s="1"/>
  <c r="AH113" i="2079"/>
  <c r="AH108" i="2079"/>
  <c r="AH140" i="2079"/>
  <c r="AH135" i="2079"/>
  <c r="AH130" i="2079"/>
  <c r="AH142" i="2079"/>
  <c r="AG118" i="2079"/>
  <c r="AG113" i="2079"/>
  <c r="AG108" i="2079"/>
  <c r="AG140" i="2079"/>
  <c r="AG135" i="2079"/>
  <c r="AG130" i="2079"/>
  <c r="AF118" i="2079"/>
  <c r="AF113" i="2079"/>
  <c r="AF108" i="2079"/>
  <c r="AF140" i="2079"/>
  <c r="AF135" i="2079"/>
  <c r="AF130" i="2079"/>
  <c r="AE118" i="2079"/>
  <c r="AE113" i="2079"/>
  <c r="AE108" i="2079"/>
  <c r="AE140" i="2079"/>
  <c r="AE135" i="2079"/>
  <c r="AE130" i="2079"/>
  <c r="AD118" i="2079"/>
  <c r="AD120" i="2079" s="1"/>
  <c r="AD144" i="2079" s="1"/>
  <c r="AD113" i="2079"/>
  <c r="AD108" i="2079"/>
  <c r="AD140" i="2079"/>
  <c r="AD142" i="2079" s="1"/>
  <c r="AD135" i="2079"/>
  <c r="AD130" i="2079"/>
  <c r="AC118" i="2079"/>
  <c r="AC120" i="2079" s="1"/>
  <c r="AC113" i="2079"/>
  <c r="AC108" i="2079"/>
  <c r="AC140" i="2079"/>
  <c r="AC142" i="2079" s="1"/>
  <c r="AC135" i="2079"/>
  <c r="AC130" i="2079"/>
  <c r="AA113" i="2079"/>
  <c r="AA135" i="2079"/>
  <c r="Z118" i="2079"/>
  <c r="Z113" i="2079"/>
  <c r="Z108" i="2079"/>
  <c r="Z140" i="2079"/>
  <c r="Z135" i="2079"/>
  <c r="Z130" i="2079"/>
  <c r="Y118" i="2079"/>
  <c r="Y120" i="2079" s="1"/>
  <c r="Y144" i="2079" s="1"/>
  <c r="Y113" i="2079"/>
  <c r="Y108" i="2079"/>
  <c r="Y140" i="2079"/>
  <c r="Y135" i="2079"/>
  <c r="Y130" i="2079"/>
  <c r="Y142" i="2079"/>
  <c r="X118" i="2079"/>
  <c r="X113" i="2079"/>
  <c r="X108" i="2079"/>
  <c r="X140" i="2079"/>
  <c r="X135" i="2079"/>
  <c r="X130" i="2079"/>
  <c r="W118" i="2079"/>
  <c r="W113" i="2079"/>
  <c r="W108" i="2079"/>
  <c r="W140" i="2079"/>
  <c r="W135" i="2079"/>
  <c r="W130" i="2079"/>
  <c r="V118" i="2079"/>
  <c r="V113" i="2079"/>
  <c r="V108" i="2079"/>
  <c r="V140" i="2079"/>
  <c r="V142" i="2079" s="1"/>
  <c r="V135" i="2079"/>
  <c r="V130" i="2079"/>
  <c r="U118" i="2079"/>
  <c r="U120" i="2079" s="1"/>
  <c r="U144" i="2079" s="1"/>
  <c r="U113" i="2079"/>
  <c r="U108" i="2079"/>
  <c r="U140" i="2079"/>
  <c r="U142" i="2079" s="1"/>
  <c r="U135" i="2079"/>
  <c r="U130" i="2079"/>
  <c r="T118" i="2079"/>
  <c r="T120" i="2079" s="1"/>
  <c r="T113" i="2079"/>
  <c r="T108" i="2079"/>
  <c r="T140" i="2079"/>
  <c r="T135" i="2079"/>
  <c r="T130" i="2079"/>
  <c r="R113" i="2079"/>
  <c r="Q118" i="2079"/>
  <c r="Q113" i="2079"/>
  <c r="Q108" i="2079"/>
  <c r="Q140" i="2079"/>
  <c r="Q135" i="2079"/>
  <c r="Q130" i="2079"/>
  <c r="P118" i="2079"/>
  <c r="P120" i="2079" s="1"/>
  <c r="P144" i="2079" s="1"/>
  <c r="P113" i="2079"/>
  <c r="P108" i="2079"/>
  <c r="P140" i="2079"/>
  <c r="P135" i="2079"/>
  <c r="P130" i="2079"/>
  <c r="P142" i="2079"/>
  <c r="O118" i="2079"/>
  <c r="O113" i="2079"/>
  <c r="O108" i="2079"/>
  <c r="O140" i="2079"/>
  <c r="O142" i="2079" s="1"/>
  <c r="O135" i="2079"/>
  <c r="O130" i="2079"/>
  <c r="N118" i="2079"/>
  <c r="N113" i="2079"/>
  <c r="N108" i="2079"/>
  <c r="N140" i="2079"/>
  <c r="N135" i="2079"/>
  <c r="N130" i="2079"/>
  <c r="M118" i="2079"/>
  <c r="M113" i="2079"/>
  <c r="M108" i="2079"/>
  <c r="M140" i="2079"/>
  <c r="M142" i="2079" s="1"/>
  <c r="M135" i="2079"/>
  <c r="M130" i="2079"/>
  <c r="L118" i="2079"/>
  <c r="L120" i="2079" s="1"/>
  <c r="L144" i="2079" s="1"/>
  <c r="L113" i="2079"/>
  <c r="L108" i="2079"/>
  <c r="L140" i="2079"/>
  <c r="L142" i="2079" s="1"/>
  <c r="L135" i="2079"/>
  <c r="L130" i="2079"/>
  <c r="K118" i="2079"/>
  <c r="K120" i="2079" s="1"/>
  <c r="K113" i="2079"/>
  <c r="K108" i="2079"/>
  <c r="K140" i="2079"/>
  <c r="K135" i="2079"/>
  <c r="K130" i="2079"/>
  <c r="H118" i="2079"/>
  <c r="H113" i="2079"/>
  <c r="H108" i="2079"/>
  <c r="H140" i="2079"/>
  <c r="H135" i="2079"/>
  <c r="H130" i="2079"/>
  <c r="G118" i="2079"/>
  <c r="G120" i="2079" s="1"/>
  <c r="G144" i="2079" s="1"/>
  <c r="G113" i="2079"/>
  <c r="G108" i="2079"/>
  <c r="G140" i="2079"/>
  <c r="G135" i="2079"/>
  <c r="G130" i="2079"/>
  <c r="G142" i="2079"/>
  <c r="F118" i="2079"/>
  <c r="F113" i="2079"/>
  <c r="F108" i="2079"/>
  <c r="F140" i="2079"/>
  <c r="F142" i="2079" s="1"/>
  <c r="F135" i="2079"/>
  <c r="F130" i="2079"/>
  <c r="E118" i="2079"/>
  <c r="E113" i="2079"/>
  <c r="E108" i="2079"/>
  <c r="E140" i="2079"/>
  <c r="E135" i="2079"/>
  <c r="E130" i="2079"/>
  <c r="D118" i="2079"/>
  <c r="D113" i="2079"/>
  <c r="D108" i="2079"/>
  <c r="D140" i="2079"/>
  <c r="D142" i="2079" s="1"/>
  <c r="D135" i="2079"/>
  <c r="D130" i="2079"/>
  <c r="C118" i="2079"/>
  <c r="C120" i="2079" s="1"/>
  <c r="C144" i="2079" s="1"/>
  <c r="C113" i="2079"/>
  <c r="C108" i="2079"/>
  <c r="C140" i="2079"/>
  <c r="C142" i="2079" s="1"/>
  <c r="C135" i="2079"/>
  <c r="C130" i="2079"/>
  <c r="B118" i="2079"/>
  <c r="B120" i="2079" s="1"/>
  <c r="B113" i="2079"/>
  <c r="B108" i="2079"/>
  <c r="B140" i="2079"/>
  <c r="B135" i="2079"/>
  <c r="B130" i="2079"/>
  <c r="B122" i="2079"/>
  <c r="B100" i="2079"/>
  <c r="I68" i="2079"/>
  <c r="R68" i="2079"/>
  <c r="AL68" i="2079" s="1"/>
  <c r="AA68" i="2079"/>
  <c r="AJ68" i="2079"/>
  <c r="I69" i="2079"/>
  <c r="R69" i="2079"/>
  <c r="AA69" i="2079"/>
  <c r="AJ69" i="2079"/>
  <c r="I70" i="2079"/>
  <c r="R70" i="2079"/>
  <c r="AA70" i="2079"/>
  <c r="AJ70" i="2079"/>
  <c r="I71" i="2079"/>
  <c r="R71" i="2079"/>
  <c r="AL71" i="2079" s="1"/>
  <c r="AA71" i="2079"/>
  <c r="AJ71" i="2079"/>
  <c r="I63" i="2079"/>
  <c r="R63" i="2079"/>
  <c r="AA63" i="2079"/>
  <c r="AJ63" i="2079"/>
  <c r="I64" i="2079"/>
  <c r="R64" i="2079"/>
  <c r="AL64" i="2079" s="1"/>
  <c r="AA64" i="2079"/>
  <c r="AJ64" i="2079"/>
  <c r="I65" i="2079"/>
  <c r="AL65" i="2079" s="1"/>
  <c r="R65" i="2079"/>
  <c r="AA65" i="2079"/>
  <c r="AJ65" i="2079"/>
  <c r="I66" i="2079"/>
  <c r="R66" i="2079"/>
  <c r="AA66" i="2079"/>
  <c r="AJ66" i="2079"/>
  <c r="I58" i="2079"/>
  <c r="R58" i="2079"/>
  <c r="AA58" i="2079"/>
  <c r="AJ58" i="2079"/>
  <c r="AJ62" i="2079" s="1"/>
  <c r="I59" i="2079"/>
  <c r="AL59" i="2079" s="1"/>
  <c r="R59" i="2079"/>
  <c r="AA59" i="2079"/>
  <c r="AA62" i="2079" s="1"/>
  <c r="AJ59" i="2079"/>
  <c r="I60" i="2079"/>
  <c r="R60" i="2079"/>
  <c r="AA60" i="2079"/>
  <c r="AJ60" i="2079"/>
  <c r="I61" i="2079"/>
  <c r="R61" i="2079"/>
  <c r="AA61" i="2079"/>
  <c r="AL61" i="2079" s="1"/>
  <c r="AJ61" i="2079"/>
  <c r="I90" i="2079"/>
  <c r="R90" i="2079"/>
  <c r="AL90" i="2079" s="1"/>
  <c r="AA90" i="2079"/>
  <c r="AJ90" i="2079"/>
  <c r="I91" i="2079"/>
  <c r="R91" i="2079"/>
  <c r="AA91" i="2079"/>
  <c r="AJ91" i="2079"/>
  <c r="I92" i="2079"/>
  <c r="R92" i="2079"/>
  <c r="AA92" i="2079"/>
  <c r="AJ92" i="2079"/>
  <c r="I93" i="2079"/>
  <c r="I94" i="2079" s="1"/>
  <c r="R93" i="2079"/>
  <c r="AA93" i="2079"/>
  <c r="AJ93" i="2079"/>
  <c r="I85" i="2079"/>
  <c r="R85" i="2079"/>
  <c r="AA85" i="2079"/>
  <c r="AL85" i="2079" s="1"/>
  <c r="AJ85" i="2079"/>
  <c r="I86" i="2079"/>
  <c r="R86" i="2079"/>
  <c r="AL86" i="2079" s="1"/>
  <c r="AA86" i="2079"/>
  <c r="AJ86" i="2079"/>
  <c r="I87" i="2079"/>
  <c r="AL87" i="2079" s="1"/>
  <c r="R87" i="2079"/>
  <c r="AA87" i="2079"/>
  <c r="AJ87" i="2079"/>
  <c r="I88" i="2079"/>
  <c r="R88" i="2079"/>
  <c r="AL88" i="2079" s="1"/>
  <c r="AA88" i="2079"/>
  <c r="AJ88" i="2079"/>
  <c r="I80" i="2079"/>
  <c r="I84" i="2079" s="1"/>
  <c r="R80" i="2079"/>
  <c r="AA80" i="2079"/>
  <c r="AJ80" i="2079"/>
  <c r="AJ84" i="2079" s="1"/>
  <c r="I81" i="2079"/>
  <c r="AL81" i="2079" s="1"/>
  <c r="R81" i="2079"/>
  <c r="AA81" i="2079"/>
  <c r="AJ81" i="2079"/>
  <c r="I82" i="2079"/>
  <c r="R82" i="2079"/>
  <c r="AA82" i="2079"/>
  <c r="AJ82" i="2079"/>
  <c r="I83" i="2079"/>
  <c r="R83" i="2079"/>
  <c r="AA83" i="2079"/>
  <c r="AL83" i="2079" s="1"/>
  <c r="AJ83" i="2079"/>
  <c r="AI72" i="2079"/>
  <c r="AI67" i="2079"/>
  <c r="AI62" i="2079"/>
  <c r="AI94" i="2079"/>
  <c r="AI89" i="2079"/>
  <c r="AI84" i="2079"/>
  <c r="AH72" i="2079"/>
  <c r="AH67" i="2079"/>
  <c r="AH62" i="2079"/>
  <c r="AH94" i="2079"/>
  <c r="AH96" i="2079" s="1"/>
  <c r="AH89" i="2079"/>
  <c r="AH84" i="2079"/>
  <c r="AG72" i="2079"/>
  <c r="AG74" i="2079" s="1"/>
  <c r="AG98" i="2079" s="1"/>
  <c r="AG67" i="2079"/>
  <c r="AG62" i="2079"/>
  <c r="AG94" i="2079"/>
  <c r="AG96" i="2079" s="1"/>
  <c r="AG89" i="2079"/>
  <c r="AG84" i="2079"/>
  <c r="AF72" i="2079"/>
  <c r="AF74" i="2079" s="1"/>
  <c r="AF67" i="2079"/>
  <c r="AF62" i="2079"/>
  <c r="AF94" i="2079"/>
  <c r="AF89" i="2079"/>
  <c r="AF84" i="2079"/>
  <c r="AE72" i="2079"/>
  <c r="AE67" i="2079"/>
  <c r="AE62" i="2079"/>
  <c r="AE94" i="2079"/>
  <c r="AE89" i="2079"/>
  <c r="AE84" i="2079"/>
  <c r="AD72" i="2079"/>
  <c r="AD74" i="2079" s="1"/>
  <c r="AD67" i="2079"/>
  <c r="AD62" i="2079"/>
  <c r="AD94" i="2079"/>
  <c r="AD96" i="2079" s="1"/>
  <c r="AD89" i="2079"/>
  <c r="AD84" i="2079"/>
  <c r="AC72" i="2079"/>
  <c r="AC67" i="2079"/>
  <c r="AC62" i="2079"/>
  <c r="AC74" i="2079"/>
  <c r="AC94" i="2079"/>
  <c r="AC96" i="2079" s="1"/>
  <c r="AC89" i="2079"/>
  <c r="AC84" i="2079"/>
  <c r="Z72" i="2079"/>
  <c r="Z67" i="2079"/>
  <c r="Z62" i="2079"/>
  <c r="Z94" i="2079"/>
  <c r="Z89" i="2079"/>
  <c r="Z84" i="2079"/>
  <c r="Y72" i="2079"/>
  <c r="Y67" i="2079"/>
  <c r="Y62" i="2079"/>
  <c r="Y94" i="2079"/>
  <c r="Y96" i="2079" s="1"/>
  <c r="Y89" i="2079"/>
  <c r="Y84" i="2079"/>
  <c r="X72" i="2079"/>
  <c r="X74" i="2079" s="1"/>
  <c r="X98" i="2079" s="1"/>
  <c r="X67" i="2079"/>
  <c r="X62" i="2079"/>
  <c r="X94" i="2079"/>
  <c r="X96" i="2079" s="1"/>
  <c r="X89" i="2079"/>
  <c r="X84" i="2079"/>
  <c r="W72" i="2079"/>
  <c r="W74" i="2079" s="1"/>
  <c r="W98" i="2079" s="1"/>
  <c r="W67" i="2079"/>
  <c r="W62" i="2079"/>
  <c r="W94" i="2079"/>
  <c r="W96" i="2079" s="1"/>
  <c r="W89" i="2079"/>
  <c r="W84" i="2079"/>
  <c r="V72" i="2079"/>
  <c r="V67" i="2079"/>
  <c r="V62" i="2079"/>
  <c r="V94" i="2079"/>
  <c r="V89" i="2079"/>
  <c r="V84" i="2079"/>
  <c r="U72" i="2079"/>
  <c r="U74" i="2079" s="1"/>
  <c r="U67" i="2079"/>
  <c r="U62" i="2079"/>
  <c r="U94" i="2079"/>
  <c r="U96" i="2079" s="1"/>
  <c r="U89" i="2079"/>
  <c r="U84" i="2079"/>
  <c r="T72" i="2079"/>
  <c r="T67" i="2079"/>
  <c r="T62" i="2079"/>
  <c r="T74" i="2079"/>
  <c r="T94" i="2079"/>
  <c r="T96" i="2079" s="1"/>
  <c r="T89" i="2079"/>
  <c r="T84" i="2079"/>
  <c r="R62" i="2079"/>
  <c r="R84" i="2079"/>
  <c r="Q72" i="2079"/>
  <c r="Q67" i="2079"/>
  <c r="Q62" i="2079"/>
  <c r="Q94" i="2079"/>
  <c r="Q89" i="2079"/>
  <c r="Q84" i="2079"/>
  <c r="P72" i="2079"/>
  <c r="P67" i="2079"/>
  <c r="P62" i="2079"/>
  <c r="P94" i="2079"/>
  <c r="P89" i="2079"/>
  <c r="P84" i="2079"/>
  <c r="O72" i="2079"/>
  <c r="O74" i="2079" s="1"/>
  <c r="O98" i="2079" s="1"/>
  <c r="O67" i="2079"/>
  <c r="O62" i="2079"/>
  <c r="O94" i="2079"/>
  <c r="O96" i="2079" s="1"/>
  <c r="O89" i="2079"/>
  <c r="O84" i="2079"/>
  <c r="N72" i="2079"/>
  <c r="N74" i="2079" s="1"/>
  <c r="N67" i="2079"/>
  <c r="N62" i="2079"/>
  <c r="N94" i="2079"/>
  <c r="N96" i="2079" s="1"/>
  <c r="N89" i="2079"/>
  <c r="N84" i="2079"/>
  <c r="M72" i="2079"/>
  <c r="M67" i="2079"/>
  <c r="M62" i="2079"/>
  <c r="M94" i="2079"/>
  <c r="M89" i="2079"/>
  <c r="M84" i="2079"/>
  <c r="L72" i="2079"/>
  <c r="L74" i="2079" s="1"/>
  <c r="L67" i="2079"/>
  <c r="L62" i="2079"/>
  <c r="L94" i="2079"/>
  <c r="L96" i="2079" s="1"/>
  <c r="L89" i="2079"/>
  <c r="L84" i="2079"/>
  <c r="K72" i="2079"/>
  <c r="K67" i="2079"/>
  <c r="K62" i="2079"/>
  <c r="K74" i="2079"/>
  <c r="K94" i="2079"/>
  <c r="K96" i="2079" s="1"/>
  <c r="K89" i="2079"/>
  <c r="K84" i="2079"/>
  <c r="I62" i="2079"/>
  <c r="H72" i="2079"/>
  <c r="H67" i="2079"/>
  <c r="H74" i="2079" s="1"/>
  <c r="H62" i="2079"/>
  <c r="H94" i="2079"/>
  <c r="H89" i="2079"/>
  <c r="H84" i="2079"/>
  <c r="G72" i="2079"/>
  <c r="G67" i="2079"/>
  <c r="G62" i="2079"/>
  <c r="G94" i="2079"/>
  <c r="G89" i="2079"/>
  <c r="G84" i="2079"/>
  <c r="F72" i="2079"/>
  <c r="F67" i="2079"/>
  <c r="F74" i="2079" s="1"/>
  <c r="F62" i="2079"/>
  <c r="F94" i="2079"/>
  <c r="F96" i="2079" s="1"/>
  <c r="F89" i="2079"/>
  <c r="F84" i="2079"/>
  <c r="E72" i="2079"/>
  <c r="E74" i="2079" s="1"/>
  <c r="E67" i="2079"/>
  <c r="E62" i="2079"/>
  <c r="E94" i="2079"/>
  <c r="E96" i="2079" s="1"/>
  <c r="E89" i="2079"/>
  <c r="E84" i="2079"/>
  <c r="D72" i="2079"/>
  <c r="D67" i="2079"/>
  <c r="D74" i="2079" s="1"/>
  <c r="D62" i="2079"/>
  <c r="D94" i="2079"/>
  <c r="D89" i="2079"/>
  <c r="D84" i="2079"/>
  <c r="C72" i="2079"/>
  <c r="C74" i="2079" s="1"/>
  <c r="C67" i="2079"/>
  <c r="C62" i="2079"/>
  <c r="C94" i="2079"/>
  <c r="C96" i="2079" s="1"/>
  <c r="C89" i="2079"/>
  <c r="C84" i="2079"/>
  <c r="B72" i="2079"/>
  <c r="B67" i="2079"/>
  <c r="B62" i="2079"/>
  <c r="B74" i="2079"/>
  <c r="B94" i="2079"/>
  <c r="B96" i="2079" s="1"/>
  <c r="B89" i="2079"/>
  <c r="B84" i="2079"/>
  <c r="B76" i="2079"/>
  <c r="B54" i="2079"/>
  <c r="I22" i="2079"/>
  <c r="R22" i="2079"/>
  <c r="AL22" i="2079" s="1"/>
  <c r="AA22" i="2079"/>
  <c r="AJ22" i="2079"/>
  <c r="I23" i="2079"/>
  <c r="R23" i="2079"/>
  <c r="AA23" i="2079"/>
  <c r="AJ23" i="2079"/>
  <c r="AJ26" i="2079" s="1"/>
  <c r="I24" i="2079"/>
  <c r="R24" i="2079"/>
  <c r="AA24" i="2079"/>
  <c r="AL24" i="2079" s="1"/>
  <c r="AJ24" i="2079"/>
  <c r="I25" i="2079"/>
  <c r="R25" i="2079"/>
  <c r="AL25" i="2079" s="1"/>
  <c r="AA25" i="2079"/>
  <c r="AJ25" i="2079"/>
  <c r="I17" i="2079"/>
  <c r="R17" i="2079"/>
  <c r="AA17" i="2079"/>
  <c r="AJ17" i="2079"/>
  <c r="I18" i="2079"/>
  <c r="R18" i="2079"/>
  <c r="AA18" i="2079"/>
  <c r="AL18" i="2079" s="1"/>
  <c r="AJ18" i="2079"/>
  <c r="I19" i="2079"/>
  <c r="R19" i="2079"/>
  <c r="R21" i="2079" s="1"/>
  <c r="AA19" i="2079"/>
  <c r="AJ19" i="2079"/>
  <c r="I20" i="2079"/>
  <c r="I21" i="2079" s="1"/>
  <c r="R20" i="2079"/>
  <c r="AA20" i="2079"/>
  <c r="AJ20" i="2079"/>
  <c r="I12" i="2079"/>
  <c r="R12" i="2079"/>
  <c r="AA12" i="2079"/>
  <c r="AJ12" i="2079"/>
  <c r="I13" i="2079"/>
  <c r="R13" i="2079"/>
  <c r="AA13" i="2079"/>
  <c r="AJ13" i="2079"/>
  <c r="AJ16" i="2079" s="1"/>
  <c r="I14" i="2079"/>
  <c r="AL14" i="2079" s="1"/>
  <c r="R14" i="2079"/>
  <c r="AA14" i="2079"/>
  <c r="AJ14" i="2079"/>
  <c r="I15" i="2079"/>
  <c r="R15" i="2079"/>
  <c r="AA15" i="2079"/>
  <c r="AJ15" i="2079"/>
  <c r="I44" i="2079"/>
  <c r="AL44" i="2079" s="1"/>
  <c r="R44" i="2079"/>
  <c r="AA44" i="2079"/>
  <c r="AA48" i="2079" s="1"/>
  <c r="AJ44" i="2079"/>
  <c r="I45" i="2079"/>
  <c r="R45" i="2079"/>
  <c r="AA45" i="2079"/>
  <c r="AJ45" i="2079"/>
  <c r="AJ48" i="2079" s="1"/>
  <c r="I46" i="2079"/>
  <c r="R46" i="2079"/>
  <c r="AA46" i="2079"/>
  <c r="AL46" i="2079" s="1"/>
  <c r="AJ46" i="2079"/>
  <c r="I47" i="2079"/>
  <c r="R47" i="2079"/>
  <c r="AL47" i="2079" s="1"/>
  <c r="AA47" i="2079"/>
  <c r="AJ47" i="2079"/>
  <c r="I39" i="2079"/>
  <c r="R39" i="2079"/>
  <c r="AA39" i="2079"/>
  <c r="AJ39" i="2079"/>
  <c r="I40" i="2079"/>
  <c r="R40" i="2079"/>
  <c r="AA40" i="2079"/>
  <c r="AL40" i="2079" s="1"/>
  <c r="AJ40" i="2079"/>
  <c r="I41" i="2079"/>
  <c r="R41" i="2079"/>
  <c r="R43" i="2079" s="1"/>
  <c r="AA41" i="2079"/>
  <c r="AJ41" i="2079"/>
  <c r="I42" i="2079"/>
  <c r="I43" i="2079" s="1"/>
  <c r="R42" i="2079"/>
  <c r="AA42" i="2079"/>
  <c r="AJ42" i="2079"/>
  <c r="I34" i="2079"/>
  <c r="R34" i="2079"/>
  <c r="AA34" i="2079"/>
  <c r="AJ34" i="2079"/>
  <c r="I35" i="2079"/>
  <c r="R35" i="2079"/>
  <c r="AA35" i="2079"/>
  <c r="AJ35" i="2079"/>
  <c r="I36" i="2079"/>
  <c r="R36" i="2079"/>
  <c r="AL36" i="2079" s="1"/>
  <c r="AA36" i="2079"/>
  <c r="AJ36" i="2079"/>
  <c r="I37" i="2079"/>
  <c r="R37" i="2079"/>
  <c r="AA37" i="2079"/>
  <c r="AJ37" i="2079"/>
  <c r="AI26" i="2079"/>
  <c r="AI21" i="2079"/>
  <c r="AI16" i="2079"/>
  <c r="AI48" i="2079"/>
  <c r="AI43" i="2079"/>
  <c r="AI38" i="2079"/>
  <c r="AH26" i="2079"/>
  <c r="AH21" i="2079"/>
  <c r="AH16" i="2079"/>
  <c r="AH48" i="2079"/>
  <c r="AH43" i="2079"/>
  <c r="AH38" i="2079"/>
  <c r="AG26" i="2079"/>
  <c r="AG21" i="2079"/>
  <c r="AG16" i="2079"/>
  <c r="AG48" i="2079"/>
  <c r="AG43" i="2079"/>
  <c r="AG38" i="2079"/>
  <c r="AF26" i="2079"/>
  <c r="AF21" i="2079"/>
  <c r="AF16" i="2079"/>
  <c r="AF28" i="2079" s="1"/>
  <c r="AF52" i="2079" s="1"/>
  <c r="AF48" i="2079"/>
  <c r="AF50" i="2079" s="1"/>
  <c r="AF43" i="2079"/>
  <c r="AF38" i="2079"/>
  <c r="AE26" i="2079"/>
  <c r="AE28" i="2079" s="1"/>
  <c r="AE21" i="2079"/>
  <c r="AE16" i="2079"/>
  <c r="AE48" i="2079"/>
  <c r="AE50" i="2079" s="1"/>
  <c r="AE43" i="2079"/>
  <c r="AE38" i="2079"/>
  <c r="AD26" i="2079"/>
  <c r="AD21" i="2079"/>
  <c r="AD16" i="2079"/>
  <c r="AD48" i="2079"/>
  <c r="AD43" i="2079"/>
  <c r="AD38" i="2079"/>
  <c r="AC26" i="2079"/>
  <c r="AC28" i="2079" s="1"/>
  <c r="AC21" i="2079"/>
  <c r="AC16" i="2079"/>
  <c r="AC48" i="2079"/>
  <c r="AC50" i="2079" s="1"/>
  <c r="AC43" i="2079"/>
  <c r="AC38" i="2079"/>
  <c r="Z26" i="2079"/>
  <c r="Z28" i="2079" s="1"/>
  <c r="Z21" i="2079"/>
  <c r="Z16" i="2079"/>
  <c r="Z48" i="2079"/>
  <c r="Z50" i="2079" s="1"/>
  <c r="Z43" i="2079"/>
  <c r="Z38" i="2079"/>
  <c r="Y26" i="2079"/>
  <c r="Y21" i="2079"/>
  <c r="Y16" i="2079"/>
  <c r="Y48" i="2079"/>
  <c r="Y43" i="2079"/>
  <c r="Y38" i="2079"/>
  <c r="X26" i="2079"/>
  <c r="X28" i="2079" s="1"/>
  <c r="X21" i="2079"/>
  <c r="X16" i="2079"/>
  <c r="X48" i="2079"/>
  <c r="X50" i="2079" s="1"/>
  <c r="X43" i="2079"/>
  <c r="X38" i="2079"/>
  <c r="W26" i="2079"/>
  <c r="W28" i="2079" s="1"/>
  <c r="W21" i="2079"/>
  <c r="W16" i="2079"/>
  <c r="W48" i="2079"/>
  <c r="W43" i="2079"/>
  <c r="W38" i="2079"/>
  <c r="W50" i="2079" s="1"/>
  <c r="V26" i="2079"/>
  <c r="V21" i="2079"/>
  <c r="V16" i="2079"/>
  <c r="V48" i="2079"/>
  <c r="V43" i="2079"/>
  <c r="V38" i="2079"/>
  <c r="U26" i="2079"/>
  <c r="U21" i="2079"/>
  <c r="U28" i="2079" s="1"/>
  <c r="U52" i="2079" s="1"/>
  <c r="U16" i="2079"/>
  <c r="U48" i="2079"/>
  <c r="U43" i="2079"/>
  <c r="U50" i="2079" s="1"/>
  <c r="U38" i="2079"/>
  <c r="T26" i="2079"/>
  <c r="T21" i="2079"/>
  <c r="T16" i="2079"/>
  <c r="T48" i="2079"/>
  <c r="T43" i="2079"/>
  <c r="T38" i="2079"/>
  <c r="Q26" i="2079"/>
  <c r="Q21" i="2079"/>
  <c r="Q16" i="2079"/>
  <c r="Q48" i="2079"/>
  <c r="Q43" i="2079"/>
  <c r="Q38" i="2079"/>
  <c r="P26" i="2079"/>
  <c r="P21" i="2079"/>
  <c r="P28" i="2079" s="1"/>
  <c r="P16" i="2079"/>
  <c r="P48" i="2079"/>
  <c r="P43" i="2079"/>
  <c r="P50" i="2079" s="1"/>
  <c r="P38" i="2079"/>
  <c r="O26" i="2079"/>
  <c r="O21" i="2079"/>
  <c r="O16" i="2079"/>
  <c r="O48" i="2079"/>
  <c r="O43" i="2079"/>
  <c r="O38" i="2079"/>
  <c r="N26" i="2079"/>
  <c r="N28" i="2079" s="1"/>
  <c r="N52" i="2079" s="1"/>
  <c r="N21" i="2079"/>
  <c r="N16" i="2079"/>
  <c r="N48" i="2079"/>
  <c r="N50" i="2079" s="1"/>
  <c r="N43" i="2079"/>
  <c r="N38" i="2079"/>
  <c r="M26" i="2079"/>
  <c r="M21" i="2079"/>
  <c r="M16" i="2079"/>
  <c r="M48" i="2079"/>
  <c r="M43" i="2079"/>
  <c r="M38" i="2079"/>
  <c r="L26" i="2079"/>
  <c r="L21" i="2079"/>
  <c r="L16" i="2079"/>
  <c r="L48" i="2079"/>
  <c r="L43" i="2079"/>
  <c r="L38" i="2079"/>
  <c r="K26" i="2079"/>
  <c r="K21" i="2079"/>
  <c r="K16" i="2079"/>
  <c r="K48" i="2079"/>
  <c r="K43" i="2079"/>
  <c r="K38" i="2079"/>
  <c r="H26" i="2079"/>
  <c r="H21" i="2079"/>
  <c r="H16" i="2079"/>
  <c r="H48" i="2079"/>
  <c r="H43" i="2079"/>
  <c r="H38" i="2079"/>
  <c r="G26" i="2079"/>
  <c r="G21" i="2079"/>
  <c r="G16" i="2079"/>
  <c r="G48" i="2079"/>
  <c r="G43" i="2079"/>
  <c r="G38" i="2079"/>
  <c r="F26" i="2079"/>
  <c r="F21" i="2079"/>
  <c r="F16" i="2079"/>
  <c r="F48" i="2079"/>
  <c r="F43" i="2079"/>
  <c r="F38" i="2079"/>
  <c r="E26" i="2079"/>
  <c r="E28" i="2079" s="1"/>
  <c r="E21" i="2079"/>
  <c r="E16" i="2079"/>
  <c r="E48" i="2079"/>
  <c r="E50" i="2079" s="1"/>
  <c r="E43" i="2079"/>
  <c r="E38" i="2079"/>
  <c r="D26" i="2079"/>
  <c r="D28" i="2079" s="1"/>
  <c r="D21" i="2079"/>
  <c r="D16" i="2079"/>
  <c r="D48" i="2079"/>
  <c r="D50" i="2079" s="1"/>
  <c r="D43" i="2079"/>
  <c r="D38" i="2079"/>
  <c r="C26" i="2079"/>
  <c r="C21" i="2079"/>
  <c r="C16" i="2079"/>
  <c r="C48" i="2079"/>
  <c r="C43" i="2079"/>
  <c r="C38" i="2079"/>
  <c r="B26" i="2079"/>
  <c r="B28" i="2079" s="1"/>
  <c r="B21" i="2079"/>
  <c r="B16" i="2079"/>
  <c r="B48" i="2079"/>
  <c r="B50" i="2079" s="1"/>
  <c r="B43" i="2079"/>
  <c r="B38" i="2079"/>
  <c r="B30" i="2079"/>
  <c r="B8" i="2079"/>
  <c r="N5" i="2079"/>
  <c r="N3" i="2079"/>
  <c r="N2" i="2079"/>
  <c r="B196" i="2078"/>
  <c r="C196" i="2078"/>
  <c r="D196" i="2078"/>
  <c r="E196" i="2078"/>
  <c r="F196" i="2078"/>
  <c r="G196" i="2078"/>
  <c r="H196" i="2078"/>
  <c r="B197" i="2078"/>
  <c r="C197" i="2078"/>
  <c r="D197" i="2078"/>
  <c r="E197" i="2078"/>
  <c r="F197" i="2078"/>
  <c r="G197" i="2078"/>
  <c r="H197" i="2078"/>
  <c r="B198" i="2078"/>
  <c r="C198" i="2078"/>
  <c r="D198" i="2078"/>
  <c r="E198" i="2078"/>
  <c r="F198" i="2078"/>
  <c r="G198" i="2078"/>
  <c r="H198" i="2078"/>
  <c r="B199" i="2078"/>
  <c r="C199" i="2078"/>
  <c r="D199" i="2078"/>
  <c r="E199" i="2078"/>
  <c r="F199" i="2078"/>
  <c r="G199" i="2078"/>
  <c r="H199" i="2078"/>
  <c r="B201" i="2078"/>
  <c r="C201" i="2078"/>
  <c r="D201" i="2078"/>
  <c r="E201" i="2078"/>
  <c r="F201" i="2078"/>
  <c r="G201" i="2078"/>
  <c r="H201" i="2078"/>
  <c r="B202" i="2078"/>
  <c r="C202" i="2078"/>
  <c r="D202" i="2078"/>
  <c r="E202" i="2078"/>
  <c r="F202" i="2078"/>
  <c r="G202" i="2078"/>
  <c r="H202" i="2078"/>
  <c r="B203" i="2078"/>
  <c r="C203" i="2078"/>
  <c r="D203" i="2078"/>
  <c r="E203" i="2078"/>
  <c r="F203" i="2078"/>
  <c r="G203" i="2078"/>
  <c r="H203" i="2078"/>
  <c r="B204" i="2078"/>
  <c r="C204" i="2078"/>
  <c r="D204" i="2078"/>
  <c r="E204" i="2078"/>
  <c r="F204" i="2078"/>
  <c r="G204" i="2078"/>
  <c r="H204" i="2078"/>
  <c r="B206" i="2078"/>
  <c r="C206" i="2078"/>
  <c r="D206" i="2078"/>
  <c r="E206" i="2078"/>
  <c r="F206" i="2078"/>
  <c r="G206" i="2078"/>
  <c r="H206" i="2078"/>
  <c r="B207" i="2078"/>
  <c r="C207" i="2078"/>
  <c r="D207" i="2078"/>
  <c r="E207" i="2078"/>
  <c r="F207" i="2078"/>
  <c r="G207" i="2078"/>
  <c r="H207" i="2078"/>
  <c r="B208" i="2078"/>
  <c r="C208" i="2078"/>
  <c r="D208" i="2078"/>
  <c r="E208" i="2078"/>
  <c r="F208" i="2078"/>
  <c r="G208" i="2078"/>
  <c r="H208" i="2078"/>
  <c r="B209" i="2078"/>
  <c r="C209" i="2078"/>
  <c r="D209" i="2078"/>
  <c r="E209" i="2078"/>
  <c r="F209" i="2078"/>
  <c r="G209" i="2078"/>
  <c r="H209" i="2078"/>
  <c r="B218" i="2078"/>
  <c r="C218" i="2078"/>
  <c r="D218" i="2078"/>
  <c r="E218" i="2078"/>
  <c r="F218" i="2078"/>
  <c r="G218" i="2078"/>
  <c r="H218" i="2078"/>
  <c r="B219" i="2078"/>
  <c r="C219" i="2078"/>
  <c r="D219" i="2078"/>
  <c r="E219" i="2078"/>
  <c r="F219" i="2078"/>
  <c r="G219" i="2078"/>
  <c r="H219" i="2078"/>
  <c r="B220" i="2078"/>
  <c r="C220" i="2078"/>
  <c r="D220" i="2078"/>
  <c r="E220" i="2078"/>
  <c r="F220" i="2078"/>
  <c r="G220" i="2078"/>
  <c r="H220" i="2078"/>
  <c r="B221" i="2078"/>
  <c r="C221" i="2078"/>
  <c r="D221" i="2078"/>
  <c r="E221" i="2078"/>
  <c r="F221" i="2078"/>
  <c r="G221" i="2078"/>
  <c r="H221" i="2078"/>
  <c r="B223" i="2078"/>
  <c r="C223" i="2078"/>
  <c r="D223" i="2078"/>
  <c r="E223" i="2078"/>
  <c r="F223" i="2078"/>
  <c r="G223" i="2078"/>
  <c r="H223" i="2078"/>
  <c r="B224" i="2078"/>
  <c r="C224" i="2078"/>
  <c r="D224" i="2078"/>
  <c r="E224" i="2078"/>
  <c r="F224" i="2078"/>
  <c r="G224" i="2078"/>
  <c r="H224" i="2078"/>
  <c r="B225" i="2078"/>
  <c r="C225" i="2078"/>
  <c r="D225" i="2078"/>
  <c r="E225" i="2078"/>
  <c r="F225" i="2078"/>
  <c r="G225" i="2078"/>
  <c r="H225" i="2078"/>
  <c r="B226" i="2078"/>
  <c r="C226" i="2078"/>
  <c r="D226" i="2078"/>
  <c r="E226" i="2078"/>
  <c r="F226" i="2078"/>
  <c r="G226" i="2078"/>
  <c r="H226" i="2078"/>
  <c r="B228" i="2078"/>
  <c r="C228" i="2078"/>
  <c r="D228" i="2078"/>
  <c r="E228" i="2078"/>
  <c r="F228" i="2078"/>
  <c r="G228" i="2078"/>
  <c r="H228" i="2078"/>
  <c r="B229" i="2078"/>
  <c r="C229" i="2078"/>
  <c r="D229" i="2078"/>
  <c r="E229" i="2078"/>
  <c r="F229" i="2078"/>
  <c r="G229" i="2078"/>
  <c r="H229" i="2078"/>
  <c r="B230" i="2078"/>
  <c r="C230" i="2078"/>
  <c r="D230" i="2078"/>
  <c r="E230" i="2078"/>
  <c r="F230" i="2078"/>
  <c r="G230" i="2078"/>
  <c r="H230" i="2078"/>
  <c r="B231" i="2078"/>
  <c r="C231" i="2078"/>
  <c r="D231" i="2078"/>
  <c r="E231" i="2078"/>
  <c r="F231" i="2078"/>
  <c r="G231" i="2078"/>
  <c r="H231" i="2078"/>
  <c r="K196" i="2078"/>
  <c r="L196" i="2078"/>
  <c r="M196" i="2078"/>
  <c r="N196" i="2078"/>
  <c r="O196" i="2078"/>
  <c r="P196" i="2078"/>
  <c r="Q196" i="2078"/>
  <c r="K197" i="2078"/>
  <c r="L197" i="2078"/>
  <c r="M197" i="2078"/>
  <c r="N197" i="2078"/>
  <c r="O197" i="2078"/>
  <c r="P197" i="2078"/>
  <c r="Q197" i="2078"/>
  <c r="K198" i="2078"/>
  <c r="L198" i="2078"/>
  <c r="M198" i="2078"/>
  <c r="N198" i="2078"/>
  <c r="O198" i="2078"/>
  <c r="P198" i="2078"/>
  <c r="Q198" i="2078"/>
  <c r="K199" i="2078"/>
  <c r="L199" i="2078"/>
  <c r="M199" i="2078"/>
  <c r="N199" i="2078"/>
  <c r="O199" i="2078"/>
  <c r="P199" i="2078"/>
  <c r="Q199" i="2078"/>
  <c r="K201" i="2078"/>
  <c r="L201" i="2078"/>
  <c r="M201" i="2078"/>
  <c r="N201" i="2078"/>
  <c r="O201" i="2078"/>
  <c r="P201" i="2078"/>
  <c r="Q201" i="2078"/>
  <c r="K202" i="2078"/>
  <c r="L202" i="2078"/>
  <c r="M202" i="2078"/>
  <c r="N202" i="2078"/>
  <c r="O202" i="2078"/>
  <c r="P202" i="2078"/>
  <c r="Q202" i="2078"/>
  <c r="K203" i="2078"/>
  <c r="L203" i="2078"/>
  <c r="M203" i="2078"/>
  <c r="N203" i="2078"/>
  <c r="O203" i="2078"/>
  <c r="P203" i="2078"/>
  <c r="Q203" i="2078"/>
  <c r="K204" i="2078"/>
  <c r="L204" i="2078"/>
  <c r="M204" i="2078"/>
  <c r="N204" i="2078"/>
  <c r="O204" i="2078"/>
  <c r="P204" i="2078"/>
  <c r="Q204" i="2078"/>
  <c r="K206" i="2078"/>
  <c r="L206" i="2078"/>
  <c r="M206" i="2078"/>
  <c r="N206" i="2078"/>
  <c r="O206" i="2078"/>
  <c r="P206" i="2078"/>
  <c r="Q206" i="2078"/>
  <c r="K207" i="2078"/>
  <c r="L207" i="2078"/>
  <c r="M207" i="2078"/>
  <c r="N207" i="2078"/>
  <c r="O207" i="2078"/>
  <c r="P207" i="2078"/>
  <c r="Q207" i="2078"/>
  <c r="K208" i="2078"/>
  <c r="L208" i="2078"/>
  <c r="M208" i="2078"/>
  <c r="N208" i="2078"/>
  <c r="O208" i="2078"/>
  <c r="P208" i="2078"/>
  <c r="Q208" i="2078"/>
  <c r="K209" i="2078"/>
  <c r="L209" i="2078"/>
  <c r="M209" i="2078"/>
  <c r="N209" i="2078"/>
  <c r="O209" i="2078"/>
  <c r="P209" i="2078"/>
  <c r="Q209" i="2078"/>
  <c r="K218" i="2078"/>
  <c r="L218" i="2078"/>
  <c r="M218" i="2078"/>
  <c r="N218" i="2078"/>
  <c r="O218" i="2078"/>
  <c r="P218" i="2078"/>
  <c r="Q218" i="2078"/>
  <c r="K219" i="2078"/>
  <c r="L219" i="2078"/>
  <c r="M219" i="2078"/>
  <c r="N219" i="2078"/>
  <c r="O219" i="2078"/>
  <c r="P219" i="2078"/>
  <c r="Q219" i="2078"/>
  <c r="K220" i="2078"/>
  <c r="L220" i="2078"/>
  <c r="M220" i="2078"/>
  <c r="N220" i="2078"/>
  <c r="O220" i="2078"/>
  <c r="P220" i="2078"/>
  <c r="Q220" i="2078"/>
  <c r="K221" i="2078"/>
  <c r="L221" i="2078"/>
  <c r="M221" i="2078"/>
  <c r="N221" i="2078"/>
  <c r="O221" i="2078"/>
  <c r="P221" i="2078"/>
  <c r="Q221" i="2078"/>
  <c r="K223" i="2078"/>
  <c r="L223" i="2078"/>
  <c r="M223" i="2078"/>
  <c r="N223" i="2078"/>
  <c r="O223" i="2078"/>
  <c r="P223" i="2078"/>
  <c r="Q223" i="2078"/>
  <c r="K224" i="2078"/>
  <c r="L224" i="2078"/>
  <c r="M224" i="2078"/>
  <c r="N224" i="2078"/>
  <c r="O224" i="2078"/>
  <c r="P224" i="2078"/>
  <c r="Q224" i="2078"/>
  <c r="K225" i="2078"/>
  <c r="L225" i="2078"/>
  <c r="M225" i="2078"/>
  <c r="N225" i="2078"/>
  <c r="O225" i="2078"/>
  <c r="P225" i="2078"/>
  <c r="Q225" i="2078"/>
  <c r="K226" i="2078"/>
  <c r="L226" i="2078"/>
  <c r="M226" i="2078"/>
  <c r="N226" i="2078"/>
  <c r="O226" i="2078"/>
  <c r="P226" i="2078"/>
  <c r="Q226" i="2078"/>
  <c r="K228" i="2078"/>
  <c r="L228" i="2078"/>
  <c r="M228" i="2078"/>
  <c r="N228" i="2078"/>
  <c r="O228" i="2078"/>
  <c r="P228" i="2078"/>
  <c r="Q228" i="2078"/>
  <c r="K229" i="2078"/>
  <c r="L229" i="2078"/>
  <c r="M229" i="2078"/>
  <c r="N229" i="2078"/>
  <c r="O229" i="2078"/>
  <c r="P229" i="2078"/>
  <c r="Q229" i="2078"/>
  <c r="K230" i="2078"/>
  <c r="L230" i="2078"/>
  <c r="M230" i="2078"/>
  <c r="N230" i="2078"/>
  <c r="O230" i="2078"/>
  <c r="P230" i="2078"/>
  <c r="Q230" i="2078"/>
  <c r="K231" i="2078"/>
  <c r="L231" i="2078"/>
  <c r="M231" i="2078"/>
  <c r="N231" i="2078"/>
  <c r="O231" i="2078"/>
  <c r="P231" i="2078"/>
  <c r="Q231" i="2078"/>
  <c r="T196" i="2078"/>
  <c r="U196" i="2078"/>
  <c r="V196" i="2078"/>
  <c r="W196" i="2078"/>
  <c r="X196" i="2078"/>
  <c r="Y196" i="2078"/>
  <c r="Z196" i="2078"/>
  <c r="T197" i="2078"/>
  <c r="U197" i="2078"/>
  <c r="V197" i="2078"/>
  <c r="W197" i="2078"/>
  <c r="X197" i="2078"/>
  <c r="Y197" i="2078"/>
  <c r="Z197" i="2078"/>
  <c r="T198" i="2078"/>
  <c r="U198" i="2078"/>
  <c r="V198" i="2078"/>
  <c r="W198" i="2078"/>
  <c r="X198" i="2078"/>
  <c r="Y198" i="2078"/>
  <c r="Z198" i="2078"/>
  <c r="T199" i="2078"/>
  <c r="U199" i="2078"/>
  <c r="V199" i="2078"/>
  <c r="W199" i="2078"/>
  <c r="X199" i="2078"/>
  <c r="Y199" i="2078"/>
  <c r="Z199" i="2078"/>
  <c r="T201" i="2078"/>
  <c r="U201" i="2078"/>
  <c r="V201" i="2078"/>
  <c r="W201" i="2078"/>
  <c r="X201" i="2078"/>
  <c r="Y201" i="2078"/>
  <c r="Z201" i="2078"/>
  <c r="T202" i="2078"/>
  <c r="U202" i="2078"/>
  <c r="V202" i="2078"/>
  <c r="W202" i="2078"/>
  <c r="X202" i="2078"/>
  <c r="Y202" i="2078"/>
  <c r="Z202" i="2078"/>
  <c r="T203" i="2078"/>
  <c r="U203" i="2078"/>
  <c r="V203" i="2078"/>
  <c r="W203" i="2078"/>
  <c r="X203" i="2078"/>
  <c r="Y203" i="2078"/>
  <c r="Z203" i="2078"/>
  <c r="T204" i="2078"/>
  <c r="U204" i="2078"/>
  <c r="V204" i="2078"/>
  <c r="W204" i="2078"/>
  <c r="X204" i="2078"/>
  <c r="Y204" i="2078"/>
  <c r="Z204" i="2078"/>
  <c r="T206" i="2078"/>
  <c r="U206" i="2078"/>
  <c r="V206" i="2078"/>
  <c r="W206" i="2078"/>
  <c r="X206" i="2078"/>
  <c r="Y206" i="2078"/>
  <c r="Z206" i="2078"/>
  <c r="T207" i="2078"/>
  <c r="U207" i="2078"/>
  <c r="V207" i="2078"/>
  <c r="W207" i="2078"/>
  <c r="X207" i="2078"/>
  <c r="Y207" i="2078"/>
  <c r="Z207" i="2078"/>
  <c r="T208" i="2078"/>
  <c r="U208" i="2078"/>
  <c r="V208" i="2078"/>
  <c r="W208" i="2078"/>
  <c r="X208" i="2078"/>
  <c r="Y208" i="2078"/>
  <c r="Z208" i="2078"/>
  <c r="T209" i="2078"/>
  <c r="U209" i="2078"/>
  <c r="V209" i="2078"/>
  <c r="W209" i="2078"/>
  <c r="X209" i="2078"/>
  <c r="Y209" i="2078"/>
  <c r="Z209" i="2078"/>
  <c r="T218" i="2078"/>
  <c r="U218" i="2078"/>
  <c r="V218" i="2078"/>
  <c r="W218" i="2078"/>
  <c r="X218" i="2078"/>
  <c r="Y218" i="2078"/>
  <c r="Z218" i="2078"/>
  <c r="T219" i="2078"/>
  <c r="U219" i="2078"/>
  <c r="V219" i="2078"/>
  <c r="W219" i="2078"/>
  <c r="X219" i="2078"/>
  <c r="Y219" i="2078"/>
  <c r="Z219" i="2078"/>
  <c r="T220" i="2078"/>
  <c r="U220" i="2078"/>
  <c r="V220" i="2078"/>
  <c r="W220" i="2078"/>
  <c r="X220" i="2078"/>
  <c r="Y220" i="2078"/>
  <c r="Z220" i="2078"/>
  <c r="T221" i="2078"/>
  <c r="U221" i="2078"/>
  <c r="V221" i="2078"/>
  <c r="W221" i="2078"/>
  <c r="X221" i="2078"/>
  <c r="Y221" i="2078"/>
  <c r="Z221" i="2078"/>
  <c r="T223" i="2078"/>
  <c r="U223" i="2078"/>
  <c r="V223" i="2078"/>
  <c r="W223" i="2078"/>
  <c r="X223" i="2078"/>
  <c r="Y223" i="2078"/>
  <c r="Z223" i="2078"/>
  <c r="T224" i="2078"/>
  <c r="U224" i="2078"/>
  <c r="V224" i="2078"/>
  <c r="W224" i="2078"/>
  <c r="X224" i="2078"/>
  <c r="Y224" i="2078"/>
  <c r="Z224" i="2078"/>
  <c r="T225" i="2078"/>
  <c r="U225" i="2078"/>
  <c r="V225" i="2078"/>
  <c r="W225" i="2078"/>
  <c r="X225" i="2078"/>
  <c r="Y225" i="2078"/>
  <c r="Z225" i="2078"/>
  <c r="T226" i="2078"/>
  <c r="U226" i="2078"/>
  <c r="V226" i="2078"/>
  <c r="W226" i="2078"/>
  <c r="X226" i="2078"/>
  <c r="Y226" i="2078"/>
  <c r="Z226" i="2078"/>
  <c r="T228" i="2078"/>
  <c r="U228" i="2078"/>
  <c r="V228" i="2078"/>
  <c r="W228" i="2078"/>
  <c r="X228" i="2078"/>
  <c r="Y228" i="2078"/>
  <c r="Z228" i="2078"/>
  <c r="T229" i="2078"/>
  <c r="U229" i="2078"/>
  <c r="V229" i="2078"/>
  <c r="W229" i="2078"/>
  <c r="X229" i="2078"/>
  <c r="Y229" i="2078"/>
  <c r="Z229" i="2078"/>
  <c r="T230" i="2078"/>
  <c r="U230" i="2078"/>
  <c r="V230" i="2078"/>
  <c r="W230" i="2078"/>
  <c r="X230" i="2078"/>
  <c r="Y230" i="2078"/>
  <c r="Z230" i="2078"/>
  <c r="T231" i="2078"/>
  <c r="U231" i="2078"/>
  <c r="V231" i="2078"/>
  <c r="W231" i="2078"/>
  <c r="X231" i="2078"/>
  <c r="Y231" i="2078"/>
  <c r="Z231" i="2078"/>
  <c r="AA237" i="2078"/>
  <c r="B150" i="2078"/>
  <c r="C150" i="2078"/>
  <c r="D150" i="2078"/>
  <c r="E150" i="2078"/>
  <c r="F150" i="2078"/>
  <c r="G150" i="2078"/>
  <c r="H150" i="2078"/>
  <c r="B151" i="2078"/>
  <c r="C151" i="2078"/>
  <c r="D151" i="2078"/>
  <c r="E151" i="2078"/>
  <c r="F151" i="2078"/>
  <c r="G151" i="2078"/>
  <c r="H151" i="2078"/>
  <c r="B152" i="2078"/>
  <c r="C152" i="2078"/>
  <c r="D152" i="2078"/>
  <c r="E152" i="2078"/>
  <c r="F152" i="2078"/>
  <c r="G152" i="2078"/>
  <c r="H152" i="2078"/>
  <c r="B153" i="2078"/>
  <c r="C153" i="2078"/>
  <c r="D153" i="2078"/>
  <c r="E153" i="2078"/>
  <c r="F153" i="2078"/>
  <c r="G153" i="2078"/>
  <c r="H153" i="2078"/>
  <c r="B155" i="2078"/>
  <c r="C155" i="2078"/>
  <c r="D155" i="2078"/>
  <c r="E155" i="2078"/>
  <c r="F155" i="2078"/>
  <c r="G155" i="2078"/>
  <c r="H155" i="2078"/>
  <c r="B156" i="2078"/>
  <c r="C156" i="2078"/>
  <c r="D156" i="2078"/>
  <c r="E156" i="2078"/>
  <c r="F156" i="2078"/>
  <c r="G156" i="2078"/>
  <c r="H156" i="2078"/>
  <c r="B157" i="2078"/>
  <c r="C157" i="2078"/>
  <c r="D157" i="2078"/>
  <c r="E157" i="2078"/>
  <c r="F157" i="2078"/>
  <c r="G157" i="2078"/>
  <c r="H157" i="2078"/>
  <c r="B158" i="2078"/>
  <c r="C158" i="2078"/>
  <c r="D158" i="2078"/>
  <c r="E158" i="2078"/>
  <c r="F158" i="2078"/>
  <c r="G158" i="2078"/>
  <c r="H158" i="2078"/>
  <c r="B160" i="2078"/>
  <c r="C160" i="2078"/>
  <c r="D160" i="2078"/>
  <c r="E160" i="2078"/>
  <c r="F160" i="2078"/>
  <c r="G160" i="2078"/>
  <c r="H160" i="2078"/>
  <c r="B161" i="2078"/>
  <c r="C161" i="2078"/>
  <c r="D161" i="2078"/>
  <c r="E161" i="2078"/>
  <c r="F161" i="2078"/>
  <c r="G161" i="2078"/>
  <c r="H161" i="2078"/>
  <c r="B162" i="2078"/>
  <c r="C162" i="2078"/>
  <c r="D162" i="2078"/>
  <c r="E162" i="2078"/>
  <c r="F162" i="2078"/>
  <c r="G162" i="2078"/>
  <c r="H162" i="2078"/>
  <c r="B163" i="2078"/>
  <c r="C163" i="2078"/>
  <c r="D163" i="2078"/>
  <c r="E163" i="2078"/>
  <c r="F163" i="2078"/>
  <c r="G163" i="2078"/>
  <c r="H163" i="2078"/>
  <c r="B172" i="2078"/>
  <c r="C172" i="2078"/>
  <c r="D172" i="2078"/>
  <c r="E172" i="2078"/>
  <c r="F172" i="2078"/>
  <c r="G172" i="2078"/>
  <c r="H172" i="2078"/>
  <c r="B173" i="2078"/>
  <c r="C173" i="2078"/>
  <c r="D173" i="2078"/>
  <c r="E173" i="2078"/>
  <c r="F173" i="2078"/>
  <c r="G173" i="2078"/>
  <c r="H173" i="2078"/>
  <c r="B174" i="2078"/>
  <c r="C174" i="2078"/>
  <c r="D174" i="2078"/>
  <c r="E174" i="2078"/>
  <c r="F174" i="2078"/>
  <c r="G174" i="2078"/>
  <c r="H174" i="2078"/>
  <c r="B175" i="2078"/>
  <c r="C175" i="2078"/>
  <c r="D175" i="2078"/>
  <c r="E175" i="2078"/>
  <c r="F175" i="2078"/>
  <c r="G175" i="2078"/>
  <c r="H175" i="2078"/>
  <c r="B177" i="2078"/>
  <c r="C177" i="2078"/>
  <c r="D177" i="2078"/>
  <c r="E177" i="2078"/>
  <c r="F177" i="2078"/>
  <c r="G177" i="2078"/>
  <c r="H177" i="2078"/>
  <c r="B178" i="2078"/>
  <c r="C178" i="2078"/>
  <c r="D178" i="2078"/>
  <c r="E178" i="2078"/>
  <c r="F178" i="2078"/>
  <c r="G178" i="2078"/>
  <c r="H178" i="2078"/>
  <c r="B179" i="2078"/>
  <c r="C179" i="2078"/>
  <c r="D179" i="2078"/>
  <c r="E179" i="2078"/>
  <c r="F179" i="2078"/>
  <c r="G179" i="2078"/>
  <c r="H179" i="2078"/>
  <c r="B180" i="2078"/>
  <c r="C180" i="2078"/>
  <c r="D180" i="2078"/>
  <c r="E180" i="2078"/>
  <c r="F180" i="2078"/>
  <c r="G180" i="2078"/>
  <c r="H180" i="2078"/>
  <c r="B182" i="2078"/>
  <c r="C182" i="2078"/>
  <c r="D182" i="2078"/>
  <c r="E182" i="2078"/>
  <c r="F182" i="2078"/>
  <c r="G182" i="2078"/>
  <c r="H182" i="2078"/>
  <c r="B183" i="2078"/>
  <c r="C183" i="2078"/>
  <c r="D183" i="2078"/>
  <c r="E183" i="2078"/>
  <c r="F183" i="2078"/>
  <c r="G183" i="2078"/>
  <c r="H183" i="2078"/>
  <c r="B184" i="2078"/>
  <c r="C184" i="2078"/>
  <c r="D184" i="2078"/>
  <c r="E184" i="2078"/>
  <c r="F184" i="2078"/>
  <c r="G184" i="2078"/>
  <c r="H184" i="2078"/>
  <c r="B185" i="2078"/>
  <c r="C185" i="2078"/>
  <c r="D185" i="2078"/>
  <c r="E185" i="2078"/>
  <c r="F185" i="2078"/>
  <c r="G185" i="2078"/>
  <c r="H185" i="2078"/>
  <c r="K150" i="2078"/>
  <c r="L150" i="2078"/>
  <c r="M150" i="2078"/>
  <c r="N150" i="2078"/>
  <c r="O150" i="2078"/>
  <c r="P150" i="2078"/>
  <c r="Q150" i="2078"/>
  <c r="K151" i="2078"/>
  <c r="L151" i="2078"/>
  <c r="M151" i="2078"/>
  <c r="N151" i="2078"/>
  <c r="O151" i="2078"/>
  <c r="P151" i="2078"/>
  <c r="Q151" i="2078"/>
  <c r="K152" i="2078"/>
  <c r="L152" i="2078"/>
  <c r="M152" i="2078"/>
  <c r="N152" i="2078"/>
  <c r="O152" i="2078"/>
  <c r="P152" i="2078"/>
  <c r="Q152" i="2078"/>
  <c r="K153" i="2078"/>
  <c r="L153" i="2078"/>
  <c r="M153" i="2078"/>
  <c r="N153" i="2078"/>
  <c r="O153" i="2078"/>
  <c r="P153" i="2078"/>
  <c r="Q153" i="2078"/>
  <c r="K155" i="2078"/>
  <c r="L155" i="2078"/>
  <c r="M155" i="2078"/>
  <c r="N155" i="2078"/>
  <c r="O155" i="2078"/>
  <c r="P155" i="2078"/>
  <c r="Q155" i="2078"/>
  <c r="K156" i="2078"/>
  <c r="L156" i="2078"/>
  <c r="M156" i="2078"/>
  <c r="N156" i="2078"/>
  <c r="O156" i="2078"/>
  <c r="P156" i="2078"/>
  <c r="Q156" i="2078"/>
  <c r="K157" i="2078"/>
  <c r="L157" i="2078"/>
  <c r="M157" i="2078"/>
  <c r="N157" i="2078"/>
  <c r="O157" i="2078"/>
  <c r="P157" i="2078"/>
  <c r="Q157" i="2078"/>
  <c r="K158" i="2078"/>
  <c r="L158" i="2078"/>
  <c r="M158" i="2078"/>
  <c r="N158" i="2078"/>
  <c r="O158" i="2078"/>
  <c r="P158" i="2078"/>
  <c r="Q158" i="2078"/>
  <c r="K160" i="2078"/>
  <c r="L160" i="2078"/>
  <c r="M160" i="2078"/>
  <c r="N160" i="2078"/>
  <c r="O160" i="2078"/>
  <c r="P160" i="2078"/>
  <c r="Q160" i="2078"/>
  <c r="K161" i="2078"/>
  <c r="L161" i="2078"/>
  <c r="M161" i="2078"/>
  <c r="N161" i="2078"/>
  <c r="O161" i="2078"/>
  <c r="P161" i="2078"/>
  <c r="Q161" i="2078"/>
  <c r="K162" i="2078"/>
  <c r="L162" i="2078"/>
  <c r="M162" i="2078"/>
  <c r="N162" i="2078"/>
  <c r="O162" i="2078"/>
  <c r="P162" i="2078"/>
  <c r="Q162" i="2078"/>
  <c r="K163" i="2078"/>
  <c r="L163" i="2078"/>
  <c r="M163" i="2078"/>
  <c r="N163" i="2078"/>
  <c r="O163" i="2078"/>
  <c r="P163" i="2078"/>
  <c r="Q163" i="2078"/>
  <c r="K172" i="2078"/>
  <c r="L172" i="2078"/>
  <c r="M172" i="2078"/>
  <c r="N172" i="2078"/>
  <c r="O172" i="2078"/>
  <c r="P172" i="2078"/>
  <c r="Q172" i="2078"/>
  <c r="K173" i="2078"/>
  <c r="L173" i="2078"/>
  <c r="M173" i="2078"/>
  <c r="N173" i="2078"/>
  <c r="O173" i="2078"/>
  <c r="P173" i="2078"/>
  <c r="Q173" i="2078"/>
  <c r="K174" i="2078"/>
  <c r="L174" i="2078"/>
  <c r="M174" i="2078"/>
  <c r="N174" i="2078"/>
  <c r="O174" i="2078"/>
  <c r="P174" i="2078"/>
  <c r="Q174" i="2078"/>
  <c r="K175" i="2078"/>
  <c r="L175" i="2078"/>
  <c r="M175" i="2078"/>
  <c r="N175" i="2078"/>
  <c r="O175" i="2078"/>
  <c r="P175" i="2078"/>
  <c r="Q175" i="2078"/>
  <c r="K177" i="2078"/>
  <c r="L177" i="2078"/>
  <c r="M177" i="2078"/>
  <c r="N177" i="2078"/>
  <c r="O177" i="2078"/>
  <c r="P177" i="2078"/>
  <c r="Q177" i="2078"/>
  <c r="K178" i="2078"/>
  <c r="L178" i="2078"/>
  <c r="M178" i="2078"/>
  <c r="N178" i="2078"/>
  <c r="O178" i="2078"/>
  <c r="P178" i="2078"/>
  <c r="Q178" i="2078"/>
  <c r="K179" i="2078"/>
  <c r="L179" i="2078"/>
  <c r="M179" i="2078"/>
  <c r="N179" i="2078"/>
  <c r="O179" i="2078"/>
  <c r="P179" i="2078"/>
  <c r="Q179" i="2078"/>
  <c r="K180" i="2078"/>
  <c r="L180" i="2078"/>
  <c r="M180" i="2078"/>
  <c r="N180" i="2078"/>
  <c r="O180" i="2078"/>
  <c r="P180" i="2078"/>
  <c r="Q180" i="2078"/>
  <c r="K182" i="2078"/>
  <c r="L182" i="2078"/>
  <c r="M182" i="2078"/>
  <c r="N182" i="2078"/>
  <c r="O182" i="2078"/>
  <c r="P182" i="2078"/>
  <c r="Q182" i="2078"/>
  <c r="K183" i="2078"/>
  <c r="L183" i="2078"/>
  <c r="M183" i="2078"/>
  <c r="N183" i="2078"/>
  <c r="O183" i="2078"/>
  <c r="P183" i="2078"/>
  <c r="Q183" i="2078"/>
  <c r="K184" i="2078"/>
  <c r="L184" i="2078"/>
  <c r="M184" i="2078"/>
  <c r="N184" i="2078"/>
  <c r="O184" i="2078"/>
  <c r="P184" i="2078"/>
  <c r="Q184" i="2078"/>
  <c r="K185" i="2078"/>
  <c r="L185" i="2078"/>
  <c r="M185" i="2078"/>
  <c r="N185" i="2078"/>
  <c r="O185" i="2078"/>
  <c r="P185" i="2078"/>
  <c r="Q185" i="2078"/>
  <c r="T150" i="2078"/>
  <c r="U150" i="2078"/>
  <c r="V150" i="2078"/>
  <c r="W150" i="2078"/>
  <c r="X150" i="2078"/>
  <c r="Y150" i="2078"/>
  <c r="Z150" i="2078"/>
  <c r="T151" i="2078"/>
  <c r="U151" i="2078"/>
  <c r="V151" i="2078"/>
  <c r="W151" i="2078"/>
  <c r="X151" i="2078"/>
  <c r="Y151" i="2078"/>
  <c r="Z151" i="2078"/>
  <c r="T152" i="2078"/>
  <c r="U152" i="2078"/>
  <c r="V152" i="2078"/>
  <c r="W152" i="2078"/>
  <c r="X152" i="2078"/>
  <c r="Y152" i="2078"/>
  <c r="Z152" i="2078"/>
  <c r="T153" i="2078"/>
  <c r="U153" i="2078"/>
  <c r="V153" i="2078"/>
  <c r="W153" i="2078"/>
  <c r="X153" i="2078"/>
  <c r="Y153" i="2078"/>
  <c r="Z153" i="2078"/>
  <c r="T155" i="2078"/>
  <c r="U155" i="2078"/>
  <c r="V155" i="2078"/>
  <c r="W155" i="2078"/>
  <c r="X155" i="2078"/>
  <c r="Y155" i="2078"/>
  <c r="Z155" i="2078"/>
  <c r="T156" i="2078"/>
  <c r="U156" i="2078"/>
  <c r="V156" i="2078"/>
  <c r="W156" i="2078"/>
  <c r="X156" i="2078"/>
  <c r="Y156" i="2078"/>
  <c r="Z156" i="2078"/>
  <c r="T157" i="2078"/>
  <c r="U157" i="2078"/>
  <c r="V157" i="2078"/>
  <c r="W157" i="2078"/>
  <c r="X157" i="2078"/>
  <c r="Y157" i="2078"/>
  <c r="Z157" i="2078"/>
  <c r="T158" i="2078"/>
  <c r="U158" i="2078"/>
  <c r="V158" i="2078"/>
  <c r="W158" i="2078"/>
  <c r="X158" i="2078"/>
  <c r="Y158" i="2078"/>
  <c r="Z158" i="2078"/>
  <c r="T160" i="2078"/>
  <c r="U160" i="2078"/>
  <c r="V160" i="2078"/>
  <c r="W160" i="2078"/>
  <c r="X160" i="2078"/>
  <c r="Y160" i="2078"/>
  <c r="Z160" i="2078"/>
  <c r="T161" i="2078"/>
  <c r="U161" i="2078"/>
  <c r="V161" i="2078"/>
  <c r="W161" i="2078"/>
  <c r="X161" i="2078"/>
  <c r="Y161" i="2078"/>
  <c r="Z161" i="2078"/>
  <c r="T162" i="2078"/>
  <c r="U162" i="2078"/>
  <c r="V162" i="2078"/>
  <c r="W162" i="2078"/>
  <c r="X162" i="2078"/>
  <c r="Y162" i="2078"/>
  <c r="Z162" i="2078"/>
  <c r="T163" i="2078"/>
  <c r="U163" i="2078"/>
  <c r="V163" i="2078"/>
  <c r="W163" i="2078"/>
  <c r="X163" i="2078"/>
  <c r="Y163" i="2078"/>
  <c r="Z163" i="2078"/>
  <c r="T172" i="2078"/>
  <c r="U172" i="2078"/>
  <c r="V172" i="2078"/>
  <c r="W172" i="2078"/>
  <c r="X172" i="2078"/>
  <c r="Y172" i="2078"/>
  <c r="Z172" i="2078"/>
  <c r="T173" i="2078"/>
  <c r="U173" i="2078"/>
  <c r="V173" i="2078"/>
  <c r="W173" i="2078"/>
  <c r="X173" i="2078"/>
  <c r="Y173" i="2078"/>
  <c r="Z173" i="2078"/>
  <c r="T174" i="2078"/>
  <c r="U174" i="2078"/>
  <c r="V174" i="2078"/>
  <c r="W174" i="2078"/>
  <c r="X174" i="2078"/>
  <c r="Y174" i="2078"/>
  <c r="Z174" i="2078"/>
  <c r="T175" i="2078"/>
  <c r="U175" i="2078"/>
  <c r="V175" i="2078"/>
  <c r="W175" i="2078"/>
  <c r="X175" i="2078"/>
  <c r="Y175" i="2078"/>
  <c r="Z175" i="2078"/>
  <c r="T177" i="2078"/>
  <c r="U177" i="2078"/>
  <c r="V177" i="2078"/>
  <c r="W177" i="2078"/>
  <c r="X177" i="2078"/>
  <c r="Y177" i="2078"/>
  <c r="Z177" i="2078"/>
  <c r="T178" i="2078"/>
  <c r="U178" i="2078"/>
  <c r="V178" i="2078"/>
  <c r="W178" i="2078"/>
  <c r="X178" i="2078"/>
  <c r="Y178" i="2078"/>
  <c r="Z178" i="2078"/>
  <c r="T179" i="2078"/>
  <c r="U179" i="2078"/>
  <c r="V179" i="2078"/>
  <c r="W179" i="2078"/>
  <c r="X179" i="2078"/>
  <c r="Y179" i="2078"/>
  <c r="Z179" i="2078"/>
  <c r="T180" i="2078"/>
  <c r="U180" i="2078"/>
  <c r="V180" i="2078"/>
  <c r="W180" i="2078"/>
  <c r="X180" i="2078"/>
  <c r="Y180" i="2078"/>
  <c r="Z180" i="2078"/>
  <c r="T182" i="2078"/>
  <c r="U182" i="2078"/>
  <c r="V182" i="2078"/>
  <c r="W182" i="2078"/>
  <c r="X182" i="2078"/>
  <c r="Y182" i="2078"/>
  <c r="Z182" i="2078"/>
  <c r="T183" i="2078"/>
  <c r="U183" i="2078"/>
  <c r="V183" i="2078"/>
  <c r="W183" i="2078"/>
  <c r="X183" i="2078"/>
  <c r="Y183" i="2078"/>
  <c r="Z183" i="2078"/>
  <c r="T184" i="2078"/>
  <c r="U184" i="2078"/>
  <c r="V184" i="2078"/>
  <c r="W184" i="2078"/>
  <c r="X184" i="2078"/>
  <c r="Y184" i="2078"/>
  <c r="Z184" i="2078"/>
  <c r="T185" i="2078"/>
  <c r="U185" i="2078"/>
  <c r="V185" i="2078"/>
  <c r="W185" i="2078"/>
  <c r="X185" i="2078"/>
  <c r="Y185" i="2078"/>
  <c r="Z185" i="2078"/>
  <c r="AA191" i="2078"/>
  <c r="I145" i="2078"/>
  <c r="AC145" i="2078" s="1"/>
  <c r="R145" i="2078"/>
  <c r="AA145" i="2078"/>
  <c r="I99" i="2078"/>
  <c r="AC99" i="2078" s="1"/>
  <c r="R99" i="2078"/>
  <c r="AA99" i="2078"/>
  <c r="I53" i="2078"/>
  <c r="AC53" i="2078" s="1"/>
  <c r="R53" i="2078"/>
  <c r="AA53" i="2078"/>
  <c r="I206" i="2078"/>
  <c r="R206" i="2078"/>
  <c r="AA206" i="2078"/>
  <c r="AA210" i="2078" s="1"/>
  <c r="I207" i="2078"/>
  <c r="AC207" i="2078" s="1"/>
  <c r="R207" i="2078"/>
  <c r="AA207" i="2078"/>
  <c r="I208" i="2078"/>
  <c r="AC208" i="2078" s="1"/>
  <c r="R208" i="2078"/>
  <c r="AA208" i="2078"/>
  <c r="I209" i="2078"/>
  <c r="AC209" i="2078" s="1"/>
  <c r="R209" i="2078"/>
  <c r="AA209" i="2078"/>
  <c r="I201" i="2078"/>
  <c r="R201" i="2078"/>
  <c r="AA201" i="2078"/>
  <c r="AA205" i="2078" s="1"/>
  <c r="I202" i="2078"/>
  <c r="R202" i="2078"/>
  <c r="AA202" i="2078"/>
  <c r="I203" i="2078"/>
  <c r="R203" i="2078"/>
  <c r="AA203" i="2078"/>
  <c r="I204" i="2078"/>
  <c r="R204" i="2078"/>
  <c r="AA204" i="2078"/>
  <c r="I196" i="2078"/>
  <c r="R196" i="2078"/>
  <c r="AA196" i="2078"/>
  <c r="AA200" i="2078" s="1"/>
  <c r="I197" i="2078"/>
  <c r="AC197" i="2078" s="1"/>
  <c r="R197" i="2078"/>
  <c r="AA197" i="2078"/>
  <c r="I198" i="2078"/>
  <c r="AC198" i="2078" s="1"/>
  <c r="R198" i="2078"/>
  <c r="AA198" i="2078"/>
  <c r="I199" i="2078"/>
  <c r="AC199" i="2078" s="1"/>
  <c r="R199" i="2078"/>
  <c r="AA199" i="2078"/>
  <c r="I228" i="2078"/>
  <c r="R228" i="2078"/>
  <c r="AA228" i="2078"/>
  <c r="AA232" i="2078" s="1"/>
  <c r="I229" i="2078"/>
  <c r="AC229" i="2078" s="1"/>
  <c r="R229" i="2078"/>
  <c r="AA229" i="2078"/>
  <c r="I230" i="2078"/>
  <c r="AC230" i="2078" s="1"/>
  <c r="R230" i="2078"/>
  <c r="AA230" i="2078"/>
  <c r="I231" i="2078"/>
  <c r="AC231" i="2078" s="1"/>
  <c r="R231" i="2078"/>
  <c r="AA231" i="2078"/>
  <c r="I223" i="2078"/>
  <c r="R223" i="2078"/>
  <c r="AA223" i="2078"/>
  <c r="AA227" i="2078" s="1"/>
  <c r="I224" i="2078"/>
  <c r="R224" i="2078"/>
  <c r="AA224" i="2078"/>
  <c r="I225" i="2078"/>
  <c r="R225" i="2078"/>
  <c r="AA225" i="2078"/>
  <c r="I226" i="2078"/>
  <c r="R226" i="2078"/>
  <c r="AA226" i="2078"/>
  <c r="I218" i="2078"/>
  <c r="R218" i="2078"/>
  <c r="AA218" i="2078"/>
  <c r="AA222" i="2078" s="1"/>
  <c r="I219" i="2078"/>
  <c r="AC219" i="2078" s="1"/>
  <c r="R219" i="2078"/>
  <c r="AA219" i="2078"/>
  <c r="I220" i="2078"/>
  <c r="AC220" i="2078" s="1"/>
  <c r="R220" i="2078"/>
  <c r="AA220" i="2078"/>
  <c r="I221" i="2078"/>
  <c r="AC221" i="2078" s="1"/>
  <c r="R221" i="2078"/>
  <c r="AA221" i="2078"/>
  <c r="Z210" i="2078"/>
  <c r="Z212" i="2078" s="1"/>
  <c r="Z205" i="2078"/>
  <c r="Z200" i="2078"/>
  <c r="Z232" i="2078"/>
  <c r="Z227" i="2078"/>
  <c r="Z222" i="2078"/>
  <c r="Y210" i="2078"/>
  <c r="Y212" i="2078" s="1"/>
  <c r="Y205" i="2078"/>
  <c r="Y200" i="2078"/>
  <c r="Y232" i="2078"/>
  <c r="Y227" i="2078"/>
  <c r="Y222" i="2078"/>
  <c r="Y234" i="2078" s="1"/>
  <c r="X210" i="2078"/>
  <c r="X205" i="2078"/>
  <c r="X200" i="2078"/>
  <c r="X232" i="2078"/>
  <c r="X227" i="2078"/>
  <c r="X222" i="2078"/>
  <c r="W210" i="2078"/>
  <c r="W205" i="2078"/>
  <c r="W200" i="2078"/>
  <c r="W232" i="2078"/>
  <c r="W227" i="2078"/>
  <c r="W234" i="2078" s="1"/>
  <c r="W222" i="2078"/>
  <c r="V210" i="2078"/>
  <c r="V205" i="2078"/>
  <c r="V200" i="2078"/>
  <c r="V232" i="2078"/>
  <c r="V227" i="2078"/>
  <c r="V222" i="2078"/>
  <c r="U210" i="2078"/>
  <c r="U212" i="2078" s="1"/>
  <c r="U236" i="2078" s="1"/>
  <c r="U205" i="2078"/>
  <c r="U200" i="2078"/>
  <c r="U232" i="2078"/>
  <c r="U234" i="2078" s="1"/>
  <c r="U227" i="2078"/>
  <c r="U222" i="2078"/>
  <c r="T210" i="2078"/>
  <c r="T212" i="2078" s="1"/>
  <c r="T236" i="2078" s="1"/>
  <c r="T205" i="2078"/>
  <c r="T200" i="2078"/>
  <c r="T232" i="2078"/>
  <c r="T234" i="2078" s="1"/>
  <c r="T227" i="2078"/>
  <c r="T222" i="2078"/>
  <c r="R210" i="2078"/>
  <c r="R205" i="2078"/>
  <c r="R200" i="2078"/>
  <c r="R232" i="2078"/>
  <c r="R227" i="2078"/>
  <c r="R222" i="2078"/>
  <c r="Q210" i="2078"/>
  <c r="Q212" i="2078" s="1"/>
  <c r="Q205" i="2078"/>
  <c r="Q200" i="2078"/>
  <c r="Q232" i="2078"/>
  <c r="Q234" i="2078" s="1"/>
  <c r="Q227" i="2078"/>
  <c r="Q222" i="2078"/>
  <c r="P210" i="2078"/>
  <c r="P205" i="2078"/>
  <c r="P200" i="2078"/>
  <c r="P212" i="2078" s="1"/>
  <c r="P232" i="2078"/>
  <c r="P227" i="2078"/>
  <c r="P222" i="2078"/>
  <c r="P234" i="2078" s="1"/>
  <c r="O210" i="2078"/>
  <c r="O205" i="2078"/>
  <c r="O200" i="2078"/>
  <c r="O232" i="2078"/>
  <c r="O234" i="2078" s="1"/>
  <c r="O227" i="2078"/>
  <c r="O222" i="2078"/>
  <c r="N210" i="2078"/>
  <c r="N205" i="2078"/>
  <c r="N200" i="2078"/>
  <c r="N232" i="2078"/>
  <c r="N227" i="2078"/>
  <c r="N234" i="2078" s="1"/>
  <c r="N222" i="2078"/>
  <c r="M210" i="2078"/>
  <c r="M205" i="2078"/>
  <c r="M200" i="2078"/>
  <c r="M232" i="2078"/>
  <c r="M234" i="2078" s="1"/>
  <c r="M227" i="2078"/>
  <c r="M222" i="2078"/>
  <c r="L210" i="2078"/>
  <c r="L212" i="2078" s="1"/>
  <c r="L236" i="2078" s="1"/>
  <c r="L205" i="2078"/>
  <c r="L200" i="2078"/>
  <c r="L232" i="2078"/>
  <c r="L234" i="2078" s="1"/>
  <c r="L227" i="2078"/>
  <c r="L222" i="2078"/>
  <c r="K210" i="2078"/>
  <c r="K205" i="2078"/>
  <c r="K200" i="2078"/>
  <c r="K232" i="2078"/>
  <c r="K227" i="2078"/>
  <c r="K222" i="2078"/>
  <c r="I205" i="2078"/>
  <c r="I227" i="2078"/>
  <c r="H210" i="2078"/>
  <c r="H212" i="2078" s="1"/>
  <c r="H236" i="2078" s="1"/>
  <c r="H205" i="2078"/>
  <c r="H200" i="2078"/>
  <c r="H232" i="2078"/>
  <c r="H234" i="2078" s="1"/>
  <c r="H227" i="2078"/>
  <c r="H222" i="2078"/>
  <c r="G210" i="2078"/>
  <c r="G205" i="2078"/>
  <c r="G200" i="2078"/>
  <c r="G212" i="2078" s="1"/>
  <c r="G236" i="2078" s="1"/>
  <c r="G232" i="2078"/>
  <c r="G227" i="2078"/>
  <c r="G222" i="2078"/>
  <c r="G234" i="2078" s="1"/>
  <c r="F210" i="2078"/>
  <c r="F205" i="2078"/>
  <c r="F200" i="2078"/>
  <c r="F232" i="2078"/>
  <c r="F234" i="2078" s="1"/>
  <c r="F227" i="2078"/>
  <c r="F222" i="2078"/>
  <c r="E210" i="2078"/>
  <c r="E205" i="2078"/>
  <c r="E200" i="2078"/>
  <c r="E232" i="2078"/>
  <c r="E227" i="2078"/>
  <c r="E234" i="2078" s="1"/>
  <c r="E222" i="2078"/>
  <c r="D210" i="2078"/>
  <c r="D205" i="2078"/>
  <c r="D200" i="2078"/>
  <c r="D232" i="2078"/>
  <c r="D234" i="2078" s="1"/>
  <c r="D227" i="2078"/>
  <c r="D222" i="2078"/>
  <c r="C210" i="2078"/>
  <c r="C212" i="2078" s="1"/>
  <c r="C236" i="2078" s="1"/>
  <c r="C205" i="2078"/>
  <c r="C200" i="2078"/>
  <c r="C232" i="2078"/>
  <c r="C227" i="2078"/>
  <c r="C222" i="2078"/>
  <c r="C234" i="2078"/>
  <c r="B210" i="2078"/>
  <c r="B205" i="2078"/>
  <c r="B200" i="2078"/>
  <c r="B232" i="2078"/>
  <c r="B227" i="2078"/>
  <c r="B222" i="2078"/>
  <c r="I160" i="2078"/>
  <c r="R160" i="2078"/>
  <c r="AA160" i="2078"/>
  <c r="I161" i="2078"/>
  <c r="R161" i="2078"/>
  <c r="AA161" i="2078"/>
  <c r="I162" i="2078"/>
  <c r="R162" i="2078"/>
  <c r="AC162" i="2078" s="1"/>
  <c r="AA162" i="2078"/>
  <c r="I163" i="2078"/>
  <c r="R163" i="2078"/>
  <c r="AA163" i="2078"/>
  <c r="I155" i="2078"/>
  <c r="R155" i="2078"/>
  <c r="AA155" i="2078"/>
  <c r="I156" i="2078"/>
  <c r="AC156" i="2078" s="1"/>
  <c r="R156" i="2078"/>
  <c r="AA156" i="2078"/>
  <c r="I157" i="2078"/>
  <c r="R157" i="2078"/>
  <c r="AA157" i="2078"/>
  <c r="I158" i="2078"/>
  <c r="R158" i="2078"/>
  <c r="AA158" i="2078"/>
  <c r="I150" i="2078"/>
  <c r="AC150" i="2078" s="1"/>
  <c r="AC154" i="2078" s="1"/>
  <c r="R150" i="2078"/>
  <c r="R154" i="2078" s="1"/>
  <c r="AA150" i="2078"/>
  <c r="I151" i="2078"/>
  <c r="AC151" i="2078" s="1"/>
  <c r="R151" i="2078"/>
  <c r="AA151" i="2078"/>
  <c r="I152" i="2078"/>
  <c r="R152" i="2078"/>
  <c r="AA152" i="2078"/>
  <c r="AA154" i="2078" s="1"/>
  <c r="AC152" i="2078"/>
  <c r="I153" i="2078"/>
  <c r="AC153" i="2078" s="1"/>
  <c r="R153" i="2078"/>
  <c r="AA153" i="2078"/>
  <c r="I182" i="2078"/>
  <c r="R182" i="2078"/>
  <c r="AA182" i="2078"/>
  <c r="I183" i="2078"/>
  <c r="R183" i="2078"/>
  <c r="AA183" i="2078"/>
  <c r="I184" i="2078"/>
  <c r="R184" i="2078"/>
  <c r="AA184" i="2078"/>
  <c r="AA186" i="2078" s="1"/>
  <c r="I185" i="2078"/>
  <c r="I186" i="2078" s="1"/>
  <c r="R185" i="2078"/>
  <c r="AA185" i="2078"/>
  <c r="I177" i="2078"/>
  <c r="R177" i="2078"/>
  <c r="R181" i="2078" s="1"/>
  <c r="AA177" i="2078"/>
  <c r="I178" i="2078"/>
  <c r="R178" i="2078"/>
  <c r="AA178" i="2078"/>
  <c r="I179" i="2078"/>
  <c r="R179" i="2078"/>
  <c r="AA179" i="2078"/>
  <c r="I180" i="2078"/>
  <c r="AC180" i="2078" s="1"/>
  <c r="R180" i="2078"/>
  <c r="AA180" i="2078"/>
  <c r="I172" i="2078"/>
  <c r="I176" i="2078" s="1"/>
  <c r="R172" i="2078"/>
  <c r="AA172" i="2078"/>
  <c r="I173" i="2078"/>
  <c r="AC173" i="2078" s="1"/>
  <c r="R173" i="2078"/>
  <c r="AA173" i="2078"/>
  <c r="I174" i="2078"/>
  <c r="AC174" i="2078" s="1"/>
  <c r="R174" i="2078"/>
  <c r="R176" i="2078" s="1"/>
  <c r="AA174" i="2078"/>
  <c r="I175" i="2078"/>
  <c r="AC175" i="2078" s="1"/>
  <c r="R175" i="2078"/>
  <c r="AA175" i="2078"/>
  <c r="AA164" i="2078"/>
  <c r="AA176" i="2078"/>
  <c r="Z164" i="2078"/>
  <c r="Z166" i="2078" s="1"/>
  <c r="Z159" i="2078"/>
  <c r="Z154" i="2078"/>
  <c r="Z186" i="2078"/>
  <c r="Z188" i="2078" s="1"/>
  <c r="Z181" i="2078"/>
  <c r="Z176" i="2078"/>
  <c r="Y164" i="2078"/>
  <c r="Y166" i="2078" s="1"/>
  <c r="Y159" i="2078"/>
  <c r="Y154" i="2078"/>
  <c r="Y186" i="2078"/>
  <c r="Y181" i="2078"/>
  <c r="Y176" i="2078"/>
  <c r="X164" i="2078"/>
  <c r="X159" i="2078"/>
  <c r="X154" i="2078"/>
  <c r="X186" i="2078"/>
  <c r="X181" i="2078"/>
  <c r="X176" i="2078"/>
  <c r="W164" i="2078"/>
  <c r="W166" i="2078" s="1"/>
  <c r="W159" i="2078"/>
  <c r="W154" i="2078"/>
  <c r="W186" i="2078"/>
  <c r="W181" i="2078"/>
  <c r="W176" i="2078"/>
  <c r="V164" i="2078"/>
  <c r="V159" i="2078"/>
  <c r="V166" i="2078" s="1"/>
  <c r="V190" i="2078" s="1"/>
  <c r="V154" i="2078"/>
  <c r="V186" i="2078"/>
  <c r="V188" i="2078" s="1"/>
  <c r="V181" i="2078"/>
  <c r="V176" i="2078"/>
  <c r="U164" i="2078"/>
  <c r="U159" i="2078"/>
  <c r="U154" i="2078"/>
  <c r="U186" i="2078"/>
  <c r="U188" i="2078" s="1"/>
  <c r="U181" i="2078"/>
  <c r="U176" i="2078"/>
  <c r="T164" i="2078"/>
  <c r="T159" i="2078"/>
  <c r="T154" i="2078"/>
  <c r="T186" i="2078"/>
  <c r="T181" i="2078"/>
  <c r="T188" i="2078" s="1"/>
  <c r="T176" i="2078"/>
  <c r="R164" i="2078"/>
  <c r="R159" i="2078"/>
  <c r="R186" i="2078"/>
  <c r="Q164" i="2078"/>
  <c r="Q166" i="2078" s="1"/>
  <c r="Q190" i="2078" s="1"/>
  <c r="Q159" i="2078"/>
  <c r="Q154" i="2078"/>
  <c r="Q186" i="2078"/>
  <c r="Q188" i="2078" s="1"/>
  <c r="Q181" i="2078"/>
  <c r="Q176" i="2078"/>
  <c r="P164" i="2078"/>
  <c r="P159" i="2078"/>
  <c r="P154" i="2078"/>
  <c r="P186" i="2078"/>
  <c r="P181" i="2078"/>
  <c r="P176" i="2078"/>
  <c r="O164" i="2078"/>
  <c r="O159" i="2078"/>
  <c r="O154" i="2078"/>
  <c r="O186" i="2078"/>
  <c r="O181" i="2078"/>
  <c r="O188" i="2078" s="1"/>
  <c r="O176" i="2078"/>
  <c r="N164" i="2078"/>
  <c r="N159" i="2078"/>
  <c r="N154" i="2078"/>
  <c r="N186" i="2078"/>
  <c r="N181" i="2078"/>
  <c r="N176" i="2078"/>
  <c r="M164" i="2078"/>
  <c r="M166" i="2078" s="1"/>
  <c r="M190" i="2078" s="1"/>
  <c r="M159" i="2078"/>
  <c r="M154" i="2078"/>
  <c r="M186" i="2078"/>
  <c r="M181" i="2078"/>
  <c r="M176" i="2078"/>
  <c r="M188" i="2078"/>
  <c r="L164" i="2078"/>
  <c r="L159" i="2078"/>
  <c r="L154" i="2078"/>
  <c r="L186" i="2078"/>
  <c r="L188" i="2078" s="1"/>
  <c r="L181" i="2078"/>
  <c r="L176" i="2078"/>
  <c r="K164" i="2078"/>
  <c r="K159" i="2078"/>
  <c r="K154" i="2078"/>
  <c r="K186" i="2078"/>
  <c r="K181" i="2078"/>
  <c r="K176" i="2078"/>
  <c r="I164" i="2078"/>
  <c r="H164" i="2078"/>
  <c r="H166" i="2078" s="1"/>
  <c r="H190" i="2078" s="1"/>
  <c r="H159" i="2078"/>
  <c r="H154" i="2078"/>
  <c r="H186" i="2078"/>
  <c r="H181" i="2078"/>
  <c r="H176" i="2078"/>
  <c r="H188" i="2078"/>
  <c r="G164" i="2078"/>
  <c r="G159" i="2078"/>
  <c r="G154" i="2078"/>
  <c r="G186" i="2078"/>
  <c r="G188" i="2078" s="1"/>
  <c r="G181" i="2078"/>
  <c r="G176" i="2078"/>
  <c r="F164" i="2078"/>
  <c r="F159" i="2078"/>
  <c r="F154" i="2078"/>
  <c r="F186" i="2078"/>
  <c r="F181" i="2078"/>
  <c r="F176" i="2078"/>
  <c r="E164" i="2078"/>
  <c r="E159" i="2078"/>
  <c r="E154" i="2078"/>
  <c r="E186" i="2078"/>
  <c r="E188" i="2078" s="1"/>
  <c r="E181" i="2078"/>
  <c r="E176" i="2078"/>
  <c r="D164" i="2078"/>
  <c r="D166" i="2078" s="1"/>
  <c r="D159" i="2078"/>
  <c r="D154" i="2078"/>
  <c r="D186" i="2078"/>
  <c r="D188" i="2078" s="1"/>
  <c r="D181" i="2078"/>
  <c r="D176" i="2078"/>
  <c r="C164" i="2078"/>
  <c r="C166" i="2078" s="1"/>
  <c r="C159" i="2078"/>
  <c r="C154" i="2078"/>
  <c r="C186" i="2078"/>
  <c r="C181" i="2078"/>
  <c r="C176" i="2078"/>
  <c r="B164" i="2078"/>
  <c r="B159" i="2078"/>
  <c r="B154" i="2078"/>
  <c r="B186" i="2078"/>
  <c r="B181" i="2078"/>
  <c r="B176" i="2078"/>
  <c r="I114" i="2078"/>
  <c r="R114" i="2078"/>
  <c r="AA114" i="2078"/>
  <c r="I115" i="2078"/>
  <c r="R115" i="2078"/>
  <c r="R118" i="2078" s="1"/>
  <c r="R120" i="2078" s="1"/>
  <c r="AA115" i="2078"/>
  <c r="I116" i="2078"/>
  <c r="R116" i="2078"/>
  <c r="AA116" i="2078"/>
  <c r="I117" i="2078"/>
  <c r="AC117" i="2078" s="1"/>
  <c r="R117" i="2078"/>
  <c r="AA117" i="2078"/>
  <c r="I109" i="2078"/>
  <c r="I113" i="2078" s="1"/>
  <c r="R109" i="2078"/>
  <c r="AA109" i="2078"/>
  <c r="I110" i="2078"/>
  <c r="AC110" i="2078" s="1"/>
  <c r="R110" i="2078"/>
  <c r="AA110" i="2078"/>
  <c r="I111" i="2078"/>
  <c r="AC111" i="2078" s="1"/>
  <c r="R111" i="2078"/>
  <c r="R113" i="2078" s="1"/>
  <c r="AA111" i="2078"/>
  <c r="I112" i="2078"/>
  <c r="AC112" i="2078" s="1"/>
  <c r="R112" i="2078"/>
  <c r="AA112" i="2078"/>
  <c r="I104" i="2078"/>
  <c r="AC104" i="2078" s="1"/>
  <c r="R104" i="2078"/>
  <c r="AA104" i="2078"/>
  <c r="I105" i="2078"/>
  <c r="R105" i="2078"/>
  <c r="AA105" i="2078"/>
  <c r="I106" i="2078"/>
  <c r="R106" i="2078"/>
  <c r="AA106" i="2078"/>
  <c r="I107" i="2078"/>
  <c r="AC107" i="2078" s="1"/>
  <c r="R107" i="2078"/>
  <c r="AA107" i="2078"/>
  <c r="I136" i="2078"/>
  <c r="I140" i="2078" s="1"/>
  <c r="R136" i="2078"/>
  <c r="AA136" i="2078"/>
  <c r="I137" i="2078"/>
  <c r="R137" i="2078"/>
  <c r="R140" i="2078" s="1"/>
  <c r="R142" i="2078" s="1"/>
  <c r="AA137" i="2078"/>
  <c r="I138" i="2078"/>
  <c r="R138" i="2078"/>
  <c r="AA138" i="2078"/>
  <c r="I139" i="2078"/>
  <c r="AC139" i="2078" s="1"/>
  <c r="R139" i="2078"/>
  <c r="AA139" i="2078"/>
  <c r="I131" i="2078"/>
  <c r="I135" i="2078" s="1"/>
  <c r="R131" i="2078"/>
  <c r="AA131" i="2078"/>
  <c r="I132" i="2078"/>
  <c r="AC132" i="2078" s="1"/>
  <c r="R132" i="2078"/>
  <c r="R135" i="2078" s="1"/>
  <c r="AA132" i="2078"/>
  <c r="I133" i="2078"/>
  <c r="AC133" i="2078" s="1"/>
  <c r="R133" i="2078"/>
  <c r="AA133" i="2078"/>
  <c r="I134" i="2078"/>
  <c r="AC134" i="2078" s="1"/>
  <c r="R134" i="2078"/>
  <c r="AA134" i="2078"/>
  <c r="I126" i="2078"/>
  <c r="R126" i="2078"/>
  <c r="R130" i="2078" s="1"/>
  <c r="AA126" i="2078"/>
  <c r="I127" i="2078"/>
  <c r="R127" i="2078"/>
  <c r="AA127" i="2078"/>
  <c r="I128" i="2078"/>
  <c r="R128" i="2078"/>
  <c r="AA128" i="2078"/>
  <c r="I129" i="2078"/>
  <c r="R129" i="2078"/>
  <c r="AA129" i="2078"/>
  <c r="AA113" i="2078"/>
  <c r="AA135" i="2078"/>
  <c r="Z118" i="2078"/>
  <c r="Z113" i="2078"/>
  <c r="Z108" i="2078"/>
  <c r="Z140" i="2078"/>
  <c r="Z142" i="2078" s="1"/>
  <c r="Z135" i="2078"/>
  <c r="Z130" i="2078"/>
  <c r="Y118" i="2078"/>
  <c r="Y113" i="2078"/>
  <c r="Y108" i="2078"/>
  <c r="Y140" i="2078"/>
  <c r="Y135" i="2078"/>
  <c r="Y130" i="2078"/>
  <c r="X118" i="2078"/>
  <c r="X113" i="2078"/>
  <c r="X108" i="2078"/>
  <c r="X140" i="2078"/>
  <c r="X142" i="2078" s="1"/>
  <c r="X135" i="2078"/>
  <c r="X130" i="2078"/>
  <c r="W118" i="2078"/>
  <c r="W120" i="2078" s="1"/>
  <c r="W144" i="2078" s="1"/>
  <c r="W113" i="2078"/>
  <c r="W108" i="2078"/>
  <c r="W140" i="2078"/>
  <c r="W142" i="2078" s="1"/>
  <c r="W135" i="2078"/>
  <c r="W130" i="2078"/>
  <c r="V118" i="2078"/>
  <c r="V120" i="2078" s="1"/>
  <c r="V113" i="2078"/>
  <c r="V108" i="2078"/>
  <c r="V140" i="2078"/>
  <c r="V135" i="2078"/>
  <c r="V130" i="2078"/>
  <c r="U118" i="2078"/>
  <c r="U113" i="2078"/>
  <c r="U108" i="2078"/>
  <c r="U140" i="2078"/>
  <c r="U135" i="2078"/>
  <c r="U130" i="2078"/>
  <c r="T118" i="2078"/>
  <c r="T120" i="2078" s="1"/>
  <c r="T113" i="2078"/>
  <c r="T108" i="2078"/>
  <c r="T140" i="2078"/>
  <c r="T135" i="2078"/>
  <c r="T130" i="2078"/>
  <c r="R108" i="2078"/>
  <c r="Q118" i="2078"/>
  <c r="Q113" i="2078"/>
  <c r="Q108" i="2078"/>
  <c r="Q140" i="2078"/>
  <c r="Q135" i="2078"/>
  <c r="Q130" i="2078"/>
  <c r="P118" i="2078"/>
  <c r="P113" i="2078"/>
  <c r="P120" i="2078" s="1"/>
  <c r="P108" i="2078"/>
  <c r="P140" i="2078"/>
  <c r="P135" i="2078"/>
  <c r="P142" i="2078" s="1"/>
  <c r="P130" i="2078"/>
  <c r="O118" i="2078"/>
  <c r="O113" i="2078"/>
  <c r="O108" i="2078"/>
  <c r="O140" i="2078"/>
  <c r="O135" i="2078"/>
  <c r="O130" i="2078"/>
  <c r="N118" i="2078"/>
  <c r="N120" i="2078" s="1"/>
  <c r="N144" i="2078" s="1"/>
  <c r="N113" i="2078"/>
  <c r="N108" i="2078"/>
  <c r="N140" i="2078"/>
  <c r="N142" i="2078" s="1"/>
  <c r="N135" i="2078"/>
  <c r="N130" i="2078"/>
  <c r="M118" i="2078"/>
  <c r="M120" i="2078" s="1"/>
  <c r="M113" i="2078"/>
  <c r="M108" i="2078"/>
  <c r="M140" i="2078"/>
  <c r="M135" i="2078"/>
  <c r="M130" i="2078"/>
  <c r="L118" i="2078"/>
  <c r="L113" i="2078"/>
  <c r="L108" i="2078"/>
  <c r="L140" i="2078"/>
  <c r="L135" i="2078"/>
  <c r="L130" i="2078"/>
  <c r="K118" i="2078"/>
  <c r="K120" i="2078" s="1"/>
  <c r="K113" i="2078"/>
  <c r="K108" i="2078"/>
  <c r="K140" i="2078"/>
  <c r="K135" i="2078"/>
  <c r="K130" i="2078"/>
  <c r="H118" i="2078"/>
  <c r="H120" i="2078" s="1"/>
  <c r="H113" i="2078"/>
  <c r="H108" i="2078"/>
  <c r="H140" i="2078"/>
  <c r="H135" i="2078"/>
  <c r="H130" i="2078"/>
  <c r="G118" i="2078"/>
  <c r="G113" i="2078"/>
  <c r="G108" i="2078"/>
  <c r="G140" i="2078"/>
  <c r="G135" i="2078"/>
  <c r="G130" i="2078"/>
  <c r="F118" i="2078"/>
  <c r="F120" i="2078" s="1"/>
  <c r="F113" i="2078"/>
  <c r="F108" i="2078"/>
  <c r="F140" i="2078"/>
  <c r="F135" i="2078"/>
  <c r="F130" i="2078"/>
  <c r="E118" i="2078"/>
  <c r="E113" i="2078"/>
  <c r="E108" i="2078"/>
  <c r="E120" i="2078"/>
  <c r="E140" i="2078"/>
  <c r="E135" i="2078"/>
  <c r="E130" i="2078"/>
  <c r="E142" i="2078" s="1"/>
  <c r="D118" i="2078"/>
  <c r="D113" i="2078"/>
  <c r="D108" i="2078"/>
  <c r="D140" i="2078"/>
  <c r="D135" i="2078"/>
  <c r="D130" i="2078"/>
  <c r="C118" i="2078"/>
  <c r="C113" i="2078"/>
  <c r="C120" i="2078" s="1"/>
  <c r="C108" i="2078"/>
  <c r="C140" i="2078"/>
  <c r="C135" i="2078"/>
  <c r="C142" i="2078" s="1"/>
  <c r="C130" i="2078"/>
  <c r="B118" i="2078"/>
  <c r="B113" i="2078"/>
  <c r="B108" i="2078"/>
  <c r="B140" i="2078"/>
  <c r="B135" i="2078"/>
  <c r="B130" i="2078"/>
  <c r="B122" i="2078"/>
  <c r="B100" i="2078"/>
  <c r="I68" i="2078"/>
  <c r="R68" i="2078"/>
  <c r="AA68" i="2078"/>
  <c r="AA72" i="2078" s="1"/>
  <c r="I69" i="2078"/>
  <c r="R69" i="2078"/>
  <c r="AA69" i="2078"/>
  <c r="I70" i="2078"/>
  <c r="R70" i="2078"/>
  <c r="AA70" i="2078"/>
  <c r="I71" i="2078"/>
  <c r="R71" i="2078"/>
  <c r="AA71" i="2078"/>
  <c r="I63" i="2078"/>
  <c r="R63" i="2078"/>
  <c r="AA63" i="2078"/>
  <c r="I64" i="2078"/>
  <c r="AC64" i="2078" s="1"/>
  <c r="R64" i="2078"/>
  <c r="AA64" i="2078"/>
  <c r="I65" i="2078"/>
  <c r="AC65" i="2078" s="1"/>
  <c r="R65" i="2078"/>
  <c r="AA65" i="2078"/>
  <c r="I66" i="2078"/>
  <c r="R66" i="2078"/>
  <c r="AA66" i="2078"/>
  <c r="I58" i="2078"/>
  <c r="R58" i="2078"/>
  <c r="AA58" i="2078"/>
  <c r="AC58" i="2078" s="1"/>
  <c r="AC62" i="2078" s="1"/>
  <c r="I59" i="2078"/>
  <c r="R59" i="2078"/>
  <c r="AA59" i="2078"/>
  <c r="AC59" i="2078" s="1"/>
  <c r="I60" i="2078"/>
  <c r="R60" i="2078"/>
  <c r="AA60" i="2078"/>
  <c r="AC60" i="2078"/>
  <c r="I61" i="2078"/>
  <c r="R61" i="2078"/>
  <c r="AA61" i="2078"/>
  <c r="AC61" i="2078" s="1"/>
  <c r="I90" i="2078"/>
  <c r="R90" i="2078"/>
  <c r="AA90" i="2078"/>
  <c r="I91" i="2078"/>
  <c r="R91" i="2078"/>
  <c r="AA91" i="2078"/>
  <c r="I92" i="2078"/>
  <c r="I94" i="2078" s="1"/>
  <c r="R92" i="2078"/>
  <c r="AC92" i="2078" s="1"/>
  <c r="AA92" i="2078"/>
  <c r="I93" i="2078"/>
  <c r="R93" i="2078"/>
  <c r="AC93" i="2078" s="1"/>
  <c r="AA93" i="2078"/>
  <c r="I85" i="2078"/>
  <c r="R85" i="2078"/>
  <c r="AA85" i="2078"/>
  <c r="AA89" i="2078" s="1"/>
  <c r="I86" i="2078"/>
  <c r="R86" i="2078"/>
  <c r="AA86" i="2078"/>
  <c r="I87" i="2078"/>
  <c r="R87" i="2078"/>
  <c r="R89" i="2078" s="1"/>
  <c r="AA87" i="2078"/>
  <c r="I88" i="2078"/>
  <c r="R88" i="2078"/>
  <c r="AA88" i="2078"/>
  <c r="I80" i="2078"/>
  <c r="R80" i="2078"/>
  <c r="AA80" i="2078"/>
  <c r="AC80" i="2078" s="1"/>
  <c r="I81" i="2078"/>
  <c r="R81" i="2078"/>
  <c r="AA81" i="2078"/>
  <c r="AC81" i="2078"/>
  <c r="I82" i="2078"/>
  <c r="R82" i="2078"/>
  <c r="AA82" i="2078"/>
  <c r="AC82" i="2078" s="1"/>
  <c r="I83" i="2078"/>
  <c r="R83" i="2078"/>
  <c r="AA83" i="2078"/>
  <c r="AC83" i="2078" s="1"/>
  <c r="AA94" i="2078"/>
  <c r="AA84" i="2078"/>
  <c r="Z72" i="2078"/>
  <c r="Z67" i="2078"/>
  <c r="Z62" i="2078"/>
  <c r="Z74" i="2078" s="1"/>
  <c r="Z94" i="2078"/>
  <c r="Z89" i="2078"/>
  <c r="Z84" i="2078"/>
  <c r="Z96" i="2078" s="1"/>
  <c r="Y72" i="2078"/>
  <c r="Y67" i="2078"/>
  <c r="Y62" i="2078"/>
  <c r="Y94" i="2078"/>
  <c r="Y96" i="2078" s="1"/>
  <c r="Y89" i="2078"/>
  <c r="Y84" i="2078"/>
  <c r="X72" i="2078"/>
  <c r="X67" i="2078"/>
  <c r="X62" i="2078"/>
  <c r="X94" i="2078"/>
  <c r="X89" i="2078"/>
  <c r="X96" i="2078" s="1"/>
  <c r="X84" i="2078"/>
  <c r="W72" i="2078"/>
  <c r="W67" i="2078"/>
  <c r="W62" i="2078"/>
  <c r="W94" i="2078"/>
  <c r="W96" i="2078" s="1"/>
  <c r="W89" i="2078"/>
  <c r="W84" i="2078"/>
  <c r="V72" i="2078"/>
  <c r="V74" i="2078" s="1"/>
  <c r="V98" i="2078" s="1"/>
  <c r="V67" i="2078"/>
  <c r="V62" i="2078"/>
  <c r="V94" i="2078"/>
  <c r="V96" i="2078" s="1"/>
  <c r="V89" i="2078"/>
  <c r="V84" i="2078"/>
  <c r="U72" i="2078"/>
  <c r="U67" i="2078"/>
  <c r="U62" i="2078"/>
  <c r="U94" i="2078"/>
  <c r="U89" i="2078"/>
  <c r="U84" i="2078"/>
  <c r="T72" i="2078"/>
  <c r="T67" i="2078"/>
  <c r="T62" i="2078"/>
  <c r="T94" i="2078"/>
  <c r="T89" i="2078"/>
  <c r="T96" i="2078" s="1"/>
  <c r="T84" i="2078"/>
  <c r="R72" i="2078"/>
  <c r="R67" i="2078"/>
  <c r="R62" i="2078"/>
  <c r="R84" i="2078"/>
  <c r="Q72" i="2078"/>
  <c r="Q67" i="2078"/>
  <c r="Q62" i="2078"/>
  <c r="Q74" i="2078" s="1"/>
  <c r="Q98" i="2078" s="1"/>
  <c r="Q94" i="2078"/>
  <c r="Q89" i="2078"/>
  <c r="Q84" i="2078"/>
  <c r="Q96" i="2078"/>
  <c r="P72" i="2078"/>
  <c r="P67" i="2078"/>
  <c r="P62" i="2078"/>
  <c r="P94" i="2078"/>
  <c r="P96" i="2078" s="1"/>
  <c r="P89" i="2078"/>
  <c r="P84" i="2078"/>
  <c r="O72" i="2078"/>
  <c r="O67" i="2078"/>
  <c r="O62" i="2078"/>
  <c r="O94" i="2078"/>
  <c r="O89" i="2078"/>
  <c r="O84" i="2078"/>
  <c r="N72" i="2078"/>
  <c r="N67" i="2078"/>
  <c r="N62" i="2078"/>
  <c r="N94" i="2078"/>
  <c r="N96" i="2078" s="1"/>
  <c r="N89" i="2078"/>
  <c r="N84" i="2078"/>
  <c r="M72" i="2078"/>
  <c r="M74" i="2078" s="1"/>
  <c r="M98" i="2078" s="1"/>
  <c r="M67" i="2078"/>
  <c r="M62" i="2078"/>
  <c r="M94" i="2078"/>
  <c r="M96" i="2078" s="1"/>
  <c r="M89" i="2078"/>
  <c r="M84" i="2078"/>
  <c r="L72" i="2078"/>
  <c r="L74" i="2078" s="1"/>
  <c r="L67" i="2078"/>
  <c r="L62" i="2078"/>
  <c r="L94" i="2078"/>
  <c r="L89" i="2078"/>
  <c r="L84" i="2078"/>
  <c r="K72" i="2078"/>
  <c r="K67" i="2078"/>
  <c r="K62" i="2078"/>
  <c r="K94" i="2078"/>
  <c r="K89" i="2078"/>
  <c r="K84" i="2078"/>
  <c r="I72" i="2078"/>
  <c r="I62" i="2078"/>
  <c r="I84" i="2078"/>
  <c r="H72" i="2078"/>
  <c r="H74" i="2078" s="1"/>
  <c r="H67" i="2078"/>
  <c r="H62" i="2078"/>
  <c r="H94" i="2078"/>
  <c r="H96" i="2078" s="1"/>
  <c r="H89" i="2078"/>
  <c r="H84" i="2078"/>
  <c r="G72" i="2078"/>
  <c r="G74" i="2078" s="1"/>
  <c r="G67" i="2078"/>
  <c r="G62" i="2078"/>
  <c r="G94" i="2078"/>
  <c r="G89" i="2078"/>
  <c r="G84" i="2078"/>
  <c r="F72" i="2078"/>
  <c r="F67" i="2078"/>
  <c r="F62" i="2078"/>
  <c r="F94" i="2078"/>
  <c r="F89" i="2078"/>
  <c r="F84" i="2078"/>
  <c r="E72" i="2078"/>
  <c r="E74" i="2078" s="1"/>
  <c r="E67" i="2078"/>
  <c r="E62" i="2078"/>
  <c r="E94" i="2078"/>
  <c r="E89" i="2078"/>
  <c r="E84" i="2078"/>
  <c r="D72" i="2078"/>
  <c r="D67" i="2078"/>
  <c r="D62" i="2078"/>
  <c r="D74" i="2078"/>
  <c r="D94" i="2078"/>
  <c r="D89" i="2078"/>
  <c r="D84" i="2078"/>
  <c r="D96" i="2078" s="1"/>
  <c r="C72" i="2078"/>
  <c r="C67" i="2078"/>
  <c r="C62" i="2078"/>
  <c r="C94" i="2078"/>
  <c r="C89" i="2078"/>
  <c r="C84" i="2078"/>
  <c r="B72" i="2078"/>
  <c r="B67" i="2078"/>
  <c r="B74" i="2078" s="1"/>
  <c r="B62" i="2078"/>
  <c r="B94" i="2078"/>
  <c r="B89" i="2078"/>
  <c r="B96" i="2078" s="1"/>
  <c r="B84" i="2078"/>
  <c r="B76" i="2078"/>
  <c r="B54" i="2078"/>
  <c r="I22" i="2078"/>
  <c r="AC22" i="2078" s="1"/>
  <c r="R22" i="2078"/>
  <c r="AA22" i="2078"/>
  <c r="I23" i="2078"/>
  <c r="R23" i="2078"/>
  <c r="R26" i="2078" s="1"/>
  <c r="AA23" i="2078"/>
  <c r="I24" i="2078"/>
  <c r="R24" i="2078"/>
  <c r="AA24" i="2078"/>
  <c r="I25" i="2078"/>
  <c r="R25" i="2078"/>
  <c r="AA25" i="2078"/>
  <c r="I17" i="2078"/>
  <c r="R17" i="2078"/>
  <c r="AA17" i="2078"/>
  <c r="I18" i="2078"/>
  <c r="R18" i="2078"/>
  <c r="R21" i="2078" s="1"/>
  <c r="AA18" i="2078"/>
  <c r="AA21" i="2078" s="1"/>
  <c r="I19" i="2078"/>
  <c r="R19" i="2078"/>
  <c r="AA19" i="2078"/>
  <c r="I20" i="2078"/>
  <c r="R20" i="2078"/>
  <c r="AA20" i="2078"/>
  <c r="I12" i="2078"/>
  <c r="I16" i="2078" s="1"/>
  <c r="R12" i="2078"/>
  <c r="AA12" i="2078"/>
  <c r="I13" i="2078"/>
  <c r="R13" i="2078"/>
  <c r="R16" i="2078" s="1"/>
  <c r="AA13" i="2078"/>
  <c r="I14" i="2078"/>
  <c r="R14" i="2078"/>
  <c r="AA14" i="2078"/>
  <c r="I15" i="2078"/>
  <c r="R15" i="2078"/>
  <c r="AA15" i="2078"/>
  <c r="I44" i="2078"/>
  <c r="AC44" i="2078" s="1"/>
  <c r="R44" i="2078"/>
  <c r="AA44" i="2078"/>
  <c r="I45" i="2078"/>
  <c r="R45" i="2078"/>
  <c r="R48" i="2078" s="1"/>
  <c r="AA45" i="2078"/>
  <c r="I46" i="2078"/>
  <c r="R46" i="2078"/>
  <c r="AA46" i="2078"/>
  <c r="I47" i="2078"/>
  <c r="R47" i="2078"/>
  <c r="AA47" i="2078"/>
  <c r="I39" i="2078"/>
  <c r="R39" i="2078"/>
  <c r="AA39" i="2078"/>
  <c r="AA43" i="2078" s="1"/>
  <c r="I40" i="2078"/>
  <c r="R40" i="2078"/>
  <c r="AA40" i="2078"/>
  <c r="I41" i="2078"/>
  <c r="R41" i="2078"/>
  <c r="AA41" i="2078"/>
  <c r="I42" i="2078"/>
  <c r="R42" i="2078"/>
  <c r="AC42" i="2078" s="1"/>
  <c r="AA42" i="2078"/>
  <c r="I34" i="2078"/>
  <c r="I38" i="2078" s="1"/>
  <c r="R34" i="2078"/>
  <c r="AA34" i="2078"/>
  <c r="I35" i="2078"/>
  <c r="R35" i="2078"/>
  <c r="AA35" i="2078"/>
  <c r="I36" i="2078"/>
  <c r="R36" i="2078"/>
  <c r="AA36" i="2078"/>
  <c r="I37" i="2078"/>
  <c r="R37" i="2078"/>
  <c r="AA37" i="2078"/>
  <c r="Z26" i="2078"/>
  <c r="Z21" i="2078"/>
  <c r="Z16" i="2078"/>
  <c r="Z48" i="2078"/>
  <c r="Z50" i="2078" s="1"/>
  <c r="Z43" i="2078"/>
  <c r="Z38" i="2078"/>
  <c r="Y26" i="2078"/>
  <c r="Y28" i="2078" s="1"/>
  <c r="Y52" i="2078" s="1"/>
  <c r="Y21" i="2078"/>
  <c r="Y16" i="2078"/>
  <c r="Y48" i="2078"/>
  <c r="Y50" i="2078" s="1"/>
  <c r="Y43" i="2078"/>
  <c r="Y38" i="2078"/>
  <c r="X26" i="2078"/>
  <c r="X21" i="2078"/>
  <c r="X16" i="2078"/>
  <c r="X48" i="2078"/>
  <c r="X43" i="2078"/>
  <c r="X38" i="2078"/>
  <c r="W26" i="2078"/>
  <c r="W21" i="2078"/>
  <c r="W16" i="2078"/>
  <c r="W48" i="2078"/>
  <c r="W43" i="2078"/>
  <c r="W50" i="2078" s="1"/>
  <c r="W38" i="2078"/>
  <c r="V26" i="2078"/>
  <c r="V21" i="2078"/>
  <c r="V16" i="2078"/>
  <c r="V48" i="2078"/>
  <c r="V43" i="2078"/>
  <c r="V38" i="2078"/>
  <c r="U26" i="2078"/>
  <c r="U28" i="2078" s="1"/>
  <c r="U52" i="2078" s="1"/>
  <c r="U21" i="2078"/>
  <c r="U16" i="2078"/>
  <c r="U48" i="2078"/>
  <c r="U43" i="2078"/>
  <c r="U38" i="2078"/>
  <c r="U50" i="2078"/>
  <c r="T26" i="2078"/>
  <c r="T21" i="2078"/>
  <c r="T16" i="2078"/>
  <c r="T48" i="2078"/>
  <c r="T50" i="2078" s="1"/>
  <c r="T43" i="2078"/>
  <c r="T38" i="2078"/>
  <c r="R43" i="2078"/>
  <c r="R38" i="2078"/>
  <c r="Q26" i="2078"/>
  <c r="Q21" i="2078"/>
  <c r="Q16" i="2078"/>
  <c r="Q48" i="2078"/>
  <c r="Q50" i="2078" s="1"/>
  <c r="Q43" i="2078"/>
  <c r="Q38" i="2078"/>
  <c r="P26" i="2078"/>
  <c r="P28" i="2078" s="1"/>
  <c r="P21" i="2078"/>
  <c r="P16" i="2078"/>
  <c r="P48" i="2078"/>
  <c r="P50" i="2078" s="1"/>
  <c r="P43" i="2078"/>
  <c r="P38" i="2078"/>
  <c r="O26" i="2078"/>
  <c r="O28" i="2078" s="1"/>
  <c r="O21" i="2078"/>
  <c r="O16" i="2078"/>
  <c r="O48" i="2078"/>
  <c r="O43" i="2078"/>
  <c r="O38" i="2078"/>
  <c r="N26" i="2078"/>
  <c r="N21" i="2078"/>
  <c r="N16" i="2078"/>
  <c r="N48" i="2078"/>
  <c r="N43" i="2078"/>
  <c r="N38" i="2078"/>
  <c r="M26" i="2078"/>
  <c r="M28" i="2078" s="1"/>
  <c r="M21" i="2078"/>
  <c r="M16" i="2078"/>
  <c r="M48" i="2078"/>
  <c r="M43" i="2078"/>
  <c r="M38" i="2078"/>
  <c r="L26" i="2078"/>
  <c r="L21" i="2078"/>
  <c r="L16" i="2078"/>
  <c r="L28" i="2078"/>
  <c r="L48" i="2078"/>
  <c r="L50" i="2078" s="1"/>
  <c r="L43" i="2078"/>
  <c r="L38" i="2078"/>
  <c r="K26" i="2078"/>
  <c r="K21" i="2078"/>
  <c r="K16" i="2078"/>
  <c r="K48" i="2078"/>
  <c r="K50" i="2078" s="1"/>
  <c r="K43" i="2078"/>
  <c r="K38" i="2078"/>
  <c r="I21" i="2078"/>
  <c r="I43" i="2078"/>
  <c r="H26" i="2078"/>
  <c r="H21" i="2078"/>
  <c r="H16" i="2078"/>
  <c r="H48" i="2078"/>
  <c r="H43" i="2078"/>
  <c r="H38" i="2078"/>
  <c r="G26" i="2078"/>
  <c r="G28" i="2078" s="1"/>
  <c r="G52" i="2078" s="1"/>
  <c r="G21" i="2078"/>
  <c r="G16" i="2078"/>
  <c r="G48" i="2078"/>
  <c r="G50" i="2078" s="1"/>
  <c r="G43" i="2078"/>
  <c r="G38" i="2078"/>
  <c r="F26" i="2078"/>
  <c r="F28" i="2078" s="1"/>
  <c r="F21" i="2078"/>
  <c r="F16" i="2078"/>
  <c r="F48" i="2078"/>
  <c r="F43" i="2078"/>
  <c r="F38" i="2078"/>
  <c r="E26" i="2078"/>
  <c r="E21" i="2078"/>
  <c r="E16" i="2078"/>
  <c r="E48" i="2078"/>
  <c r="E43" i="2078"/>
  <c r="E38" i="2078"/>
  <c r="D26" i="2078"/>
  <c r="D28" i="2078" s="1"/>
  <c r="D21" i="2078"/>
  <c r="D16" i="2078"/>
  <c r="D48" i="2078"/>
  <c r="D43" i="2078"/>
  <c r="D38" i="2078"/>
  <c r="C26" i="2078"/>
  <c r="C21" i="2078"/>
  <c r="C16" i="2078"/>
  <c r="C28" i="2078"/>
  <c r="C48" i="2078"/>
  <c r="C50" i="2078" s="1"/>
  <c r="C43" i="2078"/>
  <c r="C38" i="2078"/>
  <c r="B26" i="2078"/>
  <c r="B21" i="2078"/>
  <c r="B16" i="2078"/>
  <c r="B48" i="2078"/>
  <c r="B50" i="2078" s="1"/>
  <c r="B43" i="2078"/>
  <c r="B38" i="2078"/>
  <c r="B30" i="2078"/>
  <c r="B8" i="2078"/>
  <c r="N5" i="2078"/>
  <c r="N3" i="2078"/>
  <c r="N2" i="2078"/>
  <c r="Z98" i="2078" l="1"/>
  <c r="D190" i="2078"/>
  <c r="R144" i="2078"/>
  <c r="AC84" i="2078"/>
  <c r="R28" i="2078"/>
  <c r="P52" i="2078"/>
  <c r="H98" i="2078"/>
  <c r="Z190" i="2078"/>
  <c r="U74" i="2078"/>
  <c r="Y142" i="2078"/>
  <c r="AC126" i="2078"/>
  <c r="F188" i="2078"/>
  <c r="K188" i="2078"/>
  <c r="N166" i="2078"/>
  <c r="P166" i="2078"/>
  <c r="AA234" i="2079"/>
  <c r="AA212" i="2079"/>
  <c r="AA236" i="2079" s="1"/>
  <c r="AA96" i="2078"/>
  <c r="AC71" i="2078"/>
  <c r="E28" i="2078"/>
  <c r="E52" i="2078" s="1"/>
  <c r="N28" i="2078"/>
  <c r="AC35" i="2078"/>
  <c r="AC45" i="2078"/>
  <c r="AC13" i="2078"/>
  <c r="AC23" i="2078"/>
  <c r="F74" i="2078"/>
  <c r="K74" i="2078"/>
  <c r="AA62" i="2078"/>
  <c r="AC66" i="2078"/>
  <c r="G120" i="2078"/>
  <c r="K142" i="2078"/>
  <c r="K144" i="2078" s="1"/>
  <c r="M142" i="2078"/>
  <c r="M144" i="2078" s="1"/>
  <c r="U120" i="2078"/>
  <c r="AC131" i="2078"/>
  <c r="AC135" i="2078" s="1"/>
  <c r="AC137" i="2078"/>
  <c r="AC105" i="2078"/>
  <c r="B166" i="2078"/>
  <c r="W188" i="2078"/>
  <c r="Y188" i="2078"/>
  <c r="AC184" i="2078"/>
  <c r="L52" i="2078"/>
  <c r="AC40" i="2078"/>
  <c r="R74" i="2078"/>
  <c r="Z28" i="2078"/>
  <c r="Z52" i="2078" s="1"/>
  <c r="AA38" i="2078"/>
  <c r="AA48" i="2078"/>
  <c r="AA16" i="2078"/>
  <c r="AA26" i="2078"/>
  <c r="W74" i="2078"/>
  <c r="Y74" i="2078"/>
  <c r="Y98" i="2078" s="1"/>
  <c r="AC91" i="2078"/>
  <c r="AA140" i="2078"/>
  <c r="AA108" i="2078"/>
  <c r="AC116" i="2078"/>
  <c r="R166" i="2078"/>
  <c r="U166" i="2078"/>
  <c r="U190" i="2078" s="1"/>
  <c r="AC179" i="2078"/>
  <c r="AC163" i="2078"/>
  <c r="Z190" i="2079"/>
  <c r="X28" i="2078"/>
  <c r="AC87" i="2078"/>
  <c r="AC39" i="2078"/>
  <c r="AC17" i="2078"/>
  <c r="C96" i="2078"/>
  <c r="O74" i="2078"/>
  <c r="AC86" i="2078"/>
  <c r="AC70" i="2078"/>
  <c r="B142" i="2078"/>
  <c r="D142" i="2078"/>
  <c r="O142" i="2078"/>
  <c r="Q142" i="2078"/>
  <c r="Y120" i="2078"/>
  <c r="AC129" i="2078"/>
  <c r="F166" i="2078"/>
  <c r="K166" i="2078"/>
  <c r="F98" i="2079"/>
  <c r="AL283" i="2079"/>
  <c r="Y52" i="2080"/>
  <c r="O96" i="2078"/>
  <c r="V28" i="2078"/>
  <c r="D50" i="2078"/>
  <c r="F50" i="2078"/>
  <c r="M50" i="2078"/>
  <c r="O50" i="2078"/>
  <c r="O52" i="2078" s="1"/>
  <c r="W28" i="2078"/>
  <c r="E96" i="2078"/>
  <c r="G96" i="2078"/>
  <c r="G98" i="2078" s="1"/>
  <c r="L96" i="2078"/>
  <c r="T74" i="2078"/>
  <c r="T98" i="2078" s="1"/>
  <c r="AC90" i="2078"/>
  <c r="F142" i="2078"/>
  <c r="F144" i="2078" s="1"/>
  <c r="H142" i="2078"/>
  <c r="H144" i="2078" s="1"/>
  <c r="T142" i="2078"/>
  <c r="V142" i="2078"/>
  <c r="AC109" i="2078"/>
  <c r="AC113" i="2078" s="1"/>
  <c r="AC115" i="2078"/>
  <c r="C188" i="2078"/>
  <c r="O166" i="2078"/>
  <c r="O190" i="2078" s="1"/>
  <c r="AC172" i="2078"/>
  <c r="AC176" i="2078" s="1"/>
  <c r="AC178" i="2078"/>
  <c r="Q282" i="2079"/>
  <c r="C52" i="2078"/>
  <c r="R50" i="2078"/>
  <c r="B28" i="2078"/>
  <c r="B52" i="2078" s="1"/>
  <c r="K28" i="2078"/>
  <c r="K52" i="2078" s="1"/>
  <c r="AC20" i="2078"/>
  <c r="C74" i="2078"/>
  <c r="C98" i="2078" s="1"/>
  <c r="I89" i="2078"/>
  <c r="I96" i="2078" s="1"/>
  <c r="AC69" i="2078"/>
  <c r="B120" i="2078"/>
  <c r="B144" i="2078" s="1"/>
  <c r="D120" i="2078"/>
  <c r="D144" i="2078" s="1"/>
  <c r="L142" i="2078"/>
  <c r="O120" i="2078"/>
  <c r="O144" i="2078" s="1"/>
  <c r="Q120" i="2078"/>
  <c r="Q144" i="2078" s="1"/>
  <c r="AC128" i="2078"/>
  <c r="AA118" i="2078"/>
  <c r="X188" i="2078"/>
  <c r="AA181" i="2078"/>
  <c r="AA188" i="2078" s="1"/>
  <c r="AC84" i="2080"/>
  <c r="D98" i="2078"/>
  <c r="R96" i="2080"/>
  <c r="R98" i="2080" s="1"/>
  <c r="AC18" i="2078"/>
  <c r="H50" i="2078"/>
  <c r="AC37" i="2078"/>
  <c r="AC47" i="2078"/>
  <c r="AC15" i="2078"/>
  <c r="AC25" i="2078"/>
  <c r="X74" i="2078"/>
  <c r="T166" i="2078"/>
  <c r="AC182" i="2078"/>
  <c r="P236" i="2078"/>
  <c r="E52" i="2079"/>
  <c r="W52" i="2079"/>
  <c r="Q190" i="2079"/>
  <c r="AA28" i="2080"/>
  <c r="AC62" i="2080"/>
  <c r="L98" i="2078"/>
  <c r="AA67" i="2078"/>
  <c r="AA74" i="2078" s="1"/>
  <c r="AA98" i="2078" s="1"/>
  <c r="T144" i="2078"/>
  <c r="V144" i="2078"/>
  <c r="I118" i="2078"/>
  <c r="I181" i="2078"/>
  <c r="I188" i="2078" s="1"/>
  <c r="E144" i="2078"/>
  <c r="R188" i="2078"/>
  <c r="I74" i="2078"/>
  <c r="V50" i="2078"/>
  <c r="X50" i="2078"/>
  <c r="AC41" i="2078"/>
  <c r="AC19" i="2078"/>
  <c r="R94" i="2078"/>
  <c r="R96" i="2078" s="1"/>
  <c r="U96" i="2078"/>
  <c r="AC88" i="2078"/>
  <c r="AC68" i="2078"/>
  <c r="L120" i="2078"/>
  <c r="AC127" i="2078"/>
  <c r="I154" i="2078"/>
  <c r="N188" i="2078"/>
  <c r="N190" i="2078" s="1"/>
  <c r="P188" i="2078"/>
  <c r="X166" i="2078"/>
  <c r="X190" i="2078" s="1"/>
  <c r="Y236" i="2078"/>
  <c r="E50" i="2078"/>
  <c r="H28" i="2078"/>
  <c r="H52" i="2078" s="1"/>
  <c r="N50" i="2078"/>
  <c r="N52" i="2078" s="1"/>
  <c r="Q28" i="2078"/>
  <c r="Q52" i="2078" s="1"/>
  <c r="T28" i="2078"/>
  <c r="T52" i="2078" s="1"/>
  <c r="AC36" i="2078"/>
  <c r="AC46" i="2078"/>
  <c r="AC48" i="2078" s="1"/>
  <c r="AC14" i="2078"/>
  <c r="AC24" i="2078"/>
  <c r="AC26" i="2078" s="1"/>
  <c r="F96" i="2078"/>
  <c r="K96" i="2078"/>
  <c r="N74" i="2078"/>
  <c r="P74" i="2078"/>
  <c r="P98" i="2078" s="1"/>
  <c r="I67" i="2078"/>
  <c r="G142" i="2078"/>
  <c r="U142" i="2078"/>
  <c r="X120" i="2078"/>
  <c r="X144" i="2078" s="1"/>
  <c r="Z120" i="2078"/>
  <c r="Z144" i="2078" s="1"/>
  <c r="AA130" i="2078"/>
  <c r="AC138" i="2078"/>
  <c r="AC106" i="2078"/>
  <c r="B188" i="2078"/>
  <c r="E166" i="2078"/>
  <c r="G166" i="2078"/>
  <c r="L166" i="2078"/>
  <c r="L190" i="2078" s="1"/>
  <c r="AC185" i="2078"/>
  <c r="AC186" i="2078" s="1"/>
  <c r="AA159" i="2078"/>
  <c r="AA166" i="2078" s="1"/>
  <c r="AA190" i="2078" s="1"/>
  <c r="H190" i="2079"/>
  <c r="AI190" i="2079"/>
  <c r="AE282" i="2079"/>
  <c r="C52" i="2080"/>
  <c r="AC160" i="2078"/>
  <c r="Z234" i="2078"/>
  <c r="AJ43" i="2079"/>
  <c r="AA84" i="2079"/>
  <c r="AF96" i="2079"/>
  <c r="AL93" i="2079"/>
  <c r="AL66" i="2079"/>
  <c r="AL67" i="2079" s="1"/>
  <c r="AL63" i="2079"/>
  <c r="B142" i="2079"/>
  <c r="K142" i="2079"/>
  <c r="T142" i="2079"/>
  <c r="AA130" i="2079"/>
  <c r="I140" i="2079"/>
  <c r="AL111" i="2079"/>
  <c r="F190" i="2079"/>
  <c r="O190" i="2079"/>
  <c r="X166" i="2079"/>
  <c r="AG166" i="2079"/>
  <c r="AL183" i="2079"/>
  <c r="AL186" i="2079" s="1"/>
  <c r="AL150" i="2079"/>
  <c r="AL156" i="2079"/>
  <c r="E212" i="2079"/>
  <c r="E236" i="2079" s="1"/>
  <c r="I232" i="2079"/>
  <c r="X282" i="2079"/>
  <c r="AJ251" i="2079"/>
  <c r="AJ258" i="2079" s="1"/>
  <c r="AL99" i="2079"/>
  <c r="T28" i="2080"/>
  <c r="T52" i="2080" s="1"/>
  <c r="V50" i="2080"/>
  <c r="AC47" i="2080"/>
  <c r="AC25" i="2080"/>
  <c r="I89" i="2080"/>
  <c r="L96" i="2080"/>
  <c r="O74" i="2080"/>
  <c r="AA84" i="2080"/>
  <c r="AA96" i="2080" s="1"/>
  <c r="AC65" i="2080"/>
  <c r="AC70" i="2080"/>
  <c r="H142" i="2080"/>
  <c r="I118" i="2080"/>
  <c r="L120" i="2080"/>
  <c r="W186" i="2080"/>
  <c r="AA161" i="2080"/>
  <c r="AA183" i="2080"/>
  <c r="Z181" i="2080"/>
  <c r="AA177" i="2080"/>
  <c r="AA163" i="2080"/>
  <c r="R72" i="2081"/>
  <c r="R74" i="2081" s="1"/>
  <c r="AA186" i="2081"/>
  <c r="R176" i="2081"/>
  <c r="I159" i="2078"/>
  <c r="I166" i="2078" s="1"/>
  <c r="I190" i="2078" s="1"/>
  <c r="R234" i="2078"/>
  <c r="R236" i="2078" s="1"/>
  <c r="V212" i="2078"/>
  <c r="X212" i="2078"/>
  <c r="AC224" i="2078"/>
  <c r="AC202" i="2078"/>
  <c r="I191" i="2078"/>
  <c r="L50" i="2079"/>
  <c r="O28" i="2079"/>
  <c r="Q28" i="2079"/>
  <c r="I16" i="2079"/>
  <c r="AJ94" i="2079"/>
  <c r="AL69" i="2079"/>
  <c r="AL114" i="2079"/>
  <c r="AL118" i="2079" s="1"/>
  <c r="R176" i="2079"/>
  <c r="AA181" i="2079"/>
  <c r="I154" i="2079"/>
  <c r="AL162" i="2079"/>
  <c r="I200" i="2079"/>
  <c r="N234" i="2079"/>
  <c r="Q212" i="2079"/>
  <c r="T212" i="2079"/>
  <c r="AL201" i="2079"/>
  <c r="AL207" i="2079"/>
  <c r="F280" i="2079"/>
  <c r="I256" i="2079"/>
  <c r="I258" i="2079" s="1"/>
  <c r="I282" i="2079" s="1"/>
  <c r="P258" i="2079"/>
  <c r="AG280" i="2079"/>
  <c r="AL277" i="2079"/>
  <c r="Q28" i="2080"/>
  <c r="AC37" i="2080"/>
  <c r="AC42" i="2080"/>
  <c r="AC15" i="2080"/>
  <c r="AC20" i="2080"/>
  <c r="G74" i="2080"/>
  <c r="I94" i="2080"/>
  <c r="X96" i="2080"/>
  <c r="D120" i="2080"/>
  <c r="D144" i="2080" s="1"/>
  <c r="F142" i="2080"/>
  <c r="AC134" i="2080"/>
  <c r="B176" i="2080"/>
  <c r="L166" i="2080"/>
  <c r="H232" i="2080"/>
  <c r="H234" i="2080" s="1"/>
  <c r="Y28" i="2081"/>
  <c r="R96" i="2081"/>
  <c r="E212" i="2078"/>
  <c r="E236" i="2078" s="1"/>
  <c r="N212" i="2078"/>
  <c r="N236" i="2078" s="1"/>
  <c r="R191" i="2078"/>
  <c r="I237" i="2078"/>
  <c r="AC237" i="2078" s="1"/>
  <c r="F50" i="2079"/>
  <c r="H50" i="2079"/>
  <c r="Y28" i="2079"/>
  <c r="AG50" i="2079"/>
  <c r="AI50" i="2079"/>
  <c r="AL39" i="2079"/>
  <c r="AL45" i="2079"/>
  <c r="AL20" i="2079"/>
  <c r="G96" i="2079"/>
  <c r="P96" i="2079"/>
  <c r="I67" i="2079"/>
  <c r="X142" i="2079"/>
  <c r="X144" i="2079" s="1"/>
  <c r="AE142" i="2079"/>
  <c r="AG142" i="2079"/>
  <c r="I130" i="2079"/>
  <c r="AL110" i="2079"/>
  <c r="C188" i="2079"/>
  <c r="L188" i="2079"/>
  <c r="U188" i="2079"/>
  <c r="AD188" i="2079"/>
  <c r="AL155" i="2079"/>
  <c r="B234" i="2079"/>
  <c r="I212" i="2079"/>
  <c r="AC234" i="2079"/>
  <c r="B258" i="2079"/>
  <c r="R278" i="2079"/>
  <c r="R280" i="2079" s="1"/>
  <c r="Y280" i="2079"/>
  <c r="AC258" i="2079"/>
  <c r="B50" i="2080"/>
  <c r="X28" i="2080"/>
  <c r="X52" i="2080" s="1"/>
  <c r="I62" i="2080"/>
  <c r="P96" i="2080"/>
  <c r="B144" i="2080"/>
  <c r="M142" i="2080"/>
  <c r="I229" i="2080"/>
  <c r="AC229" i="2080" s="1"/>
  <c r="B232" i="2080"/>
  <c r="D227" i="2080"/>
  <c r="I226" i="2080"/>
  <c r="I220" i="2080"/>
  <c r="C222" i="2080"/>
  <c r="I218" i="2080"/>
  <c r="E222" i="2080"/>
  <c r="I207" i="2080"/>
  <c r="AC207" i="2080" s="1"/>
  <c r="B210" i="2080"/>
  <c r="I198" i="2080"/>
  <c r="AC198" i="2080" s="1"/>
  <c r="C200" i="2080"/>
  <c r="E200" i="2080"/>
  <c r="I196" i="2080"/>
  <c r="U52" i="2081"/>
  <c r="AC175" i="2081"/>
  <c r="Z236" i="2078"/>
  <c r="R237" i="2078"/>
  <c r="AJ38" i="2079"/>
  <c r="AJ21" i="2079"/>
  <c r="AF98" i="2079"/>
  <c r="B144" i="2079"/>
  <c r="K144" i="2079"/>
  <c r="AA108" i="2079"/>
  <c r="I181" i="2079"/>
  <c r="AL161" i="2079"/>
  <c r="R234" i="2079"/>
  <c r="AL264" i="2079"/>
  <c r="AL270" i="2079"/>
  <c r="I28" i="2080"/>
  <c r="AC111" i="2080"/>
  <c r="B188" i="2080"/>
  <c r="E234" i="2080"/>
  <c r="F188" i="2080"/>
  <c r="E181" i="2080"/>
  <c r="I178" i="2080"/>
  <c r="AC178" i="2080" s="1"/>
  <c r="D176" i="2080"/>
  <c r="D188" i="2080" s="1"/>
  <c r="I172" i="2080"/>
  <c r="I150" i="2080"/>
  <c r="I191" i="2080"/>
  <c r="U227" i="2080"/>
  <c r="U234" i="2080" s="1"/>
  <c r="AA226" i="2080"/>
  <c r="W227" i="2080"/>
  <c r="AA224" i="2080"/>
  <c r="AA220" i="2080"/>
  <c r="T222" i="2080"/>
  <c r="AA204" i="2080"/>
  <c r="AC204" i="2080" s="1"/>
  <c r="U205" i="2080"/>
  <c r="AA202" i="2080"/>
  <c r="AA205" i="2080" s="1"/>
  <c r="W205" i="2080"/>
  <c r="O234" i="2080"/>
  <c r="L234" i="2080"/>
  <c r="L236" i="2080" s="1"/>
  <c r="R224" i="2080"/>
  <c r="N227" i="2080"/>
  <c r="K222" i="2080"/>
  <c r="R220" i="2080"/>
  <c r="M222" i="2080"/>
  <c r="R218" i="2080"/>
  <c r="R202" i="2080"/>
  <c r="N205" i="2080"/>
  <c r="M200" i="2080"/>
  <c r="M212" i="2080" s="1"/>
  <c r="M236" i="2080" s="1"/>
  <c r="R196" i="2080"/>
  <c r="D98" i="2081"/>
  <c r="AC158" i="2078"/>
  <c r="B234" i="2078"/>
  <c r="K234" i="2078"/>
  <c r="R212" i="2078"/>
  <c r="AC223" i="2078"/>
  <c r="AC201" i="2078"/>
  <c r="L28" i="2079"/>
  <c r="L52" i="2079" s="1"/>
  <c r="T50" i="2079"/>
  <c r="V50" i="2079"/>
  <c r="AJ89" i="2079"/>
  <c r="AJ72" i="2079"/>
  <c r="H142" i="2079"/>
  <c r="Q142" i="2079"/>
  <c r="Z142" i="2079"/>
  <c r="AI142" i="2079"/>
  <c r="AL134" i="2079"/>
  <c r="E188" i="2079"/>
  <c r="G188" i="2079"/>
  <c r="N188" i="2079"/>
  <c r="N190" i="2079" s="1"/>
  <c r="P188" i="2079"/>
  <c r="W188" i="2079"/>
  <c r="Y188" i="2079"/>
  <c r="AF188" i="2079"/>
  <c r="AH188" i="2079"/>
  <c r="AL173" i="2079"/>
  <c r="AL179" i="2079"/>
  <c r="R154" i="2079"/>
  <c r="AL158" i="2079"/>
  <c r="AA159" i="2079"/>
  <c r="D234" i="2079"/>
  <c r="F234" i="2079"/>
  <c r="N212" i="2079"/>
  <c r="N236" i="2079" s="1"/>
  <c r="Y234" i="2079"/>
  <c r="AL221" i="2079"/>
  <c r="AL225" i="2079"/>
  <c r="AL231" i="2079"/>
  <c r="C280" i="2079"/>
  <c r="F258" i="2079"/>
  <c r="F282" i="2079" s="1"/>
  <c r="W280" i="2079"/>
  <c r="AA268" i="2079"/>
  <c r="AD280" i="2079"/>
  <c r="AG258" i="2079"/>
  <c r="AG282" i="2079" s="1"/>
  <c r="AL276" i="2079"/>
  <c r="AL278" i="2079" s="1"/>
  <c r="AL255" i="2079"/>
  <c r="F50" i="2080"/>
  <c r="R48" i="2080"/>
  <c r="R50" i="2080" s="1"/>
  <c r="AC36" i="2080"/>
  <c r="AC41" i="2080"/>
  <c r="AC14" i="2080"/>
  <c r="AC19" i="2080"/>
  <c r="I72" i="2080"/>
  <c r="I74" i="2080" s="1"/>
  <c r="X74" i="2080"/>
  <c r="X98" i="2080" s="1"/>
  <c r="AA62" i="2080"/>
  <c r="F120" i="2080"/>
  <c r="F144" i="2080" s="1"/>
  <c r="E159" i="2080"/>
  <c r="B227" i="2080"/>
  <c r="R184" i="2080"/>
  <c r="R186" i="2080" s="1"/>
  <c r="R188" i="2080" s="1"/>
  <c r="N186" i="2080"/>
  <c r="N188" i="2080" s="1"/>
  <c r="P188" i="2080"/>
  <c r="K181" i="2080"/>
  <c r="R180" i="2080"/>
  <c r="R181" i="2080" s="1"/>
  <c r="R162" i="2080"/>
  <c r="R164" i="2080" s="1"/>
  <c r="N164" i="2080"/>
  <c r="P166" i="2080"/>
  <c r="P190" i="2080" s="1"/>
  <c r="M159" i="2080"/>
  <c r="M166" i="2080" s="1"/>
  <c r="R156" i="2080"/>
  <c r="R191" i="2080"/>
  <c r="I237" i="2080"/>
  <c r="AA28" i="2081"/>
  <c r="AC183" i="2078"/>
  <c r="I222" i="2078"/>
  <c r="AC228" i="2078"/>
  <c r="I200" i="2078"/>
  <c r="AC206" i="2078"/>
  <c r="C50" i="2079"/>
  <c r="F28" i="2079"/>
  <c r="F52" i="2079" s="1"/>
  <c r="H28" i="2079"/>
  <c r="H52" i="2079" s="1"/>
  <c r="AD50" i="2079"/>
  <c r="AG28" i="2079"/>
  <c r="AI28" i="2079"/>
  <c r="AL35" i="2079"/>
  <c r="AL17" i="2079"/>
  <c r="AL23" i="2079"/>
  <c r="D96" i="2079"/>
  <c r="G74" i="2079"/>
  <c r="M96" i="2079"/>
  <c r="P74" i="2079"/>
  <c r="V96" i="2079"/>
  <c r="Y74" i="2079"/>
  <c r="AE96" i="2079"/>
  <c r="AH74" i="2079"/>
  <c r="AH98" i="2079" s="1"/>
  <c r="AL80" i="2079"/>
  <c r="D120" i="2079"/>
  <c r="F120" i="2079"/>
  <c r="M120" i="2079"/>
  <c r="O120" i="2079"/>
  <c r="V120" i="2079"/>
  <c r="X120" i="2079"/>
  <c r="AE120" i="2079"/>
  <c r="AG120" i="2079"/>
  <c r="AJ140" i="2079"/>
  <c r="I108" i="2079"/>
  <c r="I120" i="2079" s="1"/>
  <c r="I144" i="2079" s="1"/>
  <c r="C166" i="2079"/>
  <c r="C190" i="2079" s="1"/>
  <c r="I166" i="2079"/>
  <c r="L166" i="2079"/>
  <c r="L190" i="2079" s="1"/>
  <c r="U166" i="2079"/>
  <c r="U190" i="2079" s="1"/>
  <c r="AD166" i="2079"/>
  <c r="AD190" i="2079" s="1"/>
  <c r="AL185" i="2079"/>
  <c r="B212" i="2079"/>
  <c r="R200" i="2079"/>
  <c r="R212" i="2079" s="1"/>
  <c r="R236" i="2079" s="1"/>
  <c r="W234" i="2079"/>
  <c r="AI234" i="2079"/>
  <c r="AJ222" i="2079"/>
  <c r="O280" i="2079"/>
  <c r="R256" i="2079"/>
  <c r="R258" i="2079" s="1"/>
  <c r="Y258" i="2079"/>
  <c r="B28" i="2080"/>
  <c r="D50" i="2080"/>
  <c r="N28" i="2080"/>
  <c r="Z28" i="2080"/>
  <c r="F96" i="2080"/>
  <c r="U96" i="2080"/>
  <c r="AC88" i="2080"/>
  <c r="AC93" i="2080"/>
  <c r="C142" i="2080"/>
  <c r="M120" i="2080"/>
  <c r="M144" i="2080" s="1"/>
  <c r="O142" i="2080"/>
  <c r="E210" i="2080"/>
  <c r="E212" i="2080" s="1"/>
  <c r="AA227" i="2080"/>
  <c r="AA191" i="2080"/>
  <c r="X188" i="2080"/>
  <c r="AA175" i="2080"/>
  <c r="W176" i="2080"/>
  <c r="AA172" i="2080"/>
  <c r="AA176" i="2080" s="1"/>
  <c r="T176" i="2080"/>
  <c r="Z166" i="2080"/>
  <c r="Z190" i="2080" s="1"/>
  <c r="W154" i="2080"/>
  <c r="AA153" i="2080"/>
  <c r="W212" i="2078"/>
  <c r="W236" i="2078" s="1"/>
  <c r="B98" i="2079"/>
  <c r="K98" i="2079"/>
  <c r="T98" i="2079"/>
  <c r="AC98" i="2079"/>
  <c r="U236" i="2079"/>
  <c r="M282" i="2079"/>
  <c r="AA280" i="2079"/>
  <c r="U52" i="2080"/>
  <c r="I230" i="2080"/>
  <c r="C232" i="2080"/>
  <c r="C234" i="2080" s="1"/>
  <c r="I232" i="2080"/>
  <c r="AC224" i="2080"/>
  <c r="D222" i="2080"/>
  <c r="D234" i="2080" s="1"/>
  <c r="D236" i="2080" s="1"/>
  <c r="I221" i="2080"/>
  <c r="I219" i="2080"/>
  <c r="F222" i="2080"/>
  <c r="I209" i="2080"/>
  <c r="AC209" i="2080" s="1"/>
  <c r="H210" i="2080"/>
  <c r="H212" i="2080" s="1"/>
  <c r="I210" i="2080"/>
  <c r="I203" i="2080"/>
  <c r="G205" i="2080"/>
  <c r="G212" i="2080" s="1"/>
  <c r="I202" i="2080"/>
  <c r="B205" i="2080"/>
  <c r="D200" i="2080"/>
  <c r="I199" i="2080"/>
  <c r="I197" i="2080"/>
  <c r="F200" i="2080"/>
  <c r="I135" i="2081"/>
  <c r="AC132" i="2081"/>
  <c r="AC157" i="2078"/>
  <c r="B212" i="2078"/>
  <c r="B236" i="2078" s="1"/>
  <c r="K212" i="2078"/>
  <c r="AC226" i="2078"/>
  <c r="AC204" i="2078"/>
  <c r="G50" i="2079"/>
  <c r="T28" i="2079"/>
  <c r="V28" i="2079"/>
  <c r="AH50" i="2079"/>
  <c r="H96" i="2079"/>
  <c r="Q96" i="2079"/>
  <c r="Z96" i="2079"/>
  <c r="AI96" i="2079"/>
  <c r="AI98" i="2079" s="1"/>
  <c r="R94" i="2079"/>
  <c r="AJ67" i="2079"/>
  <c r="I72" i="2079"/>
  <c r="E142" i="2079"/>
  <c r="H120" i="2079"/>
  <c r="H144" i="2079" s="1"/>
  <c r="N142" i="2079"/>
  <c r="Q120" i="2079"/>
  <c r="Q144" i="2079" s="1"/>
  <c r="W142" i="2079"/>
  <c r="Z120" i="2079"/>
  <c r="AF142" i="2079"/>
  <c r="AI120" i="2079"/>
  <c r="AL137" i="2079"/>
  <c r="AL140" i="2079" s="1"/>
  <c r="AL142" i="2079" s="1"/>
  <c r="AL112" i="2079"/>
  <c r="B188" i="2079"/>
  <c r="E166" i="2079"/>
  <c r="G166" i="2079"/>
  <c r="K188" i="2079"/>
  <c r="N166" i="2079"/>
  <c r="P166" i="2079"/>
  <c r="T188" i="2079"/>
  <c r="W166" i="2079"/>
  <c r="Y166" i="2079"/>
  <c r="AC188" i="2079"/>
  <c r="AF166" i="2079"/>
  <c r="AF190" i="2079" s="1"/>
  <c r="AH166" i="2079"/>
  <c r="AJ176" i="2079"/>
  <c r="AJ181" i="2079"/>
  <c r="AJ188" i="2079" s="1"/>
  <c r="AL182" i="2079"/>
  <c r="AL151" i="2079"/>
  <c r="AL157" i="2079"/>
  <c r="D212" i="2079"/>
  <c r="F212" i="2079"/>
  <c r="AG234" i="2079"/>
  <c r="AL224" i="2079"/>
  <c r="AL230" i="2079"/>
  <c r="AL199" i="2079"/>
  <c r="AL200" i="2079" s="1"/>
  <c r="AL203" i="2079"/>
  <c r="AL209" i="2079"/>
  <c r="C258" i="2079"/>
  <c r="T280" i="2079"/>
  <c r="W258" i="2079"/>
  <c r="AA246" i="2079"/>
  <c r="AD258" i="2079"/>
  <c r="AL254" i="2079"/>
  <c r="F28" i="2080"/>
  <c r="H50" i="2080"/>
  <c r="O50" i="2080"/>
  <c r="R26" i="2080"/>
  <c r="R28" i="2080" s="1"/>
  <c r="R52" i="2080" s="1"/>
  <c r="AC35" i="2080"/>
  <c r="AC40" i="2080"/>
  <c r="AC13" i="2080"/>
  <c r="AC18" i="2080"/>
  <c r="H98" i="2080"/>
  <c r="K96" i="2080"/>
  <c r="W96" i="2080"/>
  <c r="E144" i="2080"/>
  <c r="G142" i="2080"/>
  <c r="R135" i="2080"/>
  <c r="R142" i="2080" s="1"/>
  <c r="R144" i="2080" s="1"/>
  <c r="R154" i="2080"/>
  <c r="I182" i="2080"/>
  <c r="H181" i="2080"/>
  <c r="H188" i="2080" s="1"/>
  <c r="I177" i="2080"/>
  <c r="C176" i="2080"/>
  <c r="I175" i="2080"/>
  <c r="AC175" i="2080" s="1"/>
  <c r="E176" i="2080"/>
  <c r="E188" i="2080" s="1"/>
  <c r="I173" i="2080"/>
  <c r="I163" i="2080"/>
  <c r="AC163" i="2080" s="1"/>
  <c r="G164" i="2080"/>
  <c r="G166" i="2080" s="1"/>
  <c r="I162" i="2080"/>
  <c r="AC162" i="2080" s="1"/>
  <c r="D164" i="2080"/>
  <c r="D166" i="2080" s="1"/>
  <c r="D190" i="2080" s="1"/>
  <c r="I160" i="2080"/>
  <c r="I157" i="2080"/>
  <c r="F159" i="2080"/>
  <c r="F166" i="2080" s="1"/>
  <c r="F190" i="2080" s="1"/>
  <c r="H159" i="2080"/>
  <c r="H166" i="2080" s="1"/>
  <c r="I155" i="2080"/>
  <c r="C154" i="2080"/>
  <c r="I153" i="2080"/>
  <c r="AC153" i="2080" s="1"/>
  <c r="I151" i="2080"/>
  <c r="E154" i="2080"/>
  <c r="AA230" i="2080"/>
  <c r="T232" i="2080"/>
  <c r="T234" i="2080" s="1"/>
  <c r="V234" i="2080"/>
  <c r="AA237" i="2080"/>
  <c r="Z227" i="2080"/>
  <c r="Z234" i="2080" s="1"/>
  <c r="Z236" i="2080" s="1"/>
  <c r="U222" i="2080"/>
  <c r="AA221" i="2080"/>
  <c r="AA219" i="2080"/>
  <c r="AA222" i="2080" s="1"/>
  <c r="W222" i="2080"/>
  <c r="AA208" i="2080"/>
  <c r="AA210" i="2080" s="1"/>
  <c r="T210" i="2080"/>
  <c r="T212" i="2080" s="1"/>
  <c r="V212" i="2080"/>
  <c r="X205" i="2080"/>
  <c r="X212" i="2080" s="1"/>
  <c r="X236" i="2080" s="1"/>
  <c r="AA203" i="2080"/>
  <c r="AA199" i="2080"/>
  <c r="AA200" i="2080" s="1"/>
  <c r="P234" i="2080"/>
  <c r="K232" i="2080"/>
  <c r="K234" i="2080" s="1"/>
  <c r="R230" i="2080"/>
  <c r="R228" i="2080"/>
  <c r="AC228" i="2080" s="1"/>
  <c r="M232" i="2080"/>
  <c r="M234" i="2080" s="1"/>
  <c r="Q227" i="2080"/>
  <c r="Q234" i="2080" s="1"/>
  <c r="R223" i="2080"/>
  <c r="R227" i="2080" s="1"/>
  <c r="R219" i="2080"/>
  <c r="N222" i="2080"/>
  <c r="N234" i="2080" s="1"/>
  <c r="R208" i="2080"/>
  <c r="AC208" i="2080" s="1"/>
  <c r="K210" i="2080"/>
  <c r="K212" i="2080" s="1"/>
  <c r="K236" i="2080" s="1"/>
  <c r="R206" i="2080"/>
  <c r="R203" i="2080"/>
  <c r="O205" i="2080"/>
  <c r="Q205" i="2080"/>
  <c r="Q212" i="2080" s="1"/>
  <c r="R201" i="2080"/>
  <c r="R197" i="2080"/>
  <c r="N200" i="2080"/>
  <c r="P28" i="2081"/>
  <c r="P52" i="2081" s="1"/>
  <c r="AA38" i="2081"/>
  <c r="V98" i="2081"/>
  <c r="C28" i="2079"/>
  <c r="C52" i="2079" s="1"/>
  <c r="K50" i="2079"/>
  <c r="M50" i="2079"/>
  <c r="AD28" i="2079"/>
  <c r="AL37" i="2079"/>
  <c r="AL34" i="2079"/>
  <c r="I48" i="2079"/>
  <c r="AL13" i="2079"/>
  <c r="D98" i="2079"/>
  <c r="M74" i="2079"/>
  <c r="M98" i="2079" s="1"/>
  <c r="V74" i="2079"/>
  <c r="V98" i="2079" s="1"/>
  <c r="AE74" i="2079"/>
  <c r="AL82" i="2079"/>
  <c r="AL84" i="2079" s="1"/>
  <c r="AL58" i="2079"/>
  <c r="I135" i="2079"/>
  <c r="R135" i="2079"/>
  <c r="AL127" i="2079"/>
  <c r="AJ118" i="2079"/>
  <c r="AL163" i="2079"/>
  <c r="M234" i="2079"/>
  <c r="O234" i="2079"/>
  <c r="W212" i="2079"/>
  <c r="W236" i="2079" s="1"/>
  <c r="Y212" i="2079"/>
  <c r="AI212" i="2079"/>
  <c r="AI236" i="2079" s="1"/>
  <c r="E280" i="2079"/>
  <c r="E282" i="2079" s="1"/>
  <c r="L280" i="2079"/>
  <c r="O258" i="2079"/>
  <c r="AA251" i="2079"/>
  <c r="AF280" i="2079"/>
  <c r="AJ268" i="2079"/>
  <c r="D28" i="2080"/>
  <c r="D52" i="2080" s="1"/>
  <c r="M50" i="2080"/>
  <c r="AA48" i="2080"/>
  <c r="AA50" i="2080" s="1"/>
  <c r="C96" i="2080"/>
  <c r="F74" i="2080"/>
  <c r="F98" i="2080" s="1"/>
  <c r="U74" i="2080"/>
  <c r="U98" i="2080" s="1"/>
  <c r="AC87" i="2080"/>
  <c r="AC89" i="2080" s="1"/>
  <c r="AC92" i="2080"/>
  <c r="C120" i="2080"/>
  <c r="C144" i="2080" s="1"/>
  <c r="I140" i="2080"/>
  <c r="I142" i="2080" s="1"/>
  <c r="X120" i="2080"/>
  <c r="C159" i="2080"/>
  <c r="K188" i="2080"/>
  <c r="Q166" i="2080"/>
  <c r="Q190" i="2080" s="1"/>
  <c r="V186" i="2080"/>
  <c r="I180" i="2080"/>
  <c r="AC180" i="2080" s="1"/>
  <c r="R158" i="2080"/>
  <c r="AC158" i="2080" s="1"/>
  <c r="O212" i="2080"/>
  <c r="Y232" i="2080"/>
  <c r="Y234" i="2080" s="1"/>
  <c r="O186" i="2080"/>
  <c r="O188" i="2080" s="1"/>
  <c r="O190" i="2080" s="1"/>
  <c r="R185" i="2080"/>
  <c r="AC185" i="2080" s="1"/>
  <c r="L188" i="2080"/>
  <c r="R173" i="2080"/>
  <c r="R176" i="2080" s="1"/>
  <c r="M176" i="2080"/>
  <c r="M188" i="2080" s="1"/>
  <c r="R157" i="2080"/>
  <c r="N159" i="2080"/>
  <c r="R50" i="2081"/>
  <c r="AC22" i="2081"/>
  <c r="R26" i="2081"/>
  <c r="R28" i="2081" s="1"/>
  <c r="R52" i="2081" s="1"/>
  <c r="AC135" i="2081"/>
  <c r="R140" i="2081"/>
  <c r="R142" i="2081" s="1"/>
  <c r="M188" i="2081"/>
  <c r="I176" i="2081"/>
  <c r="AC161" i="2078"/>
  <c r="D212" i="2078"/>
  <c r="F212" i="2078"/>
  <c r="M212" i="2078"/>
  <c r="O212" i="2078"/>
  <c r="AA26" i="2079"/>
  <c r="AL172" i="2079"/>
  <c r="AL178" i="2079"/>
  <c r="AA258" i="2079"/>
  <c r="AA282" i="2079" s="1"/>
  <c r="AJ273" i="2079"/>
  <c r="AJ280" i="2079" s="1"/>
  <c r="AJ237" i="2079"/>
  <c r="AL237" i="2079" s="1"/>
  <c r="M98" i="2080"/>
  <c r="O96" i="2080"/>
  <c r="AC66" i="2080"/>
  <c r="AC71" i="2080"/>
  <c r="L142" i="2080"/>
  <c r="AA140" i="2080"/>
  <c r="AC110" i="2080"/>
  <c r="AC179" i="2080"/>
  <c r="AA182" i="2080"/>
  <c r="AA186" i="2080" s="1"/>
  <c r="T186" i="2080"/>
  <c r="T188" i="2080" s="1"/>
  <c r="T190" i="2080" s="1"/>
  <c r="V181" i="2080"/>
  <c r="AA179" i="2080"/>
  <c r="W166" i="2080"/>
  <c r="Y190" i="2080"/>
  <c r="AA164" i="2080"/>
  <c r="AA157" i="2080"/>
  <c r="V159" i="2080"/>
  <c r="V166" i="2080" s="1"/>
  <c r="AA155" i="2080"/>
  <c r="AA159" i="2080" s="1"/>
  <c r="X159" i="2080"/>
  <c r="X166" i="2080" s="1"/>
  <c r="X190" i="2080" s="1"/>
  <c r="AA151" i="2080"/>
  <c r="AA154" i="2080" s="1"/>
  <c r="U154" i="2080"/>
  <c r="AC126" i="2081"/>
  <c r="AC130" i="2081" s="1"/>
  <c r="I130" i="2081"/>
  <c r="R230" i="2081"/>
  <c r="P232" i="2081"/>
  <c r="P234" i="2081" s="1"/>
  <c r="R229" i="2081"/>
  <c r="K232" i="2081"/>
  <c r="K234" i="2081" s="1"/>
  <c r="R226" i="2081"/>
  <c r="M227" i="2081"/>
  <c r="R224" i="2081"/>
  <c r="R227" i="2081" s="1"/>
  <c r="O227" i="2081"/>
  <c r="O234" i="2081" s="1"/>
  <c r="R221" i="2081"/>
  <c r="Q222" i="2081"/>
  <c r="Q234" i="2081" s="1"/>
  <c r="R220" i="2081"/>
  <c r="L222" i="2081"/>
  <c r="N222" i="2081"/>
  <c r="R218" i="2081"/>
  <c r="R208" i="2081"/>
  <c r="P210" i="2081"/>
  <c r="P212" i="2081" s="1"/>
  <c r="P236" i="2081" s="1"/>
  <c r="R207" i="2081"/>
  <c r="K210" i="2081"/>
  <c r="K212" i="2081" s="1"/>
  <c r="K236" i="2081" s="1"/>
  <c r="R204" i="2081"/>
  <c r="M205" i="2081"/>
  <c r="R202" i="2081"/>
  <c r="R205" i="2081" s="1"/>
  <c r="O205" i="2081"/>
  <c r="O212" i="2081" s="1"/>
  <c r="O236" i="2081" s="1"/>
  <c r="R199" i="2081"/>
  <c r="Q200" i="2081"/>
  <c r="R198" i="2081"/>
  <c r="L200" i="2081"/>
  <c r="L212" i="2081" s="1"/>
  <c r="R196" i="2081"/>
  <c r="N200" i="2081"/>
  <c r="G232" i="2081"/>
  <c r="G234" i="2081" s="1"/>
  <c r="I230" i="2081"/>
  <c r="AC230" i="2081" s="1"/>
  <c r="B232" i="2081"/>
  <c r="B234" i="2081" s="1"/>
  <c r="I229" i="2081"/>
  <c r="D227" i="2081"/>
  <c r="I226" i="2081"/>
  <c r="AC226" i="2081" s="1"/>
  <c r="F227" i="2081"/>
  <c r="I224" i="2081"/>
  <c r="I221" i="2081"/>
  <c r="H222" i="2081"/>
  <c r="H234" i="2081" s="1"/>
  <c r="C222" i="2081"/>
  <c r="C234" i="2081" s="1"/>
  <c r="I220" i="2081"/>
  <c r="E222" i="2081"/>
  <c r="I218" i="2081"/>
  <c r="G210" i="2081"/>
  <c r="G212" i="2081" s="1"/>
  <c r="G236" i="2081" s="1"/>
  <c r="I208" i="2081"/>
  <c r="AC208" i="2081" s="1"/>
  <c r="B210" i="2081"/>
  <c r="B212" i="2081" s="1"/>
  <c r="B236" i="2081" s="1"/>
  <c r="I207" i="2081"/>
  <c r="I204" i="2081"/>
  <c r="AC204" i="2081" s="1"/>
  <c r="D205" i="2081"/>
  <c r="I202" i="2081"/>
  <c r="F205" i="2081"/>
  <c r="I199" i="2081"/>
  <c r="H200" i="2081"/>
  <c r="C200" i="2081"/>
  <c r="I198" i="2081"/>
  <c r="E200" i="2081"/>
  <c r="E212" i="2081" s="1"/>
  <c r="E236" i="2081" s="1"/>
  <c r="I196" i="2081"/>
  <c r="V234" i="2078"/>
  <c r="X234" i="2078"/>
  <c r="X236" i="2078" s="1"/>
  <c r="AC225" i="2078"/>
  <c r="AC203" i="2078"/>
  <c r="G28" i="2079"/>
  <c r="O50" i="2079"/>
  <c r="Q50" i="2079"/>
  <c r="AH28" i="2079"/>
  <c r="AH52" i="2079" s="1"/>
  <c r="I38" i="2079"/>
  <c r="Q74" i="2079"/>
  <c r="Z74" i="2079"/>
  <c r="AI74" i="2079"/>
  <c r="AL91" i="2079"/>
  <c r="R72" i="2079"/>
  <c r="E120" i="2079"/>
  <c r="N120" i="2079"/>
  <c r="W120" i="2079"/>
  <c r="W144" i="2079" s="1"/>
  <c r="AF120" i="2079"/>
  <c r="AL139" i="2079"/>
  <c r="AL136" i="2079"/>
  <c r="AL115" i="2079"/>
  <c r="B166" i="2079"/>
  <c r="K166" i="2079"/>
  <c r="T166" i="2079"/>
  <c r="AC166" i="2079"/>
  <c r="I176" i="2079"/>
  <c r="AL184" i="2079"/>
  <c r="AJ154" i="2079"/>
  <c r="AJ159" i="2079"/>
  <c r="AJ166" i="2079" s="1"/>
  <c r="AL160" i="2079"/>
  <c r="Q234" i="2079"/>
  <c r="T234" i="2079"/>
  <c r="AD212" i="2079"/>
  <c r="AG212" i="2079"/>
  <c r="AG236" i="2079" s="1"/>
  <c r="AL223" i="2079"/>
  <c r="AL229" i="2079"/>
  <c r="AL202" i="2079"/>
  <c r="AL208" i="2079"/>
  <c r="AL210" i="2079" s="1"/>
  <c r="P280" i="2079"/>
  <c r="T258" i="2079"/>
  <c r="T282" i="2079" s="1"/>
  <c r="H28" i="2080"/>
  <c r="H52" i="2080" s="1"/>
  <c r="O28" i="2080"/>
  <c r="O52" i="2080" s="1"/>
  <c r="Q50" i="2080"/>
  <c r="I38" i="2080"/>
  <c r="AC39" i="2080"/>
  <c r="AC12" i="2080"/>
  <c r="AC17" i="2080"/>
  <c r="G96" i="2080"/>
  <c r="K74" i="2080"/>
  <c r="K98" i="2080" s="1"/>
  <c r="W74" i="2080"/>
  <c r="W98" i="2080" s="1"/>
  <c r="D142" i="2080"/>
  <c r="G120" i="2080"/>
  <c r="G144" i="2080" s="1"/>
  <c r="I108" i="2080"/>
  <c r="U142" i="2080"/>
  <c r="W142" i="2080"/>
  <c r="AC126" i="2080"/>
  <c r="G186" i="2080"/>
  <c r="G188" i="2080" s="1"/>
  <c r="Z188" i="2080"/>
  <c r="C210" i="2080"/>
  <c r="C212" i="2080" s="1"/>
  <c r="C236" i="2080" s="1"/>
  <c r="G227" i="2080"/>
  <c r="G234" i="2080" s="1"/>
  <c r="U212" i="2080"/>
  <c r="Y210" i="2080"/>
  <c r="Y212" i="2080" s="1"/>
  <c r="AA228" i="2080"/>
  <c r="AA232" i="2080" s="1"/>
  <c r="AC184" i="2081"/>
  <c r="I186" i="2081"/>
  <c r="K28" i="2079"/>
  <c r="M28" i="2079"/>
  <c r="Y50" i="2079"/>
  <c r="AL42" i="2079"/>
  <c r="AL15" i="2079"/>
  <c r="AL16" i="2079" s="1"/>
  <c r="AL12" i="2079"/>
  <c r="I26" i="2079"/>
  <c r="I89" i="2079"/>
  <c r="AL60" i="2079"/>
  <c r="AL105" i="2079"/>
  <c r="AL177" i="2079"/>
  <c r="I234" i="2079"/>
  <c r="M212" i="2079"/>
  <c r="O212" i="2079"/>
  <c r="O236" i="2079" s="1"/>
  <c r="B280" i="2079"/>
  <c r="E258" i="2079"/>
  <c r="L258" i="2079"/>
  <c r="L282" i="2079" s="1"/>
  <c r="AC280" i="2079"/>
  <c r="AF258" i="2079"/>
  <c r="AJ246" i="2079"/>
  <c r="AL191" i="2079"/>
  <c r="E50" i="2080"/>
  <c r="E52" i="2080" s="1"/>
  <c r="I43" i="2080"/>
  <c r="I50" i="2080" s="1"/>
  <c r="I52" i="2080" s="1"/>
  <c r="M28" i="2080"/>
  <c r="E96" i="2080"/>
  <c r="E98" i="2080" s="1"/>
  <c r="I84" i="2080"/>
  <c r="T96" i="2080"/>
  <c r="T98" i="2080" s="1"/>
  <c r="AC86" i="2080"/>
  <c r="AC91" i="2080"/>
  <c r="AC94" i="2080" s="1"/>
  <c r="B142" i="2080"/>
  <c r="W144" i="2080"/>
  <c r="AC131" i="2080"/>
  <c r="AC135" i="2080" s="1"/>
  <c r="AC113" i="2080"/>
  <c r="P236" i="2080"/>
  <c r="Y50" i="2081"/>
  <c r="AC84" i="2081"/>
  <c r="AC91" i="2081"/>
  <c r="I94" i="2081"/>
  <c r="D190" i="2081"/>
  <c r="U98" i="2081"/>
  <c r="E144" i="2081"/>
  <c r="N144" i="2081"/>
  <c r="T166" i="2081"/>
  <c r="AC182" i="2081"/>
  <c r="R232" i="2081"/>
  <c r="AL86" i="2082"/>
  <c r="R89" i="2082"/>
  <c r="AL104" i="2082"/>
  <c r="R108" i="2082"/>
  <c r="AI280" i="2085"/>
  <c r="X181" i="2087"/>
  <c r="AA180" i="2087"/>
  <c r="AA174" i="2087"/>
  <c r="W176" i="2087"/>
  <c r="K186" i="2087"/>
  <c r="R185" i="2087"/>
  <c r="M186" i="2087"/>
  <c r="R183" i="2087"/>
  <c r="O181" i="2087"/>
  <c r="R180" i="2087"/>
  <c r="R177" i="2087"/>
  <c r="L181" i="2087"/>
  <c r="N176" i="2087"/>
  <c r="R174" i="2087"/>
  <c r="R163" i="2087"/>
  <c r="K164" i="2087"/>
  <c r="K166" i="2087" s="1"/>
  <c r="R161" i="2087"/>
  <c r="M164" i="2087"/>
  <c r="L159" i="2087"/>
  <c r="R155" i="2087"/>
  <c r="R152" i="2087"/>
  <c r="N154" i="2087"/>
  <c r="B188" i="2087"/>
  <c r="F181" i="2087"/>
  <c r="I180" i="2087"/>
  <c r="C181" i="2087"/>
  <c r="I177" i="2087"/>
  <c r="I158" i="2087"/>
  <c r="F159" i="2087"/>
  <c r="C159" i="2087"/>
  <c r="I155" i="2087"/>
  <c r="AA226" i="2087"/>
  <c r="X227" i="2087"/>
  <c r="U227" i="2087"/>
  <c r="AA223" i="2087"/>
  <c r="AA220" i="2087"/>
  <c r="W222" i="2087"/>
  <c r="AA204" i="2087"/>
  <c r="X205" i="2087"/>
  <c r="Z205" i="2087"/>
  <c r="AA202" i="2087"/>
  <c r="U205" i="2087"/>
  <c r="AA201" i="2087"/>
  <c r="AA198" i="2087"/>
  <c r="W200" i="2087"/>
  <c r="I226" i="2087"/>
  <c r="F227" i="2087"/>
  <c r="F205" i="2087"/>
  <c r="I204" i="2087"/>
  <c r="B232" i="2090"/>
  <c r="I228" i="2090"/>
  <c r="B210" i="2090"/>
  <c r="B212" i="2090" s="1"/>
  <c r="I206" i="2090"/>
  <c r="P142" i="2080"/>
  <c r="P144" i="2080" s="1"/>
  <c r="Z120" i="2080"/>
  <c r="Z144" i="2080" s="1"/>
  <c r="AC127" i="2080"/>
  <c r="AC114" i="2080"/>
  <c r="C166" i="2080"/>
  <c r="D212" i="2080"/>
  <c r="F212" i="2080"/>
  <c r="B28" i="2081"/>
  <c r="D50" i="2081"/>
  <c r="D52" i="2081" s="1"/>
  <c r="W50" i="2081"/>
  <c r="W52" i="2081" s="1"/>
  <c r="AC23" i="2081"/>
  <c r="B74" i="2081"/>
  <c r="AC87" i="2081"/>
  <c r="AC92" i="2081"/>
  <c r="AC94" i="2081" s="1"/>
  <c r="C120" i="2081"/>
  <c r="I113" i="2081"/>
  <c r="L120" i="2081"/>
  <c r="X120" i="2081"/>
  <c r="AC127" i="2081"/>
  <c r="E159" i="2081"/>
  <c r="E166" i="2081" s="1"/>
  <c r="E190" i="2081" s="1"/>
  <c r="G166" i="2081"/>
  <c r="L159" i="2081"/>
  <c r="L166" i="2081" s="1"/>
  <c r="P188" i="2081"/>
  <c r="P190" i="2081" s="1"/>
  <c r="U176" i="2081"/>
  <c r="U188" i="2081" s="1"/>
  <c r="AA156" i="2081"/>
  <c r="AA159" i="2081" s="1"/>
  <c r="AA166" i="2081" s="1"/>
  <c r="L234" i="2081"/>
  <c r="W205" i="2081"/>
  <c r="AC225" i="2081"/>
  <c r="K52" i="2082"/>
  <c r="I140" i="2082"/>
  <c r="AL138" i="2082"/>
  <c r="P232" i="2082"/>
  <c r="R237" i="2082"/>
  <c r="AC161" i="2080"/>
  <c r="W212" i="2080"/>
  <c r="AC223" i="2080"/>
  <c r="AC201" i="2080"/>
  <c r="AC35" i="2081"/>
  <c r="AC40" i="2081"/>
  <c r="AC45" i="2081"/>
  <c r="AC13" i="2081"/>
  <c r="AC18" i="2081"/>
  <c r="O96" i="2081"/>
  <c r="AC66" i="2081"/>
  <c r="AC71" i="2081"/>
  <c r="AC72" i="2081" s="1"/>
  <c r="AC74" i="2081" s="1"/>
  <c r="U142" i="2081"/>
  <c r="AC138" i="2081"/>
  <c r="AC106" i="2081"/>
  <c r="X166" i="2081"/>
  <c r="AC28" i="2082"/>
  <c r="AC52" i="2082" s="1"/>
  <c r="AL177" i="2082"/>
  <c r="R181" i="2082"/>
  <c r="AA130" i="2080"/>
  <c r="AC138" i="2080"/>
  <c r="AC106" i="2080"/>
  <c r="E166" i="2080"/>
  <c r="E190" i="2080" s="1"/>
  <c r="R237" i="2080"/>
  <c r="F28" i="2081"/>
  <c r="H50" i="2081"/>
  <c r="K28" i="2081"/>
  <c r="M50" i="2081"/>
  <c r="AA48" i="2081"/>
  <c r="AA50" i="2081" s="1"/>
  <c r="C96" i="2081"/>
  <c r="F74" i="2081"/>
  <c r="K74" i="2081"/>
  <c r="W74" i="2081"/>
  <c r="D142" i="2081"/>
  <c r="G120" i="2081"/>
  <c r="G144" i="2081" s="1"/>
  <c r="M142" i="2081"/>
  <c r="P120" i="2081"/>
  <c r="R108" i="2081"/>
  <c r="R120" i="2081" s="1"/>
  <c r="R144" i="2081" s="1"/>
  <c r="AC117" i="2081"/>
  <c r="B188" i="2081"/>
  <c r="AC180" i="2081"/>
  <c r="AC185" i="2081"/>
  <c r="AL25" i="2082"/>
  <c r="R26" i="2082"/>
  <c r="R271" i="2082"/>
  <c r="P273" i="2082"/>
  <c r="P280" i="2082" s="1"/>
  <c r="R249" i="2082"/>
  <c r="P251" i="2082"/>
  <c r="U188" i="2080"/>
  <c r="AC53" i="2080"/>
  <c r="O28" i="2081"/>
  <c r="Q50" i="2081"/>
  <c r="AC34" i="2081"/>
  <c r="AC39" i="2081"/>
  <c r="AC44" i="2081"/>
  <c r="AC12" i="2081"/>
  <c r="AC17" i="2081"/>
  <c r="G96" i="2081"/>
  <c r="L96" i="2081"/>
  <c r="O74" i="2081"/>
  <c r="AA84" i="2081"/>
  <c r="AA96" i="2081" s="1"/>
  <c r="AC65" i="2081"/>
  <c r="AC70" i="2081"/>
  <c r="H142" i="2081"/>
  <c r="Q142" i="2081"/>
  <c r="U120" i="2081"/>
  <c r="AC137" i="2081"/>
  <c r="F188" i="2081"/>
  <c r="K188" i="2081"/>
  <c r="W188" i="2081"/>
  <c r="Y188" i="2081"/>
  <c r="Y190" i="2081" s="1"/>
  <c r="AA150" i="2081"/>
  <c r="AA154" i="2081" s="1"/>
  <c r="AA191" i="2081"/>
  <c r="AC162" i="2081"/>
  <c r="AC158" i="2081"/>
  <c r="AC150" i="2081"/>
  <c r="AC154" i="2081" s="1"/>
  <c r="U227" i="2081"/>
  <c r="U234" i="2081" s="1"/>
  <c r="U236" i="2081" s="1"/>
  <c r="AA226" i="2081"/>
  <c r="W227" i="2081"/>
  <c r="AA224" i="2081"/>
  <c r="AA227" i="2081" s="1"/>
  <c r="Y222" i="2081"/>
  <c r="AA221" i="2081"/>
  <c r="V222" i="2081"/>
  <c r="AA218" i="2081"/>
  <c r="Z212" i="2081"/>
  <c r="Z236" i="2081" s="1"/>
  <c r="AA199" i="2081"/>
  <c r="Y200" i="2081"/>
  <c r="Y212" i="2081" s="1"/>
  <c r="AA198" i="2081"/>
  <c r="T200" i="2081"/>
  <c r="V200" i="2081"/>
  <c r="AA196" i="2081"/>
  <c r="AA200" i="2081" s="1"/>
  <c r="AI190" i="2082"/>
  <c r="Q142" i="2080"/>
  <c r="U120" i="2080"/>
  <c r="U144" i="2080" s="1"/>
  <c r="AC137" i="2080"/>
  <c r="AC105" i="2080"/>
  <c r="H28" i="2081"/>
  <c r="H52" i="2081" s="1"/>
  <c r="M28" i="2081"/>
  <c r="M52" i="2081" s="1"/>
  <c r="X50" i="2081"/>
  <c r="C74" i="2081"/>
  <c r="C98" i="2081" s="1"/>
  <c r="E96" i="2081"/>
  <c r="X96" i="2081"/>
  <c r="D120" i="2081"/>
  <c r="D144" i="2081" s="1"/>
  <c r="F142" i="2081"/>
  <c r="F144" i="2081" s="1"/>
  <c r="M120" i="2081"/>
  <c r="M144" i="2081" s="1"/>
  <c r="O142" i="2081"/>
  <c r="AA135" i="2081"/>
  <c r="AC116" i="2081"/>
  <c r="B166" i="2081"/>
  <c r="B190" i="2081" s="1"/>
  <c r="U164" i="2081"/>
  <c r="U166" i="2081" s="1"/>
  <c r="AA173" i="2081"/>
  <c r="AA176" i="2081" s="1"/>
  <c r="AC179" i="2081"/>
  <c r="F234" i="2081"/>
  <c r="R237" i="2081"/>
  <c r="B52" i="2082"/>
  <c r="C98" i="2082"/>
  <c r="H190" i="2082"/>
  <c r="AJ269" i="2082"/>
  <c r="C52" i="2081"/>
  <c r="C212" i="2081"/>
  <c r="C236" i="2081" s="1"/>
  <c r="M234" i="2081"/>
  <c r="R160" i="2081"/>
  <c r="R164" i="2081" s="1"/>
  <c r="R166" i="2081" s="1"/>
  <c r="R156" i="2081"/>
  <c r="R159" i="2081" s="1"/>
  <c r="AA232" i="2081"/>
  <c r="AA210" i="2081"/>
  <c r="N52" i="2082"/>
  <c r="U98" i="2082"/>
  <c r="V142" i="2080"/>
  <c r="V144" i="2080" s="1"/>
  <c r="Y120" i="2080"/>
  <c r="Y144" i="2080" s="1"/>
  <c r="AC129" i="2080"/>
  <c r="U166" i="2080"/>
  <c r="U190" i="2080" s="1"/>
  <c r="AC99" i="2080"/>
  <c r="I48" i="2081"/>
  <c r="Q28" i="2081"/>
  <c r="Q52" i="2081" s="1"/>
  <c r="AC37" i="2081"/>
  <c r="AC42" i="2081"/>
  <c r="AC15" i="2081"/>
  <c r="AC20" i="2081"/>
  <c r="AC25" i="2081"/>
  <c r="G74" i="2081"/>
  <c r="G98" i="2081" s="1"/>
  <c r="L74" i="2081"/>
  <c r="L98" i="2081" s="1"/>
  <c r="N96" i="2081"/>
  <c r="AC64" i="2081"/>
  <c r="AC69" i="2081"/>
  <c r="H120" i="2081"/>
  <c r="H144" i="2081" s="1"/>
  <c r="Q120" i="2081"/>
  <c r="Q144" i="2081" s="1"/>
  <c r="T142" i="2081"/>
  <c r="AC136" i="2081"/>
  <c r="F164" i="2081"/>
  <c r="F166" i="2081" s="1"/>
  <c r="F190" i="2081" s="1"/>
  <c r="K166" i="2081"/>
  <c r="K190" i="2081" s="1"/>
  <c r="M154" i="2081"/>
  <c r="M166" i="2081" s="1"/>
  <c r="M190" i="2081" s="1"/>
  <c r="V176" i="2081"/>
  <c r="V188" i="2081" s="1"/>
  <c r="V190" i="2081" s="1"/>
  <c r="W164" i="2081"/>
  <c r="W166" i="2081" s="1"/>
  <c r="R178" i="2081"/>
  <c r="R181" i="2081" s="1"/>
  <c r="R188" i="2081" s="1"/>
  <c r="Y234" i="2081"/>
  <c r="R210" i="2081"/>
  <c r="T52" i="2082"/>
  <c r="W74" i="2082"/>
  <c r="I164" i="2082"/>
  <c r="T142" i="2080"/>
  <c r="T144" i="2080" s="1"/>
  <c r="AC136" i="2080"/>
  <c r="AC104" i="2080"/>
  <c r="I21" i="2081"/>
  <c r="N50" i="2081"/>
  <c r="N52" i="2081" s="1"/>
  <c r="X28" i="2081"/>
  <c r="Z50" i="2081"/>
  <c r="Z52" i="2081" s="1"/>
  <c r="E74" i="2081"/>
  <c r="I72" i="2081"/>
  <c r="U96" i="2081"/>
  <c r="X74" i="2081"/>
  <c r="AA62" i="2081"/>
  <c r="AA74" i="2081" s="1"/>
  <c r="AA98" i="2081" s="1"/>
  <c r="F120" i="2081"/>
  <c r="O120" i="2081"/>
  <c r="Z142" i="2081"/>
  <c r="Z144" i="2081" s="1"/>
  <c r="AC115" i="2081"/>
  <c r="T188" i="2081"/>
  <c r="AC172" i="2081"/>
  <c r="I178" i="2081"/>
  <c r="AC178" i="2081" s="1"/>
  <c r="AC183" i="2081"/>
  <c r="D234" i="2081"/>
  <c r="V212" i="2081"/>
  <c r="Z190" i="2082"/>
  <c r="O120" i="2080"/>
  <c r="O144" i="2080" s="1"/>
  <c r="C188" i="2080"/>
  <c r="K166" i="2080"/>
  <c r="K190" i="2080" s="1"/>
  <c r="AC183" i="2080"/>
  <c r="F234" i="2080"/>
  <c r="N212" i="2080"/>
  <c r="E52" i="2081"/>
  <c r="V52" i="2081"/>
  <c r="P98" i="2081"/>
  <c r="V144" i="2081"/>
  <c r="AA113" i="2081"/>
  <c r="AA120" i="2081" s="1"/>
  <c r="G188" i="2081"/>
  <c r="H164" i="2081"/>
  <c r="H166" i="2081" s="1"/>
  <c r="H190" i="2081" s="1"/>
  <c r="O164" i="2081"/>
  <c r="O166" i="2081" s="1"/>
  <c r="O190" i="2081" s="1"/>
  <c r="P144" i="2082"/>
  <c r="V190" i="2082"/>
  <c r="AJ206" i="2082"/>
  <c r="V120" i="2080"/>
  <c r="X142" i="2080"/>
  <c r="AC128" i="2080"/>
  <c r="AA113" i="2080"/>
  <c r="AA120" i="2080" s="1"/>
  <c r="W234" i="2080"/>
  <c r="AC36" i="2081"/>
  <c r="AC41" i="2081"/>
  <c r="AC46" i="2081"/>
  <c r="AC14" i="2081"/>
  <c r="AC16" i="2081" s="1"/>
  <c r="AC19" i="2081"/>
  <c r="N74" i="2081"/>
  <c r="Y96" i="2081"/>
  <c r="Y98" i="2081" s="1"/>
  <c r="AC63" i="2081"/>
  <c r="AC68" i="2081"/>
  <c r="T120" i="2081"/>
  <c r="AC139" i="2081"/>
  <c r="AC107" i="2081"/>
  <c r="C159" i="2081"/>
  <c r="C166" i="2081" s="1"/>
  <c r="E188" i="2081"/>
  <c r="N176" i="2081"/>
  <c r="N188" i="2081" s="1"/>
  <c r="N190" i="2081" s="1"/>
  <c r="Q159" i="2081"/>
  <c r="Q166" i="2081" s="1"/>
  <c r="Q190" i="2081" s="1"/>
  <c r="X188" i="2081"/>
  <c r="W234" i="2081"/>
  <c r="AG50" i="2082"/>
  <c r="AG52" i="2082" s="1"/>
  <c r="AA135" i="2082"/>
  <c r="AC157" i="2081"/>
  <c r="P50" i="2082"/>
  <c r="AI50" i="2082"/>
  <c r="AL42" i="2082"/>
  <c r="AA16" i="2082"/>
  <c r="Q96" i="2082"/>
  <c r="V96" i="2082"/>
  <c r="V98" i="2082" s="1"/>
  <c r="Y74" i="2082"/>
  <c r="AE96" i="2082"/>
  <c r="AH74" i="2082"/>
  <c r="AL88" i="2082"/>
  <c r="AL58" i="2082"/>
  <c r="N142" i="2082"/>
  <c r="Q120" i="2082"/>
  <c r="AE120" i="2082"/>
  <c r="I108" i="2082"/>
  <c r="G166" i="2082"/>
  <c r="N188" i="2082"/>
  <c r="U166" i="2082"/>
  <c r="U190" i="2082" s="1"/>
  <c r="I181" i="2082"/>
  <c r="AL161" i="2082"/>
  <c r="C232" i="2082"/>
  <c r="I225" i="2082"/>
  <c r="G227" i="2082"/>
  <c r="G234" i="2082" s="1"/>
  <c r="G236" i="2082" s="1"/>
  <c r="D222" i="2082"/>
  <c r="I203" i="2082"/>
  <c r="G205" i="2082"/>
  <c r="D200" i="2082"/>
  <c r="D212" i="2082" s="1"/>
  <c r="G278" i="2082"/>
  <c r="D278" i="2082"/>
  <c r="H273" i="2082"/>
  <c r="G256" i="2082"/>
  <c r="D256" i="2082"/>
  <c r="H251" i="2082"/>
  <c r="C50" i="2083"/>
  <c r="V28" i="2083"/>
  <c r="X50" i="2083"/>
  <c r="B96" i="2083"/>
  <c r="AC129" i="2084"/>
  <c r="AA185" i="2084"/>
  <c r="I237" i="2081"/>
  <c r="X28" i="2082"/>
  <c r="H74" i="2082"/>
  <c r="M74" i="2082"/>
  <c r="AL64" i="2082"/>
  <c r="AF188" i="2082"/>
  <c r="X232" i="2082"/>
  <c r="W227" i="2082"/>
  <c r="X210" i="2082"/>
  <c r="W205" i="2082"/>
  <c r="O227" i="2082"/>
  <c r="L222" i="2082"/>
  <c r="P210" i="2082"/>
  <c r="O205" i="2082"/>
  <c r="Q200" i="2082"/>
  <c r="L200" i="2082"/>
  <c r="Q278" i="2082"/>
  <c r="Q256" i="2082"/>
  <c r="N251" i="2082"/>
  <c r="T28" i="2083"/>
  <c r="R229" i="2083"/>
  <c r="AJ48" i="2085"/>
  <c r="AA140" i="2086"/>
  <c r="AC136" i="2086"/>
  <c r="D212" i="2081"/>
  <c r="D236" i="2081" s="1"/>
  <c r="F212" i="2081"/>
  <c r="F236" i="2081" s="1"/>
  <c r="W212" i="2081"/>
  <c r="W236" i="2081" s="1"/>
  <c r="AC223" i="2081"/>
  <c r="AC228" i="2081"/>
  <c r="AC201" i="2081"/>
  <c r="AC206" i="2081"/>
  <c r="F50" i="2082"/>
  <c r="U50" i="2082"/>
  <c r="AL14" i="2082"/>
  <c r="AL66" i="2082"/>
  <c r="U144" i="2082"/>
  <c r="Z120" i="2082"/>
  <c r="Z144" i="2082" s="1"/>
  <c r="AF142" i="2082"/>
  <c r="AI120" i="2082"/>
  <c r="AL112" i="2082"/>
  <c r="I118" i="2082"/>
  <c r="B188" i="2082"/>
  <c r="B190" i="2082" s="1"/>
  <c r="E166" i="2082"/>
  <c r="K188" i="2082"/>
  <c r="Y190" i="2082"/>
  <c r="AH190" i="2082"/>
  <c r="AL185" i="2082"/>
  <c r="R159" i="2082"/>
  <c r="Q234" i="2082"/>
  <c r="AF232" i="2082"/>
  <c r="AG222" i="2082"/>
  <c r="AI222" i="2082"/>
  <c r="AF210" i="2082"/>
  <c r="AE205" i="2082"/>
  <c r="AE212" i="2082" s="1"/>
  <c r="AG200" i="2082"/>
  <c r="AI200" i="2082"/>
  <c r="AA231" i="2082"/>
  <c r="AA225" i="2082"/>
  <c r="Z222" i="2082"/>
  <c r="AA209" i="2082"/>
  <c r="AA203" i="2082"/>
  <c r="Z200" i="2082"/>
  <c r="R231" i="2082"/>
  <c r="R225" i="2082"/>
  <c r="R219" i="2082"/>
  <c r="R222" i="2082" s="1"/>
  <c r="R209" i="2082"/>
  <c r="R203" i="2082"/>
  <c r="R197" i="2082"/>
  <c r="AG278" i="2082"/>
  <c r="AI273" i="2082"/>
  <c r="AF273" i="2082"/>
  <c r="AH268" i="2082"/>
  <c r="AI251" i="2082"/>
  <c r="AF251" i="2082"/>
  <c r="AH246" i="2082"/>
  <c r="W278" i="2082"/>
  <c r="Y278" i="2082"/>
  <c r="X273" i="2082"/>
  <c r="X280" i="2082" s="1"/>
  <c r="Y256" i="2082"/>
  <c r="X251" i="2082"/>
  <c r="L28" i="2083"/>
  <c r="P50" i="2083"/>
  <c r="R72" i="2083"/>
  <c r="C142" i="2083"/>
  <c r="R174" i="2083"/>
  <c r="R152" i="2083"/>
  <c r="I161" i="2083"/>
  <c r="AA220" i="2083"/>
  <c r="M120" i="2084"/>
  <c r="AC161" i="2081"/>
  <c r="T234" i="2081"/>
  <c r="P28" i="2082"/>
  <c r="P52" i="2082" s="1"/>
  <c r="I89" i="2082"/>
  <c r="X96" i="2082"/>
  <c r="AE74" i="2082"/>
  <c r="AG96" i="2082"/>
  <c r="AG98" i="2082" s="1"/>
  <c r="AJ67" i="2082"/>
  <c r="F142" i="2082"/>
  <c r="N120" i="2082"/>
  <c r="AL139" i="2082"/>
  <c r="AA113" i="2082"/>
  <c r="N166" i="2082"/>
  <c r="AC188" i="2082"/>
  <c r="AA186" i="2082"/>
  <c r="I159" i="2082"/>
  <c r="L212" i="2082"/>
  <c r="X28" i="2083"/>
  <c r="X52" i="2083" s="1"/>
  <c r="E142" i="2083"/>
  <c r="N227" i="2083"/>
  <c r="AA174" i="2083"/>
  <c r="Q232" i="2083"/>
  <c r="R237" i="2083"/>
  <c r="W181" i="2084"/>
  <c r="Q186" i="2084"/>
  <c r="N159" i="2084"/>
  <c r="K154" i="2084"/>
  <c r="E181" i="2084"/>
  <c r="B154" i="2084"/>
  <c r="H212" i="2081"/>
  <c r="M212" i="2081"/>
  <c r="M236" i="2081" s="1"/>
  <c r="Y50" i="2082"/>
  <c r="AC142" i="2082"/>
  <c r="AL105" i="2082"/>
  <c r="W166" i="2082"/>
  <c r="AF166" i="2082"/>
  <c r="AF190" i="2082" s="1"/>
  <c r="AJ176" i="2082"/>
  <c r="AL178" i="2082"/>
  <c r="AL157" i="2082"/>
  <c r="B232" i="2082"/>
  <c r="F227" i="2082"/>
  <c r="F234" i="2082" s="1"/>
  <c r="C227" i="2082"/>
  <c r="I220" i="2082"/>
  <c r="G222" i="2082"/>
  <c r="B210" i="2082"/>
  <c r="F205" i="2082"/>
  <c r="F212" i="2082" s="1"/>
  <c r="F236" i="2082" s="1"/>
  <c r="C205" i="2082"/>
  <c r="I198" i="2082"/>
  <c r="G200" i="2082"/>
  <c r="F268" i="2082"/>
  <c r="F246" i="2082"/>
  <c r="U50" i="2083"/>
  <c r="I164" i="2083"/>
  <c r="I166" i="2083" s="1"/>
  <c r="P186" i="2083"/>
  <c r="M181" i="2083"/>
  <c r="P164" i="2083"/>
  <c r="M159" i="2083"/>
  <c r="R191" i="2083"/>
  <c r="G186" i="2083"/>
  <c r="D181" i="2083"/>
  <c r="H176" i="2083"/>
  <c r="G164" i="2083"/>
  <c r="U222" i="2083"/>
  <c r="E234" i="2081"/>
  <c r="V234" i="2081"/>
  <c r="F28" i="2082"/>
  <c r="M28" i="2082"/>
  <c r="AD50" i="2082"/>
  <c r="AD52" i="2082" s="1"/>
  <c r="AJ94" i="2082"/>
  <c r="AF120" i="2082"/>
  <c r="AL111" i="2082"/>
  <c r="B166" i="2082"/>
  <c r="O188" i="2082"/>
  <c r="AL184" i="2082"/>
  <c r="AL163" i="2082"/>
  <c r="M205" i="2082"/>
  <c r="M212" i="2082" s="1"/>
  <c r="R196" i="2082"/>
  <c r="R200" i="2082" s="1"/>
  <c r="Y232" i="2082"/>
  <c r="T232" i="2082"/>
  <c r="X227" i="2082"/>
  <c r="T210" i="2082"/>
  <c r="X205" i="2082"/>
  <c r="W200" i="2082"/>
  <c r="P227" i="2082"/>
  <c r="M222" i="2082"/>
  <c r="M234" i="2082" s="1"/>
  <c r="P205" i="2082"/>
  <c r="M200" i="2082"/>
  <c r="R277" i="2082"/>
  <c r="M278" i="2082"/>
  <c r="O273" i="2082"/>
  <c r="O280" i="2082" s="1"/>
  <c r="Q273" i="2082"/>
  <c r="P268" i="2082"/>
  <c r="O251" i="2082"/>
  <c r="O258" i="2082" s="1"/>
  <c r="Q251" i="2082"/>
  <c r="P246" i="2082"/>
  <c r="D50" i="2083"/>
  <c r="K50" i="2083"/>
  <c r="K52" i="2083" s="1"/>
  <c r="P28" i="2083"/>
  <c r="R89" i="2083"/>
  <c r="AC71" i="2083"/>
  <c r="Z181" i="2083"/>
  <c r="AA178" i="2083"/>
  <c r="Z159" i="2083"/>
  <c r="AC155" i="2081"/>
  <c r="Q212" i="2081"/>
  <c r="T212" i="2081"/>
  <c r="T236" i="2081" s="1"/>
  <c r="V50" i="2082"/>
  <c r="AF28" i="2082"/>
  <c r="AF52" i="2082" s="1"/>
  <c r="AJ48" i="2082"/>
  <c r="AL23" i="2082"/>
  <c r="R62" i="2082"/>
  <c r="X98" i="2082"/>
  <c r="F120" i="2082"/>
  <c r="X142" i="2082"/>
  <c r="AL117" i="2082"/>
  <c r="F280" i="2082"/>
  <c r="AG232" i="2082"/>
  <c r="AG234" i="2082" s="1"/>
  <c r="AI232" i="2082"/>
  <c r="AJ226" i="2082"/>
  <c r="AF227" i="2082"/>
  <c r="AC222" i="2082"/>
  <c r="AE222" i="2082"/>
  <c r="AG210" i="2082"/>
  <c r="AG212" i="2082" s="1"/>
  <c r="AI210" i="2082"/>
  <c r="AF205" i="2082"/>
  <c r="AC200" i="2082"/>
  <c r="AE200" i="2082"/>
  <c r="AA218" i="2082"/>
  <c r="AA237" i="2082"/>
  <c r="R226" i="2082"/>
  <c r="R220" i="2082"/>
  <c r="AL220" i="2082" s="1"/>
  <c r="R204" i="2082"/>
  <c r="R198" i="2082"/>
  <c r="AH278" i="2082"/>
  <c r="AG273" i="2082"/>
  <c r="AI268" i="2082"/>
  <c r="AF268" i="2082"/>
  <c r="AH256" i="2082"/>
  <c r="AC256" i="2082"/>
  <c r="AG251" i="2082"/>
  <c r="AG258" i="2082" s="1"/>
  <c r="AF246" i="2082"/>
  <c r="Z278" i="2082"/>
  <c r="W273" i="2082"/>
  <c r="Y273" i="2082"/>
  <c r="X268" i="2082"/>
  <c r="Z256" i="2082"/>
  <c r="W251" i="2082"/>
  <c r="X246" i="2082"/>
  <c r="X258" i="2082" s="1"/>
  <c r="X282" i="2082" s="1"/>
  <c r="B50" i="2083"/>
  <c r="AA108" i="2083"/>
  <c r="AA113" i="2083"/>
  <c r="R177" i="2084"/>
  <c r="N234" i="2081"/>
  <c r="Y52" i="2082"/>
  <c r="B74" i="2082"/>
  <c r="G74" i="2082"/>
  <c r="R67" i="2082"/>
  <c r="AJ84" i="2082"/>
  <c r="AL93" i="2082"/>
  <c r="AJ72" i="2082"/>
  <c r="M142" i="2082"/>
  <c r="T120" i="2082"/>
  <c r="AC120" i="2082"/>
  <c r="AG142" i="2082"/>
  <c r="C188" i="2082"/>
  <c r="L188" i="2082"/>
  <c r="T166" i="2082"/>
  <c r="AJ154" i="2082"/>
  <c r="AJ159" i="2082"/>
  <c r="F258" i="2082"/>
  <c r="H50" i="2083"/>
  <c r="I21" i="2083"/>
  <c r="AC17" i="2083"/>
  <c r="L74" i="2083"/>
  <c r="L98" i="2083" s="1"/>
  <c r="P96" i="2083"/>
  <c r="AC92" i="2083"/>
  <c r="AC65" i="2083"/>
  <c r="R67" i="2083"/>
  <c r="R74" i="2083" s="1"/>
  <c r="I191" i="2081"/>
  <c r="AC191" i="2081" s="1"/>
  <c r="I94" i="2082"/>
  <c r="R130" i="2082"/>
  <c r="AL162" i="2082"/>
  <c r="H222" i="2082"/>
  <c r="G210" i="2082"/>
  <c r="G212" i="2082" s="1"/>
  <c r="H200" i="2082"/>
  <c r="H212" i="2082" s="1"/>
  <c r="H278" i="2082"/>
  <c r="H256" i="2082"/>
  <c r="B246" i="2082"/>
  <c r="O232" i="2083"/>
  <c r="R231" i="2083"/>
  <c r="F234" i="2083"/>
  <c r="C232" i="2083"/>
  <c r="I228" i="2083"/>
  <c r="D222" i="2083"/>
  <c r="I219" i="2083"/>
  <c r="F210" i="2083"/>
  <c r="I209" i="2083"/>
  <c r="R175" i="2084"/>
  <c r="K176" i="2084"/>
  <c r="B176" i="2084"/>
  <c r="I175" i="2084"/>
  <c r="H166" i="2084"/>
  <c r="W227" i="2084"/>
  <c r="AA225" i="2084"/>
  <c r="AC163" i="2081"/>
  <c r="O28" i="2082"/>
  <c r="V28" i="2082"/>
  <c r="AA38" i="2082"/>
  <c r="Y96" i="2082"/>
  <c r="AH96" i="2082"/>
  <c r="AL71" i="2082"/>
  <c r="X120" i="2082"/>
  <c r="AE142" i="2082"/>
  <c r="I130" i="2082"/>
  <c r="G188" i="2082"/>
  <c r="U188" i="2082"/>
  <c r="AG166" i="2082"/>
  <c r="Z232" i="2082"/>
  <c r="Y227" i="2082"/>
  <c r="Z210" i="2082"/>
  <c r="U210" i="2082"/>
  <c r="Y205" i="2082"/>
  <c r="Y212" i="2082" s="1"/>
  <c r="O232" i="2082"/>
  <c r="O234" i="2082" s="1"/>
  <c r="R221" i="2082"/>
  <c r="O210" i="2082"/>
  <c r="O212" i="2082" s="1"/>
  <c r="O236" i="2082" s="1"/>
  <c r="Q205" i="2082"/>
  <c r="R199" i="2082"/>
  <c r="P200" i="2082"/>
  <c r="O268" i="2082"/>
  <c r="O246" i="2082"/>
  <c r="B28" i="2083"/>
  <c r="B52" i="2083" s="1"/>
  <c r="V50" i="2083"/>
  <c r="K96" i="2083"/>
  <c r="T96" i="2083"/>
  <c r="L176" i="2083"/>
  <c r="R173" i="2083"/>
  <c r="R176" i="2083" s="1"/>
  <c r="L154" i="2083"/>
  <c r="R151" i="2083"/>
  <c r="I186" i="2083"/>
  <c r="AC151" i="2083"/>
  <c r="AA130" i="2084"/>
  <c r="AA142" i="2084"/>
  <c r="AA160" i="2084"/>
  <c r="R179" i="2084"/>
  <c r="N212" i="2081"/>
  <c r="AA237" i="2081"/>
  <c r="D50" i="2082"/>
  <c r="L50" i="2082"/>
  <c r="X50" i="2082"/>
  <c r="AE50" i="2082"/>
  <c r="AH28" i="2082"/>
  <c r="AL80" i="2082"/>
  <c r="I72" i="2082"/>
  <c r="E142" i="2082"/>
  <c r="M120" i="2082"/>
  <c r="M144" i="2082" s="1"/>
  <c r="AG120" i="2082"/>
  <c r="AG144" i="2082" s="1"/>
  <c r="AL128" i="2082"/>
  <c r="C166" i="2082"/>
  <c r="C190" i="2082" s="1"/>
  <c r="L166" i="2082"/>
  <c r="P188" i="2082"/>
  <c r="P190" i="2082" s="1"/>
  <c r="H234" i="2082"/>
  <c r="AA207" i="2082"/>
  <c r="AL99" i="2082"/>
  <c r="AE232" i="2082"/>
  <c r="AI227" i="2082"/>
  <c r="AJ219" i="2082"/>
  <c r="AE210" i="2082"/>
  <c r="AI205" i="2082"/>
  <c r="AJ197" i="2082"/>
  <c r="AA230" i="2082"/>
  <c r="AA208" i="2082"/>
  <c r="N232" i="2082"/>
  <c r="AG268" i="2082"/>
  <c r="AG246" i="2082"/>
  <c r="Y268" i="2082"/>
  <c r="T268" i="2082"/>
  <c r="U251" i="2082"/>
  <c r="Y246" i="2082"/>
  <c r="T246" i="2082"/>
  <c r="Q28" i="2083"/>
  <c r="T50" i="2083"/>
  <c r="C98" i="2083"/>
  <c r="U181" i="2083"/>
  <c r="AA179" i="2083"/>
  <c r="W181" i="2083"/>
  <c r="AA177" i="2083"/>
  <c r="Y176" i="2083"/>
  <c r="AC163" i="2083"/>
  <c r="X164" i="2083"/>
  <c r="U159" i="2083"/>
  <c r="AA157" i="2083"/>
  <c r="W159" i="2083"/>
  <c r="AA155" i="2083"/>
  <c r="Y154" i="2083"/>
  <c r="AC126" i="2084"/>
  <c r="AJ62" i="2085"/>
  <c r="C96" i="2083"/>
  <c r="H74" i="2083"/>
  <c r="AC83" i="2083"/>
  <c r="D142" i="2083"/>
  <c r="D144" i="2083" s="1"/>
  <c r="Z176" i="2083"/>
  <c r="Z154" i="2083"/>
  <c r="R185" i="2083"/>
  <c r="AC185" i="2083" s="1"/>
  <c r="R163" i="2083"/>
  <c r="W227" i="2083"/>
  <c r="Y222" i="2083"/>
  <c r="AA219" i="2083"/>
  <c r="Y200" i="2083"/>
  <c r="AA197" i="2083"/>
  <c r="P232" i="2083"/>
  <c r="R228" i="2083"/>
  <c r="M227" i="2083"/>
  <c r="O227" i="2083"/>
  <c r="R209" i="2083"/>
  <c r="P210" i="2083"/>
  <c r="P212" i="2083" s="1"/>
  <c r="O205" i="2083"/>
  <c r="Q200" i="2083"/>
  <c r="C50" i="2084"/>
  <c r="AA26" i="2084"/>
  <c r="D74" i="2084"/>
  <c r="H96" i="2084"/>
  <c r="H98" i="2084" s="1"/>
  <c r="K74" i="2084"/>
  <c r="M96" i="2084"/>
  <c r="M98" i="2084" s="1"/>
  <c r="AC90" i="2084"/>
  <c r="R67" i="2084"/>
  <c r="X142" i="2084"/>
  <c r="AL86" i="2085"/>
  <c r="N188" i="2085"/>
  <c r="AL44" i="2088"/>
  <c r="R48" i="2088"/>
  <c r="AC46" i="2083"/>
  <c r="Y74" i="2083"/>
  <c r="Y98" i="2083" s="1"/>
  <c r="I94" i="2083"/>
  <c r="T142" i="2083"/>
  <c r="AC114" i="2083"/>
  <c r="F154" i="2083"/>
  <c r="X222" i="2083"/>
  <c r="X234" i="2083" s="1"/>
  <c r="AC15" i="2084"/>
  <c r="W74" i="2084"/>
  <c r="G142" i="2084"/>
  <c r="L142" i="2084"/>
  <c r="T120" i="2084"/>
  <c r="AC136" i="2084"/>
  <c r="F186" i="2084"/>
  <c r="I177" i="2084"/>
  <c r="G176" i="2084"/>
  <c r="F164" i="2084"/>
  <c r="I155" i="2084"/>
  <c r="G154" i="2084"/>
  <c r="D232" i="2084"/>
  <c r="F232" i="2084"/>
  <c r="C227" i="2084"/>
  <c r="E227" i="2084"/>
  <c r="G222" i="2084"/>
  <c r="D210" i="2084"/>
  <c r="F210" i="2084"/>
  <c r="E205" i="2084"/>
  <c r="AL92" i="2085"/>
  <c r="I164" i="2085"/>
  <c r="AL160" i="2085"/>
  <c r="I220" i="2085"/>
  <c r="I222" i="2085" s="1"/>
  <c r="Y50" i="2086"/>
  <c r="AC87" i="2086"/>
  <c r="AA180" i="2086"/>
  <c r="V159" i="2086"/>
  <c r="AC34" i="2083"/>
  <c r="AC25" i="2083"/>
  <c r="N96" i="2083"/>
  <c r="V96" i="2083"/>
  <c r="F120" i="2083"/>
  <c r="H142" i="2083"/>
  <c r="M142" i="2083"/>
  <c r="AC131" i="2083"/>
  <c r="AC109" i="2083"/>
  <c r="R150" i="2083"/>
  <c r="R154" i="2083" s="1"/>
  <c r="F181" i="2083"/>
  <c r="F188" i="2083" s="1"/>
  <c r="I177" i="2083"/>
  <c r="G176" i="2083"/>
  <c r="F159" i="2083"/>
  <c r="I155" i="2083"/>
  <c r="G154" i="2083"/>
  <c r="E28" i="2084"/>
  <c r="G50" i="2084"/>
  <c r="L50" i="2084"/>
  <c r="AC40" i="2084"/>
  <c r="I26" i="2084"/>
  <c r="I28" i="2084" s="1"/>
  <c r="C120" i="2084"/>
  <c r="E142" i="2084"/>
  <c r="I130" i="2084"/>
  <c r="AC110" i="2084"/>
  <c r="I152" i="2084"/>
  <c r="K181" i="2084"/>
  <c r="M181" i="2084"/>
  <c r="M188" i="2084" s="1"/>
  <c r="Q176" i="2084"/>
  <c r="K159" i="2084"/>
  <c r="M159" i="2084"/>
  <c r="M166" i="2084" s="1"/>
  <c r="M190" i="2084" s="1"/>
  <c r="Q154" i="2084"/>
  <c r="I185" i="2084"/>
  <c r="D181" i="2084"/>
  <c r="H176" i="2084"/>
  <c r="I163" i="2084"/>
  <c r="D159" i="2084"/>
  <c r="H154" i="2084"/>
  <c r="L232" i="2084"/>
  <c r="N232" i="2084"/>
  <c r="O222" i="2084"/>
  <c r="Q222" i="2084"/>
  <c r="L210" i="2084"/>
  <c r="N210" i="2084"/>
  <c r="O200" i="2084"/>
  <c r="Q200" i="2084"/>
  <c r="I231" i="2084"/>
  <c r="I225" i="2084"/>
  <c r="I223" i="2084"/>
  <c r="I209" i="2084"/>
  <c r="I203" i="2084"/>
  <c r="I201" i="2084"/>
  <c r="AL115" i="2085"/>
  <c r="I118" i="2085"/>
  <c r="I16" i="2086"/>
  <c r="AC12" i="2086"/>
  <c r="AC22" i="2086"/>
  <c r="I26" i="2086"/>
  <c r="AC66" i="2083"/>
  <c r="AA72" i="2083"/>
  <c r="X142" i="2083"/>
  <c r="I150" i="2083"/>
  <c r="I154" i="2083" s="1"/>
  <c r="Q188" i="2083"/>
  <c r="R180" i="2083"/>
  <c r="K181" i="2083"/>
  <c r="O176" i="2083"/>
  <c r="R158" i="2083"/>
  <c r="K159" i="2083"/>
  <c r="O154" i="2083"/>
  <c r="I229" i="2083"/>
  <c r="I223" i="2083"/>
  <c r="E222" i="2083"/>
  <c r="G222" i="2083"/>
  <c r="B210" i="2083"/>
  <c r="I201" i="2083"/>
  <c r="G200" i="2083"/>
  <c r="C52" i="2084"/>
  <c r="W50" i="2084"/>
  <c r="AC93" i="2084"/>
  <c r="AC71" i="2084"/>
  <c r="P142" i="2084"/>
  <c r="AA108" i="2084"/>
  <c r="AA183" i="2084"/>
  <c r="X181" i="2084"/>
  <c r="U181" i="2084"/>
  <c r="U188" i="2084" s="1"/>
  <c r="W176" i="2084"/>
  <c r="Y176" i="2084"/>
  <c r="AA163" i="2084"/>
  <c r="AA161" i="2084"/>
  <c r="X159" i="2084"/>
  <c r="U159" i="2084"/>
  <c r="W154" i="2084"/>
  <c r="Y154" i="2084"/>
  <c r="L181" i="2084"/>
  <c r="L188" i="2084" s="1"/>
  <c r="L159" i="2084"/>
  <c r="U227" i="2084"/>
  <c r="U234" i="2084" s="1"/>
  <c r="Y222" i="2084"/>
  <c r="Y234" i="2084" s="1"/>
  <c r="U205" i="2084"/>
  <c r="Y200" i="2084"/>
  <c r="AJ118" i="2085"/>
  <c r="B278" i="2085"/>
  <c r="I275" i="2085"/>
  <c r="B256" i="2085"/>
  <c r="I253" i="2085"/>
  <c r="W120" i="2086"/>
  <c r="AA152" i="2083"/>
  <c r="R183" i="2083"/>
  <c r="R161" i="2083"/>
  <c r="Y232" i="2083"/>
  <c r="Y234" i="2083" s="1"/>
  <c r="V227" i="2083"/>
  <c r="V234" i="2083" s="1"/>
  <c r="Z222" i="2083"/>
  <c r="Y210" i="2083"/>
  <c r="V205" i="2083"/>
  <c r="U200" i="2083"/>
  <c r="L232" i="2083"/>
  <c r="P227" i="2083"/>
  <c r="L210" i="2083"/>
  <c r="R120" i="2084"/>
  <c r="AL117" i="2085"/>
  <c r="AA118" i="2085"/>
  <c r="I181" i="2085"/>
  <c r="AL178" i="2085"/>
  <c r="H212" i="2085"/>
  <c r="B200" i="2085"/>
  <c r="I198" i="2085"/>
  <c r="AJ248" i="2085"/>
  <c r="AF251" i="2085"/>
  <c r="AJ283" i="2085"/>
  <c r="AA274" i="2085"/>
  <c r="Z278" i="2085"/>
  <c r="Z280" i="2085" s="1"/>
  <c r="T268" i="2085"/>
  <c r="AA266" i="2085"/>
  <c r="AA244" i="2085"/>
  <c r="T246" i="2085"/>
  <c r="G268" i="2085"/>
  <c r="I267" i="2085"/>
  <c r="H258" i="2085"/>
  <c r="I182" i="2086"/>
  <c r="R72" i="2087"/>
  <c r="AC70" i="2087"/>
  <c r="AA43" i="2083"/>
  <c r="AC24" i="2083"/>
  <c r="V74" i="2083"/>
  <c r="I72" i="2083"/>
  <c r="H120" i="2083"/>
  <c r="M120" i="2083"/>
  <c r="M144" i="2083" s="1"/>
  <c r="AC129" i="2083"/>
  <c r="AC107" i="2083"/>
  <c r="AC112" i="2083"/>
  <c r="AA196" i="2083"/>
  <c r="G28" i="2084"/>
  <c r="L28" i="2084"/>
  <c r="E120" i="2084"/>
  <c r="AC114" i="2084"/>
  <c r="I218" i="2084"/>
  <c r="O74" i="2085"/>
  <c r="F120" i="2085"/>
  <c r="F144" i="2085" s="1"/>
  <c r="H120" i="2085"/>
  <c r="H144" i="2085" s="1"/>
  <c r="AL105" i="2085"/>
  <c r="AL111" i="2085"/>
  <c r="AL191" i="2085"/>
  <c r="AC227" i="2085"/>
  <c r="AJ226" i="2085"/>
  <c r="AC205" i="2085"/>
  <c r="AJ204" i="2085"/>
  <c r="AA230" i="2085"/>
  <c r="AA224" i="2085"/>
  <c r="V227" i="2085"/>
  <c r="AA221" i="2085"/>
  <c r="Z222" i="2085"/>
  <c r="AA219" i="2085"/>
  <c r="AA218" i="2085"/>
  <c r="AA208" i="2085"/>
  <c r="W210" i="2085"/>
  <c r="V205" i="2085"/>
  <c r="AA202" i="2085"/>
  <c r="AA199" i="2085"/>
  <c r="U200" i="2085"/>
  <c r="AA196" i="2085"/>
  <c r="AA237" i="2085"/>
  <c r="P234" i="2085"/>
  <c r="E234" i="2085"/>
  <c r="I228" i="2085"/>
  <c r="G232" i="2085"/>
  <c r="I226" i="2085"/>
  <c r="I224" i="2085"/>
  <c r="I221" i="2085"/>
  <c r="H222" i="2085"/>
  <c r="I219" i="2085"/>
  <c r="I218" i="2085"/>
  <c r="C222" i="2085"/>
  <c r="G210" i="2085"/>
  <c r="I206" i="2085"/>
  <c r="I204" i="2085"/>
  <c r="B205" i="2085"/>
  <c r="B212" i="2085" s="1"/>
  <c r="I199" i="2085"/>
  <c r="T74" i="2086"/>
  <c r="AC145" i="2083"/>
  <c r="E186" i="2083"/>
  <c r="I180" i="2083"/>
  <c r="I178" i="2083"/>
  <c r="C176" i="2083"/>
  <c r="E164" i="2083"/>
  <c r="E166" i="2083" s="1"/>
  <c r="E190" i="2083" s="1"/>
  <c r="I158" i="2083"/>
  <c r="I156" i="2083"/>
  <c r="C154" i="2083"/>
  <c r="D50" i="2084"/>
  <c r="AC34" i="2084"/>
  <c r="Q74" i="2084"/>
  <c r="Q98" i="2084" s="1"/>
  <c r="Z96" i="2084"/>
  <c r="B142" i="2084"/>
  <c r="W142" i="2084"/>
  <c r="R142" i="2084"/>
  <c r="O186" i="2084"/>
  <c r="R178" i="2084"/>
  <c r="R181" i="2084" s="1"/>
  <c r="M176" i="2084"/>
  <c r="O164" i="2084"/>
  <c r="Q164" i="2084"/>
  <c r="M154" i="2084"/>
  <c r="D176" i="2084"/>
  <c r="I191" i="2084"/>
  <c r="O232" i="2084"/>
  <c r="Q232" i="2084"/>
  <c r="K222" i="2084"/>
  <c r="M222" i="2084"/>
  <c r="O210" i="2084"/>
  <c r="O212" i="2084" s="1"/>
  <c r="Q210" i="2084"/>
  <c r="Q212" i="2084" s="1"/>
  <c r="K200" i="2084"/>
  <c r="M200" i="2084"/>
  <c r="I226" i="2084"/>
  <c r="I204" i="2084"/>
  <c r="Q28" i="2085"/>
  <c r="AL180" i="2085"/>
  <c r="AA181" i="2085"/>
  <c r="AJ221" i="2085"/>
  <c r="AF222" i="2085"/>
  <c r="AJ202" i="2085"/>
  <c r="AD205" i="2085"/>
  <c r="AF200" i="2085"/>
  <c r="AJ199" i="2085"/>
  <c r="AC36" i="2086"/>
  <c r="I38" i="2086"/>
  <c r="AA185" i="2086"/>
  <c r="W186" i="2086"/>
  <c r="W188" i="2086" s="1"/>
  <c r="V188" i="2086"/>
  <c r="AA163" i="2086"/>
  <c r="W164" i="2086"/>
  <c r="W166" i="2086" s="1"/>
  <c r="N188" i="2086"/>
  <c r="R182" i="2086"/>
  <c r="K186" i="2086"/>
  <c r="K188" i="2086" s="1"/>
  <c r="K190" i="2086" s="1"/>
  <c r="W232" i="2086"/>
  <c r="AA231" i="2086"/>
  <c r="Y232" i="2086"/>
  <c r="AA229" i="2086"/>
  <c r="T232" i="2086"/>
  <c r="AA228" i="2086"/>
  <c r="W210" i="2086"/>
  <c r="AA209" i="2086"/>
  <c r="Y210" i="2086"/>
  <c r="AA207" i="2086"/>
  <c r="T210" i="2086"/>
  <c r="AA206" i="2086"/>
  <c r="R205" i="2086"/>
  <c r="C222" i="2086"/>
  <c r="I219" i="2086"/>
  <c r="R28" i="2087"/>
  <c r="I43" i="2083"/>
  <c r="AC60" i="2083"/>
  <c r="Q120" i="2083"/>
  <c r="Q144" i="2083" s="1"/>
  <c r="V120" i="2083"/>
  <c r="V144" i="2083" s="1"/>
  <c r="Z142" i="2083"/>
  <c r="Z144" i="2083" s="1"/>
  <c r="AC138" i="2083"/>
  <c r="Z186" i="2083"/>
  <c r="Z188" i="2083" s="1"/>
  <c r="AA184" i="2083"/>
  <c r="W188" i="2083"/>
  <c r="T181" i="2083"/>
  <c r="X176" i="2083"/>
  <c r="X188" i="2083" s="1"/>
  <c r="Z164" i="2083"/>
  <c r="Z166" i="2083" s="1"/>
  <c r="AA162" i="2083"/>
  <c r="W164" i="2083"/>
  <c r="Y159" i="2083"/>
  <c r="Y166" i="2083" s="1"/>
  <c r="T159" i="2083"/>
  <c r="X154" i="2083"/>
  <c r="M186" i="2083"/>
  <c r="M188" i="2083" s="1"/>
  <c r="O186" i="2083"/>
  <c r="L181" i="2083"/>
  <c r="L188" i="2083" s="1"/>
  <c r="P176" i="2083"/>
  <c r="K176" i="2083"/>
  <c r="M164" i="2083"/>
  <c r="O164" i="2083"/>
  <c r="O166" i="2083" s="1"/>
  <c r="L159" i="2083"/>
  <c r="L166" i="2083" s="1"/>
  <c r="P154" i="2083"/>
  <c r="K154" i="2083"/>
  <c r="K166" i="2083" s="1"/>
  <c r="G232" i="2083"/>
  <c r="I226" i="2083"/>
  <c r="D227" i="2083"/>
  <c r="D234" i="2083" s="1"/>
  <c r="H222" i="2083"/>
  <c r="H234" i="2083" s="1"/>
  <c r="I218" i="2083"/>
  <c r="I208" i="2083"/>
  <c r="G210" i="2083"/>
  <c r="G212" i="2083" s="1"/>
  <c r="I204" i="2083"/>
  <c r="D205" i="2083"/>
  <c r="F200" i="2083"/>
  <c r="H200" i="2083"/>
  <c r="H212" i="2083" s="1"/>
  <c r="P28" i="2084"/>
  <c r="P52" i="2084" s="1"/>
  <c r="U28" i="2084"/>
  <c r="U52" i="2084" s="1"/>
  <c r="Y50" i="2084"/>
  <c r="V74" i="2084"/>
  <c r="V98" i="2084" s="1"/>
  <c r="AC82" i="2084"/>
  <c r="AC87" i="2084"/>
  <c r="AC60" i="2084"/>
  <c r="AC65" i="2084"/>
  <c r="N120" i="2084"/>
  <c r="N144" i="2084" s="1"/>
  <c r="AC133" i="2084"/>
  <c r="Y186" i="2084"/>
  <c r="Y188" i="2084" s="1"/>
  <c r="V181" i="2084"/>
  <c r="X176" i="2084"/>
  <c r="Z176" i="2084"/>
  <c r="Z188" i="2084" s="1"/>
  <c r="U176" i="2084"/>
  <c r="W164" i="2084"/>
  <c r="Y164" i="2084"/>
  <c r="Y166" i="2084" s="1"/>
  <c r="V159" i="2084"/>
  <c r="X154" i="2084"/>
  <c r="Z154" i="2084"/>
  <c r="Z166" i="2084" s="1"/>
  <c r="Z190" i="2084" s="1"/>
  <c r="P186" i="2084"/>
  <c r="P188" i="2084" s="1"/>
  <c r="R172" i="2084"/>
  <c r="P164" i="2084"/>
  <c r="P166" i="2084" s="1"/>
  <c r="R150" i="2084"/>
  <c r="AA224" i="2084"/>
  <c r="X222" i="2084"/>
  <c r="Z222" i="2084"/>
  <c r="U222" i="2084"/>
  <c r="Y210" i="2084"/>
  <c r="Y212" i="2084" s="1"/>
  <c r="AA202" i="2084"/>
  <c r="X200" i="2084"/>
  <c r="Z200" i="2084"/>
  <c r="D28" i="2085"/>
  <c r="X188" i="2086"/>
  <c r="U181" i="2086"/>
  <c r="AA179" i="2086"/>
  <c r="AA177" i="2086"/>
  <c r="W181" i="2086"/>
  <c r="AA173" i="2086"/>
  <c r="T176" i="2086"/>
  <c r="T188" i="2086" s="1"/>
  <c r="T190" i="2086" s="1"/>
  <c r="X166" i="2086"/>
  <c r="X190" i="2086" s="1"/>
  <c r="Y154" i="2086"/>
  <c r="Y166" i="2086" s="1"/>
  <c r="AA152" i="2086"/>
  <c r="AA151" i="2086"/>
  <c r="R185" i="2086"/>
  <c r="M186" i="2086"/>
  <c r="M188" i="2086" s="1"/>
  <c r="R183" i="2086"/>
  <c r="R179" i="2086"/>
  <c r="L181" i="2086"/>
  <c r="R177" i="2086"/>
  <c r="N181" i="2086"/>
  <c r="R174" i="2086"/>
  <c r="P176" i="2086"/>
  <c r="R173" i="2086"/>
  <c r="R176" i="2086" s="1"/>
  <c r="K176" i="2086"/>
  <c r="R163" i="2086"/>
  <c r="R161" i="2086"/>
  <c r="R164" i="2086" s="1"/>
  <c r="O164" i="2086"/>
  <c r="O166" i="2086" s="1"/>
  <c r="I163" i="2086"/>
  <c r="AC163" i="2086" s="1"/>
  <c r="I161" i="2086"/>
  <c r="F164" i="2086"/>
  <c r="AC23" i="2083"/>
  <c r="U96" i="2083"/>
  <c r="U98" i="2083" s="1"/>
  <c r="R84" i="2083"/>
  <c r="AC85" i="2083"/>
  <c r="N142" i="2083"/>
  <c r="AC128" i="2083"/>
  <c r="AC106" i="2083"/>
  <c r="C188" i="2083"/>
  <c r="AA175" i="2083"/>
  <c r="AC175" i="2083" s="1"/>
  <c r="AA153" i="2083"/>
  <c r="AC153" i="2083" s="1"/>
  <c r="R184" i="2083"/>
  <c r="AC184" i="2083" s="1"/>
  <c r="N186" i="2083"/>
  <c r="R162" i="2083"/>
  <c r="N164" i="2083"/>
  <c r="Z232" i="2083"/>
  <c r="Z234" i="2083" s="1"/>
  <c r="AA228" i="2083"/>
  <c r="V222" i="2083"/>
  <c r="Z210" i="2083"/>
  <c r="Z212" i="2083" s="1"/>
  <c r="AA206" i="2083"/>
  <c r="Y205" i="2083"/>
  <c r="AA199" i="2083"/>
  <c r="X200" i="2083"/>
  <c r="R230" i="2083"/>
  <c r="Q227" i="2083"/>
  <c r="L227" i="2083"/>
  <c r="O210" i="2083"/>
  <c r="O212" i="2083" s="1"/>
  <c r="Q205" i="2083"/>
  <c r="Q212" i="2083" s="1"/>
  <c r="H50" i="2084"/>
  <c r="M50" i="2084"/>
  <c r="AA48" i="2084"/>
  <c r="F96" i="2084"/>
  <c r="K142" i="2084"/>
  <c r="Y120" i="2084"/>
  <c r="AC112" i="2084"/>
  <c r="AC117" i="2084"/>
  <c r="I172" i="2084"/>
  <c r="I176" i="2084" s="1"/>
  <c r="AA72" i="2085"/>
  <c r="AL126" i="2085"/>
  <c r="R130" i="2085"/>
  <c r="D227" i="2085"/>
  <c r="R74" i="2086"/>
  <c r="O186" i="2086"/>
  <c r="O188" i="2086" s="1"/>
  <c r="AA21" i="2083"/>
  <c r="P74" i="2083"/>
  <c r="P98" i="2083" s="1"/>
  <c r="E120" i="2083"/>
  <c r="R140" i="2083"/>
  <c r="I162" i="2083"/>
  <c r="D28" i="2084"/>
  <c r="D52" i="2084" s="1"/>
  <c r="R16" i="2084"/>
  <c r="D96" i="2084"/>
  <c r="D98" i="2084" s="1"/>
  <c r="K96" i="2084"/>
  <c r="R94" i="2084"/>
  <c r="Z74" i="2084"/>
  <c r="Z98" i="2084" s="1"/>
  <c r="W120" i="2084"/>
  <c r="W144" i="2084" s="1"/>
  <c r="C186" i="2084"/>
  <c r="E186" i="2084"/>
  <c r="G181" i="2084"/>
  <c r="G188" i="2084" s="1"/>
  <c r="C164" i="2084"/>
  <c r="E164" i="2084"/>
  <c r="G159" i="2084"/>
  <c r="G166" i="2084" s="1"/>
  <c r="G190" i="2084" s="1"/>
  <c r="H232" i="2084"/>
  <c r="E232" i="2084"/>
  <c r="G227" i="2084"/>
  <c r="G234" i="2084" s="1"/>
  <c r="F222" i="2084"/>
  <c r="H210" i="2084"/>
  <c r="E210" i="2084"/>
  <c r="H28" i="2085"/>
  <c r="AL17" i="2085"/>
  <c r="AC188" i="2085"/>
  <c r="AA26" i="2086"/>
  <c r="AC63" i="2086"/>
  <c r="I67" i="2086"/>
  <c r="AA130" i="2086"/>
  <c r="K164" i="2086"/>
  <c r="K166" i="2086" s="1"/>
  <c r="C200" i="2086"/>
  <c r="AC47" i="2083"/>
  <c r="W74" i="2083"/>
  <c r="R135" i="2083"/>
  <c r="AC137" i="2083"/>
  <c r="R113" i="2083"/>
  <c r="AC115" i="2083"/>
  <c r="C166" i="2083"/>
  <c r="H188" i="2083"/>
  <c r="I172" i="2083"/>
  <c r="I179" i="2083"/>
  <c r="I157" i="2083"/>
  <c r="Y28" i="2084"/>
  <c r="Y52" i="2084" s="1"/>
  <c r="I48" i="2084"/>
  <c r="AC12" i="2084"/>
  <c r="O181" i="2084"/>
  <c r="Q181" i="2084"/>
  <c r="L176" i="2084"/>
  <c r="N176" i="2084"/>
  <c r="O159" i="2084"/>
  <c r="Q159" i="2084"/>
  <c r="L154" i="2084"/>
  <c r="N154" i="2084"/>
  <c r="I184" i="2084"/>
  <c r="I182" i="2084"/>
  <c r="H181" i="2084"/>
  <c r="H188" i="2084" s="1"/>
  <c r="I162" i="2084"/>
  <c r="I160" i="2084"/>
  <c r="H159" i="2084"/>
  <c r="P232" i="2084"/>
  <c r="M232" i="2084"/>
  <c r="O227" i="2084"/>
  <c r="Q227" i="2084"/>
  <c r="R219" i="2084"/>
  <c r="M210" i="2084"/>
  <c r="O205" i="2084"/>
  <c r="Q205" i="2084"/>
  <c r="R199" i="2084"/>
  <c r="R197" i="2084"/>
  <c r="I230" i="2084"/>
  <c r="I228" i="2084"/>
  <c r="I208" i="2084"/>
  <c r="I206" i="2084"/>
  <c r="L28" i="2085"/>
  <c r="AL23" i="2085"/>
  <c r="AF120" i="2085"/>
  <c r="AF144" i="2085" s="1"/>
  <c r="AJ242" i="2085"/>
  <c r="R96" i="2086"/>
  <c r="P28" i="2085"/>
  <c r="AH28" i="2085"/>
  <c r="I21" i="2085"/>
  <c r="F96" i="2085"/>
  <c r="AI96" i="2085"/>
  <c r="L120" i="2085"/>
  <c r="W120" i="2085"/>
  <c r="AC142" i="2085"/>
  <c r="AL134" i="2085"/>
  <c r="F166" i="2085"/>
  <c r="F190" i="2085" s="1"/>
  <c r="Y166" i="2085"/>
  <c r="B234" i="2085"/>
  <c r="B236" i="2085" s="1"/>
  <c r="AJ230" i="2085"/>
  <c r="AJ228" i="2085"/>
  <c r="AJ224" i="2085"/>
  <c r="AE222" i="2085"/>
  <c r="AG222" i="2085"/>
  <c r="AJ206" i="2085"/>
  <c r="AH205" i="2085"/>
  <c r="AG200" i="2085"/>
  <c r="AG212" i="2085" s="1"/>
  <c r="V232" i="2085"/>
  <c r="T222" i="2085"/>
  <c r="T234" i="2085" s="1"/>
  <c r="V210" i="2085"/>
  <c r="T200" i="2085"/>
  <c r="T212" i="2085" s="1"/>
  <c r="AA276" i="2085"/>
  <c r="Y278" i="2085"/>
  <c r="Y280" i="2085" s="1"/>
  <c r="Z268" i="2085"/>
  <c r="AA254" i="2085"/>
  <c r="Y256" i="2085"/>
  <c r="Y258" i="2085" s="1"/>
  <c r="Z246" i="2085"/>
  <c r="N28" i="2086"/>
  <c r="AC41" i="2086"/>
  <c r="AC46" i="2086"/>
  <c r="Z74" i="2086"/>
  <c r="C142" i="2086"/>
  <c r="AC129" i="2086"/>
  <c r="AC134" i="2086"/>
  <c r="AC53" i="2086"/>
  <c r="E28" i="2085"/>
  <c r="E52" i="2085" s="1"/>
  <c r="N28" i="2085"/>
  <c r="N52" i="2085" s="1"/>
  <c r="AF28" i="2085"/>
  <c r="AF52" i="2085" s="1"/>
  <c r="AJ38" i="2085"/>
  <c r="AL44" i="2085"/>
  <c r="B74" i="2085"/>
  <c r="B98" i="2085" s="1"/>
  <c r="AG96" i="2085"/>
  <c r="AG98" i="2085" s="1"/>
  <c r="AJ89" i="2085"/>
  <c r="AL114" i="2085"/>
  <c r="C188" i="2085"/>
  <c r="L166" i="2085"/>
  <c r="AG188" i="2085"/>
  <c r="I159" i="2085"/>
  <c r="E280" i="2085"/>
  <c r="AG278" i="2085"/>
  <c r="AD273" i="2085"/>
  <c r="AG256" i="2085"/>
  <c r="AD251" i="2085"/>
  <c r="AC20" i="2086"/>
  <c r="X74" i="2086"/>
  <c r="X98" i="2086" s="1"/>
  <c r="AA84" i="2086"/>
  <c r="AC92" i="2086"/>
  <c r="AC60" i="2086"/>
  <c r="I142" i="2086"/>
  <c r="Y120" i="2086"/>
  <c r="Y144" i="2086" s="1"/>
  <c r="AJ38" i="2088"/>
  <c r="F205" i="2084"/>
  <c r="H200" i="2084"/>
  <c r="I196" i="2084"/>
  <c r="AC196" i="2084" s="1"/>
  <c r="K50" i="2085"/>
  <c r="W28" i="2085"/>
  <c r="W52" i="2085" s="1"/>
  <c r="AC50" i="2085"/>
  <c r="AA26" i="2085"/>
  <c r="T96" i="2085"/>
  <c r="AC74" i="2085"/>
  <c r="AC98" i="2085" s="1"/>
  <c r="I84" i="2085"/>
  <c r="I62" i="2085"/>
  <c r="E142" i="2085"/>
  <c r="N120" i="2085"/>
  <c r="X142" i="2085"/>
  <c r="Z142" i="2085"/>
  <c r="G188" i="2085"/>
  <c r="P166" i="2085"/>
  <c r="P190" i="2085" s="1"/>
  <c r="T188" i="2085"/>
  <c r="AC166" i="2085"/>
  <c r="AE166" i="2085"/>
  <c r="AL179" i="2085"/>
  <c r="D232" i="2085"/>
  <c r="D210" i="2085"/>
  <c r="D212" i="2085" s="1"/>
  <c r="C278" i="2085"/>
  <c r="I274" i="2085"/>
  <c r="G273" i="2085"/>
  <c r="D268" i="2085"/>
  <c r="I252" i="2085"/>
  <c r="G251" i="2085"/>
  <c r="G258" i="2085" s="1"/>
  <c r="D246" i="2085"/>
  <c r="C50" i="2086"/>
  <c r="W28" i="2086"/>
  <c r="W52" i="2086" s="1"/>
  <c r="D96" i="2086"/>
  <c r="M96" i="2086"/>
  <c r="AC71" i="2086"/>
  <c r="E120" i="2086"/>
  <c r="G142" i="2086"/>
  <c r="V142" i="2086"/>
  <c r="AA154" i="2086"/>
  <c r="AC80" i="2087"/>
  <c r="R84" i="2087"/>
  <c r="P188" i="2087"/>
  <c r="P166" i="2087"/>
  <c r="R158" i="2087"/>
  <c r="R150" i="2087"/>
  <c r="R154" i="2087" s="1"/>
  <c r="G188" i="2087"/>
  <c r="I237" i="2084"/>
  <c r="AL46" i="2085"/>
  <c r="F74" i="2085"/>
  <c r="AL85" i="2085"/>
  <c r="C120" i="2085"/>
  <c r="K142" i="2085"/>
  <c r="AC120" i="2085"/>
  <c r="I130" i="2085"/>
  <c r="AA135" i="2085"/>
  <c r="AA142" i="2085" s="1"/>
  <c r="O232" i="2085"/>
  <c r="Q232" i="2085"/>
  <c r="Q234" i="2085" s="1"/>
  <c r="L232" i="2085"/>
  <c r="P227" i="2085"/>
  <c r="O210" i="2085"/>
  <c r="Q210" i="2085"/>
  <c r="N205" i="2085"/>
  <c r="P205" i="2085"/>
  <c r="P212" i="2085" s="1"/>
  <c r="P236" i="2085" s="1"/>
  <c r="P278" i="2085"/>
  <c r="M278" i="2085"/>
  <c r="O273" i="2085"/>
  <c r="Q273" i="2085"/>
  <c r="Q280" i="2085" s="1"/>
  <c r="P256" i="2085"/>
  <c r="O251" i="2085"/>
  <c r="O258" i="2085" s="1"/>
  <c r="Q251" i="2085"/>
  <c r="Q258" i="2085" s="1"/>
  <c r="Q282" i="2085" s="1"/>
  <c r="F28" i="2086"/>
  <c r="T50" i="2086"/>
  <c r="AC40" i="2086"/>
  <c r="AC45" i="2086"/>
  <c r="R26" i="2086"/>
  <c r="R28" i="2086" s="1"/>
  <c r="B96" i="2086"/>
  <c r="K96" i="2086"/>
  <c r="C120" i="2086"/>
  <c r="C144" i="2086" s="1"/>
  <c r="AC128" i="2086"/>
  <c r="AC112" i="2086"/>
  <c r="AA118" i="2086"/>
  <c r="R94" i="2087"/>
  <c r="F188" i="2087"/>
  <c r="R172" i="2087"/>
  <c r="AJ16" i="2085"/>
  <c r="AG190" i="2085"/>
  <c r="AI227" i="2085"/>
  <c r="AH222" i="2085"/>
  <c r="AH234" i="2085" s="1"/>
  <c r="X278" i="2085"/>
  <c r="V268" i="2085"/>
  <c r="X256" i="2085"/>
  <c r="V246" i="2085"/>
  <c r="AA38" i="2086"/>
  <c r="AA50" i="2086" s="1"/>
  <c r="Z234" i="2086"/>
  <c r="AA237" i="2086"/>
  <c r="R227" i="2086"/>
  <c r="I224" i="2086"/>
  <c r="E227" i="2086"/>
  <c r="E234" i="2086" s="1"/>
  <c r="F166" i="2087"/>
  <c r="O188" i="2087"/>
  <c r="L188" i="2087"/>
  <c r="R178" i="2087"/>
  <c r="L166" i="2087"/>
  <c r="R156" i="2087"/>
  <c r="I178" i="2087"/>
  <c r="I156" i="2087"/>
  <c r="AA224" i="2087"/>
  <c r="I202" i="2087"/>
  <c r="K28" i="2085"/>
  <c r="AC28" i="2085"/>
  <c r="M96" i="2085"/>
  <c r="T74" i="2085"/>
  <c r="T98" i="2085" s="1"/>
  <c r="AD96" i="2085"/>
  <c r="AL60" i="2085"/>
  <c r="AJ67" i="2085"/>
  <c r="E120" i="2085"/>
  <c r="E144" i="2085" s="1"/>
  <c r="X120" i="2085"/>
  <c r="Z120" i="2085"/>
  <c r="G166" i="2085"/>
  <c r="T166" i="2085"/>
  <c r="T190" i="2085" s="1"/>
  <c r="V166" i="2085"/>
  <c r="AL185" i="2085"/>
  <c r="AJ154" i="2085"/>
  <c r="AL157" i="2085"/>
  <c r="AH278" i="2085"/>
  <c r="AH280" i="2085" s="1"/>
  <c r="AE273" i="2085"/>
  <c r="AI268" i="2085"/>
  <c r="AJ255" i="2085"/>
  <c r="AH256" i="2085"/>
  <c r="AI246" i="2085"/>
  <c r="AI258" i="2085" s="1"/>
  <c r="AI282" i="2085" s="1"/>
  <c r="L50" i="2086"/>
  <c r="X50" i="2086"/>
  <c r="R48" i="2086"/>
  <c r="R50" i="2086" s="1"/>
  <c r="D74" i="2086"/>
  <c r="F96" i="2086"/>
  <c r="M74" i="2086"/>
  <c r="O96" i="2086"/>
  <c r="U74" i="2086"/>
  <c r="AC83" i="2086"/>
  <c r="AA89" i="2086"/>
  <c r="AC70" i="2086"/>
  <c r="G120" i="2086"/>
  <c r="G144" i="2086" s="1"/>
  <c r="AA191" i="2086"/>
  <c r="P50" i="2087"/>
  <c r="G205" i="2084"/>
  <c r="G212" i="2084" s="1"/>
  <c r="G236" i="2084" s="1"/>
  <c r="F200" i="2084"/>
  <c r="C50" i="2085"/>
  <c r="AL24" i="2085"/>
  <c r="K96" i="2085"/>
  <c r="AJ84" i="2085"/>
  <c r="AL127" i="2085"/>
  <c r="I140" i="2085"/>
  <c r="O188" i="2085"/>
  <c r="AH188" i="2085"/>
  <c r="F222" i="2085"/>
  <c r="F234" i="2085" s="1"/>
  <c r="F200" i="2085"/>
  <c r="F212" i="2085" s="1"/>
  <c r="F278" i="2085"/>
  <c r="H273" i="2085"/>
  <c r="H280" i="2085" s="1"/>
  <c r="F256" i="2085"/>
  <c r="H251" i="2085"/>
  <c r="E50" i="2086"/>
  <c r="O28" i="2086"/>
  <c r="T28" i="2086"/>
  <c r="B74" i="2086"/>
  <c r="K74" i="2086"/>
  <c r="K98" i="2086" s="1"/>
  <c r="D142" i="2086"/>
  <c r="AC111" i="2086"/>
  <c r="AH52" i="2088"/>
  <c r="AA94" i="2085"/>
  <c r="AA113" i="2085"/>
  <c r="I186" i="2085"/>
  <c r="P222" i="2085"/>
  <c r="K210" i="2085"/>
  <c r="O205" i="2085"/>
  <c r="L205" i="2085"/>
  <c r="R198" i="2085"/>
  <c r="P200" i="2085"/>
  <c r="R275" i="2085"/>
  <c r="P273" i="2085"/>
  <c r="Q268" i="2085"/>
  <c r="P251" i="2085"/>
  <c r="Q246" i="2085"/>
  <c r="R120" i="2087"/>
  <c r="X28" i="2085"/>
  <c r="O96" i="2085"/>
  <c r="O98" i="2085" s="1"/>
  <c r="AL69" i="2085"/>
  <c r="AF142" i="2085"/>
  <c r="U188" i="2085"/>
  <c r="AL184" i="2085"/>
  <c r="AL163" i="2085"/>
  <c r="H234" i="2085"/>
  <c r="AJ201" i="2085"/>
  <c r="AJ229" i="2085"/>
  <c r="AE205" i="2085"/>
  <c r="AD200" i="2085"/>
  <c r="AD212" i="2085" s="1"/>
  <c r="Z232" i="2085"/>
  <c r="Z234" i="2085" s="1"/>
  <c r="X222" i="2085"/>
  <c r="X234" i="2085" s="1"/>
  <c r="Z210" i="2085"/>
  <c r="Z212" i="2085" s="1"/>
  <c r="X200" i="2085"/>
  <c r="X212" i="2085" s="1"/>
  <c r="T278" i="2085"/>
  <c r="Z273" i="2085"/>
  <c r="W268" i="2085"/>
  <c r="W280" i="2085" s="1"/>
  <c r="T256" i="2085"/>
  <c r="Z251" i="2085"/>
  <c r="Z258" i="2085" s="1"/>
  <c r="Z282" i="2085" s="1"/>
  <c r="W246" i="2085"/>
  <c r="AA16" i="2086"/>
  <c r="F74" i="2086"/>
  <c r="O74" i="2086"/>
  <c r="T96" i="2086"/>
  <c r="AC82" i="2086"/>
  <c r="AC69" i="2086"/>
  <c r="U142" i="2086"/>
  <c r="U144" i="2086" s="1"/>
  <c r="R130" i="2086"/>
  <c r="G50" i="2087"/>
  <c r="I21" i="2087"/>
  <c r="R50" i="2087"/>
  <c r="I113" i="2087"/>
  <c r="I26" i="2088"/>
  <c r="AL23" i="2088"/>
  <c r="P50" i="2085"/>
  <c r="AH50" i="2085"/>
  <c r="I43" i="2085"/>
  <c r="D96" i="2085"/>
  <c r="K74" i="2085"/>
  <c r="K98" i="2085" s="1"/>
  <c r="B120" i="2085"/>
  <c r="W142" i="2085"/>
  <c r="AD120" i="2085"/>
  <c r="F188" i="2085"/>
  <c r="O166" i="2085"/>
  <c r="O190" i="2085" s="1"/>
  <c r="Y188" i="2085"/>
  <c r="AH166" i="2085"/>
  <c r="AH190" i="2085" s="1"/>
  <c r="AL156" i="2085"/>
  <c r="AJ272" i="2085"/>
  <c r="AH273" i="2085"/>
  <c r="AJ250" i="2085"/>
  <c r="AH251" i="2085"/>
  <c r="E28" i="2086"/>
  <c r="E52" i="2086" s="1"/>
  <c r="N50" i="2086"/>
  <c r="AC42" i="2086"/>
  <c r="C96" i="2086"/>
  <c r="L96" i="2086"/>
  <c r="AA67" i="2086"/>
  <c r="AC131" i="2086"/>
  <c r="O232" i="2086"/>
  <c r="O210" i="2086"/>
  <c r="I221" i="2086"/>
  <c r="I199" i="2086"/>
  <c r="M188" i="2087"/>
  <c r="M166" i="2087"/>
  <c r="D166" i="2087"/>
  <c r="AJ50" i="2088"/>
  <c r="I185" i="2086"/>
  <c r="AC185" i="2086" s="1"/>
  <c r="E186" i="2086"/>
  <c r="I179" i="2086"/>
  <c r="I177" i="2086"/>
  <c r="F176" i="2086"/>
  <c r="E164" i="2086"/>
  <c r="B159" i="2086"/>
  <c r="I155" i="2086"/>
  <c r="F154" i="2086"/>
  <c r="U50" i="2087"/>
  <c r="AC35" i="2087"/>
  <c r="H74" i="2087"/>
  <c r="U74" i="2087"/>
  <c r="U98" i="2087" s="1"/>
  <c r="W74" i="2087"/>
  <c r="AC59" i="2087"/>
  <c r="E120" i="2087"/>
  <c r="V120" i="2087"/>
  <c r="V144" i="2087" s="1"/>
  <c r="Z142" i="2087"/>
  <c r="Z144" i="2087" s="1"/>
  <c r="B159" i="2087"/>
  <c r="B166" i="2087" s="1"/>
  <c r="E28" i="2088"/>
  <c r="E52" i="2088" s="1"/>
  <c r="K50" i="2088"/>
  <c r="N28" i="2088"/>
  <c r="N52" i="2088" s="1"/>
  <c r="P28" i="2088"/>
  <c r="P52" i="2088" s="1"/>
  <c r="W28" i="2088"/>
  <c r="W52" i="2088" s="1"/>
  <c r="L74" i="2088"/>
  <c r="T96" i="2088"/>
  <c r="V96" i="2088"/>
  <c r="V98" i="2088" s="1"/>
  <c r="B120" i="2088"/>
  <c r="F120" i="2088"/>
  <c r="L142" i="2088"/>
  <c r="Q188" i="2088"/>
  <c r="W205" i="2088"/>
  <c r="AE205" i="2088"/>
  <c r="AE212" i="2088" s="1"/>
  <c r="N280" i="2088"/>
  <c r="AI232" i="2088"/>
  <c r="AD232" i="2088"/>
  <c r="AJ229" i="2088"/>
  <c r="AJ226" i="2088"/>
  <c r="AC227" i="2088"/>
  <c r="AG222" i="2088"/>
  <c r="AJ207" i="2088"/>
  <c r="AH205" i="2088"/>
  <c r="AJ198" i="2088"/>
  <c r="V232" i="2088"/>
  <c r="U227" i="2088"/>
  <c r="Z205" i="2088"/>
  <c r="U205" i="2088"/>
  <c r="W200" i="2088"/>
  <c r="AH246" i="2088"/>
  <c r="Y188" i="2089"/>
  <c r="AC131" i="2090"/>
  <c r="R135" i="2090"/>
  <c r="R152" i="2086"/>
  <c r="I229" i="2086"/>
  <c r="G227" i="2086"/>
  <c r="H222" i="2086"/>
  <c r="I207" i="2086"/>
  <c r="G205" i="2086"/>
  <c r="H200" i="2086"/>
  <c r="X28" i="2087"/>
  <c r="X52" i="2087" s="1"/>
  <c r="AC46" i="2087"/>
  <c r="C96" i="2087"/>
  <c r="E96" i="2087"/>
  <c r="M74" i="2087"/>
  <c r="Q96" i="2087"/>
  <c r="AC64" i="2087"/>
  <c r="B142" i="2087"/>
  <c r="N120" i="2087"/>
  <c r="AC132" i="2087"/>
  <c r="AC110" i="2087"/>
  <c r="O154" i="2087"/>
  <c r="O166" i="2087" s="1"/>
  <c r="R173" i="2087"/>
  <c r="R184" i="2087"/>
  <c r="I183" i="2087"/>
  <c r="I174" i="2087"/>
  <c r="I172" i="2087"/>
  <c r="I161" i="2087"/>
  <c r="I152" i="2087"/>
  <c r="I150" i="2087"/>
  <c r="H222" i="2087"/>
  <c r="H234" i="2087" s="1"/>
  <c r="I218" i="2087"/>
  <c r="H200" i="2087"/>
  <c r="H212" i="2087" s="1"/>
  <c r="I196" i="2087"/>
  <c r="AG50" i="2088"/>
  <c r="AL40" i="2088"/>
  <c r="AL15" i="2088"/>
  <c r="C96" i="2088"/>
  <c r="F74" i="2088"/>
  <c r="AL71" i="2088"/>
  <c r="AA72" i="2088"/>
  <c r="P142" i="2088"/>
  <c r="V142" i="2088"/>
  <c r="V144" i="2088" s="1"/>
  <c r="AD166" i="2088"/>
  <c r="AH166" i="2088"/>
  <c r="AL162" i="2088"/>
  <c r="W256" i="2088"/>
  <c r="AF273" i="2088"/>
  <c r="AA158" i="2086"/>
  <c r="O227" i="2086"/>
  <c r="L227" i="2086"/>
  <c r="P222" i="2086"/>
  <c r="O205" i="2086"/>
  <c r="L205" i="2086"/>
  <c r="P200" i="2086"/>
  <c r="G28" i="2087"/>
  <c r="AA43" i="2087"/>
  <c r="AC25" i="2087"/>
  <c r="V96" i="2087"/>
  <c r="Y98" i="2087"/>
  <c r="AC83" i="2087"/>
  <c r="W142" i="2087"/>
  <c r="I224" i="2087"/>
  <c r="O232" i="2087"/>
  <c r="Q232" i="2087"/>
  <c r="O210" i="2087"/>
  <c r="Q210" i="2087"/>
  <c r="P200" i="2087"/>
  <c r="B28" i="2088"/>
  <c r="B52" i="2088" s="1"/>
  <c r="F50" i="2088"/>
  <c r="O50" i="2088"/>
  <c r="T28" i="2088"/>
  <c r="T52" i="2088" s="1"/>
  <c r="X50" i="2088"/>
  <c r="AC28" i="2088"/>
  <c r="AC52" i="2088" s="1"/>
  <c r="I38" i="2088"/>
  <c r="AL46" i="2088"/>
  <c r="AJ16" i="2088"/>
  <c r="AJ21" i="2088"/>
  <c r="AL22" i="2088"/>
  <c r="P74" i="2088"/>
  <c r="P98" i="2088" s="1"/>
  <c r="AL92" i="2088"/>
  <c r="T142" i="2088"/>
  <c r="I154" i="2088"/>
  <c r="AL150" i="2088"/>
  <c r="AL156" i="2088"/>
  <c r="Q280" i="2088"/>
  <c r="R274" i="2088"/>
  <c r="U232" i="2086"/>
  <c r="AA226" i="2086"/>
  <c r="Y227" i="2086"/>
  <c r="U210" i="2086"/>
  <c r="AA204" i="2086"/>
  <c r="Y205" i="2086"/>
  <c r="U52" i="2087"/>
  <c r="AA21" i="2087"/>
  <c r="R182" i="2087"/>
  <c r="R186" i="2087" s="1"/>
  <c r="T181" i="2087"/>
  <c r="AA178" i="2087"/>
  <c r="X176" i="2087"/>
  <c r="Z176" i="2087"/>
  <c r="T159" i="2087"/>
  <c r="AA156" i="2087"/>
  <c r="X154" i="2087"/>
  <c r="Z154" i="2087"/>
  <c r="I191" i="2087"/>
  <c r="AA230" i="2087"/>
  <c r="X222" i="2087"/>
  <c r="Z222" i="2087"/>
  <c r="AA208" i="2087"/>
  <c r="X200" i="2087"/>
  <c r="Z200" i="2087"/>
  <c r="K52" i="2088"/>
  <c r="AL39" i="2088"/>
  <c r="T98" i="2088"/>
  <c r="C144" i="2088"/>
  <c r="L144" i="2088"/>
  <c r="Q190" i="2088"/>
  <c r="AL180" i="2088"/>
  <c r="AJ204" i="2088"/>
  <c r="AJ237" i="2088"/>
  <c r="H188" i="2086"/>
  <c r="I180" i="2086"/>
  <c r="AC180" i="2086" s="1"/>
  <c r="I178" i="2086"/>
  <c r="AC178" i="2086" s="1"/>
  <c r="G176" i="2086"/>
  <c r="I174" i="2086"/>
  <c r="AC174" i="2086" s="1"/>
  <c r="I172" i="2086"/>
  <c r="I158" i="2086"/>
  <c r="I156" i="2086"/>
  <c r="G154" i="2086"/>
  <c r="AC45" i="2087"/>
  <c r="C74" i="2087"/>
  <c r="C98" i="2087" s="1"/>
  <c r="G96" i="2087"/>
  <c r="Q74" i="2087"/>
  <c r="Z96" i="2087"/>
  <c r="AC63" i="2087"/>
  <c r="B120" i="2087"/>
  <c r="D142" i="2087"/>
  <c r="F142" i="2087"/>
  <c r="AC131" i="2087"/>
  <c r="AC109" i="2087"/>
  <c r="C186" i="2087"/>
  <c r="C188" i="2087" s="1"/>
  <c r="E186" i="2087"/>
  <c r="AG28" i="2088"/>
  <c r="AL18" i="2088"/>
  <c r="C74" i="2088"/>
  <c r="K96" i="2088"/>
  <c r="M96" i="2088"/>
  <c r="AF74" i="2088"/>
  <c r="AH74" i="2088"/>
  <c r="AH98" i="2088" s="1"/>
  <c r="AJ118" i="2088"/>
  <c r="Y166" i="2088"/>
  <c r="AL152" i="2088"/>
  <c r="Y212" i="2088"/>
  <c r="AA283" i="2088"/>
  <c r="E280" i="2088"/>
  <c r="G280" i="2088"/>
  <c r="AA48" i="2087"/>
  <c r="AJ89" i="2088"/>
  <c r="AF210" i="2088"/>
  <c r="AF212" i="2088" s="1"/>
  <c r="Y222" i="2088"/>
  <c r="Y234" i="2088" s="1"/>
  <c r="V210" i="2088"/>
  <c r="X210" i="2088"/>
  <c r="Y200" i="2088"/>
  <c r="M210" i="2088"/>
  <c r="AA72" i="2090"/>
  <c r="AA200" i="2090"/>
  <c r="P232" i="2086"/>
  <c r="P234" i="2086" s="1"/>
  <c r="K227" i="2086"/>
  <c r="M227" i="2086"/>
  <c r="Q222" i="2086"/>
  <c r="Q234" i="2086" s="1"/>
  <c r="P210" i="2086"/>
  <c r="P212" i="2086" s="1"/>
  <c r="P236" i="2086" s="1"/>
  <c r="K205" i="2086"/>
  <c r="M205" i="2086"/>
  <c r="Q200" i="2086"/>
  <c r="Q212" i="2086" s="1"/>
  <c r="Q236" i="2086" s="1"/>
  <c r="B28" i="2087"/>
  <c r="B52" i="2087" s="1"/>
  <c r="D28" i="2087"/>
  <c r="F50" i="2087"/>
  <c r="H50" i="2087"/>
  <c r="K28" i="2087"/>
  <c r="K52" i="2087" s="1"/>
  <c r="Y28" i="2087"/>
  <c r="D96" i="2087"/>
  <c r="AC87" i="2087"/>
  <c r="AC61" i="2087"/>
  <c r="T142" i="2087"/>
  <c r="R162" i="2087"/>
  <c r="R164" i="2087" s="1"/>
  <c r="E232" i="2087"/>
  <c r="E234" i="2087" s="1"/>
  <c r="P232" i="2087"/>
  <c r="Q227" i="2087"/>
  <c r="P210" i="2087"/>
  <c r="K210" i="2087"/>
  <c r="M210" i="2087"/>
  <c r="O205" i="2087"/>
  <c r="Q205" i="2087"/>
  <c r="C50" i="2088"/>
  <c r="U50" i="2088"/>
  <c r="G74" i="2088"/>
  <c r="G98" i="2088" s="1"/>
  <c r="O96" i="2088"/>
  <c r="Q96" i="2088"/>
  <c r="C120" i="2088"/>
  <c r="Z120" i="2088"/>
  <c r="AD142" i="2088"/>
  <c r="I140" i="2088"/>
  <c r="AL139" i="2088"/>
  <c r="I108" i="2088"/>
  <c r="AL105" i="2088"/>
  <c r="H190" i="2088"/>
  <c r="AA230" i="2088"/>
  <c r="AA224" i="2088"/>
  <c r="AA208" i="2088"/>
  <c r="X232" i="2086"/>
  <c r="Z227" i="2086"/>
  <c r="Y222" i="2086"/>
  <c r="X210" i="2086"/>
  <c r="Z205" i="2086"/>
  <c r="Z212" i="2086" s="1"/>
  <c r="Z236" i="2086" s="1"/>
  <c r="Y200" i="2086"/>
  <c r="T50" i="2087"/>
  <c r="T52" i="2087" s="1"/>
  <c r="V50" i="2087"/>
  <c r="AC12" i="2087"/>
  <c r="G74" i="2087"/>
  <c r="Z74" i="2087"/>
  <c r="Z98" i="2087" s="1"/>
  <c r="D120" i="2087"/>
  <c r="D144" i="2087" s="1"/>
  <c r="H142" i="2087"/>
  <c r="H144" i="2087" s="1"/>
  <c r="Q142" i="2087"/>
  <c r="C164" i="2087"/>
  <c r="C166" i="2087" s="1"/>
  <c r="C190" i="2087" s="1"/>
  <c r="E164" i="2087"/>
  <c r="E166" i="2087" s="1"/>
  <c r="K181" i="2087"/>
  <c r="N164" i="2087"/>
  <c r="X186" i="2087"/>
  <c r="X188" i="2087" s="1"/>
  <c r="Z186" i="2087"/>
  <c r="W181" i="2087"/>
  <c r="Y181" i="2087"/>
  <c r="Y188" i="2087" s="1"/>
  <c r="X164" i="2087"/>
  <c r="X166" i="2087" s="1"/>
  <c r="Z164" i="2087"/>
  <c r="W159" i="2087"/>
  <c r="Y159" i="2087"/>
  <c r="Y166" i="2087" s="1"/>
  <c r="X232" i="2087"/>
  <c r="Z232" i="2087"/>
  <c r="Z234" i="2087" s="1"/>
  <c r="W227" i="2087"/>
  <c r="W234" i="2087" s="1"/>
  <c r="W236" i="2087" s="1"/>
  <c r="Y227" i="2087"/>
  <c r="X210" i="2087"/>
  <c r="Z210" i="2087"/>
  <c r="Z212" i="2087" s="1"/>
  <c r="W205" i="2087"/>
  <c r="Y205" i="2087"/>
  <c r="I43" i="2088"/>
  <c r="I50" i="2088" s="1"/>
  <c r="K74" i="2088"/>
  <c r="M74" i="2088"/>
  <c r="AC96" i="2088"/>
  <c r="AE96" i="2088"/>
  <c r="AL91" i="2088"/>
  <c r="AJ67" i="2088"/>
  <c r="AH142" i="2088"/>
  <c r="AJ135" i="2088"/>
  <c r="L166" i="2088"/>
  <c r="AE166" i="2088"/>
  <c r="AG166" i="2088"/>
  <c r="T200" i="2088"/>
  <c r="M280" i="2088"/>
  <c r="AA21" i="2089"/>
  <c r="I16" i="2090"/>
  <c r="AC13" i="2090"/>
  <c r="G186" i="2086"/>
  <c r="G188" i="2086" s="1"/>
  <c r="D186" i="2086"/>
  <c r="F181" i="2086"/>
  <c r="H181" i="2086"/>
  <c r="C176" i="2086"/>
  <c r="I173" i="2086"/>
  <c r="AC173" i="2086" s="1"/>
  <c r="G164" i="2086"/>
  <c r="G166" i="2086" s="1"/>
  <c r="I162" i="2086"/>
  <c r="I160" i="2086"/>
  <c r="F159" i="2086"/>
  <c r="H159" i="2086"/>
  <c r="H166" i="2086" s="1"/>
  <c r="H190" i="2086" s="1"/>
  <c r="I151" i="2086"/>
  <c r="O52" i="2087"/>
  <c r="AC81" i="2087"/>
  <c r="M144" i="2087"/>
  <c r="AC129" i="2087"/>
  <c r="AC139" i="2087"/>
  <c r="AC107" i="2087"/>
  <c r="AC117" i="2087"/>
  <c r="B181" i="2087"/>
  <c r="D176" i="2087"/>
  <c r="D188" i="2087" s="1"/>
  <c r="E210" i="2087"/>
  <c r="E212" i="2087" s="1"/>
  <c r="AF50" i="2088"/>
  <c r="AF52" i="2088" s="1"/>
  <c r="AH50" i="2088"/>
  <c r="AL41" i="2088"/>
  <c r="AL20" i="2088"/>
  <c r="AA21" i="2088"/>
  <c r="B96" i="2088"/>
  <c r="B98" i="2088" s="1"/>
  <c r="D96" i="2088"/>
  <c r="D98" i="2088" s="1"/>
  <c r="AG96" i="2088"/>
  <c r="AI96" i="2088"/>
  <c r="I89" i="2088"/>
  <c r="AL88" i="2088"/>
  <c r="AL60" i="2088"/>
  <c r="AL126" i="2088"/>
  <c r="G188" i="2088"/>
  <c r="Z188" i="2088"/>
  <c r="E258" i="2088"/>
  <c r="R247" i="2088"/>
  <c r="L28" i="2089"/>
  <c r="R157" i="2086"/>
  <c r="G232" i="2086"/>
  <c r="G234" i="2086" s="1"/>
  <c r="H227" i="2086"/>
  <c r="H234" i="2086" s="1"/>
  <c r="E222" i="2086"/>
  <c r="G210" i="2086"/>
  <c r="G212" i="2086" s="1"/>
  <c r="F205" i="2086"/>
  <c r="H205" i="2086"/>
  <c r="H212" i="2086" s="1"/>
  <c r="E200" i="2086"/>
  <c r="E212" i="2086" s="1"/>
  <c r="E236" i="2086" s="1"/>
  <c r="F28" i="2087"/>
  <c r="F52" i="2087" s="1"/>
  <c r="AA26" i="2087"/>
  <c r="D74" i="2087"/>
  <c r="H96" i="2087"/>
  <c r="AC60" i="2087"/>
  <c r="E142" i="2087"/>
  <c r="G166" i="2087"/>
  <c r="G190" i="2087" s="1"/>
  <c r="I185" i="2087"/>
  <c r="I173" i="2087"/>
  <c r="I163" i="2087"/>
  <c r="I151" i="2087"/>
  <c r="F232" i="2087"/>
  <c r="C227" i="2087"/>
  <c r="F210" i="2087"/>
  <c r="C205" i="2087"/>
  <c r="AL47" i="2088"/>
  <c r="L96" i="2088"/>
  <c r="Y74" i="2088"/>
  <c r="AD144" i="2088"/>
  <c r="K280" i="2088"/>
  <c r="R252" i="2088"/>
  <c r="K256" i="2088"/>
  <c r="R243" i="2088"/>
  <c r="L246" i="2088"/>
  <c r="B278" i="2088"/>
  <c r="B280" i="2088" s="1"/>
  <c r="I274" i="2088"/>
  <c r="D280" i="2088"/>
  <c r="I244" i="2088"/>
  <c r="H246" i="2088"/>
  <c r="H258" i="2088" s="1"/>
  <c r="M96" i="2087"/>
  <c r="N142" i="2087"/>
  <c r="Q144" i="2087"/>
  <c r="AC133" i="2087"/>
  <c r="AC111" i="2087"/>
  <c r="W212" i="2087"/>
  <c r="L232" i="2087"/>
  <c r="N232" i="2087"/>
  <c r="P227" i="2087"/>
  <c r="O222" i="2087"/>
  <c r="P205" i="2087"/>
  <c r="O200" i="2087"/>
  <c r="I21" i="2088"/>
  <c r="F98" i="2088"/>
  <c r="AC98" i="2088"/>
  <c r="AE98" i="2088"/>
  <c r="W227" i="2088"/>
  <c r="AA223" i="2088"/>
  <c r="AA164" i="2090"/>
  <c r="AA232" i="2090"/>
  <c r="P50" i="2089"/>
  <c r="U28" i="2089"/>
  <c r="R38" i="2089"/>
  <c r="AC42" i="2089"/>
  <c r="R21" i="2089"/>
  <c r="M96" i="2089"/>
  <c r="P142" i="2089"/>
  <c r="R142" i="2089"/>
  <c r="H188" i="2089"/>
  <c r="I191" i="2089"/>
  <c r="D154" i="2089"/>
  <c r="D166" i="2089" s="1"/>
  <c r="D190" i="2089" s="1"/>
  <c r="I43" i="2090"/>
  <c r="R96" i="2090"/>
  <c r="M120" i="2090"/>
  <c r="T234" i="2090"/>
  <c r="AC197" i="2090"/>
  <c r="I231" i="2090"/>
  <c r="AC231" i="2090" s="1"/>
  <c r="I229" i="2090"/>
  <c r="AC229" i="2090" s="1"/>
  <c r="I223" i="2090"/>
  <c r="I220" i="2090"/>
  <c r="I219" i="2090"/>
  <c r="F212" i="2090"/>
  <c r="I203" i="2090"/>
  <c r="AC203" i="2090" s="1"/>
  <c r="I201" i="2090"/>
  <c r="I198" i="2090"/>
  <c r="AC198" i="2090" s="1"/>
  <c r="AC205" i="2088"/>
  <c r="AC212" i="2088" s="1"/>
  <c r="AA231" i="2088"/>
  <c r="AA209" i="2088"/>
  <c r="Q227" i="2088"/>
  <c r="Q234" i="2088" s="1"/>
  <c r="P222" i="2088"/>
  <c r="Q205" i="2088"/>
  <c r="P200" i="2088"/>
  <c r="H227" i="2088"/>
  <c r="I220" i="2088"/>
  <c r="G222" i="2088"/>
  <c r="H205" i="2088"/>
  <c r="I198" i="2088"/>
  <c r="G200" i="2088"/>
  <c r="I283" i="2088"/>
  <c r="AC15" i="2089"/>
  <c r="AC25" i="2089"/>
  <c r="D120" i="2089"/>
  <c r="F120" i="2089"/>
  <c r="AC112" i="2089"/>
  <c r="R191" i="2089"/>
  <c r="R150" i="2089"/>
  <c r="P159" i="2090"/>
  <c r="R158" i="2090"/>
  <c r="AD96" i="2088"/>
  <c r="AG74" i="2088"/>
  <c r="AL69" i="2088"/>
  <c r="AL72" i="2088" s="1"/>
  <c r="D142" i="2088"/>
  <c r="M142" i="2088"/>
  <c r="P120" i="2088"/>
  <c r="P144" i="2088" s="1"/>
  <c r="Y120" i="2088"/>
  <c r="Y144" i="2088" s="1"/>
  <c r="AE142" i="2088"/>
  <c r="AH120" i="2088"/>
  <c r="AH144" i="2088" s="1"/>
  <c r="AJ130" i="2088"/>
  <c r="AL107" i="2088"/>
  <c r="M166" i="2088"/>
  <c r="M190" i="2088" s="1"/>
  <c r="O166" i="2088"/>
  <c r="W188" i="2088"/>
  <c r="AF188" i="2088"/>
  <c r="AI166" i="2088"/>
  <c r="AI190" i="2088" s="1"/>
  <c r="AL158" i="2088"/>
  <c r="E222" i="2088"/>
  <c r="T210" i="2088"/>
  <c r="T212" i="2088" s="1"/>
  <c r="AD210" i="2088"/>
  <c r="AA226" i="2088"/>
  <c r="T227" i="2088"/>
  <c r="T234" i="2088" s="1"/>
  <c r="AA204" i="2088"/>
  <c r="T205" i="2088"/>
  <c r="K50" i="2089"/>
  <c r="Y28" i="2089"/>
  <c r="AC46" i="2089"/>
  <c r="C74" i="2089"/>
  <c r="C98" i="2089" s="1"/>
  <c r="G74" i="2089"/>
  <c r="Z98" i="2089"/>
  <c r="R185" i="2089"/>
  <c r="R160" i="2089"/>
  <c r="X186" i="2089"/>
  <c r="X164" i="2089"/>
  <c r="X166" i="2089" s="1"/>
  <c r="T154" i="2089"/>
  <c r="AA150" i="2089"/>
  <c r="F234" i="2090"/>
  <c r="V164" i="2090"/>
  <c r="U227" i="2090"/>
  <c r="AA209" i="2090"/>
  <c r="AC209" i="2090" s="1"/>
  <c r="V210" i="2090"/>
  <c r="V212" i="2090" s="1"/>
  <c r="V236" i="2090" s="1"/>
  <c r="AA204" i="2090"/>
  <c r="Z205" i="2090"/>
  <c r="Z212" i="2090" s="1"/>
  <c r="R220" i="2090"/>
  <c r="AC220" i="2090" s="1"/>
  <c r="X96" i="2088"/>
  <c r="X98" i="2088" s="1"/>
  <c r="Z96" i="2088"/>
  <c r="AL93" i="2088"/>
  <c r="AL94" i="2088" s="1"/>
  <c r="AA94" i="2088"/>
  <c r="AJ62" i="2088"/>
  <c r="I67" i="2088"/>
  <c r="G120" i="2088"/>
  <c r="G144" i="2088" s="1"/>
  <c r="AJ113" i="2088"/>
  <c r="I118" i="2088"/>
  <c r="E188" i="2088"/>
  <c r="E190" i="2088" s="1"/>
  <c r="Z166" i="2088"/>
  <c r="Z190" i="2088" s="1"/>
  <c r="E200" i="2088"/>
  <c r="AE200" i="2088"/>
  <c r="AL191" i="2088"/>
  <c r="AG273" i="2088"/>
  <c r="AG280" i="2088" s="1"/>
  <c r="AG251" i="2088"/>
  <c r="AI246" i="2088"/>
  <c r="Z278" i="2088"/>
  <c r="X268" i="2088"/>
  <c r="Z256" i="2088"/>
  <c r="X246" i="2088"/>
  <c r="P28" i="2089"/>
  <c r="T50" i="2089"/>
  <c r="T52" i="2089" s="1"/>
  <c r="M98" i="2089"/>
  <c r="AC128" i="2089"/>
  <c r="C159" i="2089"/>
  <c r="C166" i="2089" s="1"/>
  <c r="I184" i="2089"/>
  <c r="I162" i="2089"/>
  <c r="E164" i="2089"/>
  <c r="U232" i="2089"/>
  <c r="W232" i="2089"/>
  <c r="U210" i="2089"/>
  <c r="W210" i="2089"/>
  <c r="M232" i="2089"/>
  <c r="O232" i="2089"/>
  <c r="Q227" i="2089"/>
  <c r="M210" i="2089"/>
  <c r="O210" i="2089"/>
  <c r="Q205" i="2089"/>
  <c r="I208" i="2089"/>
  <c r="AA94" i="2090"/>
  <c r="F142" i="2090"/>
  <c r="U232" i="2090"/>
  <c r="U234" i="2090" s="1"/>
  <c r="AA183" i="2090"/>
  <c r="F28" i="2089"/>
  <c r="AC36" i="2089"/>
  <c r="AC24" i="2089"/>
  <c r="F96" i="2089"/>
  <c r="F98" i="2089" s="1"/>
  <c r="U74" i="2089"/>
  <c r="Y96" i="2089"/>
  <c r="R89" i="2089"/>
  <c r="R67" i="2089"/>
  <c r="W188" i="2089"/>
  <c r="R182" i="2089"/>
  <c r="I202" i="2089"/>
  <c r="R184" i="2089"/>
  <c r="R175" i="2089"/>
  <c r="R162" i="2089"/>
  <c r="Q159" i="2089"/>
  <c r="Q166" i="2089" s="1"/>
  <c r="T28" i="2090"/>
  <c r="T52" i="2090" s="1"/>
  <c r="V50" i="2090"/>
  <c r="I84" i="2090"/>
  <c r="I89" i="2090"/>
  <c r="AC90" i="2090"/>
  <c r="R94" i="2090"/>
  <c r="AA201" i="2090"/>
  <c r="AA205" i="2090" s="1"/>
  <c r="AD74" i="2088"/>
  <c r="AL83" i="2088"/>
  <c r="I94" i="2088"/>
  <c r="D120" i="2088"/>
  <c r="D144" i="2088" s="1"/>
  <c r="H142" i="2088"/>
  <c r="M120" i="2088"/>
  <c r="AE120" i="2088"/>
  <c r="AL134" i="2088"/>
  <c r="W166" i="2088"/>
  <c r="W190" i="2088" s="1"/>
  <c r="AF166" i="2088"/>
  <c r="AF190" i="2088" s="1"/>
  <c r="AL185" i="2088"/>
  <c r="AE232" i="2088"/>
  <c r="AI227" i="2088"/>
  <c r="AD227" i="2088"/>
  <c r="AH222" i="2088"/>
  <c r="AJ218" i="2088"/>
  <c r="AH200" i="2088"/>
  <c r="AJ196" i="2088"/>
  <c r="W232" i="2088"/>
  <c r="O222" i="2088"/>
  <c r="Q222" i="2088"/>
  <c r="O200" i="2088"/>
  <c r="Q200" i="2088"/>
  <c r="F222" i="2088"/>
  <c r="G212" i="2088"/>
  <c r="F200" i="2088"/>
  <c r="H200" i="2088"/>
  <c r="AC45" i="2089"/>
  <c r="AC80" i="2089"/>
  <c r="I84" i="2089"/>
  <c r="Z188" i="2089"/>
  <c r="U188" i="2089"/>
  <c r="Z166" i="2089"/>
  <c r="Z190" i="2089" s="1"/>
  <c r="C186" i="2089"/>
  <c r="I175" i="2089"/>
  <c r="AC175" i="2089" s="1"/>
  <c r="AA199" i="2089"/>
  <c r="D212" i="2089"/>
  <c r="K212" i="2090"/>
  <c r="R28" i="2089"/>
  <c r="H190" i="2089"/>
  <c r="K166" i="2089"/>
  <c r="I182" i="2089"/>
  <c r="B186" i="2089"/>
  <c r="C188" i="2089"/>
  <c r="I160" i="2089"/>
  <c r="B164" i="2089"/>
  <c r="D222" i="2089"/>
  <c r="I219" i="2089"/>
  <c r="AC40" i="2090"/>
  <c r="AA43" i="2090"/>
  <c r="AC94" i="2090"/>
  <c r="Z142" i="2090"/>
  <c r="C234" i="2090"/>
  <c r="P234" i="2090"/>
  <c r="V234" i="2090"/>
  <c r="G232" i="2090"/>
  <c r="G234" i="2090" s="1"/>
  <c r="E210" i="2090"/>
  <c r="G210" i="2090"/>
  <c r="D205" i="2090"/>
  <c r="D212" i="2090" s="1"/>
  <c r="I237" i="2090"/>
  <c r="AL106" i="2088"/>
  <c r="N166" i="2088"/>
  <c r="N190" i="2088" s="1"/>
  <c r="T188" i="2088"/>
  <c r="AL175" i="2088"/>
  <c r="AA176" i="2088"/>
  <c r="X212" i="2088"/>
  <c r="O280" i="2088"/>
  <c r="AF278" i="2088"/>
  <c r="AH273" i="2088"/>
  <c r="AG268" i="2088"/>
  <c r="Z273" i="2088"/>
  <c r="Z251" i="2088"/>
  <c r="Q142" i="2089"/>
  <c r="R120" i="2089"/>
  <c r="P188" i="2089"/>
  <c r="P190" i="2089" s="1"/>
  <c r="R173" i="2089"/>
  <c r="AC173" i="2089" s="1"/>
  <c r="K176" i="2089"/>
  <c r="D188" i="2089"/>
  <c r="I183" i="2089"/>
  <c r="B176" i="2089"/>
  <c r="I161" i="2089"/>
  <c r="I157" i="2089"/>
  <c r="I159" i="2089" s="1"/>
  <c r="E159" i="2089"/>
  <c r="G154" i="2089"/>
  <c r="G166" i="2089" s="1"/>
  <c r="P212" i="2090"/>
  <c r="AA184" i="2090"/>
  <c r="V186" i="2090"/>
  <c r="X186" i="2090"/>
  <c r="T176" i="2090"/>
  <c r="X164" i="2090"/>
  <c r="X232" i="2090"/>
  <c r="X234" i="2090" s="1"/>
  <c r="Z227" i="2090"/>
  <c r="Z234" i="2090" s="1"/>
  <c r="Y222" i="2090"/>
  <c r="Y234" i="2090" s="1"/>
  <c r="AA222" i="2090"/>
  <c r="X210" i="2090"/>
  <c r="X212" i="2090" s="1"/>
  <c r="U205" i="2090"/>
  <c r="U212" i="2090" s="1"/>
  <c r="Y200" i="2090"/>
  <c r="Y212" i="2090" s="1"/>
  <c r="T200" i="2090"/>
  <c r="M232" i="2090"/>
  <c r="L227" i="2090"/>
  <c r="P222" i="2090"/>
  <c r="K222" i="2090"/>
  <c r="K234" i="2090" s="1"/>
  <c r="M210" i="2090"/>
  <c r="M212" i="2090" s="1"/>
  <c r="M236" i="2090" s="1"/>
  <c r="O210" i="2090"/>
  <c r="Q205" i="2090"/>
  <c r="Q212" i="2090" s="1"/>
  <c r="Q236" i="2090" s="1"/>
  <c r="P200" i="2090"/>
  <c r="Y96" i="2088"/>
  <c r="AL61" i="2088"/>
  <c r="I72" i="2088"/>
  <c r="H120" i="2088"/>
  <c r="U142" i="2088"/>
  <c r="U144" i="2088" s="1"/>
  <c r="W142" i="2088"/>
  <c r="AL112" i="2088"/>
  <c r="B188" i="2088"/>
  <c r="B190" i="2088" s="1"/>
  <c r="AL163" i="2088"/>
  <c r="C50" i="2089"/>
  <c r="C52" i="2089" s="1"/>
  <c r="X28" i="2089"/>
  <c r="X52" i="2089" s="1"/>
  <c r="AA38" i="2089"/>
  <c r="D74" i="2089"/>
  <c r="Z120" i="2089"/>
  <c r="R172" i="2089"/>
  <c r="R151" i="2089"/>
  <c r="R154" i="2089" s="1"/>
  <c r="AC53" i="2089"/>
  <c r="AA179" i="2089"/>
  <c r="T181" i="2089"/>
  <c r="R183" i="2089"/>
  <c r="R186" i="2089" s="1"/>
  <c r="R179" i="2089"/>
  <c r="M181" i="2089"/>
  <c r="M188" i="2089" s="1"/>
  <c r="R174" i="2089"/>
  <c r="AC174" i="2089" s="1"/>
  <c r="Q176" i="2089"/>
  <c r="Q188" i="2089" s="1"/>
  <c r="R161" i="2089"/>
  <c r="R164" i="2089" s="1"/>
  <c r="M159" i="2089"/>
  <c r="M166" i="2089" s="1"/>
  <c r="O154" i="2089"/>
  <c r="K50" i="2090"/>
  <c r="V120" i="2090"/>
  <c r="W234" i="2090"/>
  <c r="AC221" i="2090"/>
  <c r="AJ140" i="2088"/>
  <c r="V188" i="2088"/>
  <c r="V190" i="2088" s="1"/>
  <c r="X188" i="2088"/>
  <c r="AE188" i="2088"/>
  <c r="I176" i="2088"/>
  <c r="F280" i="2088"/>
  <c r="AH232" i="2088"/>
  <c r="AE227" i="2088"/>
  <c r="AG227" i="2088"/>
  <c r="AG234" i="2088" s="1"/>
  <c r="AI222" i="2088"/>
  <c r="AD222" i="2088"/>
  <c r="AG205" i="2088"/>
  <c r="AD200" i="2088"/>
  <c r="O232" i="2088"/>
  <c r="O234" i="2088" s="1"/>
  <c r="N227" i="2088"/>
  <c r="M222" i="2088"/>
  <c r="O210" i="2088"/>
  <c r="Q210" i="2088"/>
  <c r="Q212" i="2088" s="1"/>
  <c r="N205" i="2088"/>
  <c r="P205" i="2088"/>
  <c r="P212" i="2088" s="1"/>
  <c r="M200" i="2088"/>
  <c r="F232" i="2088"/>
  <c r="F234" i="2088" s="1"/>
  <c r="H232" i="2088"/>
  <c r="G227" i="2088"/>
  <c r="G234" i="2088" s="1"/>
  <c r="F210" i="2088"/>
  <c r="F212" i="2088" s="1"/>
  <c r="H210" i="2088"/>
  <c r="I206" i="2088"/>
  <c r="G205" i="2088"/>
  <c r="N50" i="2089"/>
  <c r="AC17" i="2089"/>
  <c r="W142" i="2089"/>
  <c r="Y142" i="2089"/>
  <c r="AA113" i="2089"/>
  <c r="I172" i="2089"/>
  <c r="V186" i="2089"/>
  <c r="V188" i="2089" s="1"/>
  <c r="V190" i="2089" s="1"/>
  <c r="AA177" i="2089"/>
  <c r="AA174" i="2089"/>
  <c r="AA176" i="2089" s="1"/>
  <c r="Y176" i="2089"/>
  <c r="V164" i="2089"/>
  <c r="V166" i="2089" s="1"/>
  <c r="AA155" i="2089"/>
  <c r="AA159" i="2089" s="1"/>
  <c r="AA152" i="2089"/>
  <c r="Y154" i="2089"/>
  <c r="Y166" i="2089" s="1"/>
  <c r="O28" i="2090"/>
  <c r="O52" i="2090" s="1"/>
  <c r="AC39" i="2090"/>
  <c r="I135" i="2090"/>
  <c r="AC132" i="2090"/>
  <c r="M234" i="2090"/>
  <c r="H234" i="2090"/>
  <c r="AC208" i="2090"/>
  <c r="H212" i="2090"/>
  <c r="O74" i="2088"/>
  <c r="I130" i="2088"/>
  <c r="D188" i="2088"/>
  <c r="D190" i="2088" s="1"/>
  <c r="F188" i="2088"/>
  <c r="T190" i="2088"/>
  <c r="AL174" i="2088"/>
  <c r="AL153" i="2088"/>
  <c r="AA154" i="2088"/>
  <c r="X227" i="2088"/>
  <c r="X234" i="2088" s="1"/>
  <c r="W210" i="2088"/>
  <c r="X205" i="2088"/>
  <c r="R113" i="2089"/>
  <c r="AC37" i="2090"/>
  <c r="D74" i="2090"/>
  <c r="Q142" i="2090"/>
  <c r="AA140" i="2090"/>
  <c r="AA108" i="2090"/>
  <c r="U186" i="2090"/>
  <c r="AA179" i="2090"/>
  <c r="Y181" i="2090"/>
  <c r="U164" i="2090"/>
  <c r="AA157" i="2090"/>
  <c r="Y159" i="2090"/>
  <c r="P181" i="2090"/>
  <c r="AA210" i="2090"/>
  <c r="L232" i="2090"/>
  <c r="R228" i="2090"/>
  <c r="R232" i="2090" s="1"/>
  <c r="L210" i="2090"/>
  <c r="L212" i="2090" s="1"/>
  <c r="R206" i="2090"/>
  <c r="R210" i="2090" s="1"/>
  <c r="AC199" i="2090"/>
  <c r="X232" i="2089"/>
  <c r="U227" i="2089"/>
  <c r="W227" i="2089"/>
  <c r="Y222" i="2089"/>
  <c r="T222" i="2089"/>
  <c r="X210" i="2089"/>
  <c r="W205" i="2089"/>
  <c r="Y200" i="2089"/>
  <c r="AA197" i="2089"/>
  <c r="P232" i="2089"/>
  <c r="P234" i="2089" s="1"/>
  <c r="K232" i="2089"/>
  <c r="M227" i="2089"/>
  <c r="L222" i="2089"/>
  <c r="P210" i="2089"/>
  <c r="M205" i="2089"/>
  <c r="O205" i="2089"/>
  <c r="L200" i="2089"/>
  <c r="AC18" i="2090"/>
  <c r="O96" i="2090"/>
  <c r="X96" i="2090"/>
  <c r="K120" i="2090"/>
  <c r="T120" i="2090"/>
  <c r="T144" i="2090" s="1"/>
  <c r="AC139" i="2090"/>
  <c r="C205" i="2090"/>
  <c r="C212" i="2090" s="1"/>
  <c r="E205" i="2090"/>
  <c r="O200" i="2090"/>
  <c r="I226" i="2090"/>
  <c r="AC226" i="2090" s="1"/>
  <c r="R207" i="2090"/>
  <c r="Z181" i="2090"/>
  <c r="Y176" i="2090"/>
  <c r="Z159" i="2090"/>
  <c r="Y154" i="2090"/>
  <c r="H96" i="2089"/>
  <c r="K74" i="2089"/>
  <c r="E142" i="2089"/>
  <c r="AA229" i="2089"/>
  <c r="R231" i="2089"/>
  <c r="N205" i="2089"/>
  <c r="L50" i="2090"/>
  <c r="T74" i="2090"/>
  <c r="T98" i="2090" s="1"/>
  <c r="H120" i="2090"/>
  <c r="B222" i="2090"/>
  <c r="AA225" i="2090"/>
  <c r="I196" i="2090"/>
  <c r="I207" i="2090"/>
  <c r="AC207" i="2090" s="1"/>
  <c r="C120" i="2089"/>
  <c r="AC133" i="2089"/>
  <c r="K181" i="2089"/>
  <c r="N164" i="2089"/>
  <c r="N166" i="2089" s="1"/>
  <c r="B50" i="2090"/>
  <c r="E28" i="2090"/>
  <c r="G50" i="2090"/>
  <c r="G52" i="2090" s="1"/>
  <c r="AC35" i="2090"/>
  <c r="C96" i="2090"/>
  <c r="Q74" i="2090"/>
  <c r="Z74" i="2090"/>
  <c r="R62" i="2090"/>
  <c r="C142" i="2090"/>
  <c r="F120" i="2090"/>
  <c r="F144" i="2090" s="1"/>
  <c r="AC106" i="2090"/>
  <c r="AA185" i="2090"/>
  <c r="G200" i="2090"/>
  <c r="T210" i="2090"/>
  <c r="T212" i="2090" s="1"/>
  <c r="R225" i="2090"/>
  <c r="R227" i="2090" s="1"/>
  <c r="G186" i="2090"/>
  <c r="F181" i="2090"/>
  <c r="F188" i="2090" s="1"/>
  <c r="H176" i="2090"/>
  <c r="G164" i="2090"/>
  <c r="F159" i="2090"/>
  <c r="F166" i="2090" s="1"/>
  <c r="H154" i="2090"/>
  <c r="L96" i="2089"/>
  <c r="O74" i="2089"/>
  <c r="AC83" i="2089"/>
  <c r="V142" i="2089"/>
  <c r="AC105" i="2089"/>
  <c r="O176" i="2089"/>
  <c r="AA158" i="2089"/>
  <c r="H227" i="2089"/>
  <c r="H234" i="2089" s="1"/>
  <c r="C227" i="2089"/>
  <c r="E222" i="2089"/>
  <c r="H205" i="2089"/>
  <c r="H212" i="2089" s="1"/>
  <c r="E200" i="2089"/>
  <c r="G200" i="2089"/>
  <c r="X28" i="2090"/>
  <c r="AC17" i="2090"/>
  <c r="E74" i="2090"/>
  <c r="E98" i="2090" s="1"/>
  <c r="O74" i="2090"/>
  <c r="X74" i="2090"/>
  <c r="AC85" i="2090"/>
  <c r="L142" i="2090"/>
  <c r="U142" i="2090"/>
  <c r="AC138" i="2090"/>
  <c r="D227" i="2090"/>
  <c r="D234" i="2090" s="1"/>
  <c r="I225" i="2090"/>
  <c r="O186" i="2090"/>
  <c r="O188" i="2090" s="1"/>
  <c r="Q186" i="2090"/>
  <c r="P176" i="2090"/>
  <c r="O164" i="2090"/>
  <c r="O166" i="2090" s="1"/>
  <c r="Q164" i="2090"/>
  <c r="Q166" i="2090" s="1"/>
  <c r="L159" i="2090"/>
  <c r="P154" i="2090"/>
  <c r="AA237" i="2090"/>
  <c r="H74" i="2089"/>
  <c r="H98" i="2089" s="1"/>
  <c r="E144" i="2089"/>
  <c r="M120" i="2089"/>
  <c r="Y232" i="2089"/>
  <c r="T232" i="2089"/>
  <c r="X227" i="2089"/>
  <c r="Y210" i="2089"/>
  <c r="U200" i="2089"/>
  <c r="Q232" i="2089"/>
  <c r="L232" i="2089"/>
  <c r="P227" i="2089"/>
  <c r="M222" i="2089"/>
  <c r="L210" i="2089"/>
  <c r="L212" i="2089" s="1"/>
  <c r="P205" i="2089"/>
  <c r="O200" i="2089"/>
  <c r="L52" i="2090"/>
  <c r="G96" i="2090"/>
  <c r="AC80" i="2090"/>
  <c r="N120" i="2090"/>
  <c r="N144" i="2090" s="1"/>
  <c r="W120" i="2090"/>
  <c r="W144" i="2090" s="1"/>
  <c r="AC110" i="2090"/>
  <c r="R230" i="2090"/>
  <c r="AC230" i="2090" s="1"/>
  <c r="I204" i="2090"/>
  <c r="AC204" i="2090" s="1"/>
  <c r="W186" i="2090"/>
  <c r="Y186" i="2090"/>
  <c r="Y188" i="2090" s="1"/>
  <c r="Z176" i="2090"/>
  <c r="Z188" i="2090" s="1"/>
  <c r="W164" i="2090"/>
  <c r="Y164" i="2090"/>
  <c r="Y166" i="2090" s="1"/>
  <c r="Z154" i="2090"/>
  <c r="L74" i="2089"/>
  <c r="AC82" i="2089"/>
  <c r="AC60" i="2089"/>
  <c r="K120" i="2089"/>
  <c r="V120" i="2089"/>
  <c r="D50" i="2090"/>
  <c r="W50" i="2090"/>
  <c r="AC20" i="2090"/>
  <c r="P96" i="2090"/>
  <c r="Y96" i="2090"/>
  <c r="AC88" i="2090"/>
  <c r="L120" i="2090"/>
  <c r="U120" i="2090"/>
  <c r="AC137" i="2090"/>
  <c r="H186" i="2090"/>
  <c r="H188" i="2090" s="1"/>
  <c r="G181" i="2090"/>
  <c r="F176" i="2090"/>
  <c r="H164" i="2090"/>
  <c r="H166" i="2090" s="1"/>
  <c r="G159" i="2090"/>
  <c r="F154" i="2090"/>
  <c r="R237" i="2090"/>
  <c r="Q74" i="2089"/>
  <c r="Q98" i="2089" s="1"/>
  <c r="AA72" i="2089"/>
  <c r="AA74" i="2089" s="1"/>
  <c r="E232" i="2089"/>
  <c r="E234" i="2089" s="1"/>
  <c r="G232" i="2089"/>
  <c r="D227" i="2089"/>
  <c r="D234" i="2089" s="1"/>
  <c r="H222" i="2089"/>
  <c r="E210" i="2089"/>
  <c r="E212" i="2089" s="1"/>
  <c r="G210" i="2089"/>
  <c r="D205" i="2089"/>
  <c r="H200" i="2089"/>
  <c r="I237" i="2089"/>
  <c r="D142" i="2090"/>
  <c r="O181" i="2090"/>
  <c r="Q181" i="2090"/>
  <c r="P166" i="2090"/>
  <c r="O159" i="2090"/>
  <c r="Q159" i="2090"/>
  <c r="W96" i="2089"/>
  <c r="AC81" i="2089"/>
  <c r="AC59" i="2089"/>
  <c r="AC107" i="2089"/>
  <c r="AA228" i="2089"/>
  <c r="Q50" i="2090"/>
  <c r="W28" i="2090"/>
  <c r="W52" i="2090" s="1"/>
  <c r="AC19" i="2090"/>
  <c r="H96" i="2090"/>
  <c r="M96" i="2090"/>
  <c r="P74" i="2090"/>
  <c r="AC87" i="2090"/>
  <c r="R72" i="2090"/>
  <c r="K142" i="2090"/>
  <c r="T142" i="2090"/>
  <c r="AA130" i="2090"/>
  <c r="E227" i="2090"/>
  <c r="E234" i="2090" s="1"/>
  <c r="R52" i="2078"/>
  <c r="AC43" i="2078"/>
  <c r="AC21" i="2078"/>
  <c r="B98" i="2078"/>
  <c r="O98" i="2078"/>
  <c r="X98" i="2078"/>
  <c r="C144" i="2078"/>
  <c r="P144" i="2078"/>
  <c r="Y144" i="2078"/>
  <c r="F190" i="2078"/>
  <c r="K190" i="2078"/>
  <c r="T190" i="2078"/>
  <c r="AC164" i="2078"/>
  <c r="AC227" i="2078"/>
  <c r="AC205" i="2078"/>
  <c r="AL38" i="2079"/>
  <c r="AJ50" i="2079"/>
  <c r="I50" i="2079"/>
  <c r="I96" i="2079"/>
  <c r="AJ74" i="2079"/>
  <c r="AL130" i="2079"/>
  <c r="I142" i="2079"/>
  <c r="AJ120" i="2079"/>
  <c r="X190" i="2079"/>
  <c r="AG190" i="2079"/>
  <c r="AL159" i="2079"/>
  <c r="D52" i="2078"/>
  <c r="F52" i="2078"/>
  <c r="M52" i="2078"/>
  <c r="V52" i="2078"/>
  <c r="E98" i="2078"/>
  <c r="AC108" i="2078"/>
  <c r="C190" i="2078"/>
  <c r="P190" i="2078"/>
  <c r="W190" i="2078"/>
  <c r="Y190" i="2078"/>
  <c r="D236" i="2078"/>
  <c r="F236" i="2078"/>
  <c r="M236" i="2078"/>
  <c r="O236" i="2078"/>
  <c r="V236" i="2078"/>
  <c r="AC232" i="2078"/>
  <c r="AC210" i="2078"/>
  <c r="AC191" i="2078"/>
  <c r="O52" i="2079"/>
  <c r="X52" i="2079"/>
  <c r="Z52" i="2079"/>
  <c r="AG52" i="2079"/>
  <c r="AI52" i="2079"/>
  <c r="AL26" i="2079"/>
  <c r="G98" i="2079"/>
  <c r="P98" i="2079"/>
  <c r="Y98" i="2079"/>
  <c r="AL89" i="2079"/>
  <c r="AJ96" i="2079"/>
  <c r="D144" i="2079"/>
  <c r="F144" i="2079"/>
  <c r="M144" i="2079"/>
  <c r="O144" i="2079"/>
  <c r="V144" i="2079"/>
  <c r="AE144" i="2079"/>
  <c r="AG144" i="2079"/>
  <c r="AJ142" i="2079"/>
  <c r="AL113" i="2079"/>
  <c r="AL181" i="2079"/>
  <c r="B236" i="2079"/>
  <c r="H236" i="2079"/>
  <c r="K236" i="2079"/>
  <c r="Q236" i="2079"/>
  <c r="W52" i="2078"/>
  <c r="AC94" i="2078"/>
  <c r="AC72" i="2078"/>
  <c r="L144" i="2078"/>
  <c r="U144" i="2078"/>
  <c r="G52" i="2079"/>
  <c r="P52" i="2079"/>
  <c r="Y52" i="2079"/>
  <c r="AL48" i="2079"/>
  <c r="H98" i="2079"/>
  <c r="Q98" i="2079"/>
  <c r="Z98" i="2079"/>
  <c r="E144" i="2079"/>
  <c r="N144" i="2079"/>
  <c r="AF144" i="2079"/>
  <c r="AL135" i="2079"/>
  <c r="B190" i="2079"/>
  <c r="K190" i="2079"/>
  <c r="T190" i="2079"/>
  <c r="AC190" i="2079"/>
  <c r="AL164" i="2079"/>
  <c r="I236" i="2079"/>
  <c r="AA50" i="2078"/>
  <c r="AA28" i="2078"/>
  <c r="N98" i="2078"/>
  <c r="W98" i="2078"/>
  <c r="AA142" i="2078"/>
  <c r="AA120" i="2078"/>
  <c r="AA144" i="2078" s="1"/>
  <c r="E190" i="2078"/>
  <c r="G190" i="2078"/>
  <c r="K236" i="2078"/>
  <c r="Q236" i="2078"/>
  <c r="AA234" i="2078"/>
  <c r="AA212" i="2078"/>
  <c r="B52" i="2079"/>
  <c r="D52" i="2079"/>
  <c r="K52" i="2079"/>
  <c r="M52" i="2079"/>
  <c r="T52" i="2079"/>
  <c r="V52" i="2079"/>
  <c r="AC52" i="2079"/>
  <c r="AE52" i="2079"/>
  <c r="AJ28" i="2079"/>
  <c r="AJ52" i="2079" s="1"/>
  <c r="I28" i="2079"/>
  <c r="I52" i="2079" s="1"/>
  <c r="C98" i="2079"/>
  <c r="E98" i="2079"/>
  <c r="L98" i="2079"/>
  <c r="N98" i="2079"/>
  <c r="U98" i="2079"/>
  <c r="AD98" i="2079"/>
  <c r="I74" i="2079"/>
  <c r="I98" i="2079" s="1"/>
  <c r="T144" i="2079"/>
  <c r="Z144" i="2079"/>
  <c r="AC144" i="2079"/>
  <c r="AI144" i="2079"/>
  <c r="AL108" i="2079"/>
  <c r="E190" i="2079"/>
  <c r="G190" i="2079"/>
  <c r="P190" i="2079"/>
  <c r="W190" i="2079"/>
  <c r="Y190" i="2079"/>
  <c r="AH190" i="2079"/>
  <c r="D236" i="2079"/>
  <c r="M236" i="2079"/>
  <c r="V236" i="2079"/>
  <c r="Y236" i="2079"/>
  <c r="AE236" i="2079"/>
  <c r="AA142" i="2081"/>
  <c r="AA144" i="2081" s="1"/>
  <c r="I48" i="2078"/>
  <c r="I50" i="2078" s="1"/>
  <c r="I26" i="2078"/>
  <c r="I28" i="2078" s="1"/>
  <c r="AC34" i="2078"/>
  <c r="AC38" i="2078" s="1"/>
  <c r="AC12" i="2078"/>
  <c r="AC85" i="2078"/>
  <c r="AC63" i="2078"/>
  <c r="AC67" i="2078" s="1"/>
  <c r="I130" i="2078"/>
  <c r="I142" i="2078" s="1"/>
  <c r="I108" i="2078"/>
  <c r="I120" i="2078" s="1"/>
  <c r="I144" i="2078" s="1"/>
  <c r="AC136" i="2078"/>
  <c r="AC140" i="2078" s="1"/>
  <c r="AC114" i="2078"/>
  <c r="AC177" i="2078"/>
  <c r="AC181" i="2078" s="1"/>
  <c r="AC155" i="2078"/>
  <c r="I232" i="2078"/>
  <c r="I234" i="2078" s="1"/>
  <c r="I210" i="2078"/>
  <c r="I212" i="2078" s="1"/>
  <c r="AC218" i="2078"/>
  <c r="AC222" i="2078" s="1"/>
  <c r="AC196" i="2078"/>
  <c r="AC200" i="2078" s="1"/>
  <c r="R38" i="2079"/>
  <c r="R16" i="2079"/>
  <c r="AA38" i="2079"/>
  <c r="AA16" i="2079"/>
  <c r="AL41" i="2079"/>
  <c r="AL43" i="2079" s="1"/>
  <c r="AL19" i="2079"/>
  <c r="AL21" i="2079" s="1"/>
  <c r="R89" i="2079"/>
  <c r="R96" i="2079" s="1"/>
  <c r="R67" i="2079"/>
  <c r="AA89" i="2079"/>
  <c r="AA67" i="2079"/>
  <c r="AL92" i="2079"/>
  <c r="AL94" i="2079" s="1"/>
  <c r="AL70" i="2079"/>
  <c r="AL72" i="2079" s="1"/>
  <c r="R140" i="2079"/>
  <c r="R118" i="2079"/>
  <c r="AA140" i="2079"/>
  <c r="AA142" i="2079" s="1"/>
  <c r="AA118" i="2079"/>
  <c r="AA120" i="2079" s="1"/>
  <c r="AA144" i="2079" s="1"/>
  <c r="AL174" i="2079"/>
  <c r="AL176" i="2079" s="1"/>
  <c r="AL152" i="2079"/>
  <c r="AL154" i="2079" s="1"/>
  <c r="AC212" i="2079"/>
  <c r="AL205" i="2079"/>
  <c r="G282" i="2079"/>
  <c r="P282" i="2079"/>
  <c r="R282" i="2079"/>
  <c r="Y282" i="2079"/>
  <c r="AH282" i="2079"/>
  <c r="B52" i="2080"/>
  <c r="K52" i="2080"/>
  <c r="N52" i="2080"/>
  <c r="Q52" i="2080"/>
  <c r="W52" i="2080"/>
  <c r="Z52" i="2080"/>
  <c r="AC48" i="2080"/>
  <c r="AC26" i="2080"/>
  <c r="G98" i="2080"/>
  <c r="Y98" i="2080"/>
  <c r="AA142" i="2080"/>
  <c r="AA144" i="2080" s="1"/>
  <c r="B190" i="2080"/>
  <c r="G190" i="2080"/>
  <c r="E236" i="2080"/>
  <c r="H236" i="2080"/>
  <c r="AC237" i="2080"/>
  <c r="F52" i="2081"/>
  <c r="K52" i="2081"/>
  <c r="T52" i="2081"/>
  <c r="F98" i="2081"/>
  <c r="K98" i="2081"/>
  <c r="N98" i="2081"/>
  <c r="T98" i="2081"/>
  <c r="W98" i="2081"/>
  <c r="AC89" i="2081"/>
  <c r="AC67" i="2081"/>
  <c r="B144" i="2081"/>
  <c r="K144" i="2081"/>
  <c r="P144" i="2081"/>
  <c r="T144" i="2081"/>
  <c r="Y144" i="2081"/>
  <c r="AC108" i="2081"/>
  <c r="C190" i="2081"/>
  <c r="AC237" i="2081"/>
  <c r="D52" i="2082"/>
  <c r="F52" i="2082"/>
  <c r="M52" i="2082"/>
  <c r="O52" i="2082"/>
  <c r="V52" i="2082"/>
  <c r="X52" i="2082"/>
  <c r="AA43" i="2079"/>
  <c r="AA50" i="2079" s="1"/>
  <c r="AA21" i="2079"/>
  <c r="AA94" i="2079"/>
  <c r="AA96" i="2079" s="1"/>
  <c r="AA72" i="2079"/>
  <c r="AA74" i="2079" s="1"/>
  <c r="AA176" i="2079"/>
  <c r="AA188" i="2079" s="1"/>
  <c r="AA154" i="2079"/>
  <c r="AA166" i="2079" s="1"/>
  <c r="AA190" i="2079" s="1"/>
  <c r="Z236" i="2079"/>
  <c r="AL222" i="2079"/>
  <c r="AL227" i="2079"/>
  <c r="AL232" i="2079"/>
  <c r="AL234" i="2079" s="1"/>
  <c r="AL246" i="2079"/>
  <c r="AL251" i="2079"/>
  <c r="AL256" i="2079"/>
  <c r="AA52" i="2080"/>
  <c r="AC43" i="2080"/>
  <c r="AC16" i="2080"/>
  <c r="AC21" i="2080"/>
  <c r="P98" i="2080"/>
  <c r="AA74" i="2080"/>
  <c r="AC67" i="2080"/>
  <c r="AC72" i="2080"/>
  <c r="AC74" i="2080" s="1"/>
  <c r="AC26" i="2081"/>
  <c r="AC140" i="2081"/>
  <c r="AC118" i="2081"/>
  <c r="AC120" i="2081" s="1"/>
  <c r="AC181" i="2081"/>
  <c r="AC186" i="2081"/>
  <c r="AA212" i="2081"/>
  <c r="R48" i="2079"/>
  <c r="R50" i="2079" s="1"/>
  <c r="R26" i="2079"/>
  <c r="R28" i="2079" s="1"/>
  <c r="R130" i="2079"/>
  <c r="R108" i="2079"/>
  <c r="R181" i="2079"/>
  <c r="R188" i="2079" s="1"/>
  <c r="R159" i="2079"/>
  <c r="R166" i="2079" s="1"/>
  <c r="R190" i="2079" s="1"/>
  <c r="AD234" i="2079"/>
  <c r="AD236" i="2079" s="1"/>
  <c r="AH236" i="2079"/>
  <c r="C282" i="2079"/>
  <c r="N282" i="2079"/>
  <c r="U282" i="2079"/>
  <c r="W282" i="2079"/>
  <c r="AD282" i="2079"/>
  <c r="AF282" i="2079"/>
  <c r="AL268" i="2079"/>
  <c r="AL273" i="2079"/>
  <c r="F52" i="2080"/>
  <c r="M52" i="2080"/>
  <c r="V52" i="2080"/>
  <c r="C98" i="2080"/>
  <c r="L98" i="2080"/>
  <c r="H144" i="2080"/>
  <c r="Q144" i="2080"/>
  <c r="AC130" i="2080"/>
  <c r="AC140" i="2080"/>
  <c r="AC142" i="2080" s="1"/>
  <c r="AC108" i="2080"/>
  <c r="AC118" i="2080"/>
  <c r="C190" i="2080"/>
  <c r="AA166" i="2080"/>
  <c r="F236" i="2080"/>
  <c r="B52" i="2081"/>
  <c r="O52" i="2081"/>
  <c r="X52" i="2081"/>
  <c r="AC38" i="2081"/>
  <c r="AC43" i="2081"/>
  <c r="AC48" i="2081"/>
  <c r="AC21" i="2081"/>
  <c r="B98" i="2081"/>
  <c r="E98" i="2081"/>
  <c r="O98" i="2081"/>
  <c r="R98" i="2081"/>
  <c r="X98" i="2081"/>
  <c r="C144" i="2081"/>
  <c r="L144" i="2081"/>
  <c r="O144" i="2081"/>
  <c r="U144" i="2081"/>
  <c r="X144" i="2081"/>
  <c r="G190" i="2081"/>
  <c r="L190" i="2081"/>
  <c r="B98" i="2082"/>
  <c r="G98" i="2082"/>
  <c r="L98" i="2082"/>
  <c r="O98" i="2082"/>
  <c r="T98" i="2082"/>
  <c r="AC34" i="2080"/>
  <c r="AC38" i="2080" s="1"/>
  <c r="AC177" i="2080"/>
  <c r="AC181" i="2080" s="1"/>
  <c r="AC218" i="2080"/>
  <c r="I38" i="2081"/>
  <c r="I50" i="2081" s="1"/>
  <c r="I16" i="2081"/>
  <c r="I89" i="2081"/>
  <c r="I96" i="2081" s="1"/>
  <c r="I67" i="2081"/>
  <c r="I74" i="2081" s="1"/>
  <c r="I98" i="2081" s="1"/>
  <c r="I140" i="2081"/>
  <c r="I142" i="2081" s="1"/>
  <c r="I118" i="2081"/>
  <c r="I120" i="2081" s="1"/>
  <c r="I181" i="2081"/>
  <c r="I188" i="2081" s="1"/>
  <c r="I159" i="2081"/>
  <c r="I166" i="2081" s="1"/>
  <c r="I190" i="2081" s="1"/>
  <c r="I222" i="2081"/>
  <c r="I200" i="2081"/>
  <c r="C28" i="2082"/>
  <c r="C52" i="2082" s="1"/>
  <c r="L28" i="2082"/>
  <c r="U28" i="2082"/>
  <c r="U52" i="2082" s="1"/>
  <c r="AL39" i="2082"/>
  <c r="AA43" i="2082"/>
  <c r="AA50" i="2082" s="1"/>
  <c r="AL17" i="2082"/>
  <c r="AA21" i="2082"/>
  <c r="AA28" i="2082" s="1"/>
  <c r="E98" i="2082"/>
  <c r="W98" i="2082"/>
  <c r="Y98" i="2082"/>
  <c r="AJ96" i="2082"/>
  <c r="B144" i="2082"/>
  <c r="L144" i="2082"/>
  <c r="O144" i="2082"/>
  <c r="Y144" i="2082"/>
  <c r="G190" i="2082"/>
  <c r="AE52" i="2082"/>
  <c r="AL40" i="2082"/>
  <c r="R43" i="2082"/>
  <c r="R50" i="2082" s="1"/>
  <c r="AL44" i="2082"/>
  <c r="AL18" i="2082"/>
  <c r="R21" i="2082"/>
  <c r="R28" i="2082" s="1"/>
  <c r="AC98" i="2082"/>
  <c r="AF98" i="2082"/>
  <c r="AH98" i="2082"/>
  <c r="AL70" i="2082"/>
  <c r="R72" i="2082"/>
  <c r="R74" i="2082" s="1"/>
  <c r="G144" i="2082"/>
  <c r="K144" i="2082"/>
  <c r="X144" i="2082"/>
  <c r="AJ227" i="2079"/>
  <c r="AJ234" i="2079" s="1"/>
  <c r="AJ236" i="2079" s="1"/>
  <c r="H52" i="2082"/>
  <c r="Q52" i="2082"/>
  <c r="Z52" i="2082"/>
  <c r="I43" i="2082"/>
  <c r="I50" i="2082" s="1"/>
  <c r="I21" i="2082"/>
  <c r="I28" i="2082" s="1"/>
  <c r="AJ26" i="2082"/>
  <c r="F98" i="2082"/>
  <c r="H96" i="2082"/>
  <c r="H98" i="2082" s="1"/>
  <c r="K98" i="2082"/>
  <c r="M96" i="2082"/>
  <c r="M98" i="2082" s="1"/>
  <c r="N74" i="2082"/>
  <c r="AL92" i="2082"/>
  <c r="R94" i="2082"/>
  <c r="R96" i="2082" s="1"/>
  <c r="I74" i="2082"/>
  <c r="AD144" i="2082"/>
  <c r="AH50" i="2082"/>
  <c r="AH52" i="2082" s="1"/>
  <c r="AI28" i="2082"/>
  <c r="AI52" i="2082" s="1"/>
  <c r="AL34" i="2082"/>
  <c r="AL38" i="2082" s="1"/>
  <c r="AJ43" i="2082"/>
  <c r="AJ50" i="2082" s="1"/>
  <c r="AL46" i="2082"/>
  <c r="AL12" i="2082"/>
  <c r="AL16" i="2082" s="1"/>
  <c r="AJ21" i="2082"/>
  <c r="AL24" i="2082"/>
  <c r="AL26" i="2082" s="1"/>
  <c r="D74" i="2082"/>
  <c r="D98" i="2082" s="1"/>
  <c r="N96" i="2082"/>
  <c r="Q74" i="2082"/>
  <c r="Q98" i="2082" s="1"/>
  <c r="I96" i="2082"/>
  <c r="T144" i="2082"/>
  <c r="AC144" i="2082"/>
  <c r="AD190" i="2082"/>
  <c r="AE98" i="2082"/>
  <c r="AL91" i="2082"/>
  <c r="AA94" i="2082"/>
  <c r="AL69" i="2082"/>
  <c r="AA72" i="2082"/>
  <c r="N144" i="2082"/>
  <c r="AA130" i="2082"/>
  <c r="AF144" i="2082"/>
  <c r="AJ108" i="2082"/>
  <c r="AL127" i="2082"/>
  <c r="AL137" i="2082"/>
  <c r="R140" i="2082"/>
  <c r="R142" i="2082" s="1"/>
  <c r="AL115" i="2082"/>
  <c r="R118" i="2082"/>
  <c r="R120" i="2082" s="1"/>
  <c r="O190" i="2082"/>
  <c r="T190" i="2082"/>
  <c r="AA159" i="2082"/>
  <c r="AG190" i="2082"/>
  <c r="AJ181" i="2082"/>
  <c r="R176" i="2082"/>
  <c r="R188" i="2082" s="1"/>
  <c r="AL174" i="2082"/>
  <c r="R154" i="2082"/>
  <c r="AL152" i="2082"/>
  <c r="AL156" i="2082"/>
  <c r="AJ220" i="2082"/>
  <c r="Z234" i="2082"/>
  <c r="W232" i="2082"/>
  <c r="AA228" i="2082"/>
  <c r="AA232" i="2082" s="1"/>
  <c r="AA226" i="2082"/>
  <c r="AA224" i="2082"/>
  <c r="AA227" i="2082" s="1"/>
  <c r="T227" i="2082"/>
  <c r="U222" i="2082"/>
  <c r="U234" i="2082" s="1"/>
  <c r="AA220" i="2082"/>
  <c r="AA219" i="2082"/>
  <c r="T222" i="2082"/>
  <c r="Z212" i="2082"/>
  <c r="Z236" i="2082" s="1"/>
  <c r="W210" i="2082"/>
  <c r="W212" i="2082" s="1"/>
  <c r="AA206" i="2082"/>
  <c r="AA210" i="2082" s="1"/>
  <c r="AA204" i="2082"/>
  <c r="AA202" i="2082"/>
  <c r="AA205" i="2082" s="1"/>
  <c r="T205" i="2082"/>
  <c r="U200" i="2082"/>
  <c r="U212" i="2082" s="1"/>
  <c r="AA198" i="2082"/>
  <c r="AA197" i="2082"/>
  <c r="T200" i="2082"/>
  <c r="R229" i="2082"/>
  <c r="K232" i="2082"/>
  <c r="R228" i="2082"/>
  <c r="K227" i="2082"/>
  <c r="R223" i="2082"/>
  <c r="R227" i="2082" s="1"/>
  <c r="N212" i="2082"/>
  <c r="R207" i="2082"/>
  <c r="K210" i="2082"/>
  <c r="R206" i="2082"/>
  <c r="K205" i="2082"/>
  <c r="R201" i="2082"/>
  <c r="R205" i="2082" s="1"/>
  <c r="I229" i="2082"/>
  <c r="I228" i="2082"/>
  <c r="I223" i="2082"/>
  <c r="I207" i="2082"/>
  <c r="I201" i="2082"/>
  <c r="N278" i="2082"/>
  <c r="R276" i="2082"/>
  <c r="Q280" i="2082"/>
  <c r="R274" i="2082"/>
  <c r="L278" i="2082"/>
  <c r="R272" i="2082"/>
  <c r="AL272" i="2082" s="1"/>
  <c r="K273" i="2082"/>
  <c r="R270" i="2082"/>
  <c r="M273" i="2082"/>
  <c r="M280" i="2082" s="1"/>
  <c r="R269" i="2082"/>
  <c r="R267" i="2082"/>
  <c r="K268" i="2082"/>
  <c r="R266" i="2082"/>
  <c r="N268" i="2082"/>
  <c r="L268" i="2082"/>
  <c r="R264" i="2082"/>
  <c r="R268" i="2082" s="1"/>
  <c r="N256" i="2082"/>
  <c r="R254" i="2082"/>
  <c r="Q258" i="2082"/>
  <c r="R253" i="2082"/>
  <c r="M256" i="2082"/>
  <c r="P258" i="2082"/>
  <c r="R252" i="2082"/>
  <c r="L256" i="2082"/>
  <c r="R250" i="2082"/>
  <c r="K251" i="2082"/>
  <c r="R248" i="2082"/>
  <c r="M251" i="2082"/>
  <c r="R247" i="2082"/>
  <c r="R245" i="2082"/>
  <c r="K246" i="2082"/>
  <c r="R244" i="2082"/>
  <c r="N246" i="2082"/>
  <c r="L246" i="2082"/>
  <c r="R283" i="2082"/>
  <c r="R242" i="2082"/>
  <c r="I283" i="2082"/>
  <c r="D52" i="2083"/>
  <c r="N52" i="2083"/>
  <c r="P52" i="2083"/>
  <c r="V52" i="2083"/>
  <c r="AA16" i="2083"/>
  <c r="AA28" i="2083" s="1"/>
  <c r="AA52" i="2083" s="1"/>
  <c r="T98" i="2083"/>
  <c r="V98" i="2083"/>
  <c r="AA89" i="2083"/>
  <c r="AA96" i="2083"/>
  <c r="AC72" i="2083"/>
  <c r="C144" i="2083"/>
  <c r="E144" i="2083"/>
  <c r="L144" i="2083"/>
  <c r="N144" i="2083"/>
  <c r="R142" i="2083"/>
  <c r="T144" i="2083"/>
  <c r="I130" i="2083"/>
  <c r="I142" i="2083" s="1"/>
  <c r="AC126" i="2083"/>
  <c r="AC130" i="2083" s="1"/>
  <c r="U166" i="2083"/>
  <c r="Y188" i="2083"/>
  <c r="AC173" i="2083"/>
  <c r="E188" i="2083"/>
  <c r="AC180" i="2083"/>
  <c r="AC179" i="2083"/>
  <c r="I181" i="2083"/>
  <c r="AC158" i="2083"/>
  <c r="AC157" i="2083"/>
  <c r="I159" i="2083"/>
  <c r="I142" i="2082"/>
  <c r="I120" i="2082"/>
  <c r="I144" i="2082" s="1"/>
  <c r="AJ188" i="2082"/>
  <c r="K280" i="2082"/>
  <c r="AJ231" i="2082"/>
  <c r="AC232" i="2082"/>
  <c r="AC234" i="2082" s="1"/>
  <c r="AJ230" i="2082"/>
  <c r="AI234" i="2082"/>
  <c r="AE234" i="2082"/>
  <c r="AC227" i="2082"/>
  <c r="AJ225" i="2082"/>
  <c r="AL225" i="2082" s="1"/>
  <c r="AJ209" i="2082"/>
  <c r="AC210" i="2082"/>
  <c r="AJ208" i="2082"/>
  <c r="AF212" i="2082"/>
  <c r="AI212" i="2082"/>
  <c r="AI236" i="2082" s="1"/>
  <c r="AC205" i="2082"/>
  <c r="AJ203" i="2082"/>
  <c r="AL203" i="2082" s="1"/>
  <c r="AH280" i="2082"/>
  <c r="AF278" i="2082"/>
  <c r="AF280" i="2082" s="1"/>
  <c r="AJ274" i="2082"/>
  <c r="AJ272" i="2082"/>
  <c r="AE273" i="2082"/>
  <c r="AJ270" i="2082"/>
  <c r="AC273" i="2082"/>
  <c r="AD268" i="2082"/>
  <c r="AD280" i="2082" s="1"/>
  <c r="AJ266" i="2082"/>
  <c r="AJ265" i="2082"/>
  <c r="AC268" i="2082"/>
  <c r="AH258" i="2082"/>
  <c r="AH282" i="2082" s="1"/>
  <c r="AF256" i="2082"/>
  <c r="AF258" i="2082" s="1"/>
  <c r="AJ252" i="2082"/>
  <c r="AJ250" i="2082"/>
  <c r="AE251" i="2082"/>
  <c r="AJ248" i="2082"/>
  <c r="AC251" i="2082"/>
  <c r="AD246" i="2082"/>
  <c r="AD258" i="2082" s="1"/>
  <c r="AD282" i="2082" s="1"/>
  <c r="AJ244" i="2082"/>
  <c r="AJ243" i="2082"/>
  <c r="AC246" i="2082"/>
  <c r="Z280" i="2082"/>
  <c r="Y280" i="2082"/>
  <c r="AA275" i="2082"/>
  <c r="U278" i="2082"/>
  <c r="U280" i="2082" s="1"/>
  <c r="AA274" i="2082"/>
  <c r="AA271" i="2082"/>
  <c r="V273" i="2082"/>
  <c r="V280" i="2082" s="1"/>
  <c r="T273" i="2082"/>
  <c r="AA269" i="2082"/>
  <c r="AA267" i="2082"/>
  <c r="W268" i="2082"/>
  <c r="AA265" i="2082"/>
  <c r="U268" i="2082"/>
  <c r="AA255" i="2082"/>
  <c r="W256" i="2082"/>
  <c r="Z258" i="2082"/>
  <c r="Z282" i="2082" s="1"/>
  <c r="Y258" i="2082"/>
  <c r="AA253" i="2082"/>
  <c r="U256" i="2082"/>
  <c r="AA252" i="2082"/>
  <c r="AA249" i="2082"/>
  <c r="V251" i="2082"/>
  <c r="V258" i="2082" s="1"/>
  <c r="T251" i="2082"/>
  <c r="T258" i="2082" s="1"/>
  <c r="T282" i="2082" s="1"/>
  <c r="AA247" i="2082"/>
  <c r="AA245" i="2082"/>
  <c r="W246" i="2082"/>
  <c r="AA243" i="2082"/>
  <c r="U246" i="2082"/>
  <c r="R275" i="2082"/>
  <c r="F98" i="2083"/>
  <c r="O98" i="2083"/>
  <c r="AA74" i="2083"/>
  <c r="AA98" i="2083" s="1"/>
  <c r="Y144" i="2083"/>
  <c r="I108" i="2083"/>
  <c r="I120" i="2083" s="1"/>
  <c r="AC104" i="2083"/>
  <c r="Z190" i="2083"/>
  <c r="Q166" i="2083"/>
  <c r="Q190" i="2083" s="1"/>
  <c r="M166" i="2083"/>
  <c r="M190" i="2083" s="1"/>
  <c r="G234" i="2083"/>
  <c r="G236" i="2083" s="1"/>
  <c r="F212" i="2083"/>
  <c r="F236" i="2083" s="1"/>
  <c r="P190" i="2084"/>
  <c r="Z96" i="2082"/>
  <c r="Z98" i="2082" s="1"/>
  <c r="AD74" i="2082"/>
  <c r="AD98" i="2082" s="1"/>
  <c r="AI74" i="2082"/>
  <c r="AL85" i="2082"/>
  <c r="AL89" i="2082" s="1"/>
  <c r="AA89" i="2082"/>
  <c r="AL61" i="2082"/>
  <c r="AL62" i="2082" s="1"/>
  <c r="AL63" i="2082"/>
  <c r="AL67" i="2082" s="1"/>
  <c r="AA67" i="2082"/>
  <c r="D142" i="2082"/>
  <c r="D144" i="2082" s="1"/>
  <c r="E120" i="2082"/>
  <c r="E144" i="2082" s="1"/>
  <c r="Q142" i="2082"/>
  <c r="Q144" i="2082" s="1"/>
  <c r="V142" i="2082"/>
  <c r="V144" i="2082" s="1"/>
  <c r="W120" i="2082"/>
  <c r="W144" i="2082" s="1"/>
  <c r="AA108" i="2082"/>
  <c r="AI142" i="2082"/>
  <c r="AI144" i="2082" s="1"/>
  <c r="AL129" i="2082"/>
  <c r="AL131" i="2082"/>
  <c r="AL135" i="2082" s="1"/>
  <c r="AJ140" i="2082"/>
  <c r="AJ142" i="2082" s="1"/>
  <c r="AL107" i="2082"/>
  <c r="AL108" i="2082" s="1"/>
  <c r="AL109" i="2082"/>
  <c r="AL113" i="2082" s="1"/>
  <c r="AJ118" i="2082"/>
  <c r="E188" i="2082"/>
  <c r="E190" i="2082" s="1"/>
  <c r="F166" i="2082"/>
  <c r="F190" i="2082" s="1"/>
  <c r="K166" i="2082"/>
  <c r="K190" i="2082" s="1"/>
  <c r="W188" i="2082"/>
  <c r="W190" i="2082" s="1"/>
  <c r="X166" i="2082"/>
  <c r="X190" i="2082" s="1"/>
  <c r="AA181" i="2082"/>
  <c r="AC166" i="2082"/>
  <c r="AC190" i="2082" s="1"/>
  <c r="AL172" i="2082"/>
  <c r="I176" i="2082"/>
  <c r="I188" i="2082" s="1"/>
  <c r="AL180" i="2082"/>
  <c r="AL181" i="2082" s="1"/>
  <c r="AL182" i="2082"/>
  <c r="AL150" i="2082"/>
  <c r="I154" i="2082"/>
  <c r="I166" i="2082" s="1"/>
  <c r="AL158" i="2082"/>
  <c r="AL160" i="2082"/>
  <c r="AL164" i="2082" s="1"/>
  <c r="E222" i="2082"/>
  <c r="L232" i="2082"/>
  <c r="L234" i="2082" s="1"/>
  <c r="L236" i="2082" s="1"/>
  <c r="N222" i="2082"/>
  <c r="I219" i="2082"/>
  <c r="AL219" i="2082" s="1"/>
  <c r="I231" i="2082"/>
  <c r="AL231" i="2082" s="1"/>
  <c r="I197" i="2082"/>
  <c r="I209" i="2082"/>
  <c r="K258" i="2082"/>
  <c r="K282" i="2082" s="1"/>
  <c r="AJ229" i="2082"/>
  <c r="AJ224" i="2082"/>
  <c r="AH227" i="2082"/>
  <c r="AH234" i="2082" s="1"/>
  <c r="AJ223" i="2082"/>
  <c r="AJ221" i="2082"/>
  <c r="AH222" i="2082"/>
  <c r="AJ218" i="2082"/>
  <c r="AJ207" i="2082"/>
  <c r="AJ210" i="2082" s="1"/>
  <c r="AJ202" i="2082"/>
  <c r="AH205" i="2082"/>
  <c r="AH212" i="2082" s="1"/>
  <c r="AH236" i="2082" s="1"/>
  <c r="AJ201" i="2082"/>
  <c r="AJ199" i="2082"/>
  <c r="AH200" i="2082"/>
  <c r="AJ237" i="2082"/>
  <c r="AJ277" i="2082"/>
  <c r="AJ276" i="2082"/>
  <c r="AI278" i="2082"/>
  <c r="AI280" i="2082" s="1"/>
  <c r="AE278" i="2082"/>
  <c r="AE280" i="2082" s="1"/>
  <c r="AJ271" i="2082"/>
  <c r="AJ264" i="2082"/>
  <c r="AJ268" i="2082" s="1"/>
  <c r="AJ255" i="2082"/>
  <c r="AJ254" i="2082"/>
  <c r="AI256" i="2082"/>
  <c r="AI258" i="2082" s="1"/>
  <c r="AE256" i="2082"/>
  <c r="AE258" i="2082" s="1"/>
  <c r="AJ249" i="2082"/>
  <c r="AJ283" i="2082"/>
  <c r="AA277" i="2082"/>
  <c r="AA272" i="2082"/>
  <c r="AA266" i="2082"/>
  <c r="AA250" i="2082"/>
  <c r="AA244" i="2082"/>
  <c r="AA246" i="2082" s="1"/>
  <c r="E52" i="2083"/>
  <c r="G28" i="2083"/>
  <c r="L50" i="2083"/>
  <c r="L52" i="2083" s="1"/>
  <c r="M28" i="2083"/>
  <c r="Q50" i="2083"/>
  <c r="Q52" i="2083" s="1"/>
  <c r="W52" i="2083"/>
  <c r="Y28" i="2083"/>
  <c r="AC36" i="2083"/>
  <c r="AC43" i="2083"/>
  <c r="I48" i="2083"/>
  <c r="I50" i="2083" s="1"/>
  <c r="AC44" i="2083"/>
  <c r="AC48" i="2083" s="1"/>
  <c r="AC13" i="2083"/>
  <c r="B98" i="2083"/>
  <c r="D74" i="2083"/>
  <c r="H96" i="2083"/>
  <c r="H98" i="2083" s="1"/>
  <c r="K98" i="2083"/>
  <c r="M74" i="2083"/>
  <c r="Q96" i="2083"/>
  <c r="Q98" i="2083" s="1"/>
  <c r="W96" i="2083"/>
  <c r="W98" i="2083" s="1"/>
  <c r="AC80" i="2083"/>
  <c r="AC86" i="2083"/>
  <c r="I96" i="2083"/>
  <c r="AC61" i="2083"/>
  <c r="AC63" i="2083"/>
  <c r="B120" i="2083"/>
  <c r="F142" i="2083"/>
  <c r="F144" i="2083" s="1"/>
  <c r="K120" i="2083"/>
  <c r="O142" i="2083"/>
  <c r="O144" i="2083" s="1"/>
  <c r="U144" i="2083"/>
  <c r="W120" i="2083"/>
  <c r="AC133" i="2083"/>
  <c r="AC139" i="2083"/>
  <c r="AA140" i="2083"/>
  <c r="AA142" i="2083" s="1"/>
  <c r="AC110" i="2083"/>
  <c r="AC116" i="2083"/>
  <c r="AC118" i="2083" s="1"/>
  <c r="D166" i="2083"/>
  <c r="AC174" i="2083"/>
  <c r="AA181" i="2083"/>
  <c r="Z236" i="2083"/>
  <c r="R144" i="2084"/>
  <c r="AI96" i="2082"/>
  <c r="AL83" i="2082"/>
  <c r="AL84" i="2082" s="1"/>
  <c r="AL90" i="2082"/>
  <c r="AL94" i="2082" s="1"/>
  <c r="AL68" i="2082"/>
  <c r="AL72" i="2082" s="1"/>
  <c r="AL136" i="2082"/>
  <c r="AL140" i="2082" s="1"/>
  <c r="AA140" i="2082"/>
  <c r="AA142" i="2082" s="1"/>
  <c r="AL114" i="2082"/>
  <c r="AL118" i="2082" s="1"/>
  <c r="AA118" i="2082"/>
  <c r="AA120" i="2082" s="1"/>
  <c r="R166" i="2082"/>
  <c r="AJ166" i="2082"/>
  <c r="AJ190" i="2082" s="1"/>
  <c r="AL173" i="2082"/>
  <c r="AA176" i="2082"/>
  <c r="AL151" i="2082"/>
  <c r="AA154" i="2082"/>
  <c r="AA166" i="2082" s="1"/>
  <c r="D234" i="2082"/>
  <c r="D236" i="2082" s="1"/>
  <c r="Q212" i="2082"/>
  <c r="Q236" i="2082" s="1"/>
  <c r="AD232" i="2082"/>
  <c r="AF222" i="2082"/>
  <c r="AF234" i="2082" s="1"/>
  <c r="T280" i="2082"/>
  <c r="E232" i="2082"/>
  <c r="E234" i="2082" s="1"/>
  <c r="I230" i="2082"/>
  <c r="AL230" i="2082" s="1"/>
  <c r="I226" i="2082"/>
  <c r="B227" i="2082"/>
  <c r="B234" i="2082" s="1"/>
  <c r="I224" i="2082"/>
  <c r="AL224" i="2082" s="1"/>
  <c r="I221" i="2082"/>
  <c r="C222" i="2082"/>
  <c r="C234" i="2082" s="1"/>
  <c r="I218" i="2082"/>
  <c r="E210" i="2082"/>
  <c r="E212" i="2082" s="1"/>
  <c r="I208" i="2082"/>
  <c r="AL208" i="2082" s="1"/>
  <c r="I206" i="2082"/>
  <c r="I204" i="2082"/>
  <c r="AL204" i="2082" s="1"/>
  <c r="B205" i="2082"/>
  <c r="B212" i="2082" s="1"/>
  <c r="B236" i="2082" s="1"/>
  <c r="I202" i="2082"/>
  <c r="I199" i="2082"/>
  <c r="AL198" i="2082"/>
  <c r="C200" i="2082"/>
  <c r="C212" i="2082" s="1"/>
  <c r="I237" i="2082"/>
  <c r="AL237" i="2082" s="1"/>
  <c r="I196" i="2082"/>
  <c r="G280" i="2082"/>
  <c r="I277" i="2082"/>
  <c r="AL277" i="2082" s="1"/>
  <c r="C278" i="2082"/>
  <c r="I276" i="2082"/>
  <c r="AL276" i="2082" s="1"/>
  <c r="I275" i="2082"/>
  <c r="AL275" i="2082" s="1"/>
  <c r="E278" i="2082"/>
  <c r="H280" i="2082"/>
  <c r="D280" i="2082"/>
  <c r="B273" i="2082"/>
  <c r="B280" i="2082" s="1"/>
  <c r="I271" i="2082"/>
  <c r="AL271" i="2082" s="1"/>
  <c r="I270" i="2082"/>
  <c r="AL270" i="2082" s="1"/>
  <c r="E273" i="2082"/>
  <c r="I269" i="2082"/>
  <c r="D273" i="2082"/>
  <c r="I267" i="2082"/>
  <c r="AL267" i="2082" s="1"/>
  <c r="C268" i="2082"/>
  <c r="I265" i="2082"/>
  <c r="AL265" i="2082" s="1"/>
  <c r="E268" i="2082"/>
  <c r="I264" i="2082"/>
  <c r="G258" i="2082"/>
  <c r="G282" i="2082" s="1"/>
  <c r="I255" i="2082"/>
  <c r="AL255" i="2082" s="1"/>
  <c r="C256" i="2082"/>
  <c r="I254" i="2082"/>
  <c r="I253" i="2082"/>
  <c r="AL253" i="2082" s="1"/>
  <c r="E256" i="2082"/>
  <c r="H258" i="2082"/>
  <c r="B251" i="2082"/>
  <c r="I249" i="2082"/>
  <c r="AL249" i="2082" s="1"/>
  <c r="I248" i="2082"/>
  <c r="AL248" i="2082" s="1"/>
  <c r="E251" i="2082"/>
  <c r="I247" i="2082"/>
  <c r="D251" i="2082"/>
  <c r="D258" i="2082" s="1"/>
  <c r="D282" i="2082" s="1"/>
  <c r="I245" i="2082"/>
  <c r="C246" i="2082"/>
  <c r="I243" i="2082"/>
  <c r="AL243" i="2082" s="1"/>
  <c r="E246" i="2082"/>
  <c r="I242" i="2082"/>
  <c r="C28" i="2083"/>
  <c r="C52" i="2083" s="1"/>
  <c r="G50" i="2083"/>
  <c r="H28" i="2083"/>
  <c r="H52" i="2083" s="1"/>
  <c r="M50" i="2083"/>
  <c r="R52" i="2083"/>
  <c r="U28" i="2083"/>
  <c r="U52" i="2083" s="1"/>
  <c r="Y50" i="2083"/>
  <c r="Z28" i="2083"/>
  <c r="Z52" i="2083" s="1"/>
  <c r="AC37" i="2083"/>
  <c r="AA38" i="2083"/>
  <c r="AA50" i="2083" s="1"/>
  <c r="AC14" i="2083"/>
  <c r="AC21" i="2083"/>
  <c r="I26" i="2083"/>
  <c r="I28" i="2083" s="1"/>
  <c r="I52" i="2083" s="1"/>
  <c r="AC22" i="2083"/>
  <c r="AC26" i="2083" s="1"/>
  <c r="D96" i="2083"/>
  <c r="E74" i="2083"/>
  <c r="E98" i="2083" s="1"/>
  <c r="M96" i="2083"/>
  <c r="N74" i="2083"/>
  <c r="N98" i="2083" s="1"/>
  <c r="R96" i="2083"/>
  <c r="X98" i="2083"/>
  <c r="Z74" i="2083"/>
  <c r="Z98" i="2083" s="1"/>
  <c r="AC81" i="2083"/>
  <c r="AC87" i="2083"/>
  <c r="AC94" i="2083"/>
  <c r="AC58" i="2083"/>
  <c r="AC64" i="2083"/>
  <c r="I74" i="2083"/>
  <c r="I98" i="2083" s="1"/>
  <c r="B142" i="2083"/>
  <c r="G144" i="2083"/>
  <c r="K142" i="2083"/>
  <c r="P144" i="2083"/>
  <c r="R120" i="2083"/>
  <c r="R144" i="2083" s="1"/>
  <c r="W142" i="2083"/>
  <c r="X120" i="2083"/>
  <c r="X144" i="2083" s="1"/>
  <c r="AC134" i="2083"/>
  <c r="AC136" i="2083"/>
  <c r="AC140" i="2083" s="1"/>
  <c r="AC111" i="2083"/>
  <c r="AC117" i="2083"/>
  <c r="AA118" i="2083"/>
  <c r="AA120" i="2083" s="1"/>
  <c r="AA144" i="2083" s="1"/>
  <c r="D188" i="2083"/>
  <c r="H166" i="2083"/>
  <c r="H190" i="2083" s="1"/>
  <c r="P166" i="2083"/>
  <c r="U188" i="2083"/>
  <c r="AC152" i="2083"/>
  <c r="AA159" i="2083"/>
  <c r="AC228" i="2083"/>
  <c r="AA200" i="2083"/>
  <c r="I199" i="2083"/>
  <c r="I198" i="2083"/>
  <c r="E200" i="2083"/>
  <c r="I197" i="2083"/>
  <c r="I196" i="2083"/>
  <c r="I237" i="2083"/>
  <c r="R50" i="2084"/>
  <c r="X52" i="2084"/>
  <c r="AC48" i="2084"/>
  <c r="G98" i="2084"/>
  <c r="P98" i="2084"/>
  <c r="R74" i="2084"/>
  <c r="AA74" i="2084"/>
  <c r="H144" i="2084"/>
  <c r="Q144" i="2084"/>
  <c r="AC108" i="2084"/>
  <c r="I113" i="2084"/>
  <c r="I120" i="2084" s="1"/>
  <c r="AC109" i="2084"/>
  <c r="AC113" i="2084" s="1"/>
  <c r="I154" i="2084"/>
  <c r="W188" i="2084"/>
  <c r="AA180" i="2084"/>
  <c r="T181" i="2084"/>
  <c r="AA175" i="2084"/>
  <c r="AC175" i="2084" s="1"/>
  <c r="W166" i="2084"/>
  <c r="AA158" i="2084"/>
  <c r="T159" i="2084"/>
  <c r="AA153" i="2084"/>
  <c r="AA191" i="2084"/>
  <c r="U154" i="2084"/>
  <c r="U166" i="2084" s="1"/>
  <c r="K232" i="2084"/>
  <c r="K234" i="2084" s="1"/>
  <c r="R230" i="2084"/>
  <c r="Q234" i="2084"/>
  <c r="M234" i="2084"/>
  <c r="R226" i="2084"/>
  <c r="AC226" i="2084" s="1"/>
  <c r="K227" i="2084"/>
  <c r="R225" i="2084"/>
  <c r="AC225" i="2084" s="1"/>
  <c r="R224" i="2084"/>
  <c r="N227" i="2084"/>
  <c r="R223" i="2084"/>
  <c r="K210" i="2084"/>
  <c r="R208" i="2084"/>
  <c r="R204" i="2084"/>
  <c r="K205" i="2084"/>
  <c r="R203" i="2084"/>
  <c r="R202" i="2084"/>
  <c r="N205" i="2084"/>
  <c r="R201" i="2084"/>
  <c r="AC204" i="2084"/>
  <c r="AC201" i="2084"/>
  <c r="D52" i="2085"/>
  <c r="V52" i="2085"/>
  <c r="I38" i="2085"/>
  <c r="I50" i="2085" s="1"/>
  <c r="R43" i="2085"/>
  <c r="I16" i="2085"/>
  <c r="R21" i="2085"/>
  <c r="AL81" i="2085"/>
  <c r="R84" i="2085"/>
  <c r="I94" i="2085"/>
  <c r="AL59" i="2085"/>
  <c r="R62" i="2085"/>
  <c r="I72" i="2085"/>
  <c r="I108" i="2085"/>
  <c r="I176" i="2085"/>
  <c r="M52" i="2086"/>
  <c r="R98" i="2086"/>
  <c r="AC67" i="2086"/>
  <c r="I72" i="2086"/>
  <c r="AC68" i="2086"/>
  <c r="AC72" i="2086" s="1"/>
  <c r="AA120" i="2086"/>
  <c r="AC172" i="2086"/>
  <c r="G190" i="2086"/>
  <c r="I164" i="2086"/>
  <c r="N181" i="2083"/>
  <c r="N159" i="2083"/>
  <c r="N166" i="2083" s="1"/>
  <c r="T176" i="2083"/>
  <c r="T188" i="2083" s="1"/>
  <c r="T154" i="2083"/>
  <c r="T166" i="2083" s="1"/>
  <c r="V186" i="2083"/>
  <c r="V164" i="2083"/>
  <c r="R178" i="2083"/>
  <c r="AC178" i="2083" s="1"/>
  <c r="R177" i="2083"/>
  <c r="AA183" i="2083"/>
  <c r="AC183" i="2083" s="1"/>
  <c r="AA182" i="2083"/>
  <c r="R156" i="2083"/>
  <c r="AC156" i="2083" s="1"/>
  <c r="R155" i="2083"/>
  <c r="AA161" i="2083"/>
  <c r="AC161" i="2083" s="1"/>
  <c r="AA160" i="2083"/>
  <c r="B222" i="2083"/>
  <c r="B205" i="2083"/>
  <c r="B212" i="2083" s="1"/>
  <c r="C227" i="2083"/>
  <c r="C234" i="2083" s="1"/>
  <c r="E205" i="2083"/>
  <c r="X212" i="2083"/>
  <c r="I220" i="2083"/>
  <c r="I224" i="2083"/>
  <c r="I227" i="2083" s="1"/>
  <c r="AC53" i="2083"/>
  <c r="AA191" i="2083"/>
  <c r="AA231" i="2083"/>
  <c r="AA230" i="2083"/>
  <c r="AC230" i="2083" s="1"/>
  <c r="U232" i="2083"/>
  <c r="AA229" i="2083"/>
  <c r="AC229" i="2083" s="1"/>
  <c r="AA224" i="2083"/>
  <c r="AA209" i="2083"/>
  <c r="AA208" i="2083"/>
  <c r="AC208" i="2083" s="1"/>
  <c r="U210" i="2083"/>
  <c r="U212" i="2083" s="1"/>
  <c r="AA207" i="2083"/>
  <c r="AA202" i="2083"/>
  <c r="R223" i="2083"/>
  <c r="R227" i="2083" s="1"/>
  <c r="R221" i="2083"/>
  <c r="AC221" i="2083" s="1"/>
  <c r="N222" i="2083"/>
  <c r="R220" i="2083"/>
  <c r="R219" i="2083"/>
  <c r="AC219" i="2083" s="1"/>
  <c r="R218" i="2083"/>
  <c r="R222" i="2083" s="1"/>
  <c r="R203" i="2083"/>
  <c r="M205" i="2083"/>
  <c r="M212" i="2083" s="1"/>
  <c r="R202" i="2083"/>
  <c r="R201" i="2083"/>
  <c r="R205" i="2083" s="1"/>
  <c r="R199" i="2083"/>
  <c r="N200" i="2083"/>
  <c r="R198" i="2083"/>
  <c r="R197" i="2083"/>
  <c r="R196" i="2083"/>
  <c r="E50" i="2084"/>
  <c r="E52" i="2084" s="1"/>
  <c r="N50" i="2084"/>
  <c r="N52" i="2084" s="1"/>
  <c r="T52" i="2084"/>
  <c r="V28" i="2084"/>
  <c r="Z50" i="2084"/>
  <c r="Z52" i="2084" s="1"/>
  <c r="AC36" i="2084"/>
  <c r="AC42" i="2084"/>
  <c r="AA43" i="2084"/>
  <c r="AA50" i="2084" s="1"/>
  <c r="AC13" i="2084"/>
  <c r="AC19" i="2084"/>
  <c r="AC26" i="2084"/>
  <c r="C98" i="2084"/>
  <c r="E74" i="2084"/>
  <c r="L98" i="2084"/>
  <c r="N74" i="2084"/>
  <c r="R96" i="2084"/>
  <c r="T74" i="2084"/>
  <c r="X96" i="2084"/>
  <c r="X98" i="2084" s="1"/>
  <c r="I84" i="2084"/>
  <c r="I96" i="2084" s="1"/>
  <c r="AC80" i="2084"/>
  <c r="AC84" i="2084" s="1"/>
  <c r="AC85" i="2084"/>
  <c r="AC91" i="2084"/>
  <c r="AC66" i="2084"/>
  <c r="AC68" i="2084"/>
  <c r="D144" i="2084"/>
  <c r="F120" i="2084"/>
  <c r="M144" i="2084"/>
  <c r="O120" i="2084"/>
  <c r="T142" i="2084"/>
  <c r="T144" i="2084" s="1"/>
  <c r="U120" i="2084"/>
  <c r="Y142" i="2084"/>
  <c r="Y144" i="2084" s="1"/>
  <c r="AC138" i="2084"/>
  <c r="AC115" i="2084"/>
  <c r="T176" i="2084"/>
  <c r="AA184" i="2084"/>
  <c r="AC153" i="2084"/>
  <c r="M205" i="2084"/>
  <c r="M212" i="2084" s="1"/>
  <c r="M236" i="2084" s="1"/>
  <c r="R220" i="2084"/>
  <c r="X186" i="2084"/>
  <c r="T186" i="2084"/>
  <c r="AA179" i="2084"/>
  <c r="AA178" i="2084"/>
  <c r="AA177" i="2084"/>
  <c r="AA181" i="2084" s="1"/>
  <c r="AA174" i="2084"/>
  <c r="AA173" i="2084"/>
  <c r="AA172" i="2084"/>
  <c r="AA176" i="2084" s="1"/>
  <c r="X164" i="2084"/>
  <c r="X166" i="2084" s="1"/>
  <c r="T164" i="2084"/>
  <c r="AA157" i="2084"/>
  <c r="AA156" i="2084"/>
  <c r="AA155" i="2084"/>
  <c r="AA152" i="2084"/>
  <c r="AA151" i="2084"/>
  <c r="AA150" i="2084"/>
  <c r="AA231" i="2084"/>
  <c r="W232" i="2084"/>
  <c r="W234" i="2084" s="1"/>
  <c r="AA230" i="2084"/>
  <c r="Z234" i="2084"/>
  <c r="AA229" i="2084"/>
  <c r="V232" i="2084"/>
  <c r="AA228" i="2084"/>
  <c r="AA221" i="2084"/>
  <c r="T222" i="2084"/>
  <c r="AA209" i="2084"/>
  <c r="W210" i="2084"/>
  <c r="W212" i="2084" s="1"/>
  <c r="AA208" i="2084"/>
  <c r="Z212" i="2084"/>
  <c r="Z236" i="2084" s="1"/>
  <c r="AA207" i="2084"/>
  <c r="V210" i="2084"/>
  <c r="AA206" i="2084"/>
  <c r="AA210" i="2084" s="1"/>
  <c r="AA199" i="2084"/>
  <c r="T200" i="2084"/>
  <c r="U200" i="2084"/>
  <c r="U212" i="2084" s="1"/>
  <c r="AA237" i="2084"/>
  <c r="R231" i="2084"/>
  <c r="R229" i="2084"/>
  <c r="R228" i="2084"/>
  <c r="P227" i="2084"/>
  <c r="P234" i="2084" s="1"/>
  <c r="L227" i="2084"/>
  <c r="L234" i="2084" s="1"/>
  <c r="P222" i="2084"/>
  <c r="L222" i="2084"/>
  <c r="R209" i="2084"/>
  <c r="AC209" i="2084" s="1"/>
  <c r="R207" i="2084"/>
  <c r="R206" i="2084"/>
  <c r="P205" i="2084"/>
  <c r="P212" i="2084" s="1"/>
  <c r="P236" i="2084" s="1"/>
  <c r="L205" i="2084"/>
  <c r="P200" i="2084"/>
  <c r="R237" i="2084"/>
  <c r="B28" i="2085"/>
  <c r="F50" i="2085"/>
  <c r="F52" i="2085" s="1"/>
  <c r="G28" i="2085"/>
  <c r="I28" i="2085"/>
  <c r="L50" i="2085"/>
  <c r="L52" i="2085" s="1"/>
  <c r="Q52" i="2085"/>
  <c r="T28" i="2085"/>
  <c r="X50" i="2085"/>
  <c r="X52" i="2085" s="1"/>
  <c r="Y28" i="2085"/>
  <c r="AD50" i="2085"/>
  <c r="AD52" i="2085" s="1"/>
  <c r="AI52" i="2085"/>
  <c r="AL47" i="2085"/>
  <c r="AL25" i="2085"/>
  <c r="E98" i="2085"/>
  <c r="G74" i="2085"/>
  <c r="N98" i="2085"/>
  <c r="P74" i="2085"/>
  <c r="W98" i="2085"/>
  <c r="Y74" i="2085"/>
  <c r="AE96" i="2085"/>
  <c r="AE98" i="2085" s="1"/>
  <c r="AJ94" i="2085"/>
  <c r="AJ96" i="2085" s="1"/>
  <c r="AJ72" i="2085"/>
  <c r="AJ74" i="2085" s="1"/>
  <c r="AJ98" i="2085" s="1"/>
  <c r="B142" i="2085"/>
  <c r="B144" i="2085" s="1"/>
  <c r="T142" i="2085"/>
  <c r="T144" i="2085" s="1"/>
  <c r="AL129" i="2085"/>
  <c r="AL107" i="2085"/>
  <c r="AJ108" i="2085"/>
  <c r="L188" i="2085"/>
  <c r="L190" i="2085" s="1"/>
  <c r="AD166" i="2085"/>
  <c r="AL174" i="2085"/>
  <c r="AJ176" i="2085"/>
  <c r="AA154" i="2085"/>
  <c r="AA159" i="2085"/>
  <c r="AL158" i="2085"/>
  <c r="AJ159" i="2085"/>
  <c r="V234" i="2085"/>
  <c r="AG234" i="2085"/>
  <c r="K232" i="2085"/>
  <c r="R231" i="2085"/>
  <c r="N232" i="2085"/>
  <c r="R230" i="2085"/>
  <c r="R226" i="2085"/>
  <c r="K227" i="2085"/>
  <c r="N227" i="2085"/>
  <c r="R225" i="2085"/>
  <c r="M227" i="2085"/>
  <c r="M234" i="2085" s="1"/>
  <c r="R224" i="2085"/>
  <c r="R221" i="2085"/>
  <c r="K222" i="2085"/>
  <c r="R220" i="2085"/>
  <c r="N222" i="2085"/>
  <c r="M222" i="2085"/>
  <c r="R219" i="2085"/>
  <c r="L222" i="2085"/>
  <c r="L234" i="2085" s="1"/>
  <c r="R218" i="2085"/>
  <c r="R208" i="2085"/>
  <c r="N210" i="2085"/>
  <c r="N212" i="2085" s="1"/>
  <c r="Q212" i="2085"/>
  <c r="Q236" i="2085" s="1"/>
  <c r="R206" i="2085"/>
  <c r="R204" i="2085"/>
  <c r="R202" i="2085"/>
  <c r="M205" i="2085"/>
  <c r="M212" i="2085" s="1"/>
  <c r="R199" i="2085"/>
  <c r="AL199" i="2085" s="1"/>
  <c r="K200" i="2085"/>
  <c r="R197" i="2085"/>
  <c r="M200" i="2085"/>
  <c r="R237" i="2085"/>
  <c r="L200" i="2085"/>
  <c r="L212" i="2085" s="1"/>
  <c r="R196" i="2085"/>
  <c r="AL224" i="2085"/>
  <c r="AL218" i="2085"/>
  <c r="P280" i="2085"/>
  <c r="L278" i="2085"/>
  <c r="R277" i="2085"/>
  <c r="O280" i="2085"/>
  <c r="R276" i="2085"/>
  <c r="AL276" i="2085" s="1"/>
  <c r="K278" i="2085"/>
  <c r="L273" i="2085"/>
  <c r="R272" i="2085"/>
  <c r="R271" i="2085"/>
  <c r="K273" i="2085"/>
  <c r="R270" i="2085"/>
  <c r="N273" i="2085"/>
  <c r="M273" i="2085"/>
  <c r="R269" i="2085"/>
  <c r="R267" i="2085"/>
  <c r="L268" i="2085"/>
  <c r="R266" i="2085"/>
  <c r="K268" i="2085"/>
  <c r="N268" i="2085"/>
  <c r="R265" i="2085"/>
  <c r="R264" i="2085"/>
  <c r="M268" i="2085"/>
  <c r="L256" i="2085"/>
  <c r="R255" i="2085"/>
  <c r="O282" i="2085"/>
  <c r="R254" i="2085"/>
  <c r="K256" i="2085"/>
  <c r="R253" i="2085"/>
  <c r="N256" i="2085"/>
  <c r="R252" i="2085"/>
  <c r="M256" i="2085"/>
  <c r="L251" i="2085"/>
  <c r="R250" i="2085"/>
  <c r="R249" i="2085"/>
  <c r="R248" i="2085"/>
  <c r="N251" i="2085"/>
  <c r="R247" i="2085"/>
  <c r="M251" i="2085"/>
  <c r="R245" i="2085"/>
  <c r="K246" i="2085"/>
  <c r="R244" i="2085"/>
  <c r="N246" i="2085"/>
  <c r="R243" i="2085"/>
  <c r="R283" i="2085"/>
  <c r="R242" i="2085"/>
  <c r="M246" i="2085"/>
  <c r="D52" i="2086"/>
  <c r="AA96" i="2086"/>
  <c r="O144" i="2086"/>
  <c r="W190" i="2086"/>
  <c r="AD222" i="2082"/>
  <c r="AD200" i="2082"/>
  <c r="AJ196" i="2082"/>
  <c r="B181" i="2083"/>
  <c r="B188" i="2083" s="1"/>
  <c r="B159" i="2083"/>
  <c r="B166" i="2083" s="1"/>
  <c r="R182" i="2083"/>
  <c r="R160" i="2083"/>
  <c r="B227" i="2083"/>
  <c r="D200" i="2083"/>
  <c r="D212" i="2083" s="1"/>
  <c r="E227" i="2083"/>
  <c r="E234" i="2083" s="1"/>
  <c r="E210" i="2083"/>
  <c r="E212" i="2083" s="1"/>
  <c r="K200" i="2083"/>
  <c r="L222" i="2083"/>
  <c r="L234" i="2083" s="1"/>
  <c r="L205" i="2083"/>
  <c r="L212" i="2083" s="1"/>
  <c r="M232" i="2083"/>
  <c r="M234" i="2083" s="1"/>
  <c r="T227" i="2083"/>
  <c r="T210" i="2083"/>
  <c r="T212" i="2083" s="1"/>
  <c r="V200" i="2083"/>
  <c r="W210" i="2083"/>
  <c r="W212" i="2083" s="1"/>
  <c r="AA218" i="2083"/>
  <c r="AA222" i="2083" s="1"/>
  <c r="I231" i="2083"/>
  <c r="AC231" i="2083" s="1"/>
  <c r="I206" i="2083"/>
  <c r="AA226" i="2083"/>
  <c r="AC226" i="2083" s="1"/>
  <c r="AA225" i="2083"/>
  <c r="AC225" i="2083" s="1"/>
  <c r="AA223" i="2083"/>
  <c r="AA227" i="2083" s="1"/>
  <c r="AA204" i="2083"/>
  <c r="AC204" i="2083" s="1"/>
  <c r="AA203" i="2083"/>
  <c r="AA201" i="2083"/>
  <c r="AA237" i="2083"/>
  <c r="F52" i="2084"/>
  <c r="H28" i="2084"/>
  <c r="H52" i="2084" s="1"/>
  <c r="O52" i="2084"/>
  <c r="Q28" i="2084"/>
  <c r="Q52" i="2084" s="1"/>
  <c r="V50" i="2084"/>
  <c r="W28" i="2084"/>
  <c r="AC37" i="2084"/>
  <c r="AC39" i="2084"/>
  <c r="AC14" i="2084"/>
  <c r="AC20" i="2084"/>
  <c r="AC21" i="2084" s="1"/>
  <c r="AA21" i="2084"/>
  <c r="AA28" i="2084"/>
  <c r="E96" i="2084"/>
  <c r="F74" i="2084"/>
  <c r="F98" i="2084" s="1"/>
  <c r="N96" i="2084"/>
  <c r="O74" i="2084"/>
  <c r="O98" i="2084" s="1"/>
  <c r="T96" i="2084"/>
  <c r="Y98" i="2084"/>
  <c r="AC86" i="2084"/>
  <c r="AC92" i="2084"/>
  <c r="I62" i="2084"/>
  <c r="I74" i="2084" s="1"/>
  <c r="I98" i="2084" s="1"/>
  <c r="AC58" i="2084"/>
  <c r="AC62" i="2084" s="1"/>
  <c r="AC63" i="2084"/>
  <c r="AC67" i="2084" s="1"/>
  <c r="AC69" i="2084"/>
  <c r="B120" i="2084"/>
  <c r="B144" i="2084" s="1"/>
  <c r="F142" i="2084"/>
  <c r="G120" i="2084"/>
  <c r="G144" i="2084" s="1"/>
  <c r="K120" i="2084"/>
  <c r="K144" i="2084" s="1"/>
  <c r="O142" i="2084"/>
  <c r="P120" i="2084"/>
  <c r="P144" i="2084" s="1"/>
  <c r="U142" i="2084"/>
  <c r="Z144" i="2084"/>
  <c r="AA120" i="2084"/>
  <c r="AA144" i="2084" s="1"/>
  <c r="AC139" i="2084"/>
  <c r="AC140" i="2084" s="1"/>
  <c r="AC142" i="2084" s="1"/>
  <c r="AC116" i="2084"/>
  <c r="D188" i="2084"/>
  <c r="N181" i="2084"/>
  <c r="T154" i="2084"/>
  <c r="V186" i="2084"/>
  <c r="V188" i="2084" s="1"/>
  <c r="AC173" i="2084"/>
  <c r="R157" i="2084"/>
  <c r="R159" i="2084" s="1"/>
  <c r="AA162" i="2084"/>
  <c r="N222" i="2084"/>
  <c r="V227" i="2084"/>
  <c r="R198" i="2084"/>
  <c r="R200" i="2084" s="1"/>
  <c r="AA203" i="2084"/>
  <c r="AC203" i="2084" s="1"/>
  <c r="F188" i="2084"/>
  <c r="I183" i="2084"/>
  <c r="I186" i="2084" s="1"/>
  <c r="B186" i="2084"/>
  <c r="E188" i="2084"/>
  <c r="I180" i="2084"/>
  <c r="AC180" i="2084" s="1"/>
  <c r="C181" i="2084"/>
  <c r="C188" i="2084" s="1"/>
  <c r="I179" i="2084"/>
  <c r="AC179" i="2084" s="1"/>
  <c r="I178" i="2084"/>
  <c r="B181" i="2084"/>
  <c r="F166" i="2084"/>
  <c r="F190" i="2084" s="1"/>
  <c r="I161" i="2084"/>
  <c r="I164" i="2084" s="1"/>
  <c r="B164" i="2084"/>
  <c r="E166" i="2084"/>
  <c r="E190" i="2084" s="1"/>
  <c r="I158" i="2084"/>
  <c r="AC158" i="2084" s="1"/>
  <c r="C159" i="2084"/>
  <c r="C166" i="2084" s="1"/>
  <c r="C190" i="2084" s="1"/>
  <c r="I157" i="2084"/>
  <c r="I156" i="2084"/>
  <c r="B159" i="2084"/>
  <c r="AC155" i="2084"/>
  <c r="X232" i="2084"/>
  <c r="T232" i="2084"/>
  <c r="X227" i="2084"/>
  <c r="T227" i="2084"/>
  <c r="AA220" i="2084"/>
  <c r="AA219" i="2084"/>
  <c r="AA218" i="2084"/>
  <c r="X210" i="2084"/>
  <c r="T210" i="2084"/>
  <c r="X205" i="2084"/>
  <c r="T205" i="2084"/>
  <c r="AA198" i="2084"/>
  <c r="AA197" i="2084"/>
  <c r="AA196" i="2084"/>
  <c r="B50" i="2085"/>
  <c r="C28" i="2085"/>
  <c r="C52" i="2085" s="1"/>
  <c r="G50" i="2085"/>
  <c r="M52" i="2085"/>
  <c r="O28" i="2085"/>
  <c r="O52" i="2085" s="1"/>
  <c r="T50" i="2085"/>
  <c r="U28" i="2085"/>
  <c r="U52" i="2085" s="1"/>
  <c r="Y50" i="2085"/>
  <c r="AE52" i="2085"/>
  <c r="AG28" i="2085"/>
  <c r="AG52" i="2085" s="1"/>
  <c r="AL34" i="2085"/>
  <c r="AL48" i="2085"/>
  <c r="AL12" i="2085"/>
  <c r="AL26" i="2085"/>
  <c r="C74" i="2085"/>
  <c r="G96" i="2085"/>
  <c r="H74" i="2085"/>
  <c r="L74" i="2085"/>
  <c r="P96" i="2085"/>
  <c r="Q74" i="2085"/>
  <c r="U74" i="2085"/>
  <c r="Y96" i="2085"/>
  <c r="Z74" i="2085"/>
  <c r="AF98" i="2085"/>
  <c r="AH74" i="2085"/>
  <c r="AL83" i="2085"/>
  <c r="K120" i="2085"/>
  <c r="K144" i="2085" s="1"/>
  <c r="N144" i="2085"/>
  <c r="AL136" i="2085"/>
  <c r="R140" i="2085"/>
  <c r="C166" i="2085"/>
  <c r="C190" i="2085" s="1"/>
  <c r="AD188" i="2085"/>
  <c r="AJ181" i="2085"/>
  <c r="I188" i="2085"/>
  <c r="R154" i="2085"/>
  <c r="AL150" i="2085"/>
  <c r="K251" i="2085"/>
  <c r="R274" i="2085"/>
  <c r="R278" i="2085" s="1"/>
  <c r="V222" i="2082"/>
  <c r="V234" i="2082" s="1"/>
  <c r="V200" i="2082"/>
  <c r="V212" i="2082" s="1"/>
  <c r="AD227" i="2082"/>
  <c r="AD205" i="2082"/>
  <c r="AD212" i="2082" s="1"/>
  <c r="AA196" i="2082"/>
  <c r="AA200" i="2082" s="1"/>
  <c r="AJ242" i="2082"/>
  <c r="AJ246" i="2082" s="1"/>
  <c r="V176" i="2083"/>
  <c r="V154" i="2083"/>
  <c r="AA150" i="2083"/>
  <c r="AA154" i="2083" s="1"/>
  <c r="C200" i="2083"/>
  <c r="C212" i="2083" s="1"/>
  <c r="C236" i="2083" s="1"/>
  <c r="K222" i="2083"/>
  <c r="K234" i="2083" s="1"/>
  <c r="K205" i="2083"/>
  <c r="K212" i="2083" s="1"/>
  <c r="N205" i="2083"/>
  <c r="N212" i="2083" s="1"/>
  <c r="T232" i="2083"/>
  <c r="T234" i="2083" s="1"/>
  <c r="V210" i="2083"/>
  <c r="V212" i="2083" s="1"/>
  <c r="W232" i="2083"/>
  <c r="W234" i="2083" s="1"/>
  <c r="I202" i="2083"/>
  <c r="R207" i="2083"/>
  <c r="R210" i="2083" s="1"/>
  <c r="I191" i="2083"/>
  <c r="AC191" i="2083" s="1"/>
  <c r="B52" i="2084"/>
  <c r="K52" i="2084"/>
  <c r="M52" i="2084"/>
  <c r="R28" i="2084"/>
  <c r="R52" i="2084" s="1"/>
  <c r="AC38" i="2084"/>
  <c r="I50" i="2084"/>
  <c r="I52" i="2084" s="1"/>
  <c r="B98" i="2084"/>
  <c r="K98" i="2084"/>
  <c r="U98" i="2084"/>
  <c r="W98" i="2084"/>
  <c r="AA94" i="2084"/>
  <c r="AA96" i="2084" s="1"/>
  <c r="C144" i="2084"/>
  <c r="L144" i="2084"/>
  <c r="V144" i="2084"/>
  <c r="X144" i="2084"/>
  <c r="AC130" i="2084"/>
  <c r="I135" i="2084"/>
  <c r="I142" i="2084" s="1"/>
  <c r="AC131" i="2084"/>
  <c r="AC135" i="2084" s="1"/>
  <c r="V164" i="2084"/>
  <c r="V166" i="2084" s="1"/>
  <c r="V190" i="2084" s="1"/>
  <c r="AC172" i="2084"/>
  <c r="AA182" i="2084"/>
  <c r="AA186" i="2084" s="1"/>
  <c r="AA188" i="2084" s="1"/>
  <c r="AC151" i="2084"/>
  <c r="N200" i="2084"/>
  <c r="V205" i="2084"/>
  <c r="R218" i="2084"/>
  <c r="AA223" i="2084"/>
  <c r="AC228" i="2084"/>
  <c r="R185" i="2084"/>
  <c r="O188" i="2084"/>
  <c r="K186" i="2084"/>
  <c r="K188" i="2084" s="1"/>
  <c r="R184" i="2084"/>
  <c r="AC184" i="2084" s="1"/>
  <c r="R183" i="2084"/>
  <c r="N186" i="2084"/>
  <c r="N188" i="2084" s="1"/>
  <c r="R182" i="2084"/>
  <c r="R174" i="2084"/>
  <c r="AC174" i="2084" s="1"/>
  <c r="R163" i="2084"/>
  <c r="AC163" i="2084" s="1"/>
  <c r="O166" i="2084"/>
  <c r="K164" i="2084"/>
  <c r="K166" i="2084" s="1"/>
  <c r="K190" i="2084" s="1"/>
  <c r="R162" i="2084"/>
  <c r="AC162" i="2084" s="1"/>
  <c r="R161" i="2084"/>
  <c r="N164" i="2084"/>
  <c r="N166" i="2084" s="1"/>
  <c r="N190" i="2084" s="1"/>
  <c r="R160" i="2084"/>
  <c r="R152" i="2084"/>
  <c r="AC152" i="2084" s="1"/>
  <c r="AC185" i="2084"/>
  <c r="AC160" i="2084"/>
  <c r="H234" i="2084"/>
  <c r="I229" i="2084"/>
  <c r="AC229" i="2084" s="1"/>
  <c r="B232" i="2084"/>
  <c r="E234" i="2084"/>
  <c r="I224" i="2084"/>
  <c r="B227" i="2084"/>
  <c r="D222" i="2084"/>
  <c r="D234" i="2084" s="1"/>
  <c r="I221" i="2084"/>
  <c r="C222" i="2084"/>
  <c r="C234" i="2084" s="1"/>
  <c r="I220" i="2084"/>
  <c r="I219" i="2084"/>
  <c r="B222" i="2084"/>
  <c r="AC218" i="2084"/>
  <c r="H212" i="2084"/>
  <c r="I207" i="2084"/>
  <c r="AC207" i="2084" s="1"/>
  <c r="B210" i="2084"/>
  <c r="E212" i="2084"/>
  <c r="E236" i="2084" s="1"/>
  <c r="I202" i="2084"/>
  <c r="AC202" i="2084" s="1"/>
  <c r="B205" i="2084"/>
  <c r="D200" i="2084"/>
  <c r="D212" i="2084" s="1"/>
  <c r="I199" i="2084"/>
  <c r="AC199" i="2084" s="1"/>
  <c r="C200" i="2084"/>
  <c r="C212" i="2084" s="1"/>
  <c r="I198" i="2084"/>
  <c r="AC198" i="2084" s="1"/>
  <c r="I197" i="2084"/>
  <c r="B200" i="2084"/>
  <c r="H52" i="2085"/>
  <c r="K52" i="2085"/>
  <c r="P52" i="2085"/>
  <c r="Z52" i="2085"/>
  <c r="AC52" i="2085"/>
  <c r="AH52" i="2085"/>
  <c r="AJ28" i="2085"/>
  <c r="AL35" i="2085"/>
  <c r="AL40" i="2085"/>
  <c r="AJ43" i="2085"/>
  <c r="AJ50" i="2085" s="1"/>
  <c r="AL13" i="2085"/>
  <c r="AL18" i="2085"/>
  <c r="AJ21" i="2085"/>
  <c r="C96" i="2085"/>
  <c r="D74" i="2085"/>
  <c r="D98" i="2085" s="1"/>
  <c r="H96" i="2085"/>
  <c r="L96" i="2085"/>
  <c r="M74" i="2085"/>
  <c r="M98" i="2085" s="1"/>
  <c r="Q96" i="2085"/>
  <c r="U96" i="2085"/>
  <c r="V74" i="2085"/>
  <c r="V98" i="2085" s="1"/>
  <c r="Z96" i="2085"/>
  <c r="AD74" i="2085"/>
  <c r="AD98" i="2085" s="1"/>
  <c r="AH96" i="2085"/>
  <c r="AI74" i="2085"/>
  <c r="AI98" i="2085" s="1"/>
  <c r="AL80" i="2085"/>
  <c r="AA84" i="2085"/>
  <c r="AA96" i="2085" s="1"/>
  <c r="I89" i="2085"/>
  <c r="R94" i="2085"/>
  <c r="AL58" i="2085"/>
  <c r="AL62" i="2085" s="1"/>
  <c r="AA62" i="2085"/>
  <c r="AA74" i="2085" s="1"/>
  <c r="AA98" i="2085" s="1"/>
  <c r="I67" i="2085"/>
  <c r="R72" i="2085"/>
  <c r="O144" i="2085"/>
  <c r="Q144" i="2085"/>
  <c r="AC144" i="2085"/>
  <c r="AL130" i="2085"/>
  <c r="AL104" i="2085"/>
  <c r="AL108" i="2085" s="1"/>
  <c r="R108" i="2085"/>
  <c r="G190" i="2085"/>
  <c r="U190" i="2085"/>
  <c r="X190" i="2085"/>
  <c r="R176" i="2085"/>
  <c r="AL172" i="2085"/>
  <c r="I154" i="2085"/>
  <c r="I166" i="2085" s="1"/>
  <c r="I190" i="2085" s="1"/>
  <c r="D234" i="2085"/>
  <c r="D236" i="2085" s="1"/>
  <c r="K205" i="2085"/>
  <c r="K212" i="2085" s="1"/>
  <c r="AF212" i="2085"/>
  <c r="AG236" i="2085"/>
  <c r="R228" i="2085"/>
  <c r="R209" i="2085"/>
  <c r="H282" i="2085"/>
  <c r="L246" i="2085"/>
  <c r="N190" i="2086"/>
  <c r="C142" i="2085"/>
  <c r="C144" i="2085" s="1"/>
  <c r="D144" i="2085"/>
  <c r="G120" i="2085"/>
  <c r="L142" i="2085"/>
  <c r="L144" i="2085" s="1"/>
  <c r="M144" i="2085"/>
  <c r="P120" i="2085"/>
  <c r="U142" i="2085"/>
  <c r="U144" i="2085" s="1"/>
  <c r="V144" i="2085"/>
  <c r="Y120" i="2085"/>
  <c r="AD142" i="2085"/>
  <c r="AD144" i="2085" s="1"/>
  <c r="AE144" i="2085"/>
  <c r="AH120" i="2085"/>
  <c r="I135" i="2085"/>
  <c r="I142" i="2085" s="1"/>
  <c r="I113" i="2085"/>
  <c r="I120" i="2085" s="1"/>
  <c r="D188" i="2085"/>
  <c r="D190" i="2085" s="1"/>
  <c r="E190" i="2085"/>
  <c r="H166" i="2085"/>
  <c r="M188" i="2085"/>
  <c r="M190" i="2085" s="1"/>
  <c r="N190" i="2085"/>
  <c r="Q166" i="2085"/>
  <c r="V188" i="2085"/>
  <c r="V190" i="2085" s="1"/>
  <c r="W190" i="2085"/>
  <c r="Z166" i="2085"/>
  <c r="AE188" i="2085"/>
  <c r="AE190" i="2085" s="1"/>
  <c r="AF190" i="2085"/>
  <c r="AI166" i="2085"/>
  <c r="AL175" i="2085"/>
  <c r="AJ186" i="2085"/>
  <c r="AJ188" i="2085" s="1"/>
  <c r="AL153" i="2085"/>
  <c r="AJ164" i="2085"/>
  <c r="AJ166" i="2085" s="1"/>
  <c r="G212" i="2085"/>
  <c r="H236" i="2085"/>
  <c r="Y212" i="2085"/>
  <c r="Z236" i="2085"/>
  <c r="AD234" i="2085"/>
  <c r="AD236" i="2085" s="1"/>
  <c r="I227" i="2085"/>
  <c r="Y282" i="2085"/>
  <c r="AL99" i="2085"/>
  <c r="AJ219" i="2085"/>
  <c r="AJ222" i="2085" s="1"/>
  <c r="AC222" i="2085"/>
  <c r="AJ197" i="2085"/>
  <c r="AJ200" i="2085" s="1"/>
  <c r="AC200" i="2085"/>
  <c r="AC212" i="2085" s="1"/>
  <c r="AA228" i="2085"/>
  <c r="AA232" i="2085" s="1"/>
  <c r="AA207" i="2085"/>
  <c r="AA206" i="2085"/>
  <c r="AA210" i="2085" s="1"/>
  <c r="AA201" i="2085"/>
  <c r="R229" i="2085"/>
  <c r="AL229" i="2085" s="1"/>
  <c r="R223" i="2085"/>
  <c r="R227" i="2085" s="1"/>
  <c r="O222" i="2085"/>
  <c r="O234" i="2085" s="1"/>
  <c r="R207" i="2085"/>
  <c r="R201" i="2085"/>
  <c r="R205" i="2085" s="1"/>
  <c r="X280" i="2085"/>
  <c r="T280" i="2085"/>
  <c r="AA275" i="2085"/>
  <c r="AA278" i="2085" s="1"/>
  <c r="V273" i="2085"/>
  <c r="V280" i="2085" s="1"/>
  <c r="AA270" i="2085"/>
  <c r="AA269" i="2085"/>
  <c r="AA273" i="2085" s="1"/>
  <c r="U273" i="2085"/>
  <c r="U280" i="2085" s="1"/>
  <c r="AA267" i="2085"/>
  <c r="AA264" i="2085"/>
  <c r="X258" i="2085"/>
  <c r="T258" i="2085"/>
  <c r="AA253" i="2085"/>
  <c r="AA252" i="2085"/>
  <c r="AA256" i="2085" s="1"/>
  <c r="U256" i="2085"/>
  <c r="V251" i="2085"/>
  <c r="V258" i="2085" s="1"/>
  <c r="AA248" i="2085"/>
  <c r="AA247" i="2085"/>
  <c r="AA251" i="2085" s="1"/>
  <c r="U251" i="2085"/>
  <c r="AA245" i="2085"/>
  <c r="AA283" i="2085"/>
  <c r="AA242" i="2085"/>
  <c r="B28" i="2086"/>
  <c r="F50" i="2086"/>
  <c r="F52" i="2086" s="1"/>
  <c r="G28" i="2086"/>
  <c r="K28" i="2086"/>
  <c r="O50" i="2086"/>
  <c r="O52" i="2086" s="1"/>
  <c r="P28" i="2086"/>
  <c r="U50" i="2086"/>
  <c r="U52" i="2086" s="1"/>
  <c r="Z52" i="2086"/>
  <c r="AA28" i="2086"/>
  <c r="AA52" i="2086" s="1"/>
  <c r="AC47" i="2086"/>
  <c r="AC24" i="2086"/>
  <c r="AC26" i="2086" s="1"/>
  <c r="E98" i="2086"/>
  <c r="G74" i="2086"/>
  <c r="N98" i="2086"/>
  <c r="P74" i="2086"/>
  <c r="U96" i="2086"/>
  <c r="U98" i="2086" s="1"/>
  <c r="V74" i="2086"/>
  <c r="Z96" i="2086"/>
  <c r="Z98" i="2086" s="1"/>
  <c r="AC80" i="2086"/>
  <c r="AA62" i="2086"/>
  <c r="AA74" i="2086" s="1"/>
  <c r="AA98" i="2086" s="1"/>
  <c r="E142" i="2086"/>
  <c r="E144" i="2086" s="1"/>
  <c r="K144" i="2086"/>
  <c r="M120" i="2086"/>
  <c r="Q142" i="2086"/>
  <c r="Q144" i="2086" s="1"/>
  <c r="W142" i="2086"/>
  <c r="W144" i="2086" s="1"/>
  <c r="AC126" i="2086"/>
  <c r="AC107" i="2086"/>
  <c r="AC109" i="2086"/>
  <c r="F188" i="2086"/>
  <c r="L166" i="2086"/>
  <c r="P188" i="2086"/>
  <c r="P190" i="2086" s="1"/>
  <c r="Q166" i="2086"/>
  <c r="U166" i="2086"/>
  <c r="Y188" i="2086"/>
  <c r="Y190" i="2086" s="1"/>
  <c r="Z166" i="2086"/>
  <c r="Z190" i="2086" s="1"/>
  <c r="AA176" i="2086"/>
  <c r="D154" i="2084"/>
  <c r="D166" i="2084" s="1"/>
  <c r="D190" i="2084" s="1"/>
  <c r="L200" i="2084"/>
  <c r="R191" i="2084"/>
  <c r="AC191" i="2084" s="1"/>
  <c r="R38" i="2085"/>
  <c r="R50" i="2085" s="1"/>
  <c r="R16" i="2085"/>
  <c r="R28" i="2085" s="1"/>
  <c r="AA38" i="2085"/>
  <c r="AA16" i="2085"/>
  <c r="AL41" i="2085"/>
  <c r="AL19" i="2085"/>
  <c r="R89" i="2085"/>
  <c r="R67" i="2085"/>
  <c r="AL93" i="2085"/>
  <c r="AL90" i="2085"/>
  <c r="AL94" i="2085" s="1"/>
  <c r="AL71" i="2085"/>
  <c r="AL68" i="2085"/>
  <c r="AL72" i="2085" s="1"/>
  <c r="G142" i="2085"/>
  <c r="P142" i="2085"/>
  <c r="Y142" i="2085"/>
  <c r="AH142" i="2085"/>
  <c r="AJ135" i="2085"/>
  <c r="AJ142" i="2085" s="1"/>
  <c r="AL138" i="2085"/>
  <c r="AJ113" i="2085"/>
  <c r="AJ120" i="2085" s="1"/>
  <c r="AL116" i="2085"/>
  <c r="AL118" i="2085" s="1"/>
  <c r="H188" i="2085"/>
  <c r="Q188" i="2085"/>
  <c r="Z188" i="2085"/>
  <c r="AI188" i="2085"/>
  <c r="AL183" i="2085"/>
  <c r="AL186" i="2085" s="1"/>
  <c r="R186" i="2085"/>
  <c r="AA186" i="2085"/>
  <c r="AL161" i="2085"/>
  <c r="AL164" i="2085" s="1"/>
  <c r="R164" i="2085"/>
  <c r="R166" i="2085" s="1"/>
  <c r="AA164" i="2085"/>
  <c r="AA166" i="2085" s="1"/>
  <c r="C212" i="2085"/>
  <c r="G234" i="2085"/>
  <c r="U212" i="2085"/>
  <c r="Y234" i="2085"/>
  <c r="AC232" i="2085"/>
  <c r="AF232" i="2085"/>
  <c r="AF234" i="2085" s="1"/>
  <c r="AL228" i="2085"/>
  <c r="W258" i="2085"/>
  <c r="W282" i="2085" s="1"/>
  <c r="AL53" i="2085"/>
  <c r="AJ231" i="2085"/>
  <c r="AJ232" i="2085" s="1"/>
  <c r="AI232" i="2085"/>
  <c r="AI234" i="2085" s="1"/>
  <c r="AE232" i="2085"/>
  <c r="AE234" i="2085" s="1"/>
  <c r="AJ225" i="2085"/>
  <c r="AJ209" i="2085"/>
  <c r="AJ210" i="2085" s="1"/>
  <c r="AI210" i="2085"/>
  <c r="AI212" i="2085" s="1"/>
  <c r="AE210" i="2085"/>
  <c r="AE212" i="2085" s="1"/>
  <c r="AE236" i="2085" s="1"/>
  <c r="AJ203" i="2085"/>
  <c r="AJ205" i="2085" s="1"/>
  <c r="AJ237" i="2085"/>
  <c r="AA226" i="2085"/>
  <c r="AA227" i="2085" s="1"/>
  <c r="W227" i="2085"/>
  <c r="W234" i="2085" s="1"/>
  <c r="AA220" i="2085"/>
  <c r="AA222" i="2085" s="1"/>
  <c r="AA204" i="2085"/>
  <c r="W205" i="2085"/>
  <c r="W212" i="2085" s="1"/>
  <c r="AA198" i="2085"/>
  <c r="AA200" i="2085" s="1"/>
  <c r="AD278" i="2085"/>
  <c r="AD280" i="2085" s="1"/>
  <c r="AJ275" i="2085"/>
  <c r="AG280" i="2085"/>
  <c r="AJ274" i="2085"/>
  <c r="AC278" i="2085"/>
  <c r="AC280" i="2085" s="1"/>
  <c r="AJ269" i="2085"/>
  <c r="AJ273" i="2085" s="1"/>
  <c r="AF268" i="2085"/>
  <c r="AF280" i="2085" s="1"/>
  <c r="AJ267" i="2085"/>
  <c r="AJ266" i="2085"/>
  <c r="AJ268" i="2085" s="1"/>
  <c r="AE268" i="2085"/>
  <c r="AE280" i="2085" s="1"/>
  <c r="AD256" i="2085"/>
  <c r="AD258" i="2085" s="1"/>
  <c r="AJ253" i="2085"/>
  <c r="AG258" i="2085"/>
  <c r="AG282" i="2085" s="1"/>
  <c r="AJ252" i="2085"/>
  <c r="AJ256" i="2085" s="1"/>
  <c r="AC256" i="2085"/>
  <c r="AC258" i="2085" s="1"/>
  <c r="AJ249" i="2085"/>
  <c r="AE251" i="2085"/>
  <c r="AJ247" i="2085"/>
  <c r="AJ251" i="2085" s="1"/>
  <c r="AF246" i="2085"/>
  <c r="AF258" i="2085" s="1"/>
  <c r="AF282" i="2085" s="1"/>
  <c r="AJ245" i="2085"/>
  <c r="AJ244" i="2085"/>
  <c r="AJ246" i="2085" s="1"/>
  <c r="AE246" i="2085"/>
  <c r="B50" i="2086"/>
  <c r="C28" i="2086"/>
  <c r="C52" i="2086" s="1"/>
  <c r="G50" i="2086"/>
  <c r="K50" i="2086"/>
  <c r="L28" i="2086"/>
  <c r="L52" i="2086" s="1"/>
  <c r="P50" i="2086"/>
  <c r="V52" i="2086"/>
  <c r="X28" i="2086"/>
  <c r="X52" i="2086" s="1"/>
  <c r="AC38" i="2086"/>
  <c r="I43" i="2086"/>
  <c r="I50" i="2086" s="1"/>
  <c r="AC39" i="2086"/>
  <c r="AC43" i="2086" s="1"/>
  <c r="AC44" i="2086"/>
  <c r="AC48" i="2086" s="1"/>
  <c r="AC25" i="2086"/>
  <c r="C74" i="2086"/>
  <c r="C98" i="2086" s="1"/>
  <c r="G96" i="2086"/>
  <c r="H74" i="2086"/>
  <c r="H98" i="2086" s="1"/>
  <c r="L74" i="2086"/>
  <c r="L98" i="2086" s="1"/>
  <c r="P96" i="2086"/>
  <c r="Q74" i="2086"/>
  <c r="Q98" i="2086" s="1"/>
  <c r="V96" i="2086"/>
  <c r="AC81" i="2086"/>
  <c r="AC61" i="2086"/>
  <c r="F144" i="2086"/>
  <c r="H120" i="2086"/>
  <c r="M142" i="2086"/>
  <c r="N120" i="2086"/>
  <c r="R142" i="2086"/>
  <c r="R120" i="2086"/>
  <c r="X144" i="2086"/>
  <c r="Z120" i="2086"/>
  <c r="Z144" i="2086" s="1"/>
  <c r="AC127" i="2086"/>
  <c r="AC132" i="2086"/>
  <c r="AC135" i="2086" s="1"/>
  <c r="AC140" i="2086"/>
  <c r="AC104" i="2086"/>
  <c r="AC108" i="2086" s="1"/>
  <c r="AC110" i="2086"/>
  <c r="F166" i="2086"/>
  <c r="F190" i="2086" s="1"/>
  <c r="L188" i="2086"/>
  <c r="M166" i="2086"/>
  <c r="M190" i="2086" s="1"/>
  <c r="Q188" i="2086"/>
  <c r="U188" i="2086"/>
  <c r="V166" i="2086"/>
  <c r="V190" i="2086" s="1"/>
  <c r="Z188" i="2086"/>
  <c r="AA43" i="2085"/>
  <c r="AA21" i="2085"/>
  <c r="AA28" i="2085" s="1"/>
  <c r="AL87" i="2085"/>
  <c r="AL89" i="2085" s="1"/>
  <c r="AL65" i="2085"/>
  <c r="AL67" i="2085" s="1"/>
  <c r="AA108" i="2085"/>
  <c r="AA120" i="2085" s="1"/>
  <c r="AA144" i="2085" s="1"/>
  <c r="AL132" i="2085"/>
  <c r="AL135" i="2085" s="1"/>
  <c r="R135" i="2085"/>
  <c r="AL110" i="2085"/>
  <c r="AL113" i="2085" s="1"/>
  <c r="R113" i="2085"/>
  <c r="R120" i="2085" s="1"/>
  <c r="AA176" i="2085"/>
  <c r="AL177" i="2085"/>
  <c r="AL181" i="2085" s="1"/>
  <c r="AL155" i="2085"/>
  <c r="AL159" i="2085" s="1"/>
  <c r="C234" i="2085"/>
  <c r="U234" i="2085"/>
  <c r="AH212" i="2085"/>
  <c r="AH236" i="2085" s="1"/>
  <c r="AJ223" i="2085"/>
  <c r="I268" i="2085"/>
  <c r="I230" i="2085"/>
  <c r="AL230" i="2085" s="1"/>
  <c r="I209" i="2085"/>
  <c r="AL209" i="2085" s="1"/>
  <c r="I208" i="2085"/>
  <c r="AL208" i="2085" s="1"/>
  <c r="I203" i="2085"/>
  <c r="I202" i="2085"/>
  <c r="AL202" i="2085" s="1"/>
  <c r="E205" i="2085"/>
  <c r="E212" i="2085" s="1"/>
  <c r="E236" i="2085" s="1"/>
  <c r="I237" i="2085"/>
  <c r="I196" i="2085"/>
  <c r="I277" i="2085"/>
  <c r="AL277" i="2085" s="1"/>
  <c r="F280" i="2085"/>
  <c r="B280" i="2085"/>
  <c r="AL274" i="2085"/>
  <c r="D273" i="2085"/>
  <c r="D280" i="2085" s="1"/>
  <c r="I272" i="2085"/>
  <c r="AL272" i="2085" s="1"/>
  <c r="I271" i="2085"/>
  <c r="C273" i="2085"/>
  <c r="C280" i="2085" s="1"/>
  <c r="I266" i="2085"/>
  <c r="I265" i="2085"/>
  <c r="AL265" i="2085" s="1"/>
  <c r="I255" i="2085"/>
  <c r="AL255" i="2085" s="1"/>
  <c r="I254" i="2085"/>
  <c r="C256" i="2085"/>
  <c r="F258" i="2085"/>
  <c r="F282" i="2085" s="1"/>
  <c r="B258" i="2085"/>
  <c r="B282" i="2085" s="1"/>
  <c r="AL252" i="2085"/>
  <c r="D251" i="2085"/>
  <c r="D258" i="2085" s="1"/>
  <c r="I250" i="2085"/>
  <c r="AL250" i="2085" s="1"/>
  <c r="I249" i="2085"/>
  <c r="AL249" i="2085" s="1"/>
  <c r="C251" i="2085"/>
  <c r="I248" i="2085"/>
  <c r="I244" i="2085"/>
  <c r="I243" i="2085"/>
  <c r="AL243" i="2085" s="1"/>
  <c r="I283" i="2085"/>
  <c r="E246" i="2085"/>
  <c r="E258" i="2085" s="1"/>
  <c r="E282" i="2085" s="1"/>
  <c r="H52" i="2086"/>
  <c r="Q52" i="2086"/>
  <c r="T52" i="2086"/>
  <c r="Y52" i="2086"/>
  <c r="AC16" i="2086"/>
  <c r="I21" i="2086"/>
  <c r="I28" i="2086" s="1"/>
  <c r="AC17" i="2086"/>
  <c r="AC21" i="2086" s="1"/>
  <c r="D98" i="2086"/>
  <c r="M98" i="2086"/>
  <c r="W98" i="2086"/>
  <c r="Y98" i="2086"/>
  <c r="AC89" i="2086"/>
  <c r="I94" i="2086"/>
  <c r="I96" i="2086" s="1"/>
  <c r="AC90" i="2086"/>
  <c r="AC94" i="2086" s="1"/>
  <c r="AC58" i="2086"/>
  <c r="AC62" i="2086" s="1"/>
  <c r="B144" i="2086"/>
  <c r="D120" i="2086"/>
  <c r="D144" i="2086" s="1"/>
  <c r="H142" i="2086"/>
  <c r="I120" i="2086"/>
  <c r="I144" i="2086" s="1"/>
  <c r="N142" i="2086"/>
  <c r="T144" i="2086"/>
  <c r="V120" i="2086"/>
  <c r="V144" i="2086" s="1"/>
  <c r="AC133" i="2086"/>
  <c r="AA135" i="2086"/>
  <c r="AA142" i="2086" s="1"/>
  <c r="AC118" i="2086"/>
  <c r="X190" i="2087"/>
  <c r="Y190" i="2087"/>
  <c r="I200" i="2086"/>
  <c r="I153" i="2086"/>
  <c r="I152" i="2086"/>
  <c r="AC152" i="2086" s="1"/>
  <c r="I150" i="2086"/>
  <c r="I191" i="2086"/>
  <c r="E52" i="2087"/>
  <c r="W52" i="2087"/>
  <c r="AC43" i="2087"/>
  <c r="I48" i="2087"/>
  <c r="AC44" i="2087"/>
  <c r="AC48" i="2087" s="1"/>
  <c r="B98" i="2087"/>
  <c r="K98" i="2087"/>
  <c r="AC72" i="2087"/>
  <c r="C144" i="2087"/>
  <c r="U144" i="2087"/>
  <c r="I130" i="2087"/>
  <c r="AC126" i="2087"/>
  <c r="AC130" i="2087" s="1"/>
  <c r="AC178" i="2087"/>
  <c r="T186" i="2087"/>
  <c r="AA185" i="2087"/>
  <c r="AC185" i="2087" s="1"/>
  <c r="W186" i="2087"/>
  <c r="W188" i="2087" s="1"/>
  <c r="AA184" i="2087"/>
  <c r="AC184" i="2087" s="1"/>
  <c r="Z188" i="2087"/>
  <c r="AA183" i="2087"/>
  <c r="AC183" i="2087" s="1"/>
  <c r="V186" i="2087"/>
  <c r="AA182" i="2087"/>
  <c r="AA175" i="2087"/>
  <c r="T176" i="2087"/>
  <c r="AA173" i="2087"/>
  <c r="V176" i="2087"/>
  <c r="AA172" i="2087"/>
  <c r="U176" i="2087"/>
  <c r="U188" i="2087" s="1"/>
  <c r="T164" i="2087"/>
  <c r="AA163" i="2087"/>
  <c r="AC163" i="2087" s="1"/>
  <c r="W164" i="2087"/>
  <c r="AA162" i="2087"/>
  <c r="AC162" i="2087" s="1"/>
  <c r="Z166" i="2087"/>
  <c r="Z190" i="2087" s="1"/>
  <c r="AA161" i="2087"/>
  <c r="AC161" i="2087" s="1"/>
  <c r="V164" i="2087"/>
  <c r="AA160" i="2087"/>
  <c r="AA153" i="2087"/>
  <c r="T154" i="2087"/>
  <c r="AA151" i="2087"/>
  <c r="V154" i="2087"/>
  <c r="AA191" i="2087"/>
  <c r="AA150" i="2087"/>
  <c r="AC150" i="2087" s="1"/>
  <c r="U154" i="2087"/>
  <c r="X144" i="2088"/>
  <c r="AL155" i="2088"/>
  <c r="R159" i="2088"/>
  <c r="AL160" i="2088"/>
  <c r="AA164" i="2088"/>
  <c r="AA166" i="2088" s="1"/>
  <c r="I186" i="2089"/>
  <c r="I185" i="2090"/>
  <c r="D186" i="2090"/>
  <c r="I184" i="2090"/>
  <c r="C186" i="2090"/>
  <c r="I183" i="2090"/>
  <c r="B186" i="2090"/>
  <c r="I182" i="2090"/>
  <c r="E186" i="2090"/>
  <c r="I180" i="2090"/>
  <c r="D181" i="2090"/>
  <c r="I179" i="2090"/>
  <c r="C181" i="2090"/>
  <c r="I178" i="2090"/>
  <c r="B181" i="2090"/>
  <c r="I177" i="2090"/>
  <c r="E181" i="2090"/>
  <c r="I175" i="2090"/>
  <c r="D176" i="2090"/>
  <c r="I174" i="2090"/>
  <c r="C176" i="2090"/>
  <c r="B176" i="2090"/>
  <c r="I173" i="2090"/>
  <c r="I172" i="2090"/>
  <c r="E176" i="2090"/>
  <c r="H190" i="2090"/>
  <c r="I163" i="2090"/>
  <c r="D164" i="2090"/>
  <c r="I162" i="2090"/>
  <c r="C164" i="2090"/>
  <c r="F190" i="2090"/>
  <c r="I161" i="2090"/>
  <c r="B164" i="2090"/>
  <c r="I160" i="2090"/>
  <c r="E164" i="2090"/>
  <c r="I158" i="2090"/>
  <c r="D159" i="2090"/>
  <c r="I157" i="2090"/>
  <c r="C159" i="2090"/>
  <c r="I156" i="2090"/>
  <c r="B159" i="2090"/>
  <c r="I155" i="2090"/>
  <c r="E159" i="2090"/>
  <c r="I153" i="2090"/>
  <c r="D154" i="2090"/>
  <c r="I152" i="2090"/>
  <c r="C154" i="2090"/>
  <c r="I151" i="2090"/>
  <c r="B154" i="2090"/>
  <c r="I191" i="2090"/>
  <c r="E154" i="2090"/>
  <c r="AC237" i="2090"/>
  <c r="C186" i="2086"/>
  <c r="C188" i="2086" s="1"/>
  <c r="D181" i="2086"/>
  <c r="D188" i="2086" s="1"/>
  <c r="D159" i="2086"/>
  <c r="E176" i="2086"/>
  <c r="E154" i="2086"/>
  <c r="I157" i="2086"/>
  <c r="G236" i="2086"/>
  <c r="AC145" i="2086"/>
  <c r="R158" i="2086"/>
  <c r="AC158" i="2086" s="1"/>
  <c r="R156" i="2086"/>
  <c r="R155" i="2086"/>
  <c r="R153" i="2086"/>
  <c r="R151" i="2086"/>
  <c r="AC151" i="2086" s="1"/>
  <c r="R150" i="2086"/>
  <c r="R191" i="2086"/>
  <c r="C232" i="2086"/>
  <c r="C234" i="2086" s="1"/>
  <c r="I231" i="2086"/>
  <c r="F234" i="2086"/>
  <c r="I230" i="2086"/>
  <c r="B232" i="2086"/>
  <c r="B234" i="2086" s="1"/>
  <c r="I228" i="2086"/>
  <c r="C227" i="2086"/>
  <c r="I226" i="2086"/>
  <c r="AC226" i="2086" s="1"/>
  <c r="I225" i="2086"/>
  <c r="D227" i="2086"/>
  <c r="D234" i="2086" s="1"/>
  <c r="I223" i="2086"/>
  <c r="C210" i="2086"/>
  <c r="I209" i="2086"/>
  <c r="F212" i="2086"/>
  <c r="F236" i="2086" s="1"/>
  <c r="I208" i="2086"/>
  <c r="B210" i="2086"/>
  <c r="B212" i="2086" s="1"/>
  <c r="I206" i="2086"/>
  <c r="C205" i="2086"/>
  <c r="I204" i="2086"/>
  <c r="AC204" i="2086" s="1"/>
  <c r="I203" i="2086"/>
  <c r="D205" i="2086"/>
  <c r="D212" i="2086" s="1"/>
  <c r="D236" i="2086" s="1"/>
  <c r="I201" i="2086"/>
  <c r="I237" i="2086"/>
  <c r="D200" i="2086"/>
  <c r="M28" i="2087"/>
  <c r="P52" i="2087"/>
  <c r="Q50" i="2087"/>
  <c r="Q52" i="2087" s="1"/>
  <c r="R52" i="2087"/>
  <c r="AC36" i="2087"/>
  <c r="AA38" i="2087"/>
  <c r="AA50" i="2087" s="1"/>
  <c r="AC13" i="2087"/>
  <c r="AC21" i="2087"/>
  <c r="I26" i="2087"/>
  <c r="AC22" i="2087"/>
  <c r="AC26" i="2087" s="1"/>
  <c r="V98" i="2087"/>
  <c r="W96" i="2087"/>
  <c r="W98" i="2087" s="1"/>
  <c r="X98" i="2087"/>
  <c r="AC84" i="2087"/>
  <c r="AC88" i="2087"/>
  <c r="AC65" i="2087"/>
  <c r="AA67" i="2087"/>
  <c r="AA74" i="2087" s="1"/>
  <c r="K120" i="2087"/>
  <c r="K144" i="2087" s="1"/>
  <c r="N144" i="2087"/>
  <c r="O142" i="2087"/>
  <c r="O144" i="2087" s="1"/>
  <c r="P144" i="2087"/>
  <c r="R135" i="2087"/>
  <c r="R142" i="2087" s="1"/>
  <c r="R144" i="2087" s="1"/>
  <c r="AC137" i="2087"/>
  <c r="AC140" i="2087" s="1"/>
  <c r="AC142" i="2087" s="1"/>
  <c r="I108" i="2087"/>
  <c r="AC104" i="2087"/>
  <c r="AC108" i="2087" s="1"/>
  <c r="AC114" i="2087"/>
  <c r="D190" i="2087"/>
  <c r="E188" i="2087"/>
  <c r="E190" i="2087" s="1"/>
  <c r="F190" i="2087"/>
  <c r="N166" i="2087"/>
  <c r="N190" i="2087" s="1"/>
  <c r="Q190" i="2087"/>
  <c r="U164" i="2087"/>
  <c r="U166" i="2087" s="1"/>
  <c r="W154" i="2087"/>
  <c r="AA177" i="2087"/>
  <c r="AA158" i="2087"/>
  <c r="AC156" i="2087"/>
  <c r="AL25" i="2088"/>
  <c r="AA26" i="2088"/>
  <c r="F144" i="2088"/>
  <c r="Y190" i="2088"/>
  <c r="AL177" i="2088"/>
  <c r="AL181" i="2088" s="1"/>
  <c r="R181" i="2088"/>
  <c r="AL182" i="2088"/>
  <c r="AA186" i="2088"/>
  <c r="F236" i="2088"/>
  <c r="B176" i="2086"/>
  <c r="B154" i="2086"/>
  <c r="B166" i="2086" s="1"/>
  <c r="D164" i="2086"/>
  <c r="D166" i="2086" s="1"/>
  <c r="E181" i="2086"/>
  <c r="E188" i="2086" s="1"/>
  <c r="E159" i="2086"/>
  <c r="E166" i="2086" s="1"/>
  <c r="E190" i="2086" s="1"/>
  <c r="I175" i="2086"/>
  <c r="AC175" i="2086" s="1"/>
  <c r="I183" i="2086"/>
  <c r="AC183" i="2086" s="1"/>
  <c r="AC99" i="2086"/>
  <c r="AA184" i="2086"/>
  <c r="AC184" i="2086" s="1"/>
  <c r="AA183" i="2086"/>
  <c r="AA182" i="2086"/>
  <c r="AA162" i="2086"/>
  <c r="AC162" i="2086" s="1"/>
  <c r="AA161" i="2086"/>
  <c r="AC161" i="2086" s="1"/>
  <c r="AA160" i="2086"/>
  <c r="AA157" i="2086"/>
  <c r="AA156" i="2086"/>
  <c r="AA155" i="2086"/>
  <c r="O234" i="2086"/>
  <c r="K232" i="2086"/>
  <c r="K234" i="2086" s="1"/>
  <c r="R231" i="2086"/>
  <c r="R230" i="2086"/>
  <c r="N232" i="2086"/>
  <c r="R229" i="2086"/>
  <c r="AC229" i="2086" s="1"/>
  <c r="L232" i="2086"/>
  <c r="R228" i="2086"/>
  <c r="R221" i="2086"/>
  <c r="R220" i="2086"/>
  <c r="AC220" i="2086" s="1"/>
  <c r="N222" i="2086"/>
  <c r="R219" i="2086"/>
  <c r="M222" i="2086"/>
  <c r="M234" i="2086" s="1"/>
  <c r="R218" i="2086"/>
  <c r="L222" i="2086"/>
  <c r="O212" i="2086"/>
  <c r="K210" i="2086"/>
  <c r="K212" i="2086" s="1"/>
  <c r="R209" i="2086"/>
  <c r="R208" i="2086"/>
  <c r="N210" i="2086"/>
  <c r="R207" i="2086"/>
  <c r="AC207" i="2086" s="1"/>
  <c r="L210" i="2086"/>
  <c r="L212" i="2086" s="1"/>
  <c r="R206" i="2086"/>
  <c r="R199" i="2086"/>
  <c r="R198" i="2086"/>
  <c r="AC198" i="2086" s="1"/>
  <c r="N200" i="2086"/>
  <c r="R197" i="2086"/>
  <c r="M200" i="2086"/>
  <c r="M212" i="2086" s="1"/>
  <c r="R196" i="2086"/>
  <c r="R237" i="2086"/>
  <c r="L200" i="2086"/>
  <c r="H28" i="2087"/>
  <c r="H52" i="2087" s="1"/>
  <c r="L52" i="2087"/>
  <c r="M50" i="2087"/>
  <c r="N52" i="2087"/>
  <c r="Z28" i="2087"/>
  <c r="Z52" i="2087" s="1"/>
  <c r="AC37" i="2087"/>
  <c r="AC14" i="2087"/>
  <c r="AC16" i="2087" s="1"/>
  <c r="AA16" i="2087"/>
  <c r="AA28" i="2087" s="1"/>
  <c r="E74" i="2087"/>
  <c r="E98" i="2087" s="1"/>
  <c r="H98" i="2087"/>
  <c r="N74" i="2087"/>
  <c r="N98" i="2087" s="1"/>
  <c r="Q98" i="2087"/>
  <c r="R96" i="2087"/>
  <c r="T98" i="2087"/>
  <c r="AC85" i="2087"/>
  <c r="AC89" i="2087" s="1"/>
  <c r="AC62" i="2087"/>
  <c r="AC66" i="2087"/>
  <c r="F120" i="2087"/>
  <c r="F144" i="2087" s="1"/>
  <c r="K142" i="2087"/>
  <c r="L144" i="2087"/>
  <c r="X120" i="2087"/>
  <c r="X144" i="2087" s="1"/>
  <c r="AC138" i="2087"/>
  <c r="AA140" i="2087"/>
  <c r="AA142" i="2087" s="1"/>
  <c r="AC115" i="2087"/>
  <c r="B190" i="2087"/>
  <c r="M190" i="2087"/>
  <c r="N188" i="2087"/>
  <c r="O190" i="2087"/>
  <c r="V181" i="2087"/>
  <c r="AC180" i="2087"/>
  <c r="AC157" i="2087"/>
  <c r="AA155" i="2087"/>
  <c r="AA159" i="2087" s="1"/>
  <c r="H188" i="2087"/>
  <c r="H190" i="2087" s="1"/>
  <c r="I186" i="2087"/>
  <c r="AC175" i="2087"/>
  <c r="AC174" i="2087"/>
  <c r="AC173" i="2087"/>
  <c r="AC172" i="2087"/>
  <c r="I164" i="2087"/>
  <c r="AC153" i="2087"/>
  <c r="AC152" i="2087"/>
  <c r="AC151" i="2087"/>
  <c r="G190" i="2088"/>
  <c r="B181" i="2086"/>
  <c r="B188" i="2086" s="1"/>
  <c r="C154" i="2086"/>
  <c r="C166" i="2086" s="1"/>
  <c r="C190" i="2086" s="1"/>
  <c r="V212" i="2086"/>
  <c r="I222" i="2086"/>
  <c r="AA232" i="2086"/>
  <c r="X234" i="2086"/>
  <c r="AA225" i="2086"/>
  <c r="V227" i="2086"/>
  <c r="V234" i="2086" s="1"/>
  <c r="AA224" i="2086"/>
  <c r="AC224" i="2086" s="1"/>
  <c r="U227" i="2086"/>
  <c r="AA223" i="2086"/>
  <c r="T227" i="2086"/>
  <c r="T234" i="2086" s="1"/>
  <c r="W222" i="2086"/>
  <c r="W234" i="2086" s="1"/>
  <c r="AA221" i="2086"/>
  <c r="AA220" i="2086"/>
  <c r="V222" i="2086"/>
  <c r="AA219" i="2086"/>
  <c r="U222" i="2086"/>
  <c r="AA218" i="2086"/>
  <c r="AA222" i="2086" s="1"/>
  <c r="X212" i="2086"/>
  <c r="AA203" i="2086"/>
  <c r="V205" i="2086"/>
  <c r="AA202" i="2086"/>
  <c r="AC202" i="2086" s="1"/>
  <c r="U205" i="2086"/>
  <c r="AA201" i="2086"/>
  <c r="T205" i="2086"/>
  <c r="T212" i="2086" s="1"/>
  <c r="W200" i="2086"/>
  <c r="W212" i="2086" s="1"/>
  <c r="W236" i="2086" s="1"/>
  <c r="AA199" i="2086"/>
  <c r="AA198" i="2086"/>
  <c r="V200" i="2086"/>
  <c r="AA197" i="2086"/>
  <c r="AC197" i="2086" s="1"/>
  <c r="U200" i="2086"/>
  <c r="AA196" i="2086"/>
  <c r="D52" i="2087"/>
  <c r="G52" i="2087"/>
  <c r="V52" i="2087"/>
  <c r="Y52" i="2087"/>
  <c r="D98" i="2087"/>
  <c r="F98" i="2087"/>
  <c r="M98" i="2087"/>
  <c r="O98" i="2087"/>
  <c r="R62" i="2087"/>
  <c r="R74" i="2087" s="1"/>
  <c r="R98" i="2087" s="1"/>
  <c r="AA96" i="2087"/>
  <c r="AC94" i="2087"/>
  <c r="B144" i="2087"/>
  <c r="E144" i="2087"/>
  <c r="G144" i="2087"/>
  <c r="T144" i="2087"/>
  <c r="W144" i="2087"/>
  <c r="Y144" i="2087"/>
  <c r="AC135" i="2087"/>
  <c r="AA118" i="2087"/>
  <c r="AA120" i="2087" s="1"/>
  <c r="V159" i="2087"/>
  <c r="AA179" i="2087"/>
  <c r="AC179" i="2087" s="1"/>
  <c r="AC177" i="2087"/>
  <c r="AC158" i="2087"/>
  <c r="I205" i="2087"/>
  <c r="P234" i="2087"/>
  <c r="O234" i="2087"/>
  <c r="K232" i="2087"/>
  <c r="R230" i="2087"/>
  <c r="M232" i="2087"/>
  <c r="R228" i="2087"/>
  <c r="L227" i="2087"/>
  <c r="L234" i="2087" s="1"/>
  <c r="R226" i="2087"/>
  <c r="AC226" i="2087" s="1"/>
  <c r="R225" i="2087"/>
  <c r="K227" i="2087"/>
  <c r="R224" i="2087"/>
  <c r="AC224" i="2087" s="1"/>
  <c r="N227" i="2087"/>
  <c r="R223" i="2087"/>
  <c r="M227" i="2087"/>
  <c r="R221" i="2087"/>
  <c r="L222" i="2087"/>
  <c r="K222" i="2087"/>
  <c r="R220" i="2087"/>
  <c r="R219" i="2087"/>
  <c r="N222" i="2087"/>
  <c r="M222" i="2087"/>
  <c r="R218" i="2087"/>
  <c r="R209" i="2087"/>
  <c r="L210" i="2087"/>
  <c r="R207" i="2087"/>
  <c r="N210" i="2087"/>
  <c r="L205" i="2087"/>
  <c r="R204" i="2087"/>
  <c r="AC204" i="2087" s="1"/>
  <c r="R203" i="2087"/>
  <c r="AC203" i="2087" s="1"/>
  <c r="R202" i="2087"/>
  <c r="AC202" i="2087" s="1"/>
  <c r="N205" i="2087"/>
  <c r="R201" i="2087"/>
  <c r="M205" i="2087"/>
  <c r="R199" i="2087"/>
  <c r="K200" i="2087"/>
  <c r="K212" i="2087" s="1"/>
  <c r="R198" i="2087"/>
  <c r="R197" i="2087"/>
  <c r="N200" i="2087"/>
  <c r="M200" i="2087"/>
  <c r="R237" i="2087"/>
  <c r="R196" i="2087"/>
  <c r="D52" i="2088"/>
  <c r="V52" i="2088"/>
  <c r="AL21" i="2088"/>
  <c r="O98" i="2088"/>
  <c r="I38" i="2087"/>
  <c r="I16" i="2087"/>
  <c r="I89" i="2087"/>
  <c r="I96" i="2087" s="1"/>
  <c r="I67" i="2087"/>
  <c r="I74" i="2087" s="1"/>
  <c r="I140" i="2087"/>
  <c r="I142" i="2087" s="1"/>
  <c r="I118" i="2087"/>
  <c r="I120" i="2087" s="1"/>
  <c r="I144" i="2087" s="1"/>
  <c r="I181" i="2087"/>
  <c r="I159" i="2087"/>
  <c r="C212" i="2087"/>
  <c r="G234" i="2087"/>
  <c r="U212" i="2087"/>
  <c r="Y234" i="2087"/>
  <c r="AA227" i="2087"/>
  <c r="T232" i="2087"/>
  <c r="AA231" i="2087"/>
  <c r="AA229" i="2087"/>
  <c r="V232" i="2087"/>
  <c r="AA228" i="2087"/>
  <c r="AA221" i="2087"/>
  <c r="T222" i="2087"/>
  <c r="AA219" i="2087"/>
  <c r="V222" i="2087"/>
  <c r="AA218" i="2087"/>
  <c r="T210" i="2087"/>
  <c r="AA209" i="2087"/>
  <c r="AA207" i="2087"/>
  <c r="V210" i="2087"/>
  <c r="AA206" i="2087"/>
  <c r="AA199" i="2087"/>
  <c r="T200" i="2087"/>
  <c r="AA197" i="2087"/>
  <c r="V200" i="2087"/>
  <c r="AA196" i="2087"/>
  <c r="AA237" i="2087"/>
  <c r="I237" i="2087"/>
  <c r="I28" i="2088"/>
  <c r="I52" i="2088" s="1"/>
  <c r="O52" i="2088"/>
  <c r="Q52" i="2088"/>
  <c r="AG52" i="2088"/>
  <c r="AI52" i="2088"/>
  <c r="C98" i="2088"/>
  <c r="E98" i="2088"/>
  <c r="L98" i="2088"/>
  <c r="N98" i="2088"/>
  <c r="U98" i="2088"/>
  <c r="W98" i="2088"/>
  <c r="AD98" i="2088"/>
  <c r="AF98" i="2088"/>
  <c r="AL80" i="2088"/>
  <c r="AA84" i="2088"/>
  <c r="AL58" i="2088"/>
  <c r="AA62" i="2088"/>
  <c r="B144" i="2088"/>
  <c r="Q144" i="2088"/>
  <c r="T144" i="2088"/>
  <c r="AI144" i="2088"/>
  <c r="AL130" i="2088"/>
  <c r="AL131" i="2088"/>
  <c r="AL135" i="2088" s="1"/>
  <c r="AA135" i="2088"/>
  <c r="AJ142" i="2088"/>
  <c r="AL108" i="2088"/>
  <c r="AL109" i="2088"/>
  <c r="AA113" i="2088"/>
  <c r="AJ120" i="2088"/>
  <c r="AJ144" i="2088" s="1"/>
  <c r="C190" i="2088"/>
  <c r="O190" i="2088"/>
  <c r="U190" i="2088"/>
  <c r="AJ176" i="2088"/>
  <c r="AL183" i="2088"/>
  <c r="R186" i="2088"/>
  <c r="AJ154" i="2088"/>
  <c r="AL161" i="2088"/>
  <c r="R164" i="2088"/>
  <c r="E282" i="2088"/>
  <c r="N282" i="2088"/>
  <c r="H236" i="2087"/>
  <c r="Z236" i="2087"/>
  <c r="AC225" i="2087"/>
  <c r="AC223" i="2087"/>
  <c r="I227" i="2087"/>
  <c r="G28" i="2088"/>
  <c r="L50" i="2088"/>
  <c r="L52" i="2088" s="1"/>
  <c r="M52" i="2088"/>
  <c r="Y28" i="2088"/>
  <c r="AD50" i="2088"/>
  <c r="AD52" i="2088" s="1"/>
  <c r="AE52" i="2088"/>
  <c r="AL35" i="2088"/>
  <c r="AA38" i="2088"/>
  <c r="AA50" i="2088" s="1"/>
  <c r="AL48" i="2088"/>
  <c r="AL13" i="2088"/>
  <c r="AA16" i="2088"/>
  <c r="AL26" i="2088"/>
  <c r="AL81" i="2088"/>
  <c r="R84" i="2088"/>
  <c r="AL86" i="2088"/>
  <c r="AA89" i="2088"/>
  <c r="AA96" i="2088" s="1"/>
  <c r="AL59" i="2088"/>
  <c r="R62" i="2088"/>
  <c r="AL64" i="2088"/>
  <c r="AA67" i="2088"/>
  <c r="N142" i="2088"/>
  <c r="N144" i="2088" s="1"/>
  <c r="O144" i="2088"/>
  <c r="AF142" i="2088"/>
  <c r="AF144" i="2088" s="1"/>
  <c r="AG144" i="2088"/>
  <c r="AL132" i="2088"/>
  <c r="R135" i="2088"/>
  <c r="AL137" i="2088"/>
  <c r="AA140" i="2088"/>
  <c r="AA142" i="2088" s="1"/>
  <c r="AL110" i="2088"/>
  <c r="R113" i="2088"/>
  <c r="AL115" i="2088"/>
  <c r="AA118" i="2088"/>
  <c r="K166" i="2088"/>
  <c r="O188" i="2088"/>
  <c r="P190" i="2088"/>
  <c r="AC166" i="2088"/>
  <c r="AG188" i="2088"/>
  <c r="AG190" i="2088" s="1"/>
  <c r="AH190" i="2088"/>
  <c r="AL173" i="2088"/>
  <c r="AL176" i="2088" s="1"/>
  <c r="I186" i="2088"/>
  <c r="I188" i="2088" s="1"/>
  <c r="AL151" i="2088"/>
  <c r="AL154" i="2088" s="1"/>
  <c r="I164" i="2088"/>
  <c r="I166" i="2088" s="1"/>
  <c r="H282" i="2088"/>
  <c r="Q282" i="2088"/>
  <c r="AH234" i="2088"/>
  <c r="AJ228" i="2088"/>
  <c r="AC232" i="2088"/>
  <c r="AC234" i="2088" s="1"/>
  <c r="AC236" i="2088" s="1"/>
  <c r="AJ221" i="2088"/>
  <c r="AF222" i="2088"/>
  <c r="AE222" i="2088"/>
  <c r="AE234" i="2088" s="1"/>
  <c r="AJ220" i="2088"/>
  <c r="W234" i="2088"/>
  <c r="N232" i="2088"/>
  <c r="R230" i="2088"/>
  <c r="R229" i="2088"/>
  <c r="M232" i="2088"/>
  <c r="P234" i="2088"/>
  <c r="P236" i="2088" s="1"/>
  <c r="R228" i="2088"/>
  <c r="L232" i="2088"/>
  <c r="R226" i="2088"/>
  <c r="K227" i="2088"/>
  <c r="R224" i="2088"/>
  <c r="R223" i="2088"/>
  <c r="L227" i="2088"/>
  <c r="R221" i="2088"/>
  <c r="K222" i="2088"/>
  <c r="R220" i="2088"/>
  <c r="N222" i="2088"/>
  <c r="L222" i="2088"/>
  <c r="R218" i="2088"/>
  <c r="O212" i="2088"/>
  <c r="O236" i="2088" s="1"/>
  <c r="N210" i="2088"/>
  <c r="R208" i="2088"/>
  <c r="Q236" i="2088"/>
  <c r="R207" i="2088"/>
  <c r="R206" i="2088"/>
  <c r="L210" i="2088"/>
  <c r="R204" i="2088"/>
  <c r="K205" i="2088"/>
  <c r="K212" i="2088" s="1"/>
  <c r="R202" i="2088"/>
  <c r="M205" i="2088"/>
  <c r="M212" i="2088" s="1"/>
  <c r="R201" i="2088"/>
  <c r="R199" i="2088"/>
  <c r="K200" i="2088"/>
  <c r="R198" i="2088"/>
  <c r="AL198" i="2088" s="1"/>
  <c r="N200" i="2088"/>
  <c r="L200" i="2088"/>
  <c r="R237" i="2088"/>
  <c r="R196" i="2088"/>
  <c r="B232" i="2088"/>
  <c r="I231" i="2088"/>
  <c r="AL231" i="2088" s="1"/>
  <c r="I230" i="2088"/>
  <c r="E232" i="2088"/>
  <c r="H234" i="2088"/>
  <c r="I229" i="2088"/>
  <c r="D232" i="2088"/>
  <c r="D234" i="2088" s="1"/>
  <c r="I226" i="2088"/>
  <c r="B227" i="2088"/>
  <c r="I225" i="2088"/>
  <c r="E227" i="2088"/>
  <c r="I224" i="2088"/>
  <c r="I223" i="2088"/>
  <c r="C227" i="2088"/>
  <c r="C234" i="2088" s="1"/>
  <c r="I221" i="2088"/>
  <c r="B222" i="2088"/>
  <c r="D222" i="2088"/>
  <c r="I219" i="2088"/>
  <c r="I218" i="2088"/>
  <c r="C222" i="2088"/>
  <c r="B210" i="2088"/>
  <c r="I209" i="2088"/>
  <c r="I208" i="2088"/>
  <c r="E210" i="2088"/>
  <c r="H212" i="2088"/>
  <c r="H236" i="2088" s="1"/>
  <c r="I207" i="2088"/>
  <c r="AL207" i="2088" s="1"/>
  <c r="D210" i="2088"/>
  <c r="I204" i="2088"/>
  <c r="AL204" i="2088" s="1"/>
  <c r="B205" i="2088"/>
  <c r="I203" i="2088"/>
  <c r="E205" i="2088"/>
  <c r="I202" i="2088"/>
  <c r="I201" i="2088"/>
  <c r="C205" i="2088"/>
  <c r="I199" i="2088"/>
  <c r="B200" i="2088"/>
  <c r="D200" i="2088"/>
  <c r="I197" i="2088"/>
  <c r="AL197" i="2088" s="1"/>
  <c r="I237" i="2088"/>
  <c r="AL237" i="2088" s="1"/>
  <c r="I196" i="2088"/>
  <c r="C200" i="2088"/>
  <c r="AC12" i="2089"/>
  <c r="I16" i="2089"/>
  <c r="AC61" i="2089"/>
  <c r="AC62" i="2089" s="1"/>
  <c r="I62" i="2089"/>
  <c r="AC66" i="2089"/>
  <c r="I67" i="2089"/>
  <c r="AC68" i="2089"/>
  <c r="R72" i="2089"/>
  <c r="R74" i="2089" s="1"/>
  <c r="C144" i="2089"/>
  <c r="AC138" i="2089"/>
  <c r="I140" i="2089"/>
  <c r="AA108" i="2089"/>
  <c r="AA120" i="2089" s="1"/>
  <c r="AC104" i="2089"/>
  <c r="AC108" i="2089" s="1"/>
  <c r="C234" i="2087"/>
  <c r="G212" i="2087"/>
  <c r="U234" i="2087"/>
  <c r="Y212" i="2087"/>
  <c r="Y236" i="2087" s="1"/>
  <c r="AA205" i="2087"/>
  <c r="R191" i="2087"/>
  <c r="AC191" i="2087" s="1"/>
  <c r="I231" i="2087"/>
  <c r="AC231" i="2087" s="1"/>
  <c r="D232" i="2087"/>
  <c r="I230" i="2087"/>
  <c r="I229" i="2087"/>
  <c r="B232" i="2087"/>
  <c r="D222" i="2087"/>
  <c r="I221" i="2087"/>
  <c r="AC221" i="2087" s="1"/>
  <c r="I220" i="2087"/>
  <c r="AC220" i="2087" s="1"/>
  <c r="I219" i="2087"/>
  <c r="B222" i="2087"/>
  <c r="I209" i="2087"/>
  <c r="D210" i="2087"/>
  <c r="I208" i="2087"/>
  <c r="AC208" i="2087" s="1"/>
  <c r="I207" i="2087"/>
  <c r="B210" i="2087"/>
  <c r="D200" i="2087"/>
  <c r="I199" i="2087"/>
  <c r="AC199" i="2087" s="1"/>
  <c r="I198" i="2087"/>
  <c r="AC198" i="2087" s="1"/>
  <c r="I197" i="2087"/>
  <c r="B200" i="2087"/>
  <c r="C28" i="2088"/>
  <c r="C52" i="2088" s="1"/>
  <c r="F52" i="2088"/>
  <c r="G50" i="2088"/>
  <c r="H52" i="2088"/>
  <c r="R26" i="2088"/>
  <c r="U28" i="2088"/>
  <c r="U52" i="2088" s="1"/>
  <c r="X52" i="2088"/>
  <c r="Y50" i="2088"/>
  <c r="Z52" i="2088"/>
  <c r="AJ28" i="2088"/>
  <c r="AJ52" i="2088" s="1"/>
  <c r="R38" i="2088"/>
  <c r="AL36" i="2088"/>
  <c r="AL34" i="2088"/>
  <c r="R16" i="2088"/>
  <c r="AL14" i="2088"/>
  <c r="AL12" i="2088"/>
  <c r="H74" i="2088"/>
  <c r="H98" i="2088" s="1"/>
  <c r="Q74" i="2088"/>
  <c r="Q98" i="2088" s="1"/>
  <c r="Z74" i="2088"/>
  <c r="Z98" i="2088" s="1"/>
  <c r="AI74" i="2088"/>
  <c r="AI98" i="2088" s="1"/>
  <c r="I84" i="2088"/>
  <c r="I96" i="2088" s="1"/>
  <c r="R89" i="2088"/>
  <c r="AL87" i="2088"/>
  <c r="AL85" i="2088"/>
  <c r="AJ94" i="2088"/>
  <c r="AJ96" i="2088" s="1"/>
  <c r="I62" i="2088"/>
  <c r="I74" i="2088" s="1"/>
  <c r="I98" i="2088" s="1"/>
  <c r="R67" i="2088"/>
  <c r="AL65" i="2088"/>
  <c r="AL63" i="2088"/>
  <c r="AJ72" i="2088"/>
  <c r="AJ74" i="2088" s="1"/>
  <c r="E120" i="2088"/>
  <c r="E144" i="2088" s="1"/>
  <c r="H144" i="2088"/>
  <c r="K144" i="2088"/>
  <c r="R130" i="2088"/>
  <c r="W120" i="2088"/>
  <c r="W144" i="2088" s="1"/>
  <c r="Z144" i="2088"/>
  <c r="AC144" i="2088"/>
  <c r="I135" i="2088"/>
  <c r="I142" i="2088" s="1"/>
  <c r="R140" i="2088"/>
  <c r="AL138" i="2088"/>
  <c r="AL136" i="2088"/>
  <c r="I113" i="2088"/>
  <c r="I120" i="2088" s="1"/>
  <c r="R118" i="2088"/>
  <c r="R120" i="2088" s="1"/>
  <c r="AL116" i="2088"/>
  <c r="AL114" i="2088"/>
  <c r="F166" i="2088"/>
  <c r="F190" i="2088" s="1"/>
  <c r="K188" i="2088"/>
  <c r="L190" i="2088"/>
  <c r="X166" i="2088"/>
  <c r="X190" i="2088" s="1"/>
  <c r="AA181" i="2088"/>
  <c r="AC188" i="2088"/>
  <c r="AD190" i="2088"/>
  <c r="AL179" i="2088"/>
  <c r="AJ186" i="2088"/>
  <c r="AL157" i="2088"/>
  <c r="AJ164" i="2088"/>
  <c r="AJ166" i="2088" s="1"/>
  <c r="C210" i="2088"/>
  <c r="M227" i="2088"/>
  <c r="AG212" i="2088"/>
  <c r="AG236" i="2088" s="1"/>
  <c r="R219" i="2088"/>
  <c r="R197" i="2088"/>
  <c r="R203" i="2088"/>
  <c r="R209" i="2088"/>
  <c r="W258" i="2088"/>
  <c r="AF227" i="2088"/>
  <c r="Z212" i="2088"/>
  <c r="C258" i="2088"/>
  <c r="F258" i="2088"/>
  <c r="F282" i="2088" s="1"/>
  <c r="L258" i="2088"/>
  <c r="O258" i="2088"/>
  <c r="O282" i="2088" s="1"/>
  <c r="X280" i="2088"/>
  <c r="AJ231" i="2088"/>
  <c r="AJ230" i="2088"/>
  <c r="AF232" i="2088"/>
  <c r="AJ225" i="2088"/>
  <c r="AJ224" i="2088"/>
  <c r="AJ219" i="2088"/>
  <c r="AJ222" i="2088" s="1"/>
  <c r="AJ209" i="2088"/>
  <c r="AJ208" i="2088"/>
  <c r="AJ203" i="2088"/>
  <c r="AJ202" i="2088"/>
  <c r="AJ197" i="2088"/>
  <c r="AJ200" i="2088" s="1"/>
  <c r="AA228" i="2088"/>
  <c r="AA232" i="2088" s="1"/>
  <c r="AA225" i="2088"/>
  <c r="AA227" i="2088" s="1"/>
  <c r="AA220" i="2088"/>
  <c r="AA219" i="2088"/>
  <c r="U222" i="2088"/>
  <c r="U234" i="2088" s="1"/>
  <c r="AA206" i="2088"/>
  <c r="AA210" i="2088" s="1"/>
  <c r="AA203" i="2088"/>
  <c r="AA205" i="2088" s="1"/>
  <c r="AA198" i="2088"/>
  <c r="AA197" i="2088"/>
  <c r="U200" i="2088"/>
  <c r="U212" i="2088" s="1"/>
  <c r="U50" i="2089"/>
  <c r="U52" i="2089" s="1"/>
  <c r="AA48" i="2089"/>
  <c r="AA50" i="2089" s="1"/>
  <c r="AC44" i="2089"/>
  <c r="AC48" i="2089" s="1"/>
  <c r="G98" i="2089"/>
  <c r="AC86" i="2089"/>
  <c r="I89" i="2089"/>
  <c r="I96" i="2089" s="1"/>
  <c r="AC92" i="2089"/>
  <c r="R94" i="2089"/>
  <c r="R96" i="2089" s="1"/>
  <c r="V212" i="2088"/>
  <c r="Z234" i="2088"/>
  <c r="C280" i="2088"/>
  <c r="D282" i="2088"/>
  <c r="L280" i="2088"/>
  <c r="M282" i="2088"/>
  <c r="AJ277" i="2088"/>
  <c r="AE278" i="2088"/>
  <c r="AJ276" i="2088"/>
  <c r="AJ275" i="2088"/>
  <c r="AD273" i="2088"/>
  <c r="AJ271" i="2088"/>
  <c r="AJ270" i="2088"/>
  <c r="AJ267" i="2088"/>
  <c r="AJ266" i="2088"/>
  <c r="AD268" i="2088"/>
  <c r="AC268" i="2088"/>
  <c r="AJ265" i="2088"/>
  <c r="AF268" i="2088"/>
  <c r="AF280" i="2088" s="1"/>
  <c r="AJ264" i="2088"/>
  <c r="AJ255" i="2088"/>
  <c r="AJ254" i="2088"/>
  <c r="AG258" i="2088"/>
  <c r="AJ253" i="2088"/>
  <c r="AJ249" i="2088"/>
  <c r="AD251" i="2088"/>
  <c r="AC251" i="2088"/>
  <c r="AJ248" i="2088"/>
  <c r="AF251" i="2088"/>
  <c r="AJ247" i="2088"/>
  <c r="AJ245" i="2088"/>
  <c r="AJ244" i="2088"/>
  <c r="AJ243" i="2088"/>
  <c r="AC246" i="2088"/>
  <c r="AF246" i="2088"/>
  <c r="AF258" i="2088" s="1"/>
  <c r="AF282" i="2088" s="1"/>
  <c r="AJ283" i="2088"/>
  <c r="AJ242" i="2088"/>
  <c r="AA276" i="2088"/>
  <c r="V278" i="2088"/>
  <c r="Y280" i="2088"/>
  <c r="AA275" i="2088"/>
  <c r="U278" i="2088"/>
  <c r="U280" i="2088" s="1"/>
  <c r="AA274" i="2088"/>
  <c r="AA272" i="2088"/>
  <c r="W273" i="2088"/>
  <c r="W280" i="2088" s="1"/>
  <c r="AA271" i="2088"/>
  <c r="V273" i="2088"/>
  <c r="AA270" i="2088"/>
  <c r="AA269" i="2088"/>
  <c r="AA266" i="2088"/>
  <c r="AL266" i="2088" s="1"/>
  <c r="AA265" i="2088"/>
  <c r="AA264" i="2088"/>
  <c r="T268" i="2088"/>
  <c r="AA254" i="2088"/>
  <c r="V256" i="2088"/>
  <c r="Y258" i="2088"/>
  <c r="AA253" i="2088"/>
  <c r="AL253" i="2088" s="1"/>
  <c r="U256" i="2088"/>
  <c r="U258" i="2088" s="1"/>
  <c r="U282" i="2088" s="1"/>
  <c r="AA252" i="2088"/>
  <c r="AA250" i="2088"/>
  <c r="W251" i="2088"/>
  <c r="AA249" i="2088"/>
  <c r="V251" i="2088"/>
  <c r="AA248" i="2088"/>
  <c r="AA247" i="2088"/>
  <c r="AA244" i="2088"/>
  <c r="AA243" i="2088"/>
  <c r="AA242" i="2088"/>
  <c r="T246" i="2088"/>
  <c r="T258" i="2088" s="1"/>
  <c r="G52" i="2089"/>
  <c r="V98" i="2089"/>
  <c r="Q190" i="2089"/>
  <c r="R43" i="2088"/>
  <c r="R50" i="2088" s="1"/>
  <c r="R21" i="2088"/>
  <c r="R94" i="2088"/>
  <c r="R96" i="2088" s="1"/>
  <c r="R72" i="2088"/>
  <c r="R176" i="2088"/>
  <c r="R154" i="2088"/>
  <c r="V234" i="2088"/>
  <c r="AI212" i="2088"/>
  <c r="AJ206" i="2088"/>
  <c r="AJ210" i="2088" s="1"/>
  <c r="B258" i="2088"/>
  <c r="B282" i="2088" s="1"/>
  <c r="G258" i="2088"/>
  <c r="G282" i="2088" s="1"/>
  <c r="K258" i="2088"/>
  <c r="K282" i="2088" s="1"/>
  <c r="P258" i="2088"/>
  <c r="P282" i="2088" s="1"/>
  <c r="T278" i="2088"/>
  <c r="X258" i="2088"/>
  <c r="X282" i="2088" s="1"/>
  <c r="AC278" i="2088"/>
  <c r="AC280" i="2088" s="1"/>
  <c r="AD246" i="2088"/>
  <c r="AE256" i="2088"/>
  <c r="AL269" i="2088"/>
  <c r="F52" i="2089"/>
  <c r="O52" i="2089"/>
  <c r="AA16" i="2089"/>
  <c r="B98" i="2089"/>
  <c r="D98" i="2089"/>
  <c r="P98" i="2089"/>
  <c r="U98" i="2089"/>
  <c r="R276" i="2088"/>
  <c r="R270" i="2088"/>
  <c r="R273" i="2088" s="1"/>
  <c r="R254" i="2088"/>
  <c r="R256" i="2088" s="1"/>
  <c r="R248" i="2088"/>
  <c r="I265" i="2088"/>
  <c r="I243" i="2088"/>
  <c r="B28" i="2089"/>
  <c r="E28" i="2089"/>
  <c r="M28" i="2089"/>
  <c r="V50" i="2089"/>
  <c r="V52" i="2089" s="1"/>
  <c r="W52" i="2089"/>
  <c r="Y50" i="2089"/>
  <c r="Y52" i="2089" s="1"/>
  <c r="AC37" i="2089"/>
  <c r="AC39" i="2089"/>
  <c r="AC13" i="2089"/>
  <c r="AC20" i="2089"/>
  <c r="AC21" i="2089" s="1"/>
  <c r="I26" i="2089"/>
  <c r="I28" i="2089" s="1"/>
  <c r="AC22" i="2089"/>
  <c r="E74" i="2089"/>
  <c r="G96" i="2089"/>
  <c r="K96" i="2089"/>
  <c r="K98" i="2089" s="1"/>
  <c r="T74" i="2089"/>
  <c r="AC87" i="2089"/>
  <c r="AC93" i="2089"/>
  <c r="AA94" i="2089"/>
  <c r="AA96" i="2089" s="1"/>
  <c r="AA98" i="2089" s="1"/>
  <c r="K144" i="2089"/>
  <c r="W144" i="2089"/>
  <c r="U190" i="2089"/>
  <c r="C234" i="2089"/>
  <c r="U52" i="2090"/>
  <c r="V52" i="2090"/>
  <c r="AL53" i="2088"/>
  <c r="AH278" i="2088"/>
  <c r="AH280" i="2088" s="1"/>
  <c r="AD278" i="2088"/>
  <c r="AJ272" i="2088"/>
  <c r="AL272" i="2088" s="1"/>
  <c r="AI273" i="2088"/>
  <c r="AI280" i="2088" s="1"/>
  <c r="AE273" i="2088"/>
  <c r="AH256" i="2088"/>
  <c r="AH258" i="2088" s="1"/>
  <c r="AH282" i="2088" s="1"/>
  <c r="AD256" i="2088"/>
  <c r="AJ250" i="2088"/>
  <c r="AI251" i="2088"/>
  <c r="AI258" i="2088" s="1"/>
  <c r="AE251" i="2088"/>
  <c r="B50" i="2089"/>
  <c r="E50" i="2089"/>
  <c r="K28" i="2089"/>
  <c r="K52" i="2089" s="1"/>
  <c r="N28" i="2089"/>
  <c r="N52" i="2089" s="1"/>
  <c r="R43" i="2089"/>
  <c r="R50" i="2089" s="1"/>
  <c r="R52" i="2089" s="1"/>
  <c r="Z28" i="2089"/>
  <c r="Z52" i="2089" s="1"/>
  <c r="AC34" i="2089"/>
  <c r="AC40" i="2089"/>
  <c r="AC23" i="2089"/>
  <c r="E96" i="2089"/>
  <c r="N96" i="2089"/>
  <c r="O98" i="2089"/>
  <c r="N144" i="2089"/>
  <c r="Q234" i="2089"/>
  <c r="M212" i="2089"/>
  <c r="AJ274" i="2088"/>
  <c r="AJ252" i="2088"/>
  <c r="AA267" i="2088"/>
  <c r="AL267" i="2088" s="1"/>
  <c r="AA245" i="2088"/>
  <c r="AL245" i="2088" s="1"/>
  <c r="R264" i="2088"/>
  <c r="R268" i="2088" s="1"/>
  <c r="R283" i="2088"/>
  <c r="AL283" i="2088" s="1"/>
  <c r="R242" i="2088"/>
  <c r="I277" i="2088"/>
  <c r="I278" i="2088" s="1"/>
  <c r="I271" i="2088"/>
  <c r="AL271" i="2088" s="1"/>
  <c r="I255" i="2088"/>
  <c r="I249" i="2088"/>
  <c r="I251" i="2088" s="1"/>
  <c r="L52" i="2089"/>
  <c r="AA26" i="2089"/>
  <c r="AA28" i="2089" s="1"/>
  <c r="AA52" i="2089" s="1"/>
  <c r="I74" i="2089"/>
  <c r="X98" i="2089"/>
  <c r="AC84" i="2089"/>
  <c r="M144" i="2089"/>
  <c r="AC113" i="2089"/>
  <c r="R144" i="2089"/>
  <c r="AC114" i="2089"/>
  <c r="I118" i="2089"/>
  <c r="AC63" i="2089"/>
  <c r="AC69" i="2089"/>
  <c r="D144" i="2089"/>
  <c r="F142" i="2089"/>
  <c r="F144" i="2089" s="1"/>
  <c r="K142" i="2089"/>
  <c r="Q144" i="2089"/>
  <c r="T142" i="2089"/>
  <c r="T144" i="2089" s="1"/>
  <c r="U120" i="2089"/>
  <c r="Z144" i="2089"/>
  <c r="AC130" i="2089"/>
  <c r="I135" i="2089"/>
  <c r="AC139" i="2089"/>
  <c r="AC115" i="2089"/>
  <c r="F188" i="2089"/>
  <c r="F190" i="2089" s="1"/>
  <c r="G190" i="2089"/>
  <c r="K188" i="2089"/>
  <c r="K190" i="2089" s="1"/>
  <c r="L190" i="2089"/>
  <c r="N188" i="2089"/>
  <c r="N190" i="2089" s="1"/>
  <c r="X188" i="2089"/>
  <c r="X190" i="2089" s="1"/>
  <c r="I176" i="2089"/>
  <c r="AC180" i="2089"/>
  <c r="AA154" i="2089"/>
  <c r="D236" i="2089"/>
  <c r="Y234" i="2089"/>
  <c r="X234" i="2089"/>
  <c r="AA224" i="2089"/>
  <c r="T227" i="2089"/>
  <c r="T234" i="2089" s="1"/>
  <c r="Y212" i="2089"/>
  <c r="Y236" i="2089" s="1"/>
  <c r="U212" i="2089"/>
  <c r="X212" i="2089"/>
  <c r="AA207" i="2089"/>
  <c r="T210" i="2089"/>
  <c r="AA202" i="2089"/>
  <c r="T205" i="2089"/>
  <c r="L234" i="2089"/>
  <c r="L236" i="2089" s="1"/>
  <c r="R218" i="2089"/>
  <c r="R206" i="2089"/>
  <c r="R201" i="2089"/>
  <c r="R196" i="2089"/>
  <c r="K200" i="2089"/>
  <c r="K212" i="2089" s="1"/>
  <c r="K236" i="2089" s="1"/>
  <c r="G234" i="2089"/>
  <c r="I221" i="2089"/>
  <c r="I209" i="2089"/>
  <c r="G212" i="2089"/>
  <c r="C212" i="2089"/>
  <c r="I199" i="2089"/>
  <c r="AC67" i="2090"/>
  <c r="R74" i="2090"/>
  <c r="R98" i="2090" s="1"/>
  <c r="AC68" i="2090"/>
  <c r="I72" i="2090"/>
  <c r="I74" i="2090" s="1"/>
  <c r="Y98" i="2089"/>
  <c r="AC88" i="2089"/>
  <c r="AC90" i="2089"/>
  <c r="AC64" i="2089"/>
  <c r="AC70" i="2089"/>
  <c r="B120" i="2089"/>
  <c r="G120" i="2089"/>
  <c r="L120" i="2089"/>
  <c r="O120" i="2089"/>
  <c r="X120" i="2089"/>
  <c r="AA130" i="2089"/>
  <c r="AA142" i="2089" s="1"/>
  <c r="AC131" i="2089"/>
  <c r="AC135" i="2089" s="1"/>
  <c r="AC136" i="2089"/>
  <c r="AC116" i="2089"/>
  <c r="B166" i="2089"/>
  <c r="E166" i="2089"/>
  <c r="O166" i="2089"/>
  <c r="T166" i="2089"/>
  <c r="Y190" i="2089"/>
  <c r="AC172" i="2089"/>
  <c r="O234" i="2089"/>
  <c r="Q212" i="2089"/>
  <c r="Q236" i="2089" s="1"/>
  <c r="I227" i="2089"/>
  <c r="AC145" i="2089"/>
  <c r="AA231" i="2089"/>
  <c r="AC231" i="2089" s="1"/>
  <c r="AA230" i="2089"/>
  <c r="AA226" i="2089"/>
  <c r="AA225" i="2089"/>
  <c r="Z227" i="2089"/>
  <c r="AA223" i="2089"/>
  <c r="V227" i="2089"/>
  <c r="V234" i="2089" s="1"/>
  <c r="AA221" i="2089"/>
  <c r="Z222" i="2089"/>
  <c r="AA218" i="2089"/>
  <c r="AA209" i="2089"/>
  <c r="AA208" i="2089"/>
  <c r="Z210" i="2089"/>
  <c r="AA206" i="2089"/>
  <c r="AA204" i="2089"/>
  <c r="AA203" i="2089"/>
  <c r="Z205" i="2089"/>
  <c r="AA201" i="2089"/>
  <c r="V205" i="2089"/>
  <c r="AA198" i="2089"/>
  <c r="Z200" i="2089"/>
  <c r="AA237" i="2089"/>
  <c r="AC237" i="2089" s="1"/>
  <c r="V200" i="2089"/>
  <c r="AA196" i="2089"/>
  <c r="R230" i="2089"/>
  <c r="AC230" i="2089" s="1"/>
  <c r="R229" i="2089"/>
  <c r="N232" i="2089"/>
  <c r="N234" i="2089" s="1"/>
  <c r="R226" i="2089"/>
  <c r="R225" i="2089"/>
  <c r="R221" i="2089"/>
  <c r="R220" i="2089"/>
  <c r="R219" i="2089"/>
  <c r="AC219" i="2089" s="1"/>
  <c r="N222" i="2089"/>
  <c r="R208" i="2089"/>
  <c r="AC208" i="2089" s="1"/>
  <c r="R204" i="2089"/>
  <c r="R203" i="2089"/>
  <c r="R202" i="2089"/>
  <c r="R199" i="2089"/>
  <c r="R198" i="2089"/>
  <c r="R197" i="2089"/>
  <c r="N200" i="2089"/>
  <c r="N212" i="2089" s="1"/>
  <c r="I229" i="2089"/>
  <c r="F232" i="2089"/>
  <c r="I228" i="2089"/>
  <c r="I225" i="2089"/>
  <c r="AC225" i="2089" s="1"/>
  <c r="I224" i="2089"/>
  <c r="F227" i="2089"/>
  <c r="B227" i="2089"/>
  <c r="B234" i="2089" s="1"/>
  <c r="I220" i="2089"/>
  <c r="B222" i="2089"/>
  <c r="I207" i="2089"/>
  <c r="AC207" i="2089" s="1"/>
  <c r="F210" i="2089"/>
  <c r="F212" i="2089" s="1"/>
  <c r="B210" i="2089"/>
  <c r="I203" i="2089"/>
  <c r="AC203" i="2089" s="1"/>
  <c r="I201" i="2089"/>
  <c r="C52" i="2090"/>
  <c r="I21" i="2090"/>
  <c r="D50" i="2089"/>
  <c r="D52" i="2089" s="1"/>
  <c r="H28" i="2089"/>
  <c r="H52" i="2089" s="1"/>
  <c r="M50" i="2089"/>
  <c r="Q28" i="2089"/>
  <c r="Q52" i="2089" s="1"/>
  <c r="AC35" i="2089"/>
  <c r="I48" i="2089"/>
  <c r="I50" i="2089" s="1"/>
  <c r="AC14" i="2089"/>
  <c r="N74" i="2089"/>
  <c r="T96" i="2089"/>
  <c r="W74" i="2089"/>
  <c r="W98" i="2089" s="1"/>
  <c r="AC85" i="2089"/>
  <c r="AC89" i="2089" s="1"/>
  <c r="AC91" i="2089"/>
  <c r="AC65" i="2089"/>
  <c r="AC71" i="2089"/>
  <c r="B142" i="2089"/>
  <c r="G142" i="2089"/>
  <c r="L142" i="2089"/>
  <c r="O142" i="2089"/>
  <c r="P120" i="2089"/>
  <c r="P144" i="2089" s="1"/>
  <c r="U142" i="2089"/>
  <c r="X142" i="2089"/>
  <c r="Y120" i="2089"/>
  <c r="Y144" i="2089" s="1"/>
  <c r="AC137" i="2089"/>
  <c r="I113" i="2089"/>
  <c r="AC117" i="2089"/>
  <c r="B188" i="2089"/>
  <c r="E188" i="2089"/>
  <c r="I181" i="2089"/>
  <c r="O188" i="2089"/>
  <c r="T188" i="2089"/>
  <c r="W166" i="2089"/>
  <c r="W190" i="2089" s="1"/>
  <c r="AC178" i="2089"/>
  <c r="K222" i="2089"/>
  <c r="K234" i="2089" s="1"/>
  <c r="V210" i="2089"/>
  <c r="I218" i="2089"/>
  <c r="B52" i="2090"/>
  <c r="P52" i="2090"/>
  <c r="I198" i="2089"/>
  <c r="I197" i="2089"/>
  <c r="AC197" i="2089" s="1"/>
  <c r="I196" i="2089"/>
  <c r="E50" i="2090"/>
  <c r="E52" i="2090" s="1"/>
  <c r="F52" i="2090"/>
  <c r="H50" i="2090"/>
  <c r="H52" i="2090" s="1"/>
  <c r="K52" i="2090"/>
  <c r="M50" i="2090"/>
  <c r="M52" i="2090" s="1"/>
  <c r="N28" i="2090"/>
  <c r="X50" i="2090"/>
  <c r="X52" i="2090" s="1"/>
  <c r="Y28" i="2090"/>
  <c r="AC24" i="2090"/>
  <c r="I26" i="2090"/>
  <c r="I28" i="2090" s="1"/>
  <c r="W98" i="2090"/>
  <c r="Z98" i="2090"/>
  <c r="AC89" i="2090"/>
  <c r="AC60" i="2090"/>
  <c r="AA62" i="2090"/>
  <c r="AA67" i="2090"/>
  <c r="AC69" i="2090"/>
  <c r="X144" i="2090"/>
  <c r="P188" i="2090"/>
  <c r="R185" i="2090"/>
  <c r="L186" i="2090"/>
  <c r="L188" i="2090" s="1"/>
  <c r="R184" i="2090"/>
  <c r="K186" i="2090"/>
  <c r="R183" i="2090"/>
  <c r="N186" i="2090"/>
  <c r="R182" i="2090"/>
  <c r="M186" i="2090"/>
  <c r="L181" i="2090"/>
  <c r="R180" i="2090"/>
  <c r="R179" i="2090"/>
  <c r="K181" i="2090"/>
  <c r="R178" i="2090"/>
  <c r="N181" i="2090"/>
  <c r="R177" i="2090"/>
  <c r="R181" i="2090" s="1"/>
  <c r="M181" i="2090"/>
  <c r="R175" i="2090"/>
  <c r="R174" i="2090"/>
  <c r="K176" i="2090"/>
  <c r="R173" i="2090"/>
  <c r="N176" i="2090"/>
  <c r="R172" i="2090"/>
  <c r="M176" i="2090"/>
  <c r="P190" i="2090"/>
  <c r="R163" i="2090"/>
  <c r="L164" i="2090"/>
  <c r="O190" i="2090"/>
  <c r="R162" i="2090"/>
  <c r="R161" i="2090"/>
  <c r="N164" i="2090"/>
  <c r="R160" i="2090"/>
  <c r="M164" i="2090"/>
  <c r="R157" i="2090"/>
  <c r="K159" i="2090"/>
  <c r="K166" i="2090" s="1"/>
  <c r="R156" i="2090"/>
  <c r="N159" i="2090"/>
  <c r="M159" i="2090"/>
  <c r="R155" i="2090"/>
  <c r="R153" i="2090"/>
  <c r="L154" i="2090"/>
  <c r="R152" i="2090"/>
  <c r="K154" i="2090"/>
  <c r="R151" i="2090"/>
  <c r="N154" i="2090"/>
  <c r="R191" i="2090"/>
  <c r="R150" i="2090"/>
  <c r="B205" i="2089"/>
  <c r="AC99" i="2089"/>
  <c r="AA183" i="2089"/>
  <c r="AC183" i="2089" s="1"/>
  <c r="AA161" i="2089"/>
  <c r="AC161" i="2089" s="1"/>
  <c r="R177" i="2089"/>
  <c r="R181" i="2089" s="1"/>
  <c r="R155" i="2089"/>
  <c r="I153" i="2089"/>
  <c r="AC153" i="2089" s="1"/>
  <c r="D28" i="2090"/>
  <c r="D52" i="2090" s="1"/>
  <c r="N50" i="2090"/>
  <c r="Q28" i="2090"/>
  <c r="Q52" i="2090" s="1"/>
  <c r="Z52" i="2090"/>
  <c r="AC43" i="2090"/>
  <c r="R48" i="2090"/>
  <c r="R50" i="2090" s="1"/>
  <c r="AC44" i="2090"/>
  <c r="I48" i="2090"/>
  <c r="I50" i="2090" s="1"/>
  <c r="AC25" i="2090"/>
  <c r="R26" i="2090"/>
  <c r="R28" i="2090" s="1"/>
  <c r="R52" i="2090" s="1"/>
  <c r="C98" i="2090"/>
  <c r="K98" i="2090"/>
  <c r="U74" i="2090"/>
  <c r="Z96" i="2090"/>
  <c r="O144" i="2090"/>
  <c r="AC118" i="2090"/>
  <c r="M154" i="2090"/>
  <c r="AA185" i="2089"/>
  <c r="AC185" i="2089" s="1"/>
  <c r="AA184" i="2089"/>
  <c r="AC184" i="2089" s="1"/>
  <c r="AA182" i="2089"/>
  <c r="AA163" i="2089"/>
  <c r="AC163" i="2089" s="1"/>
  <c r="AA162" i="2089"/>
  <c r="AC162" i="2089" s="1"/>
  <c r="AA160" i="2089"/>
  <c r="AC160" i="2089" s="1"/>
  <c r="AA191" i="2089"/>
  <c r="R158" i="2089"/>
  <c r="AC158" i="2089" s="1"/>
  <c r="R157" i="2089"/>
  <c r="AC157" i="2089" s="1"/>
  <c r="R156" i="2089"/>
  <c r="AC156" i="2089" s="1"/>
  <c r="AC191" i="2089"/>
  <c r="I152" i="2089"/>
  <c r="AC152" i="2089" s="1"/>
  <c r="I151" i="2089"/>
  <c r="AC151" i="2089" s="1"/>
  <c r="I150" i="2089"/>
  <c r="AA38" i="2090"/>
  <c r="AA50" i="2090" s="1"/>
  <c r="AC34" i="2090"/>
  <c r="AC38" i="2090" s="1"/>
  <c r="AC16" i="2090"/>
  <c r="F98" i="2090"/>
  <c r="N98" i="2090"/>
  <c r="P98" i="2090"/>
  <c r="AC81" i="2090"/>
  <c r="AC84" i="2090" s="1"/>
  <c r="E144" i="2090"/>
  <c r="G144" i="2090"/>
  <c r="AA113" i="2090"/>
  <c r="AA120" i="2090" s="1"/>
  <c r="AC109" i="2090"/>
  <c r="AC113" i="2090" s="1"/>
  <c r="Y50" i="2090"/>
  <c r="AC46" i="2090"/>
  <c r="AA16" i="2090"/>
  <c r="AA28" i="2090" s="1"/>
  <c r="AC22" i="2090"/>
  <c r="D96" i="2090"/>
  <c r="D98" i="2090" s="1"/>
  <c r="G74" i="2090"/>
  <c r="G98" i="2090" s="1"/>
  <c r="L74" i="2090"/>
  <c r="Q96" i="2090"/>
  <c r="Q98" i="2090" s="1"/>
  <c r="U96" i="2090"/>
  <c r="V74" i="2090"/>
  <c r="AC82" i="2090"/>
  <c r="I94" i="2090"/>
  <c r="I96" i="2090" s="1"/>
  <c r="AC61" i="2090"/>
  <c r="R130" i="2090"/>
  <c r="R142" i="2090" s="1"/>
  <c r="AC107" i="2090"/>
  <c r="R108" i="2090"/>
  <c r="R120" i="2090" s="1"/>
  <c r="R144" i="2090" s="1"/>
  <c r="P236" i="2090"/>
  <c r="AC47" i="2090"/>
  <c r="AC23" i="2090"/>
  <c r="H74" i="2090"/>
  <c r="H98" i="2090" s="1"/>
  <c r="L96" i="2090"/>
  <c r="M74" i="2090"/>
  <c r="M98" i="2090" s="1"/>
  <c r="V96" i="2090"/>
  <c r="Y74" i="2090"/>
  <c r="Y98" i="2090" s="1"/>
  <c r="AC83" i="2090"/>
  <c r="AA89" i="2090"/>
  <c r="AA96" i="2090" s="1"/>
  <c r="AC58" i="2090"/>
  <c r="B144" i="2090"/>
  <c r="L144" i="2090"/>
  <c r="U144" i="2090"/>
  <c r="AC127" i="2090"/>
  <c r="AC135" i="2090"/>
  <c r="I140" i="2090"/>
  <c r="I142" i="2090" s="1"/>
  <c r="AC136" i="2090"/>
  <c r="AC140" i="2090" s="1"/>
  <c r="AC70" i="2090"/>
  <c r="C120" i="2090"/>
  <c r="C144" i="2090" s="1"/>
  <c r="H142" i="2090"/>
  <c r="H144" i="2090" s="1"/>
  <c r="M142" i="2090"/>
  <c r="M144" i="2090" s="1"/>
  <c r="P120" i="2090"/>
  <c r="V142" i="2090"/>
  <c r="V144" i="2090" s="1"/>
  <c r="Y120" i="2090"/>
  <c r="AC128" i="2090"/>
  <c r="AA135" i="2090"/>
  <c r="AA142" i="2090" s="1"/>
  <c r="AC105" i="2090"/>
  <c r="AC104" i="2090"/>
  <c r="X188" i="2090"/>
  <c r="Y190" i="2090"/>
  <c r="F236" i="2090"/>
  <c r="N236" i="2090"/>
  <c r="X236" i="2090"/>
  <c r="AA212" i="2090"/>
  <c r="AC218" i="2090"/>
  <c r="R222" i="2090"/>
  <c r="R234" i="2090" s="1"/>
  <c r="AC196" i="2090"/>
  <c r="AC200" i="2090" s="1"/>
  <c r="R200" i="2090"/>
  <c r="R212" i="2090" s="1"/>
  <c r="AC71" i="2090"/>
  <c r="D120" i="2090"/>
  <c r="D144" i="2090" s="1"/>
  <c r="P142" i="2090"/>
  <c r="Q120" i="2090"/>
  <c r="Q144" i="2090" s="1"/>
  <c r="Y142" i="2090"/>
  <c r="Z120" i="2090"/>
  <c r="Z144" i="2090" s="1"/>
  <c r="AC129" i="2090"/>
  <c r="AC126" i="2090"/>
  <c r="AC130" i="2090" s="1"/>
  <c r="I118" i="2090"/>
  <c r="I120" i="2090" s="1"/>
  <c r="I144" i="2090" s="1"/>
  <c r="T236" i="2090"/>
  <c r="N234" i="2090"/>
  <c r="AC224" i="2090"/>
  <c r="AC201" i="2090"/>
  <c r="AC205" i="2090" s="1"/>
  <c r="T181" i="2090"/>
  <c r="AA180" i="2090"/>
  <c r="AA178" i="2090"/>
  <c r="V181" i="2090"/>
  <c r="V188" i="2090" s="1"/>
  <c r="AA177" i="2090"/>
  <c r="AA175" i="2090"/>
  <c r="AA174" i="2090"/>
  <c r="W176" i="2090"/>
  <c r="W188" i="2090" s="1"/>
  <c r="AA173" i="2090"/>
  <c r="AA172" i="2090"/>
  <c r="U176" i="2090"/>
  <c r="U188" i="2090" s="1"/>
  <c r="T159" i="2090"/>
  <c r="T166" i="2090" s="1"/>
  <c r="T190" i="2090" s="1"/>
  <c r="AA158" i="2090"/>
  <c r="AA156" i="2090"/>
  <c r="V159" i="2090"/>
  <c r="V166" i="2090" s="1"/>
  <c r="AA155" i="2090"/>
  <c r="AA153" i="2090"/>
  <c r="AA152" i="2090"/>
  <c r="W154" i="2090"/>
  <c r="W166" i="2090" s="1"/>
  <c r="AA151" i="2090"/>
  <c r="AA150" i="2090"/>
  <c r="AA191" i="2090"/>
  <c r="U154" i="2090"/>
  <c r="U166" i="2090" s="1"/>
  <c r="U190" i="2090" s="1"/>
  <c r="T188" i="2090"/>
  <c r="X166" i="2090"/>
  <c r="AA186" i="2090"/>
  <c r="E212" i="2090"/>
  <c r="E236" i="2090" s="1"/>
  <c r="H236" i="2090"/>
  <c r="K236" i="2090"/>
  <c r="W212" i="2090"/>
  <c r="W236" i="2090" s="1"/>
  <c r="Z236" i="2090"/>
  <c r="AC225" i="2090"/>
  <c r="AA227" i="2090"/>
  <c r="AA234" i="2090" s="1"/>
  <c r="AC202" i="2090"/>
  <c r="AA186" i="2089" l="1"/>
  <c r="R159" i="2090"/>
  <c r="AA200" i="2089"/>
  <c r="Y282" i="2088"/>
  <c r="AA222" i="2088"/>
  <c r="AA120" i="2088"/>
  <c r="AA144" i="2088" s="1"/>
  <c r="AA98" i="2087"/>
  <c r="AC38" i="2087"/>
  <c r="AL186" i="2082"/>
  <c r="Z166" i="2090"/>
  <c r="Z190" i="2090" s="1"/>
  <c r="C190" i="2089"/>
  <c r="H236" i="2086"/>
  <c r="X236" i="2085"/>
  <c r="M236" i="2082"/>
  <c r="AE236" i="2082"/>
  <c r="AC204" i="2089"/>
  <c r="AA232" i="2087"/>
  <c r="AA144" i="2087"/>
  <c r="AC221" i="2086"/>
  <c r="I188" i="2089"/>
  <c r="AC155" i="2087"/>
  <c r="AC159" i="2087" s="1"/>
  <c r="AC179" i="2089"/>
  <c r="T236" i="2085"/>
  <c r="I176" i="2083"/>
  <c r="I188" i="2083" s="1"/>
  <c r="I190" i="2083" s="1"/>
  <c r="AC172" i="2083"/>
  <c r="AA181" i="2086"/>
  <c r="AC177" i="2086"/>
  <c r="Y236" i="2080"/>
  <c r="AL212" i="2079"/>
  <c r="AC207" i="2081"/>
  <c r="AC210" i="2081" s="1"/>
  <c r="I210" i="2081"/>
  <c r="AC48" i="2090"/>
  <c r="AC50" i="2090" s="1"/>
  <c r="AC224" i="2089"/>
  <c r="AA222" i="2089"/>
  <c r="AL244" i="2088"/>
  <c r="AJ251" i="2088"/>
  <c r="AL206" i="2088"/>
  <c r="N212" i="2086"/>
  <c r="R232" i="2086"/>
  <c r="B190" i="2086"/>
  <c r="AC208" i="2086"/>
  <c r="R188" i="2085"/>
  <c r="AA280" i="2085"/>
  <c r="Y236" i="2085"/>
  <c r="X236" i="2088"/>
  <c r="AH212" i="2088"/>
  <c r="AH236" i="2088" s="1"/>
  <c r="H236" i="2083"/>
  <c r="AA212" i="2080"/>
  <c r="AJ278" i="2088"/>
  <c r="R74" i="2088"/>
  <c r="AL275" i="2088"/>
  <c r="AL209" i="2088"/>
  <c r="AL225" i="2088"/>
  <c r="R227" i="2088"/>
  <c r="AA74" i="2088"/>
  <c r="AA98" i="2088" s="1"/>
  <c r="AC118" i="2087"/>
  <c r="AL164" i="2088"/>
  <c r="V98" i="2086"/>
  <c r="L190" i="2083"/>
  <c r="H190" i="2084"/>
  <c r="M190" i="2080"/>
  <c r="R154" i="2090"/>
  <c r="AC176" i="2089"/>
  <c r="L144" i="2089"/>
  <c r="AD280" i="2088"/>
  <c r="AE236" i="2088"/>
  <c r="V236" i="2086"/>
  <c r="M52" i="2087"/>
  <c r="M236" i="2085"/>
  <c r="G236" i="2080"/>
  <c r="AA74" i="2090"/>
  <c r="AA98" i="2090" s="1"/>
  <c r="T98" i="2089"/>
  <c r="T280" i="2088"/>
  <c r="T282" i="2088" s="1"/>
  <c r="AC258" i="2088"/>
  <c r="AC282" i="2088" s="1"/>
  <c r="AJ205" i="2088"/>
  <c r="AL226" i="2088"/>
  <c r="K234" i="2088"/>
  <c r="AL113" i="2088"/>
  <c r="T234" i="2087"/>
  <c r="R210" i="2087"/>
  <c r="AA205" i="2086"/>
  <c r="AC161" i="2090"/>
  <c r="AL283" i="2085"/>
  <c r="AA50" i="2085"/>
  <c r="AA52" i="2085" s="1"/>
  <c r="AE258" i="2085"/>
  <c r="AE282" i="2085" s="1"/>
  <c r="AC234" i="2085"/>
  <c r="AC236" i="2085" s="1"/>
  <c r="AL84" i="2085"/>
  <c r="AC179" i="2086"/>
  <c r="I181" i="2086"/>
  <c r="AC96" i="2080"/>
  <c r="H190" i="2080"/>
  <c r="N98" i="2089"/>
  <c r="AC229" i="2089"/>
  <c r="C236" i="2089"/>
  <c r="AC202" i="2089"/>
  <c r="U236" i="2088"/>
  <c r="R166" i="2088"/>
  <c r="M236" i="2086"/>
  <c r="O236" i="2086"/>
  <c r="AL237" i="2085"/>
  <c r="T282" i="2085"/>
  <c r="AL207" i="2085"/>
  <c r="H190" i="2085"/>
  <c r="Q236" i="2080"/>
  <c r="AI236" i="2088"/>
  <c r="R236" i="2090"/>
  <c r="R186" i="2090"/>
  <c r="N236" i="2089"/>
  <c r="R227" i="2089"/>
  <c r="Z234" i="2089"/>
  <c r="G236" i="2089"/>
  <c r="AJ273" i="2088"/>
  <c r="AL229" i="2088"/>
  <c r="L234" i="2088"/>
  <c r="N234" i="2087"/>
  <c r="AA227" i="2086"/>
  <c r="AA52" i="2087"/>
  <c r="AI236" i="2085"/>
  <c r="X282" i="2085"/>
  <c r="O236" i="2085"/>
  <c r="Y236" i="2090"/>
  <c r="F236" i="2085"/>
  <c r="R176" i="2087"/>
  <c r="L166" i="2084"/>
  <c r="L190" i="2084" s="1"/>
  <c r="O282" i="2082"/>
  <c r="AC226" i="2080"/>
  <c r="I227" i="2080"/>
  <c r="AC96" i="2090"/>
  <c r="AC226" i="2089"/>
  <c r="AC118" i="2089"/>
  <c r="AC120" i="2089" s="1"/>
  <c r="AL250" i="2088"/>
  <c r="AJ188" i="2088"/>
  <c r="I144" i="2088"/>
  <c r="AJ98" i="2088"/>
  <c r="AA268" i="2085"/>
  <c r="L212" i="2084"/>
  <c r="L236" i="2084" s="1"/>
  <c r="M190" i="2089"/>
  <c r="AA159" i="2090"/>
  <c r="AC177" i="2089"/>
  <c r="AC181" i="2089" s="1"/>
  <c r="AC26" i="2089"/>
  <c r="AL243" i="2088"/>
  <c r="AG282" i="2088"/>
  <c r="R205" i="2087"/>
  <c r="AA200" i="2086"/>
  <c r="AJ144" i="2085"/>
  <c r="AC182" i="2084"/>
  <c r="R200" i="2085"/>
  <c r="R181" i="2087"/>
  <c r="R188" i="2087" s="1"/>
  <c r="R210" i="2080"/>
  <c r="AC206" i="2080"/>
  <c r="AC210" i="2080" s="1"/>
  <c r="AC196" i="2080"/>
  <c r="AC200" i="2080" s="1"/>
  <c r="I200" i="2080"/>
  <c r="I98" i="2078"/>
  <c r="V190" i="2090"/>
  <c r="R232" i="2089"/>
  <c r="AA232" i="2089"/>
  <c r="AJ227" i="2088"/>
  <c r="W282" i="2088"/>
  <c r="AL16" i="2088"/>
  <c r="D212" i="2088"/>
  <c r="D236" i="2088" s="1"/>
  <c r="AL221" i="2088"/>
  <c r="AA200" i="2087"/>
  <c r="X236" i="2086"/>
  <c r="AC67" i="2087"/>
  <c r="AC199" i="2086"/>
  <c r="AC219" i="2086"/>
  <c r="AA159" i="2086"/>
  <c r="AC156" i="2086"/>
  <c r="T166" i="2087"/>
  <c r="AL245" i="2085"/>
  <c r="AA205" i="2085"/>
  <c r="I205" i="2085"/>
  <c r="H236" i="2089"/>
  <c r="AJ190" i="2079"/>
  <c r="I188" i="2079"/>
  <c r="I190" i="2079" s="1"/>
  <c r="AJ282" i="2079"/>
  <c r="AC220" i="2084"/>
  <c r="R256" i="2085"/>
  <c r="L236" i="2085"/>
  <c r="U236" i="2084"/>
  <c r="U234" i="2083"/>
  <c r="AC230" i="2084"/>
  <c r="AL245" i="2082"/>
  <c r="AL209" i="2082"/>
  <c r="AF282" i="2082"/>
  <c r="R251" i="2082"/>
  <c r="T234" i="2082"/>
  <c r="L52" i="2082"/>
  <c r="AA28" i="2079"/>
  <c r="AA52" i="2079" s="1"/>
  <c r="R74" i="2079"/>
  <c r="R98" i="2079" s="1"/>
  <c r="AC159" i="2078"/>
  <c r="C236" i="2090"/>
  <c r="I205" i="2090"/>
  <c r="O212" i="2085"/>
  <c r="W166" i="2083"/>
  <c r="W190" i="2083" s="1"/>
  <c r="Y212" i="2086"/>
  <c r="R186" i="2086"/>
  <c r="K188" i="2083"/>
  <c r="K190" i="2083" s="1"/>
  <c r="L190" i="2082"/>
  <c r="H236" i="2081"/>
  <c r="AJ74" i="2082"/>
  <c r="X234" i="2082"/>
  <c r="X234" i="2087"/>
  <c r="U236" i="2080"/>
  <c r="O236" i="2080"/>
  <c r="AE98" i="2079"/>
  <c r="AC202" i="2080"/>
  <c r="I205" i="2080"/>
  <c r="R159" i="2080"/>
  <c r="R166" i="2080" s="1"/>
  <c r="R190" i="2080" s="1"/>
  <c r="R190" i="2078"/>
  <c r="R98" i="2078"/>
  <c r="AJ200" i="2082"/>
  <c r="N188" i="2083"/>
  <c r="N190" i="2083" s="1"/>
  <c r="AL199" i="2082"/>
  <c r="AL197" i="2082"/>
  <c r="R210" i="2082"/>
  <c r="R212" i="2082" s="1"/>
  <c r="U236" i="2082"/>
  <c r="AL258" i="2079"/>
  <c r="AC236" i="2079"/>
  <c r="G236" i="2088"/>
  <c r="M234" i="2089"/>
  <c r="M236" i="2089" s="1"/>
  <c r="AD212" i="2088"/>
  <c r="P52" i="2089"/>
  <c r="AC162" i="2083"/>
  <c r="G280" i="2085"/>
  <c r="G282" i="2085" s="1"/>
  <c r="G166" i="2083"/>
  <c r="I210" i="2090"/>
  <c r="AC206" i="2090"/>
  <c r="AC210" i="2090" s="1"/>
  <c r="AC212" i="2090" s="1"/>
  <c r="AC196" i="2081"/>
  <c r="AC229" i="2081"/>
  <c r="AC232" i="2081" s="1"/>
  <c r="I232" i="2081"/>
  <c r="B234" i="2080"/>
  <c r="I96" i="2080"/>
  <c r="I98" i="2080" s="1"/>
  <c r="W188" i="2080"/>
  <c r="G144" i="2078"/>
  <c r="AC221" i="2084"/>
  <c r="R222" i="2085"/>
  <c r="N234" i="2083"/>
  <c r="R159" i="2083"/>
  <c r="AC208" i="2084"/>
  <c r="U190" i="2084"/>
  <c r="AL226" i="2082"/>
  <c r="AC120" i="2080"/>
  <c r="AC144" i="2080" s="1"/>
  <c r="AC118" i="2078"/>
  <c r="AC120" i="2078" s="1"/>
  <c r="G166" i="2090"/>
  <c r="I200" i="2090"/>
  <c r="K144" i="2090"/>
  <c r="R176" i="2089"/>
  <c r="R188" i="2089" s="1"/>
  <c r="W212" i="2089"/>
  <c r="T236" i="2088"/>
  <c r="AD234" i="2088"/>
  <c r="N52" i="2086"/>
  <c r="W144" i="2085"/>
  <c r="AC190" i="2085"/>
  <c r="O190" i="2086"/>
  <c r="H144" i="2083"/>
  <c r="X166" i="2083"/>
  <c r="X190" i="2083" s="1"/>
  <c r="N236" i="2081"/>
  <c r="Q236" i="2081"/>
  <c r="R159" i="2087"/>
  <c r="R166" i="2087" s="1"/>
  <c r="V236" i="2080"/>
  <c r="AC203" i="2080"/>
  <c r="AC150" i="2080"/>
  <c r="I154" i="2080"/>
  <c r="AC177" i="2084"/>
  <c r="AC43" i="2084"/>
  <c r="K212" i="2084"/>
  <c r="K236" i="2084" s="1"/>
  <c r="AC108" i="2083"/>
  <c r="AJ98" i="2082"/>
  <c r="AC98" i="2080"/>
  <c r="L234" i="2090"/>
  <c r="L236" i="2090" s="1"/>
  <c r="Z258" i="2088"/>
  <c r="I222" i="2090"/>
  <c r="Y98" i="2088"/>
  <c r="AL43" i="2088"/>
  <c r="Q212" i="2087"/>
  <c r="AI234" i="2088"/>
  <c r="Z144" i="2085"/>
  <c r="Y212" i="2083"/>
  <c r="Y236" i="2083" s="1"/>
  <c r="C190" i="2083"/>
  <c r="R232" i="2083"/>
  <c r="R234" i="2083" s="1"/>
  <c r="AE144" i="2082"/>
  <c r="P234" i="2082"/>
  <c r="AC198" i="2081"/>
  <c r="AC218" i="2081"/>
  <c r="V188" i="2080"/>
  <c r="V190" i="2080" s="1"/>
  <c r="T236" i="2080"/>
  <c r="AC151" i="2080"/>
  <c r="AC173" i="2080"/>
  <c r="F236" i="2079"/>
  <c r="AC173" i="2081"/>
  <c r="I212" i="2080"/>
  <c r="N166" i="2080"/>
  <c r="N190" i="2080" s="1"/>
  <c r="R222" i="2080"/>
  <c r="AC156" i="2080"/>
  <c r="T236" i="2079"/>
  <c r="Q52" i="2079"/>
  <c r="L144" i="2080"/>
  <c r="AC184" i="2080"/>
  <c r="AC94" i="2084"/>
  <c r="AC16" i="2083"/>
  <c r="AC28" i="2083" s="1"/>
  <c r="N234" i="2082"/>
  <c r="AA188" i="2082"/>
  <c r="AA190" i="2082" s="1"/>
  <c r="W280" i="2082"/>
  <c r="AL250" i="2082"/>
  <c r="AL266" i="2082"/>
  <c r="W234" i="2082"/>
  <c r="U236" i="2090"/>
  <c r="W234" i="2089"/>
  <c r="O212" i="2087"/>
  <c r="O236" i="2087" s="1"/>
  <c r="I154" i="2087"/>
  <c r="B98" i="2086"/>
  <c r="AH258" i="2085"/>
  <c r="AH282" i="2085" s="1"/>
  <c r="X144" i="2085"/>
  <c r="P258" i="2085"/>
  <c r="P282" i="2085" s="1"/>
  <c r="O234" i="2084"/>
  <c r="O236" i="2084" s="1"/>
  <c r="F212" i="2084"/>
  <c r="P234" i="2083"/>
  <c r="P236" i="2083" s="1"/>
  <c r="AA176" i="2083"/>
  <c r="G188" i="2083"/>
  <c r="Y236" i="2081"/>
  <c r="AC156" i="2081"/>
  <c r="AC159" i="2081" s="1"/>
  <c r="I232" i="2090"/>
  <c r="AC228" i="2090"/>
  <c r="AC232" i="2090" s="1"/>
  <c r="AC230" i="2080"/>
  <c r="AC232" i="2080" s="1"/>
  <c r="B212" i="2080"/>
  <c r="B236" i="2080" s="1"/>
  <c r="AA188" i="2081"/>
  <c r="AA190" i="2081" s="1"/>
  <c r="I120" i="2080"/>
  <c r="I144" i="2080" s="1"/>
  <c r="K98" i="2078"/>
  <c r="AC224" i="2084"/>
  <c r="AA164" i="2084"/>
  <c r="W52" i="2084"/>
  <c r="AL267" i="2085"/>
  <c r="AC118" i="2084"/>
  <c r="AC120" i="2084" s="1"/>
  <c r="AC144" i="2084" s="1"/>
  <c r="AC16" i="2084"/>
  <c r="N234" i="2084"/>
  <c r="R190" i="2082"/>
  <c r="AC113" i="2083"/>
  <c r="AC120" i="2083" s="1"/>
  <c r="V282" i="2082"/>
  <c r="R246" i="2082"/>
  <c r="G188" i="2090"/>
  <c r="AC21" i="2090"/>
  <c r="U234" i="2089"/>
  <c r="U236" i="2089" s="1"/>
  <c r="Z280" i="2088"/>
  <c r="AC223" i="2090"/>
  <c r="AC227" i="2090" s="1"/>
  <c r="I227" i="2090"/>
  <c r="P212" i="2087"/>
  <c r="P236" i="2087" s="1"/>
  <c r="Y236" i="2088"/>
  <c r="Q234" i="2087"/>
  <c r="F98" i="2085"/>
  <c r="T98" i="2086"/>
  <c r="V212" i="2085"/>
  <c r="V236" i="2085" s="1"/>
  <c r="F166" i="2083"/>
  <c r="F190" i="2083" s="1"/>
  <c r="Q188" i="2084"/>
  <c r="V236" i="2081"/>
  <c r="R190" i="2081"/>
  <c r="U190" i="2081"/>
  <c r="B234" i="2090"/>
  <c r="B236" i="2090" s="1"/>
  <c r="K188" i="2087"/>
  <c r="K190" i="2087" s="1"/>
  <c r="R234" i="2081"/>
  <c r="AC220" i="2081"/>
  <c r="AC191" i="2080"/>
  <c r="Y52" i="2081"/>
  <c r="X52" i="2078"/>
  <c r="F98" i="2078"/>
  <c r="AA210" i="2083"/>
  <c r="R181" i="2083"/>
  <c r="B258" i="2082"/>
  <c r="AC89" i="2083"/>
  <c r="AC96" i="2083" s="1"/>
  <c r="AA268" i="2082"/>
  <c r="AC280" i="2082"/>
  <c r="W236" i="2082"/>
  <c r="R144" i="2082"/>
  <c r="I144" i="2081"/>
  <c r="V144" i="2089"/>
  <c r="X98" i="2090"/>
  <c r="D236" i="2090"/>
  <c r="M98" i="2088"/>
  <c r="W212" i="2088"/>
  <c r="W236" i="2088" s="1"/>
  <c r="P190" i="2087"/>
  <c r="Y234" i="2086"/>
  <c r="L52" i="2084"/>
  <c r="F144" i="2082"/>
  <c r="Y234" i="2082"/>
  <c r="Y236" i="2082" s="1"/>
  <c r="P212" i="2082"/>
  <c r="AC160" i="2081"/>
  <c r="AC164" i="2081" s="1"/>
  <c r="X190" i="2081"/>
  <c r="X212" i="2087"/>
  <c r="X236" i="2087" s="1"/>
  <c r="AC199" i="2081"/>
  <c r="R200" i="2081"/>
  <c r="AC155" i="2080"/>
  <c r="I159" i="2080"/>
  <c r="B190" i="2078"/>
  <c r="B234" i="2084"/>
  <c r="D236" i="2083"/>
  <c r="AA154" i="2084"/>
  <c r="U236" i="2083"/>
  <c r="X236" i="2083"/>
  <c r="W190" i="2084"/>
  <c r="AC62" i="2083"/>
  <c r="AA144" i="2082"/>
  <c r="AC258" i="2082"/>
  <c r="AC282" i="2082" s="1"/>
  <c r="AJ273" i="2082"/>
  <c r="AC212" i="2082"/>
  <c r="AC236" i="2082" s="1"/>
  <c r="Y190" i="2083"/>
  <c r="P282" i="2082"/>
  <c r="R273" i="2082"/>
  <c r="AL159" i="2082"/>
  <c r="AL166" i="2082" s="1"/>
  <c r="AA98" i="2080"/>
  <c r="AC89" i="2078"/>
  <c r="E236" i="2089"/>
  <c r="O98" i="2090"/>
  <c r="O212" i="2090"/>
  <c r="O236" i="2090" s="1"/>
  <c r="G212" i="2090"/>
  <c r="G236" i="2090" s="1"/>
  <c r="AG98" i="2088"/>
  <c r="K98" i="2088"/>
  <c r="AC113" i="2087"/>
  <c r="I176" i="2087"/>
  <c r="AC219" i="2090"/>
  <c r="AC222" i="2090" s="1"/>
  <c r="Y236" i="2084"/>
  <c r="Y190" i="2084"/>
  <c r="O188" i="2083"/>
  <c r="O190" i="2083" s="1"/>
  <c r="G52" i="2084"/>
  <c r="F282" i="2082"/>
  <c r="AG236" i="2082"/>
  <c r="N190" i="2082"/>
  <c r="N236" i="2080"/>
  <c r="R212" i="2081"/>
  <c r="AA222" i="2081"/>
  <c r="AA234" i="2081" s="1"/>
  <c r="AA236" i="2081" s="1"/>
  <c r="T190" i="2081"/>
  <c r="L236" i="2081"/>
  <c r="R222" i="2081"/>
  <c r="X144" i="2080"/>
  <c r="R205" i="2080"/>
  <c r="R232" i="2080"/>
  <c r="I181" i="2080"/>
  <c r="AC172" i="2080"/>
  <c r="I176" i="2080"/>
  <c r="AC282" i="2079"/>
  <c r="L190" i="2080"/>
  <c r="H236" i="2084"/>
  <c r="V236" i="2083"/>
  <c r="B234" i="2083"/>
  <c r="B236" i="2083" s="1"/>
  <c r="N280" i="2085"/>
  <c r="N212" i="2084"/>
  <c r="N236" i="2084" s="1"/>
  <c r="AC135" i="2083"/>
  <c r="AC38" i="2083"/>
  <c r="U258" i="2082"/>
  <c r="U282" i="2082" s="1"/>
  <c r="AJ251" i="2082"/>
  <c r="AL74" i="2079"/>
  <c r="AL98" i="2079" s="1"/>
  <c r="AC16" i="2078"/>
  <c r="AC28" i="2078" s="1"/>
  <c r="AC52" i="2078" s="1"/>
  <c r="E236" i="2087"/>
  <c r="O98" i="2086"/>
  <c r="Q166" i="2084"/>
  <c r="Q190" i="2084" s="1"/>
  <c r="E144" i="2084"/>
  <c r="Q234" i="2083"/>
  <c r="Q236" i="2083" s="1"/>
  <c r="AG280" i="2082"/>
  <c r="AG282" i="2082" s="1"/>
  <c r="AC205" i="2080"/>
  <c r="AC202" i="2081"/>
  <c r="AC205" i="2081" s="1"/>
  <c r="I205" i="2081"/>
  <c r="I212" i="2081" s="1"/>
  <c r="I236" i="2081" s="1"/>
  <c r="AC221" i="2081"/>
  <c r="W190" i="2080"/>
  <c r="AD52" i="2079"/>
  <c r="AC197" i="2080"/>
  <c r="I222" i="2080"/>
  <c r="AA181" i="2080"/>
  <c r="AA188" i="2080" s="1"/>
  <c r="AA190" i="2080" s="1"/>
  <c r="AC130" i="2078"/>
  <c r="AC142" i="2078" s="1"/>
  <c r="AA227" i="2084"/>
  <c r="AL206" i="2085"/>
  <c r="AL210" i="2085" s="1"/>
  <c r="AL221" i="2085"/>
  <c r="AC237" i="2084"/>
  <c r="T188" i="2084"/>
  <c r="M236" i="2083"/>
  <c r="AC209" i="2083"/>
  <c r="I74" i="2086"/>
  <c r="I98" i="2086" s="1"/>
  <c r="I190" i="2082"/>
  <c r="AL244" i="2082"/>
  <c r="AA222" i="2082"/>
  <c r="AA234" i="2082" s="1"/>
  <c r="AL96" i="2079"/>
  <c r="AC50" i="2078"/>
  <c r="P212" i="2089"/>
  <c r="P236" i="2089" s="1"/>
  <c r="I164" i="2089"/>
  <c r="AE144" i="2088"/>
  <c r="O212" i="2089"/>
  <c r="O236" i="2089" s="1"/>
  <c r="G98" i="2087"/>
  <c r="R52" i="2086"/>
  <c r="AA210" i="2086"/>
  <c r="F234" i="2084"/>
  <c r="O234" i="2083"/>
  <c r="O236" i="2083" s="1"/>
  <c r="AC176" i="2081"/>
  <c r="AC188" i="2081" s="1"/>
  <c r="AC227" i="2080"/>
  <c r="F212" i="2087"/>
  <c r="F236" i="2087" s="1"/>
  <c r="AC224" i="2081"/>
  <c r="AC227" i="2081" s="1"/>
  <c r="I227" i="2081"/>
  <c r="I234" i="2081" s="1"/>
  <c r="O282" i="2079"/>
  <c r="AC157" i="2080"/>
  <c r="AC182" i="2080"/>
  <c r="I186" i="2080"/>
  <c r="I188" i="2080" s="1"/>
  <c r="AC199" i="2080"/>
  <c r="AC219" i="2080"/>
  <c r="AC222" i="2080" s="1"/>
  <c r="AC234" i="2080" s="1"/>
  <c r="AA52" i="2081"/>
  <c r="O98" i="2080"/>
  <c r="Y144" i="2085"/>
  <c r="O190" i="2084"/>
  <c r="R222" i="2084"/>
  <c r="N236" i="2083"/>
  <c r="AA222" i="2084"/>
  <c r="B188" i="2084"/>
  <c r="M280" i="2085"/>
  <c r="AC231" i="2084"/>
  <c r="AC232" i="2084" s="1"/>
  <c r="AA159" i="2084"/>
  <c r="X188" i="2084"/>
  <c r="X190" i="2084" s="1"/>
  <c r="AC203" i="2083"/>
  <c r="AL254" i="2082"/>
  <c r="AJ232" i="2082"/>
  <c r="AJ120" i="2082"/>
  <c r="AJ144" i="2082" s="1"/>
  <c r="Y282" i="2082"/>
  <c r="Q282" i="2082"/>
  <c r="AL130" i="2082"/>
  <c r="I28" i="2081"/>
  <c r="I52" i="2081" s="1"/>
  <c r="AA98" i="2079"/>
  <c r="I236" i="2078"/>
  <c r="I52" i="2078"/>
  <c r="L98" i="2089"/>
  <c r="Q188" i="2090"/>
  <c r="Q190" i="2090" s="1"/>
  <c r="AA181" i="2089"/>
  <c r="M144" i="2088"/>
  <c r="AE190" i="2088"/>
  <c r="F98" i="2086"/>
  <c r="L190" i="2087"/>
  <c r="Y190" i="2085"/>
  <c r="R181" i="2086"/>
  <c r="H236" i="2082"/>
  <c r="P188" i="2083"/>
  <c r="P190" i="2083" s="1"/>
  <c r="T52" i="2083"/>
  <c r="X212" i="2082"/>
  <c r="X236" i="2082" s="1"/>
  <c r="W190" i="2081"/>
  <c r="W236" i="2080"/>
  <c r="F234" i="2087"/>
  <c r="AA234" i="2080"/>
  <c r="AL62" i="2079"/>
  <c r="AC160" i="2080"/>
  <c r="AC164" i="2080" s="1"/>
  <c r="I164" i="2080"/>
  <c r="AC221" i="2080"/>
  <c r="R200" i="2080"/>
  <c r="AC220" i="2080"/>
  <c r="B282" i="2079"/>
  <c r="U98" i="2078"/>
  <c r="T236" i="2086"/>
  <c r="AL120" i="2085"/>
  <c r="AC164" i="2089"/>
  <c r="AI282" i="2088"/>
  <c r="I144" i="2085"/>
  <c r="V236" i="2082"/>
  <c r="I144" i="2084"/>
  <c r="B282" i="2082"/>
  <c r="C236" i="2084"/>
  <c r="K236" i="2083"/>
  <c r="C236" i="2082"/>
  <c r="AC155" i="2089"/>
  <c r="AC159" i="2089" s="1"/>
  <c r="R159" i="2089"/>
  <c r="R166" i="2089" s="1"/>
  <c r="M166" i="2090"/>
  <c r="M188" i="2090"/>
  <c r="K188" i="2090"/>
  <c r="K190" i="2090" s="1"/>
  <c r="AA52" i="2090"/>
  <c r="AC201" i="2089"/>
  <c r="I205" i="2089"/>
  <c r="F234" i="2089"/>
  <c r="E190" i="2089"/>
  <c r="R222" i="2089"/>
  <c r="AC43" i="2089"/>
  <c r="AC207" i="2087"/>
  <c r="I210" i="2087"/>
  <c r="D234" i="2087"/>
  <c r="AL203" i="2088"/>
  <c r="AL219" i="2088"/>
  <c r="K236" i="2088"/>
  <c r="AL220" i="2088"/>
  <c r="AJ232" i="2088"/>
  <c r="AJ234" i="2088" s="1"/>
  <c r="AL228" i="2088"/>
  <c r="I98" i="2087"/>
  <c r="I28" i="2087"/>
  <c r="AC223" i="2086"/>
  <c r="I227" i="2086"/>
  <c r="AC151" i="2090"/>
  <c r="AC153" i="2090"/>
  <c r="AC156" i="2090"/>
  <c r="AC158" i="2090"/>
  <c r="E188" i="2090"/>
  <c r="C188" i="2090"/>
  <c r="I154" i="2090"/>
  <c r="AA164" i="2087"/>
  <c r="AC160" i="2087"/>
  <c r="AC164" i="2087" s="1"/>
  <c r="AC74" i="2087"/>
  <c r="AC150" i="2086"/>
  <c r="I154" i="2086"/>
  <c r="AC196" i="2086"/>
  <c r="AC200" i="2086" s="1"/>
  <c r="I52" i="2086"/>
  <c r="AL271" i="2085"/>
  <c r="I273" i="2085"/>
  <c r="AL74" i="2085"/>
  <c r="AC113" i="2086"/>
  <c r="AC120" i="2086" s="1"/>
  <c r="G98" i="2086"/>
  <c r="V282" i="2085"/>
  <c r="AF236" i="2085"/>
  <c r="AJ52" i="2085"/>
  <c r="R52" i="2085"/>
  <c r="D236" i="2084"/>
  <c r="AC219" i="2084"/>
  <c r="I222" i="2084"/>
  <c r="AC176" i="2084"/>
  <c r="R142" i="2085"/>
  <c r="R144" i="2085" s="1"/>
  <c r="Q98" i="2085"/>
  <c r="X212" i="2084"/>
  <c r="AC161" i="2084"/>
  <c r="AC178" i="2084"/>
  <c r="AC181" i="2084" s="1"/>
  <c r="I181" i="2084"/>
  <c r="I188" i="2084" s="1"/>
  <c r="AC206" i="2083"/>
  <c r="I210" i="2083"/>
  <c r="L236" i="2083"/>
  <c r="E236" i="2083"/>
  <c r="R164" i="2083"/>
  <c r="R166" i="2083" s="1"/>
  <c r="AC160" i="2083"/>
  <c r="AC164" i="2083" s="1"/>
  <c r="R246" i="2085"/>
  <c r="AL242" i="2085"/>
  <c r="R251" i="2085"/>
  <c r="AL247" i="2085"/>
  <c r="AL270" i="2085"/>
  <c r="AL198" i="2085"/>
  <c r="Y98" i="2085"/>
  <c r="G98" i="2085"/>
  <c r="T52" i="2085"/>
  <c r="G52" i="2085"/>
  <c r="N98" i="2084"/>
  <c r="AC28" i="2084"/>
  <c r="V52" i="2084"/>
  <c r="R200" i="2083"/>
  <c r="R212" i="2083" s="1"/>
  <c r="AC220" i="2083"/>
  <c r="V188" i="2083"/>
  <c r="AC74" i="2086"/>
  <c r="I96" i="2085"/>
  <c r="I205" i="2084"/>
  <c r="I210" i="2084"/>
  <c r="R154" i="2084"/>
  <c r="AA205" i="2084"/>
  <c r="AC150" i="2084"/>
  <c r="AC154" i="2084" s="1"/>
  <c r="AA98" i="2084"/>
  <c r="I200" i="2083"/>
  <c r="AC196" i="2083"/>
  <c r="AC199" i="2083"/>
  <c r="AC232" i="2083"/>
  <c r="AC150" i="2083"/>
  <c r="AC154" i="2083" s="1"/>
  <c r="AL247" i="2082"/>
  <c r="AL251" i="2082" s="1"/>
  <c r="I251" i="2082"/>
  <c r="AL196" i="2082"/>
  <c r="I200" i="2082"/>
  <c r="AL206" i="2082"/>
  <c r="I210" i="2082"/>
  <c r="AL74" i="2082"/>
  <c r="B144" i="2083"/>
  <c r="D98" i="2083"/>
  <c r="G52" i="2083"/>
  <c r="AI98" i="2082"/>
  <c r="I144" i="2083"/>
  <c r="AF236" i="2082"/>
  <c r="AL275" i="2085"/>
  <c r="AC155" i="2083"/>
  <c r="AC159" i="2083" s="1"/>
  <c r="R256" i="2082"/>
  <c r="R258" i="2082" s="1"/>
  <c r="AL252" i="2082"/>
  <c r="N280" i="2082"/>
  <c r="AL228" i="2082"/>
  <c r="I232" i="2082"/>
  <c r="AA212" i="2082"/>
  <c r="I52" i="2082"/>
  <c r="AL21" i="2082"/>
  <c r="AL28" i="2082" s="1"/>
  <c r="AC96" i="2081"/>
  <c r="AA236" i="2078"/>
  <c r="AA52" i="2078"/>
  <c r="AL166" i="2079"/>
  <c r="W190" i="2090"/>
  <c r="AA236" i="2090"/>
  <c r="P144" i="2090"/>
  <c r="AC62" i="2090"/>
  <c r="AC26" i="2090"/>
  <c r="AC28" i="2090" s="1"/>
  <c r="R164" i="2090"/>
  <c r="R166" i="2090" s="1"/>
  <c r="Y52" i="2090"/>
  <c r="I200" i="2089"/>
  <c r="AC196" i="2089"/>
  <c r="R234" i="2089"/>
  <c r="AA205" i="2089"/>
  <c r="AA210" i="2089"/>
  <c r="AA227" i="2089"/>
  <c r="AA234" i="2089" s="1"/>
  <c r="AC223" i="2089"/>
  <c r="T190" i="2089"/>
  <c r="B190" i="2089"/>
  <c r="G144" i="2089"/>
  <c r="AC94" i="2089"/>
  <c r="AC96" i="2089" s="1"/>
  <c r="I98" i="2090"/>
  <c r="AC209" i="2089"/>
  <c r="R200" i="2089"/>
  <c r="T212" i="2089"/>
  <c r="T236" i="2089" s="1"/>
  <c r="AC67" i="2089"/>
  <c r="AL277" i="2088"/>
  <c r="AC38" i="2089"/>
  <c r="AC50" i="2089" s="1"/>
  <c r="I52" i="2089"/>
  <c r="M52" i="2089"/>
  <c r="AL265" i="2088"/>
  <c r="R278" i="2088"/>
  <c r="R280" i="2088" s="1"/>
  <c r="AL276" i="2088"/>
  <c r="I246" i="2088"/>
  <c r="AE258" i="2088"/>
  <c r="AA251" i="2088"/>
  <c r="AA273" i="2088"/>
  <c r="AJ246" i="2088"/>
  <c r="C282" i="2088"/>
  <c r="AL254" i="2088"/>
  <c r="C212" i="2088"/>
  <c r="C236" i="2088" s="1"/>
  <c r="AL118" i="2088"/>
  <c r="AL120" i="2088" s="1"/>
  <c r="AL144" i="2088" s="1"/>
  <c r="AL140" i="2088"/>
  <c r="AL142" i="2088" s="1"/>
  <c r="AL67" i="2088"/>
  <c r="AL38" i="2088"/>
  <c r="AL50" i="2088" s="1"/>
  <c r="R28" i="2088"/>
  <c r="R52" i="2088" s="1"/>
  <c r="AC219" i="2087"/>
  <c r="I222" i="2087"/>
  <c r="B234" i="2087"/>
  <c r="AA144" i="2089"/>
  <c r="AL201" i="2088"/>
  <c r="I205" i="2088"/>
  <c r="B212" i="2088"/>
  <c r="AL223" i="2088"/>
  <c r="I227" i="2088"/>
  <c r="B234" i="2088"/>
  <c r="R205" i="2088"/>
  <c r="R222" i="2088"/>
  <c r="R232" i="2088"/>
  <c r="I232" i="2088"/>
  <c r="I190" i="2088"/>
  <c r="AL270" i="2088"/>
  <c r="AL62" i="2088"/>
  <c r="V234" i="2087"/>
  <c r="C236" i="2087"/>
  <c r="K234" i="2087"/>
  <c r="K236" i="2087" s="1"/>
  <c r="AC181" i="2087"/>
  <c r="U212" i="2086"/>
  <c r="U234" i="2086"/>
  <c r="AA234" i="2086"/>
  <c r="R210" i="2086"/>
  <c r="L234" i="2086"/>
  <c r="D190" i="2086"/>
  <c r="AA188" i="2088"/>
  <c r="AA28" i="2088"/>
  <c r="AA52" i="2088" s="1"/>
  <c r="U190" i="2087"/>
  <c r="AC206" i="2086"/>
  <c r="I210" i="2086"/>
  <c r="AC230" i="2086"/>
  <c r="R159" i="2086"/>
  <c r="E166" i="2090"/>
  <c r="E190" i="2090" s="1"/>
  <c r="D166" i="2090"/>
  <c r="AC172" i="2090"/>
  <c r="I176" i="2090"/>
  <c r="AC174" i="2090"/>
  <c r="AC177" i="2090"/>
  <c r="I181" i="2090"/>
  <c r="AC179" i="2090"/>
  <c r="AC182" i="2090"/>
  <c r="I186" i="2090"/>
  <c r="I188" i="2090" s="1"/>
  <c r="AC184" i="2090"/>
  <c r="AC150" i="2090"/>
  <c r="AC182" i="2089"/>
  <c r="AC186" i="2089" s="1"/>
  <c r="AC188" i="2089" s="1"/>
  <c r="V166" i="2087"/>
  <c r="W166" i="2087"/>
  <c r="W190" i="2087" s="1"/>
  <c r="AA176" i="2087"/>
  <c r="T188" i="2087"/>
  <c r="AC50" i="2087"/>
  <c r="AC28" i="2086"/>
  <c r="AL244" i="2085"/>
  <c r="AL201" i="2085"/>
  <c r="N144" i="2086"/>
  <c r="AJ278" i="2085"/>
  <c r="AJ280" i="2085" s="1"/>
  <c r="C236" i="2085"/>
  <c r="AA188" i="2085"/>
  <c r="AA190" i="2085" s="1"/>
  <c r="I186" i="2086"/>
  <c r="L190" i="2086"/>
  <c r="K52" i="2086"/>
  <c r="B52" i="2086"/>
  <c r="U258" i="2085"/>
  <c r="U282" i="2085" s="1"/>
  <c r="AA212" i="2085"/>
  <c r="Q190" i="2085"/>
  <c r="AH144" i="2085"/>
  <c r="AC164" i="2084"/>
  <c r="R164" i="2084"/>
  <c r="R166" i="2084" s="1"/>
  <c r="R186" i="2084"/>
  <c r="AL154" i="2085"/>
  <c r="AL166" i="2085" s="1"/>
  <c r="AL140" i="2085"/>
  <c r="AL142" i="2085" s="1"/>
  <c r="Z98" i="2085"/>
  <c r="C98" i="2085"/>
  <c r="AL38" i="2085"/>
  <c r="AA52" i="2084"/>
  <c r="T236" i="2083"/>
  <c r="R186" i="2083"/>
  <c r="R188" i="2083" s="1"/>
  <c r="AC182" i="2083"/>
  <c r="AC186" i="2083" s="1"/>
  <c r="N258" i="2085"/>
  <c r="N282" i="2085" s="1"/>
  <c r="R273" i="2085"/>
  <c r="AL269" i="2085"/>
  <c r="AL204" i="2085"/>
  <c r="AL220" i="2085"/>
  <c r="AL226" i="2085"/>
  <c r="N234" i="2085"/>
  <c r="N236" i="2085" s="1"/>
  <c r="U144" i="2084"/>
  <c r="F144" i="2084"/>
  <c r="T190" i="2083"/>
  <c r="I176" i="2086"/>
  <c r="I74" i="2085"/>
  <c r="I98" i="2085" s="1"/>
  <c r="AC205" i="2084"/>
  <c r="I227" i="2084"/>
  <c r="I232" i="2084"/>
  <c r="I234" i="2084" s="1"/>
  <c r="Q236" i="2084"/>
  <c r="R227" i="2084"/>
  <c r="R176" i="2084"/>
  <c r="AC50" i="2084"/>
  <c r="AC197" i="2083"/>
  <c r="AC207" i="2083"/>
  <c r="AC142" i="2083"/>
  <c r="AL264" i="2082"/>
  <c r="AL268" i="2082" s="1"/>
  <c r="I268" i="2082"/>
  <c r="C280" i="2082"/>
  <c r="AL202" i="2082"/>
  <c r="AD234" i="2082"/>
  <c r="AD236" i="2082" s="1"/>
  <c r="AL120" i="2082"/>
  <c r="AL96" i="2082"/>
  <c r="D190" i="2083"/>
  <c r="AC67" i="2083"/>
  <c r="AC84" i="2083"/>
  <c r="M98" i="2083"/>
  <c r="AE282" i="2082"/>
  <c r="AJ227" i="2082"/>
  <c r="I256" i="2082"/>
  <c r="AC201" i="2083"/>
  <c r="AA251" i="2082"/>
  <c r="AA256" i="2082"/>
  <c r="AA258" i="2082" s="1"/>
  <c r="AA273" i="2082"/>
  <c r="AA278" i="2082"/>
  <c r="AL201" i="2082"/>
  <c r="AL205" i="2082" s="1"/>
  <c r="I205" i="2082"/>
  <c r="AL229" i="2082"/>
  <c r="K212" i="2082"/>
  <c r="T212" i="2082"/>
  <c r="T236" i="2082" s="1"/>
  <c r="AA96" i="2082"/>
  <c r="R98" i="2082"/>
  <c r="AL48" i="2082"/>
  <c r="AC50" i="2081"/>
  <c r="AC142" i="2081"/>
  <c r="AC144" i="2081" s="1"/>
  <c r="AC28" i="2080"/>
  <c r="AL236" i="2079"/>
  <c r="R120" i="2079"/>
  <c r="AL188" i="2079"/>
  <c r="AL50" i="2079"/>
  <c r="AC74" i="2078"/>
  <c r="AL28" i="2079"/>
  <c r="AL52" i="2079" s="1"/>
  <c r="AC212" i="2078"/>
  <c r="AJ98" i="2079"/>
  <c r="AA176" i="2090"/>
  <c r="AC142" i="2090"/>
  <c r="L98" i="2090"/>
  <c r="AA144" i="2090"/>
  <c r="I154" i="2089"/>
  <c r="I166" i="2089" s="1"/>
  <c r="I190" i="2089" s="1"/>
  <c r="AC150" i="2089"/>
  <c r="AC154" i="2089" s="1"/>
  <c r="AA164" i="2089"/>
  <c r="AA166" i="2089" s="1"/>
  <c r="U98" i="2090"/>
  <c r="N166" i="2090"/>
  <c r="L166" i="2090"/>
  <c r="L190" i="2090" s="1"/>
  <c r="R176" i="2090"/>
  <c r="R188" i="2090" s="1"/>
  <c r="N188" i="2090"/>
  <c r="I52" i="2090"/>
  <c r="I222" i="2089"/>
  <c r="AC218" i="2089"/>
  <c r="B212" i="2089"/>
  <c r="B236" i="2089" s="1"/>
  <c r="AC220" i="2089"/>
  <c r="Z212" i="2089"/>
  <c r="Z236" i="2089" s="1"/>
  <c r="O190" i="2089"/>
  <c r="X144" i="2089"/>
  <c r="B144" i="2089"/>
  <c r="AC72" i="2090"/>
  <c r="AC74" i="2090" s="1"/>
  <c r="AC98" i="2090" s="1"/>
  <c r="AC199" i="2089"/>
  <c r="AC221" i="2089"/>
  <c r="R205" i="2089"/>
  <c r="I210" i="2089"/>
  <c r="I212" i="2089" s="1"/>
  <c r="U144" i="2089"/>
  <c r="AL249" i="2088"/>
  <c r="R246" i="2088"/>
  <c r="AL242" i="2088"/>
  <c r="AL246" i="2088" s="1"/>
  <c r="E52" i="2089"/>
  <c r="R251" i="2088"/>
  <c r="AL248" i="2088"/>
  <c r="AL273" i="2088"/>
  <c r="AJ212" i="2088"/>
  <c r="AJ236" i="2088" s="1"/>
  <c r="AA246" i="2088"/>
  <c r="AA268" i="2088"/>
  <c r="AJ268" i="2088"/>
  <c r="AJ280" i="2088" s="1"/>
  <c r="V236" i="2088"/>
  <c r="AA200" i="2088"/>
  <c r="AA212" i="2088" s="1"/>
  <c r="AA236" i="2088" s="1"/>
  <c r="AA234" i="2088"/>
  <c r="I273" i="2088"/>
  <c r="I280" i="2088" s="1"/>
  <c r="Z236" i="2088"/>
  <c r="AJ190" i="2088"/>
  <c r="AL89" i="2088"/>
  <c r="D212" i="2087"/>
  <c r="D236" i="2087" s="1"/>
  <c r="AC229" i="2087"/>
  <c r="I232" i="2087"/>
  <c r="I234" i="2087" s="1"/>
  <c r="G236" i="2087"/>
  <c r="I142" i="2089"/>
  <c r="R98" i="2089"/>
  <c r="AC16" i="2089"/>
  <c r="AC28" i="2089" s="1"/>
  <c r="AC52" i="2089" s="1"/>
  <c r="AL196" i="2088"/>
  <c r="I200" i="2088"/>
  <c r="AL202" i="2088"/>
  <c r="E212" i="2088"/>
  <c r="E236" i="2088" s="1"/>
  <c r="AL224" i="2088"/>
  <c r="E234" i="2088"/>
  <c r="R200" i="2088"/>
  <c r="L212" i="2088"/>
  <c r="L236" i="2088" s="1"/>
  <c r="N234" i="2088"/>
  <c r="K190" i="2088"/>
  <c r="AL264" i="2088"/>
  <c r="AL268" i="2088" s="1"/>
  <c r="AA210" i="2087"/>
  <c r="AA212" i="2087" s="1"/>
  <c r="T212" i="2087"/>
  <c r="T236" i="2087" s="1"/>
  <c r="R222" i="2087"/>
  <c r="AC218" i="2087"/>
  <c r="AC222" i="2087" s="1"/>
  <c r="R232" i="2087"/>
  <c r="AC228" i="2087"/>
  <c r="AC201" i="2087"/>
  <c r="AC205" i="2087" s="1"/>
  <c r="AC218" i="2086"/>
  <c r="AC222" i="2086" s="1"/>
  <c r="AC154" i="2087"/>
  <c r="I166" i="2087"/>
  <c r="L236" i="2086"/>
  <c r="R222" i="2086"/>
  <c r="R234" i="2086" s="1"/>
  <c r="AA186" i="2086"/>
  <c r="AA188" i="2086" s="1"/>
  <c r="I210" i="2088"/>
  <c r="I212" i="2088" s="1"/>
  <c r="AL186" i="2088"/>
  <c r="AL188" i="2088" s="1"/>
  <c r="AA181" i="2087"/>
  <c r="AC237" i="2086"/>
  <c r="AC203" i="2086"/>
  <c r="AC209" i="2086"/>
  <c r="AC228" i="2086"/>
  <c r="I232" i="2086"/>
  <c r="I234" i="2086" s="1"/>
  <c r="R154" i="2086"/>
  <c r="AC157" i="2086"/>
  <c r="AC191" i="2090"/>
  <c r="AC152" i="2090"/>
  <c r="AC155" i="2090"/>
  <c r="I159" i="2090"/>
  <c r="AC157" i="2090"/>
  <c r="AC160" i="2090"/>
  <c r="I164" i="2090"/>
  <c r="C166" i="2090"/>
  <c r="C190" i="2090" s="1"/>
  <c r="AC163" i="2090"/>
  <c r="AC173" i="2090"/>
  <c r="B188" i="2090"/>
  <c r="D188" i="2090"/>
  <c r="AL159" i="2088"/>
  <c r="AL166" i="2088" s="1"/>
  <c r="AL190" i="2088" s="1"/>
  <c r="AA154" i="2087"/>
  <c r="AA186" i="2087"/>
  <c r="AC182" i="2087"/>
  <c r="AC186" i="2087" s="1"/>
  <c r="I50" i="2087"/>
  <c r="AC153" i="2086"/>
  <c r="AL248" i="2085"/>
  <c r="I251" i="2085"/>
  <c r="D282" i="2085"/>
  <c r="C258" i="2085"/>
  <c r="C282" i="2085" s="1"/>
  <c r="AL266" i="2085"/>
  <c r="AJ227" i="2085"/>
  <c r="AJ234" i="2085" s="1"/>
  <c r="AC282" i="2085"/>
  <c r="AD282" i="2085"/>
  <c r="W236" i="2085"/>
  <c r="AL96" i="2085"/>
  <c r="AC182" i="2086"/>
  <c r="AC186" i="2086" s="1"/>
  <c r="U190" i="2086"/>
  <c r="M144" i="2086"/>
  <c r="AC84" i="2086"/>
  <c r="AC96" i="2086" s="1"/>
  <c r="P98" i="2086"/>
  <c r="AA246" i="2085"/>
  <c r="AA258" i="2085" s="1"/>
  <c r="AA282" i="2085" s="1"/>
  <c r="G236" i="2085"/>
  <c r="Z190" i="2085"/>
  <c r="G144" i="2085"/>
  <c r="R232" i="2085"/>
  <c r="AL176" i="2085"/>
  <c r="AL188" i="2085" s="1"/>
  <c r="R74" i="2085"/>
  <c r="R98" i="2085" s="1"/>
  <c r="R96" i="2085"/>
  <c r="AL43" i="2085"/>
  <c r="AL50" i="2085" s="1"/>
  <c r="AC197" i="2084"/>
  <c r="AC200" i="2084" s="1"/>
  <c r="I200" i="2084"/>
  <c r="B212" i="2084"/>
  <c r="B236" i="2084" s="1"/>
  <c r="AC222" i="2084"/>
  <c r="I278" i="2085"/>
  <c r="I280" i="2085" s="1"/>
  <c r="L98" i="2085"/>
  <c r="AA200" i="2084"/>
  <c r="AA212" i="2084" s="1"/>
  <c r="T234" i="2084"/>
  <c r="AC156" i="2084"/>
  <c r="AC159" i="2084" s="1"/>
  <c r="I159" i="2084"/>
  <c r="I166" i="2084" s="1"/>
  <c r="I190" i="2084" s="1"/>
  <c r="AC183" i="2084"/>
  <c r="AC186" i="2084" s="1"/>
  <c r="AA205" i="2083"/>
  <c r="AA212" i="2083" s="1"/>
  <c r="B190" i="2083"/>
  <c r="M258" i="2085"/>
  <c r="M282" i="2085" s="1"/>
  <c r="AL253" i="2085"/>
  <c r="R268" i="2085"/>
  <c r="R280" i="2085" s="1"/>
  <c r="AL264" i="2085"/>
  <c r="AL268" i="2085" s="1"/>
  <c r="K280" i="2085"/>
  <c r="L280" i="2085"/>
  <c r="R210" i="2085"/>
  <c r="R212" i="2085" s="1"/>
  <c r="AL219" i="2085"/>
  <c r="AL222" i="2085" s="1"/>
  <c r="AL225" i="2085"/>
  <c r="AL231" i="2085"/>
  <c r="AL232" i="2085" s="1"/>
  <c r="AL234" i="2085" s="1"/>
  <c r="P98" i="2085"/>
  <c r="Y52" i="2085"/>
  <c r="B52" i="2085"/>
  <c r="R232" i="2084"/>
  <c r="R234" i="2084" s="1"/>
  <c r="V212" i="2084"/>
  <c r="W236" i="2084"/>
  <c r="AA232" i="2084"/>
  <c r="AA234" i="2084" s="1"/>
  <c r="AC89" i="2084"/>
  <c r="T98" i="2084"/>
  <c r="E98" i="2084"/>
  <c r="AC155" i="2086"/>
  <c r="AC176" i="2086"/>
  <c r="I232" i="2085"/>
  <c r="I234" i="2085" s="1"/>
  <c r="AC223" i="2084"/>
  <c r="AC227" i="2084" s="1"/>
  <c r="R205" i="2084"/>
  <c r="AL242" i="2082"/>
  <c r="I246" i="2082"/>
  <c r="H282" i="2082"/>
  <c r="C258" i="2082"/>
  <c r="C282" i="2082" s="1"/>
  <c r="E280" i="2082"/>
  <c r="E236" i="2082"/>
  <c r="AL221" i="2082"/>
  <c r="K144" i="2083"/>
  <c r="M52" i="2083"/>
  <c r="AI282" i="2082"/>
  <c r="AJ205" i="2082"/>
  <c r="AJ212" i="2082" s="1"/>
  <c r="AJ222" i="2082"/>
  <c r="I278" i="2082"/>
  <c r="AL154" i="2082"/>
  <c r="AL176" i="2082"/>
  <c r="AC218" i="2083"/>
  <c r="AC222" i="2083" s="1"/>
  <c r="AC223" i="2083"/>
  <c r="AC177" i="2083"/>
  <c r="AC181" i="2083" s="1"/>
  <c r="AL283" i="2082"/>
  <c r="M258" i="2082"/>
  <c r="M282" i="2082" s="1"/>
  <c r="N258" i="2082"/>
  <c r="N282" i="2082" s="1"/>
  <c r="L280" i="2082"/>
  <c r="AL207" i="2082"/>
  <c r="R232" i="2082"/>
  <c r="R234" i="2082" s="1"/>
  <c r="R236" i="2082" s="1"/>
  <c r="N98" i="2082"/>
  <c r="AL43" i="2082"/>
  <c r="AL280" i="2079"/>
  <c r="AL282" i="2079" s="1"/>
  <c r="AC98" i="2081"/>
  <c r="AC50" i="2080"/>
  <c r="R142" i="2079"/>
  <c r="AC96" i="2078"/>
  <c r="AC234" i="2078"/>
  <c r="AJ144" i="2079"/>
  <c r="AC166" i="2078"/>
  <c r="X190" i="2090"/>
  <c r="AA154" i="2090"/>
  <c r="AA166" i="2090" s="1"/>
  <c r="AA181" i="2090"/>
  <c r="AC108" i="2090"/>
  <c r="AC120" i="2090" s="1"/>
  <c r="AC144" i="2090" s="1"/>
  <c r="Y144" i="2090"/>
  <c r="V98" i="2090"/>
  <c r="N52" i="2090"/>
  <c r="AC198" i="2089"/>
  <c r="V212" i="2089"/>
  <c r="V236" i="2089" s="1"/>
  <c r="F236" i="2089"/>
  <c r="AC228" i="2089"/>
  <c r="AC232" i="2089" s="1"/>
  <c r="I232" i="2089"/>
  <c r="I234" i="2089" s="1"/>
  <c r="AC140" i="2089"/>
  <c r="AC142" i="2089" s="1"/>
  <c r="AC144" i="2089" s="1"/>
  <c r="O144" i="2089"/>
  <c r="R210" i="2089"/>
  <c r="R212" i="2089" s="1"/>
  <c r="R236" i="2089" s="1"/>
  <c r="X236" i="2089"/>
  <c r="AC206" i="2089"/>
  <c r="AC210" i="2089" s="1"/>
  <c r="I120" i="2089"/>
  <c r="I144" i="2089" s="1"/>
  <c r="I98" i="2089"/>
  <c r="AL255" i="2088"/>
  <c r="I256" i="2088"/>
  <c r="I258" i="2088" s="1"/>
  <c r="AJ256" i="2088"/>
  <c r="AJ258" i="2088" s="1"/>
  <c r="AD258" i="2088"/>
  <c r="AD282" i="2088" s="1"/>
  <c r="E98" i="2089"/>
  <c r="B52" i="2089"/>
  <c r="R258" i="2088"/>
  <c r="R282" i="2088" s="1"/>
  <c r="R98" i="2088"/>
  <c r="AL252" i="2088"/>
  <c r="AA256" i="2088"/>
  <c r="V258" i="2088"/>
  <c r="AA278" i="2088"/>
  <c r="AA280" i="2088" s="1"/>
  <c r="AL274" i="2088"/>
  <c r="AL278" i="2088" s="1"/>
  <c r="AL280" i="2088" s="1"/>
  <c r="V280" i="2088"/>
  <c r="AE280" i="2088"/>
  <c r="AF234" i="2088"/>
  <c r="AF236" i="2088" s="1"/>
  <c r="L282" i="2088"/>
  <c r="R142" i="2088"/>
  <c r="R144" i="2088" s="1"/>
  <c r="I200" i="2087"/>
  <c r="AC197" i="2087"/>
  <c r="B212" i="2087"/>
  <c r="B236" i="2087" s="1"/>
  <c r="AC209" i="2087"/>
  <c r="AC230" i="2087"/>
  <c r="AC72" i="2089"/>
  <c r="AC74" i="2089" s="1"/>
  <c r="AL199" i="2088"/>
  <c r="AL208" i="2088"/>
  <c r="AL210" i="2088" s="1"/>
  <c r="AL218" i="2088"/>
  <c r="I222" i="2088"/>
  <c r="AL230" i="2088"/>
  <c r="R210" i="2088"/>
  <c r="N212" i="2088"/>
  <c r="N236" i="2088" s="1"/>
  <c r="M234" i="2088"/>
  <c r="M236" i="2088" s="1"/>
  <c r="AC190" i="2088"/>
  <c r="AL28" i="2088"/>
  <c r="Y52" i="2088"/>
  <c r="G52" i="2088"/>
  <c r="AC227" i="2087"/>
  <c r="AL247" i="2088"/>
  <c r="I268" i="2088"/>
  <c r="R188" i="2088"/>
  <c r="R190" i="2088" s="1"/>
  <c r="AL84" i="2088"/>
  <c r="AC237" i="2087"/>
  <c r="V212" i="2087"/>
  <c r="V236" i="2087" s="1"/>
  <c r="AA222" i="2087"/>
  <c r="AA234" i="2087" s="1"/>
  <c r="U236" i="2087"/>
  <c r="R200" i="2087"/>
  <c r="R212" i="2087" s="1"/>
  <c r="AC196" i="2087"/>
  <c r="AC200" i="2087" s="1"/>
  <c r="M212" i="2087"/>
  <c r="N212" i="2087"/>
  <c r="N236" i="2087" s="1"/>
  <c r="L212" i="2087"/>
  <c r="L236" i="2087" s="1"/>
  <c r="R227" i="2087"/>
  <c r="M234" i="2087"/>
  <c r="AC96" i="2087"/>
  <c r="AC176" i="2087"/>
  <c r="I188" i="2087"/>
  <c r="R200" i="2086"/>
  <c r="K236" i="2086"/>
  <c r="N234" i="2086"/>
  <c r="N236" i="2086" s="1"/>
  <c r="AA164" i="2086"/>
  <c r="AA166" i="2086" s="1"/>
  <c r="AA190" i="2086" s="1"/>
  <c r="AC206" i="2087"/>
  <c r="AC28" i="2087"/>
  <c r="AC52" i="2087" s="1"/>
  <c r="AC201" i="2086"/>
  <c r="AC205" i="2086" s="1"/>
  <c r="I205" i="2086"/>
  <c r="B236" i="2086"/>
  <c r="C212" i="2086"/>
  <c r="C236" i="2086" s="1"/>
  <c r="AC225" i="2086"/>
  <c r="AC231" i="2086"/>
  <c r="B166" i="2090"/>
  <c r="B190" i="2090" s="1"/>
  <c r="AC162" i="2090"/>
  <c r="AC175" i="2090"/>
  <c r="AC178" i="2090"/>
  <c r="AC180" i="2090"/>
  <c r="AC183" i="2090"/>
  <c r="AC185" i="2090"/>
  <c r="AA190" i="2088"/>
  <c r="T190" i="2087"/>
  <c r="V188" i="2087"/>
  <c r="R190" i="2087"/>
  <c r="AC191" i="2086"/>
  <c r="AL254" i="2085"/>
  <c r="AL256" i="2085" s="1"/>
  <c r="I256" i="2085"/>
  <c r="AL278" i="2085"/>
  <c r="AL196" i="2085"/>
  <c r="I200" i="2085"/>
  <c r="AL203" i="2085"/>
  <c r="I246" i="2085"/>
  <c r="R144" i="2086"/>
  <c r="H144" i="2086"/>
  <c r="AC50" i="2086"/>
  <c r="AJ258" i="2085"/>
  <c r="AJ282" i="2085" s="1"/>
  <c r="AJ212" i="2085"/>
  <c r="AL223" i="2085"/>
  <c r="AL227" i="2085" s="1"/>
  <c r="U236" i="2085"/>
  <c r="R190" i="2085"/>
  <c r="Q190" i="2086"/>
  <c r="AC130" i="2086"/>
  <c r="AC142" i="2086" s="1"/>
  <c r="P52" i="2086"/>
  <c r="G52" i="2086"/>
  <c r="AA234" i="2085"/>
  <c r="AJ190" i="2085"/>
  <c r="AI190" i="2085"/>
  <c r="P144" i="2085"/>
  <c r="AL21" i="2085"/>
  <c r="AC202" i="2083"/>
  <c r="I205" i="2083"/>
  <c r="AH98" i="2085"/>
  <c r="U98" i="2085"/>
  <c r="H98" i="2085"/>
  <c r="AL16" i="2085"/>
  <c r="T212" i="2084"/>
  <c r="T236" i="2084" s="1"/>
  <c r="X234" i="2084"/>
  <c r="AC157" i="2084"/>
  <c r="B166" i="2084"/>
  <c r="B190" i="2084" s="1"/>
  <c r="W236" i="2083"/>
  <c r="I232" i="2083"/>
  <c r="R258" i="2085"/>
  <c r="K258" i="2085"/>
  <c r="K282" i="2085" s="1"/>
  <c r="L258" i="2085"/>
  <c r="AL197" i="2085"/>
  <c r="K234" i="2085"/>
  <c r="K236" i="2085" s="1"/>
  <c r="AD190" i="2085"/>
  <c r="I52" i="2085"/>
  <c r="R210" i="2084"/>
  <c r="R212" i="2084" s="1"/>
  <c r="R236" i="2084" s="1"/>
  <c r="AC206" i="2084"/>
  <c r="AC210" i="2084" s="1"/>
  <c r="V234" i="2084"/>
  <c r="T166" i="2084"/>
  <c r="T190" i="2084" s="1"/>
  <c r="O144" i="2084"/>
  <c r="AC72" i="2084"/>
  <c r="AC74" i="2084" s="1"/>
  <c r="AC224" i="2083"/>
  <c r="AA164" i="2083"/>
  <c r="AA166" i="2083" s="1"/>
  <c r="AA190" i="2083" s="1"/>
  <c r="AA186" i="2083"/>
  <c r="AA188" i="2083" s="1"/>
  <c r="V166" i="2083"/>
  <c r="V190" i="2083" s="1"/>
  <c r="I159" i="2086"/>
  <c r="I166" i="2086" s="1"/>
  <c r="AC160" i="2086"/>
  <c r="AC164" i="2086" s="1"/>
  <c r="AA144" i="2086"/>
  <c r="I210" i="2085"/>
  <c r="R98" i="2084"/>
  <c r="AC237" i="2083"/>
  <c r="AC198" i="2083"/>
  <c r="E258" i="2082"/>
  <c r="AL269" i="2082"/>
  <c r="AL273" i="2082" s="1"/>
  <c r="I273" i="2082"/>
  <c r="AL218" i="2082"/>
  <c r="AL222" i="2082" s="1"/>
  <c r="I222" i="2082"/>
  <c r="AL142" i="2082"/>
  <c r="AA232" i="2083"/>
  <c r="AA234" i="2083" s="1"/>
  <c r="AC176" i="2083"/>
  <c r="W144" i="2083"/>
  <c r="R98" i="2083"/>
  <c r="AC50" i="2083"/>
  <c r="Y52" i="2083"/>
  <c r="AL188" i="2082"/>
  <c r="I222" i="2083"/>
  <c r="W258" i="2082"/>
  <c r="W282" i="2082" s="1"/>
  <c r="AJ256" i="2082"/>
  <c r="AJ258" i="2082" s="1"/>
  <c r="AJ278" i="2082"/>
  <c r="AJ280" i="2082" s="1"/>
  <c r="U190" i="2083"/>
  <c r="AC74" i="2083"/>
  <c r="L258" i="2082"/>
  <c r="L282" i="2082" s="1"/>
  <c r="R278" i="2082"/>
  <c r="R280" i="2082" s="1"/>
  <c r="AL274" i="2082"/>
  <c r="AL278" i="2082" s="1"/>
  <c r="AL223" i="2082"/>
  <c r="AL227" i="2082" s="1"/>
  <c r="I227" i="2082"/>
  <c r="N236" i="2082"/>
  <c r="K234" i="2082"/>
  <c r="AA74" i="2082"/>
  <c r="AA98" i="2082" s="1"/>
  <c r="I98" i="2082"/>
  <c r="AJ28" i="2082"/>
  <c r="AJ52" i="2082" s="1"/>
  <c r="R52" i="2082"/>
  <c r="AA52" i="2082"/>
  <c r="R52" i="2079"/>
  <c r="AC28" i="2081"/>
  <c r="AC52" i="2081" s="1"/>
  <c r="AL120" i="2079"/>
  <c r="AL144" i="2079" s="1"/>
  <c r="AC188" i="2078"/>
  <c r="AC234" i="2090" l="1"/>
  <c r="AC236" i="2090" s="1"/>
  <c r="AC210" i="2087"/>
  <c r="AC98" i="2089"/>
  <c r="AC159" i="2086"/>
  <c r="AL273" i="2085"/>
  <c r="U236" i="2086"/>
  <c r="AC52" i="2090"/>
  <c r="AC212" i="2080"/>
  <c r="AC236" i="2080" s="1"/>
  <c r="L282" i="2085"/>
  <c r="AL280" i="2085"/>
  <c r="V282" i="2088"/>
  <c r="I234" i="2090"/>
  <c r="G190" i="2090"/>
  <c r="R212" i="2080"/>
  <c r="I234" i="2080"/>
  <c r="I236" i="2080" s="1"/>
  <c r="AC188" i="2084"/>
  <c r="R236" i="2083"/>
  <c r="R236" i="2081"/>
  <c r="AC144" i="2078"/>
  <c r="AD236" i="2088"/>
  <c r="AC96" i="2084"/>
  <c r="R234" i="2085"/>
  <c r="R236" i="2085" s="1"/>
  <c r="AJ234" i="2082"/>
  <c r="AJ236" i="2082" s="1"/>
  <c r="AC227" i="2089"/>
  <c r="AA212" i="2086"/>
  <c r="AA236" i="2080"/>
  <c r="E282" i="2082"/>
  <c r="AL256" i="2088"/>
  <c r="AL28" i="2085"/>
  <c r="AL52" i="2085" s="1"/>
  <c r="AA188" i="2090"/>
  <c r="AA236" i="2084"/>
  <c r="AA190" i="2089"/>
  <c r="AC144" i="2083"/>
  <c r="AC186" i="2080"/>
  <c r="AC188" i="2080" s="1"/>
  <c r="AC159" i="2080"/>
  <c r="AC166" i="2080" s="1"/>
  <c r="AC190" i="2080" s="1"/>
  <c r="Q236" i="2087"/>
  <c r="AL256" i="2082"/>
  <c r="AC205" i="2089"/>
  <c r="AC176" i="2080"/>
  <c r="AA166" i="2084"/>
  <c r="AA190" i="2084" s="1"/>
  <c r="AC181" i="2086"/>
  <c r="R212" i="2088"/>
  <c r="AL246" i="2082"/>
  <c r="I166" i="2080"/>
  <c r="I190" i="2080" s="1"/>
  <c r="AC222" i="2081"/>
  <c r="AC234" i="2081" s="1"/>
  <c r="AC120" i="2087"/>
  <c r="AC144" i="2087" s="1"/>
  <c r="AA258" i="2088"/>
  <c r="AA282" i="2088" s="1"/>
  <c r="I212" i="2085"/>
  <c r="I236" i="2085" s="1"/>
  <c r="AL200" i="2082"/>
  <c r="R234" i="2080"/>
  <c r="F236" i="2084"/>
  <c r="AC154" i="2080"/>
  <c r="AC200" i="2081"/>
  <c r="AC212" i="2081" s="1"/>
  <c r="AC236" i="2081" s="1"/>
  <c r="R188" i="2086"/>
  <c r="AL52" i="2088"/>
  <c r="AC98" i="2083"/>
  <c r="AC234" i="2089"/>
  <c r="AC222" i="2089"/>
  <c r="Z282" i="2088"/>
  <c r="Y236" i="2086"/>
  <c r="AA188" i="2089"/>
  <c r="AL280" i="2082"/>
  <c r="AL222" i="2088"/>
  <c r="AC166" i="2081"/>
  <c r="AC190" i="2081" s="1"/>
  <c r="W236" i="2089"/>
  <c r="I212" i="2090"/>
  <c r="I236" i="2090" s="1"/>
  <c r="I190" i="2086"/>
  <c r="AL251" i="2088"/>
  <c r="AL258" i="2088" s="1"/>
  <c r="AL282" i="2088" s="1"/>
  <c r="AA236" i="2083"/>
  <c r="I188" i="2086"/>
  <c r="AA236" i="2086"/>
  <c r="R190" i="2089"/>
  <c r="P236" i="2082"/>
  <c r="G190" i="2083"/>
  <c r="AA190" i="2090"/>
  <c r="AL190" i="2085"/>
  <c r="I234" i="2083"/>
  <c r="AJ236" i="2085"/>
  <c r="AL200" i="2085"/>
  <c r="AC212" i="2087"/>
  <c r="M236" i="2087"/>
  <c r="AC190" i="2078"/>
  <c r="V236" i="2084"/>
  <c r="AC188" i="2086"/>
  <c r="AC164" i="2090"/>
  <c r="R234" i="2087"/>
  <c r="R236" i="2087" s="1"/>
  <c r="AA236" i="2087"/>
  <c r="AL200" i="2088"/>
  <c r="AL96" i="2088"/>
  <c r="N190" i="2090"/>
  <c r="AC236" i="2078"/>
  <c r="AC52" i="2080"/>
  <c r="AL50" i="2082"/>
  <c r="AL52" i="2082" s="1"/>
  <c r="K236" i="2082"/>
  <c r="AA280" i="2082"/>
  <c r="AC205" i="2083"/>
  <c r="AC154" i="2090"/>
  <c r="R166" i="2086"/>
  <c r="R190" i="2086" s="1"/>
  <c r="I234" i="2088"/>
  <c r="I236" i="2088" s="1"/>
  <c r="AL74" i="2088"/>
  <c r="AL98" i="2088" s="1"/>
  <c r="AL258" i="2082"/>
  <c r="AL282" i="2082" s="1"/>
  <c r="AL210" i="2082"/>
  <c r="AL212" i="2082" s="1"/>
  <c r="AC52" i="2084"/>
  <c r="AL251" i="2085"/>
  <c r="AC166" i="2083"/>
  <c r="I212" i="2083"/>
  <c r="AL98" i="2085"/>
  <c r="AC98" i="2087"/>
  <c r="AL232" i="2088"/>
  <c r="AC232" i="2086"/>
  <c r="I258" i="2082"/>
  <c r="AL144" i="2082"/>
  <c r="AC188" i="2083"/>
  <c r="AA236" i="2085"/>
  <c r="AC52" i="2086"/>
  <c r="AC176" i="2090"/>
  <c r="R212" i="2086"/>
  <c r="R236" i="2086" s="1"/>
  <c r="R234" i="2088"/>
  <c r="AL205" i="2088"/>
  <c r="I234" i="2082"/>
  <c r="R282" i="2082"/>
  <c r="AC52" i="2083"/>
  <c r="AC200" i="2083"/>
  <c r="R190" i="2083"/>
  <c r="AC210" i="2083"/>
  <c r="AC212" i="2083" s="1"/>
  <c r="AC227" i="2086"/>
  <c r="M190" i="2090"/>
  <c r="I258" i="2085"/>
  <c r="I282" i="2085" s="1"/>
  <c r="R236" i="2088"/>
  <c r="AJ282" i="2088"/>
  <c r="AC188" i="2087"/>
  <c r="AC98" i="2078"/>
  <c r="R144" i="2079"/>
  <c r="AA282" i="2082"/>
  <c r="AC166" i="2084"/>
  <c r="AC190" i="2084" s="1"/>
  <c r="V190" i="2087"/>
  <c r="AC181" i="2090"/>
  <c r="D190" i="2090"/>
  <c r="I212" i="2086"/>
  <c r="I236" i="2086" s="1"/>
  <c r="AL227" i="2088"/>
  <c r="AC200" i="2089"/>
  <c r="R190" i="2090"/>
  <c r="AL190" i="2079"/>
  <c r="AL232" i="2082"/>
  <c r="AL234" i="2082" s="1"/>
  <c r="AL98" i="2082"/>
  <c r="AC98" i="2086"/>
  <c r="AL246" i="2085"/>
  <c r="X236" i="2084"/>
  <c r="AC166" i="2087"/>
  <c r="AC190" i="2087" s="1"/>
  <c r="I52" i="2087"/>
  <c r="AC166" i="2089"/>
  <c r="AC190" i="2089" s="1"/>
  <c r="AJ282" i="2082"/>
  <c r="AL190" i="2082"/>
  <c r="AC98" i="2084"/>
  <c r="AC212" i="2084"/>
  <c r="R282" i="2085"/>
  <c r="I282" i="2088"/>
  <c r="AC212" i="2089"/>
  <c r="AC227" i="2083"/>
  <c r="AC234" i="2083" s="1"/>
  <c r="I280" i="2082"/>
  <c r="AC144" i="2086"/>
  <c r="AA188" i="2087"/>
  <c r="I166" i="2090"/>
  <c r="I190" i="2090" s="1"/>
  <c r="AC159" i="2090"/>
  <c r="I190" i="2087"/>
  <c r="AC232" i="2087"/>
  <c r="AC234" i="2087" s="1"/>
  <c r="I236" i="2089"/>
  <c r="R188" i="2084"/>
  <c r="R190" i="2084" s="1"/>
  <c r="AL205" i="2085"/>
  <c r="AL212" i="2085" s="1"/>
  <c r="AL236" i="2085" s="1"/>
  <c r="AC186" i="2090"/>
  <c r="AC188" i="2090" s="1"/>
  <c r="AC210" i="2086"/>
  <c r="AC212" i="2086" s="1"/>
  <c r="B236" i="2088"/>
  <c r="AE282" i="2088"/>
  <c r="AA212" i="2089"/>
  <c r="AA236" i="2089" s="1"/>
  <c r="AA236" i="2082"/>
  <c r="I212" i="2082"/>
  <c r="I212" i="2084"/>
  <c r="I236" i="2084" s="1"/>
  <c r="AC234" i="2084"/>
  <c r="AC154" i="2086"/>
  <c r="AC166" i="2086" s="1"/>
  <c r="AC190" i="2086" s="1"/>
  <c r="AA166" i="2087"/>
  <c r="I212" i="2087"/>
  <c r="I236" i="2087" s="1"/>
  <c r="AL144" i="2085"/>
  <c r="AC236" i="2089" l="1"/>
  <c r="AA190" i="2087"/>
  <c r="AL212" i="2088"/>
  <c r="I236" i="2082"/>
  <c r="I236" i="2083"/>
  <c r="R236" i="2080"/>
  <c r="AL258" i="2085"/>
  <c r="AL282" i="2085" s="1"/>
  <c r="AC234" i="2086"/>
  <c r="AC236" i="2086" s="1"/>
  <c r="AC236" i="2083"/>
  <c r="AL236" i="2082"/>
  <c r="AC236" i="2084"/>
  <c r="AL234" i="2088"/>
  <c r="AL236" i="2088" s="1"/>
  <c r="AC190" i="2083"/>
  <c r="AC236" i="2087"/>
  <c r="I282" i="2082"/>
  <c r="AC166" i="2090"/>
  <c r="AC190" i="2090" s="1"/>
</calcChain>
</file>

<file path=xl/sharedStrings.xml><?xml version="1.0" encoding="utf-8"?>
<sst xmlns="http://schemas.openxmlformats.org/spreadsheetml/2006/main" count="17001" uniqueCount="374">
  <si>
    <t>CAR</t>
  </si>
  <si>
    <t>LGV</t>
  </si>
  <si>
    <t>PSV</t>
  </si>
  <si>
    <t>Times</t>
  </si>
  <si>
    <t>Classes</t>
  </si>
  <si>
    <t>Sites</t>
  </si>
  <si>
    <t>Enter the project parameters here: -</t>
  </si>
  <si>
    <t>Client</t>
  </si>
  <si>
    <t>Survey Date</t>
  </si>
  <si>
    <t>Survey Method</t>
  </si>
  <si>
    <t>Weather AM</t>
  </si>
  <si>
    <t>Weather PM</t>
  </si>
  <si>
    <t>Arm A</t>
  </si>
  <si>
    <t>Arm B</t>
  </si>
  <si>
    <t>Incidents/Observations</t>
  </si>
  <si>
    <t>There were no incidents to report.</t>
  </si>
  <si>
    <t>Logo</t>
  </si>
  <si>
    <t>Unknown</t>
  </si>
  <si>
    <t>HGV</t>
  </si>
  <si>
    <t>MCL</t>
  </si>
  <si>
    <t>PCL</t>
  </si>
  <si>
    <t>07-00</t>
  </si>
  <si>
    <t>07-15</t>
  </si>
  <si>
    <t>07-30</t>
  </si>
  <si>
    <t>Maps</t>
  </si>
  <si>
    <t>OGV</t>
  </si>
  <si>
    <t>Class</t>
  </si>
  <si>
    <t>Colour</t>
  </si>
  <si>
    <t>Image</t>
  </si>
  <si>
    <t>Arms</t>
  </si>
  <si>
    <t>Pie Chart</t>
  </si>
  <si>
    <t>Volume Graph</t>
  </si>
  <si>
    <t>Drop-Downs</t>
  </si>
  <si>
    <t>Total Volume Chart</t>
  </si>
  <si>
    <t>All</t>
  </si>
  <si>
    <t>07:00</t>
  </si>
  <si>
    <t>07:15</t>
  </si>
  <si>
    <t>07:30</t>
  </si>
  <si>
    <t>07:45</t>
  </si>
  <si>
    <t>08:00</t>
  </si>
  <si>
    <t>Job</t>
  </si>
  <si>
    <t>Job No</t>
  </si>
  <si>
    <t>BUS</t>
  </si>
  <si>
    <t>MGV</t>
  </si>
  <si>
    <t>PC</t>
  </si>
  <si>
    <t>MC</t>
  </si>
  <si>
    <t>OGV2</t>
  </si>
  <si>
    <t>OGV1</t>
  </si>
  <si>
    <t>Car/Taxi</t>
  </si>
  <si>
    <t>Light Goods Vehicle</t>
  </si>
  <si>
    <t>Motorcycle</t>
  </si>
  <si>
    <t>Earth View</t>
  </si>
  <si>
    <t>Peak Flow Groups</t>
  </si>
  <si>
    <t>Site 1</t>
  </si>
  <si>
    <t>Other Goods Vehicle 1</t>
  </si>
  <si>
    <t>Other Goods Vehicle 2</t>
  </si>
  <si>
    <t>Site Map</t>
  </si>
  <si>
    <t>MGV2</t>
  </si>
  <si>
    <t>LTAX</t>
  </si>
  <si>
    <t>CVN</t>
  </si>
  <si>
    <t>AGR</t>
  </si>
  <si>
    <t>OTH</t>
  </si>
  <si>
    <t>Pedal Cycle</t>
  </si>
  <si>
    <t>Omnibus</t>
  </si>
  <si>
    <t>PCLRed</t>
  </si>
  <si>
    <t>R3</t>
  </si>
  <si>
    <t>R4</t>
  </si>
  <si>
    <t>A5</t>
  </si>
  <si>
    <t>A6</t>
  </si>
  <si>
    <t>Site 2</t>
  </si>
  <si>
    <t>03:00</t>
  </si>
  <si>
    <t>N</t>
  </si>
  <si>
    <t>W</t>
  </si>
  <si>
    <t>Southbound</t>
  </si>
  <si>
    <t>S</t>
  </si>
  <si>
    <t>E</t>
  </si>
  <si>
    <t>Northbound</t>
  </si>
  <si>
    <t>Enter the Client Name in C3.</t>
  </si>
  <si>
    <t>Enter the Job Number in C5</t>
  </si>
  <si>
    <t>Enter the Survey Date in C7 in the format dd/mm/yyy.</t>
  </si>
  <si>
    <t>Enter the weather conditions pertaining to the morning in C11.</t>
  </si>
  <si>
    <t>Enter the weather conditions pertaining to the afternoon in C13.</t>
  </si>
  <si>
    <t>Optionally, enter the name of a folder containing site maps named "Site 99.jpg" where 99 is the site number.</t>
  </si>
  <si>
    <t>Enter Start Time (hh:mm), Duration (hh:mm) and Interval (in minutes) in C, D and E. One line for each count period.</t>
  </si>
  <si>
    <t>Leave a blank line.</t>
  </si>
  <si>
    <t>Enter "Classes" in B. Enter Class Identifier, Description and PCU weighting in C, D and E. One line for each class.</t>
  </si>
  <si>
    <t>Do not change A.</t>
  </si>
  <si>
    <t>Enter "Sites" in A. Enter "Site " and the site number in B. Enter the site description in C.</t>
  </si>
  <si>
    <t>Repeat for the remaining arms. One line for each.</t>
  </si>
  <si>
    <t>Enter "Incidents/Observations" in B. Enter any incidents or observations in C.</t>
  </si>
  <si>
    <t>Repeat for the remaining sites.</t>
  </si>
  <si>
    <t>Do not change or move the cells in red.</t>
  </si>
  <si>
    <t>Enter the Survey Method in C9 (either "Vehicle Link Count" or another value to indicate a Junction Turn Count).</t>
  </si>
  <si>
    <t>Enter "Arm " and the arm letter in B. Enter the arm description in B. Optionally, enter the arm direction in D.</t>
  </si>
  <si>
    <t>AECOM</t>
  </si>
  <si>
    <t>3102-IRE Castletownbere Traffic Surveys</t>
  </si>
  <si>
    <t>04/10/16</t>
  </si>
  <si>
    <t>Z:\SCOTLAND DRIVE 2\JOB FOLDERS\3102-IRE - Castletownbere Traffic Surveys (Aecom)</t>
  </si>
  <si>
    <t>16:00</t>
  </si>
  <si>
    <t>R572 / Dinish Island Junction</t>
  </si>
  <si>
    <t>R572 (E)</t>
  </si>
  <si>
    <t>Arm C</t>
  </si>
  <si>
    <t>R572 (W)</t>
  </si>
  <si>
    <t>R572 / Derrymihan Road Junction</t>
  </si>
  <si>
    <t>Derrymihan</t>
  </si>
  <si>
    <t>R572 (S)</t>
  </si>
  <si>
    <t>Private Road</t>
  </si>
  <si>
    <t>Arm D</t>
  </si>
  <si>
    <t>R572 (N)</t>
  </si>
  <si>
    <t>Site 3</t>
  </si>
  <si>
    <t>R572 / R571 Junction</t>
  </si>
  <si>
    <t>Foildarrig</t>
  </si>
  <si>
    <t>Site 4</t>
  </si>
  <si>
    <t>R571 / North Road Junction</t>
  </si>
  <si>
    <t>North Rd (N)</t>
  </si>
  <si>
    <t>North Rd (S)</t>
  </si>
  <si>
    <t>Site 5</t>
  </si>
  <si>
    <t>Chapel Lane / North Road Junction</t>
  </si>
  <si>
    <t>Csatle Heights</t>
  </si>
  <si>
    <t>Chapel Ln</t>
  </si>
  <si>
    <t>Site 6</t>
  </si>
  <si>
    <t>Back Road / Chapel Lane Junction</t>
  </si>
  <si>
    <t>Back Rd (W)</t>
  </si>
  <si>
    <t>Back Rd (N)</t>
  </si>
  <si>
    <t>Site 7</t>
  </si>
  <si>
    <t>W End Park / Back Road Junction</t>
  </si>
  <si>
    <t>Back Rd (E)</t>
  </si>
  <si>
    <t>Site 8</t>
  </si>
  <si>
    <t>R572 / North Road Junction</t>
  </si>
  <si>
    <t>Main St</t>
  </si>
  <si>
    <t>R572</t>
  </si>
  <si>
    <t>Site 9</t>
  </si>
  <si>
    <t>Main Street / East Square Junction</t>
  </si>
  <si>
    <t>Main St R572 (E)</t>
  </si>
  <si>
    <t>Main St R572 (W)</t>
  </si>
  <si>
    <t>Site 10</t>
  </si>
  <si>
    <t>Main Street / West Square Junction</t>
  </si>
  <si>
    <t>Site 11</t>
  </si>
  <si>
    <t>Main Street / Back Road Junction</t>
  </si>
  <si>
    <t>Bank PL</t>
  </si>
  <si>
    <t>Back Rd</t>
  </si>
  <si>
    <t>Site 12</t>
  </si>
  <si>
    <t>R572 / W End Park Junction</t>
  </si>
  <si>
    <t>W End Park</t>
  </si>
  <si>
    <t>Site 13</t>
  </si>
  <si>
    <t>R572 / Cametringane Woods Junction</t>
  </si>
  <si>
    <t>Cametringane woods</t>
  </si>
  <si>
    <t>Comparisons</t>
  </si>
  <si>
    <t>Site 2 Arm B</t>
  </si>
  <si>
    <t>Site 1 Arm C</t>
  </si>
  <si>
    <t>Site 2 Arm D</t>
  </si>
  <si>
    <t>Site 3 Arm A</t>
  </si>
  <si>
    <t>Site 3 Arm C</t>
  </si>
  <si>
    <t>Site 4 Arm B</t>
  </si>
  <si>
    <t>Site 4 Arm C</t>
  </si>
  <si>
    <t>Site 5 Arm A</t>
  </si>
  <si>
    <t>Site 5 Arm C</t>
  </si>
  <si>
    <t>Site 8 Arm A</t>
  </si>
  <si>
    <t>Site 5 Arm D</t>
  </si>
  <si>
    <t>Site 6 Arm A</t>
  </si>
  <si>
    <t>Site 7 Arm A</t>
  </si>
  <si>
    <t>Site 6 Arm B</t>
  </si>
  <si>
    <t>Site 8 Arm D</t>
  </si>
  <si>
    <t>Site 9 Arm A</t>
  </si>
  <si>
    <t>Site 10 Arm A</t>
  </si>
  <si>
    <t>Site 9 Arm C</t>
  </si>
  <si>
    <t>Site 10 Arm C</t>
  </si>
  <si>
    <t>Site 11 Arm A</t>
  </si>
  <si>
    <t>Site 11 Arm C</t>
  </si>
  <si>
    <t>Site 12 Arm A</t>
  </si>
  <si>
    <t>Site 12 Arm B</t>
  </si>
  <si>
    <t>Site 13 Arm A</t>
  </si>
  <si>
    <t>A&gt;A</t>
  </si>
  <si>
    <t>08:15</t>
  </si>
  <si>
    <t>08:30</t>
  </si>
  <si>
    <t>08:45</t>
  </si>
  <si>
    <t>09:00</t>
  </si>
  <si>
    <t>09:15</t>
  </si>
  <si>
    <t>09:30</t>
  </si>
  <si>
    <t>09:45</t>
  </si>
  <si>
    <t>16:15</t>
  </si>
  <si>
    <t>16:30</t>
  </si>
  <si>
    <t>16:45</t>
  </si>
  <si>
    <t>17:00</t>
  </si>
  <si>
    <t>17:15</t>
  </si>
  <si>
    <t>17:30</t>
  </si>
  <si>
    <t>17:45</t>
  </si>
  <si>
    <t>18:00</t>
  </si>
  <si>
    <t>18:15</t>
  </si>
  <si>
    <t>18:30</t>
  </si>
  <si>
    <t>18:45</t>
  </si>
  <si>
    <t>A&gt;B</t>
  </si>
  <si>
    <t>A&gt;C</t>
  </si>
  <si>
    <t>B&gt;A</t>
  </si>
  <si>
    <t>B&gt;B</t>
  </si>
  <si>
    <t>B&gt;C</t>
  </si>
  <si>
    <t>C&gt;A</t>
  </si>
  <si>
    <t>C&gt;B</t>
  </si>
  <si>
    <t>C&gt;C</t>
  </si>
  <si>
    <t>A&gt;D</t>
  </si>
  <si>
    <t>B&gt;D</t>
  </si>
  <si>
    <t>C&gt;D</t>
  </si>
  <si>
    <t>D&gt;A</t>
  </si>
  <si>
    <t>D&gt;B</t>
  </si>
  <si>
    <t>D&gt;C</t>
  </si>
  <si>
    <t>D&gt;D</t>
  </si>
  <si>
    <t>End</t>
  </si>
  <si>
    <t>Client:</t>
  </si>
  <si>
    <t>Project:</t>
  </si>
  <si>
    <t>Site:</t>
  </si>
  <si>
    <t>Date:</t>
  </si>
  <si>
    <t>Entry :</t>
  </si>
  <si>
    <t>Destination :</t>
  </si>
  <si>
    <t>Arm A - R572 (E)</t>
  </si>
  <si>
    <t>Arm B - Southbound</t>
  </si>
  <si>
    <t>Arm C - R572 (W)</t>
  </si>
  <si>
    <t>Arm Totals</t>
  </si>
  <si>
    <t>Total</t>
  </si>
  <si>
    <t>1 Hr</t>
  </si>
  <si>
    <t>3 Hrs</t>
  </si>
  <si>
    <t>Check</t>
  </si>
  <si>
    <t>ORIGIN SUMMARY</t>
  </si>
  <si>
    <t>Origin :</t>
  </si>
  <si>
    <t>Origin Totals</t>
  </si>
  <si>
    <t>DESTINATION SUMMARY</t>
  </si>
  <si>
    <t>Dest Totals</t>
  </si>
  <si>
    <t>Arm A - Derrymihan</t>
  </si>
  <si>
    <t>Arm B - R572 (S)</t>
  </si>
  <si>
    <t>Arm C - Private Road</t>
  </si>
  <si>
    <t>Arm D - R572 (N)</t>
  </si>
  <si>
    <t>Arm B - R572 (W)</t>
  </si>
  <si>
    <t>Arm C - Foildarrig</t>
  </si>
  <si>
    <t>Arm A - North Rd (N)</t>
  </si>
  <si>
    <t>Arm B - Foildarrig</t>
  </si>
  <si>
    <t>Arm C - North Rd (S)</t>
  </si>
  <si>
    <t>Arm B - Csatle Heights</t>
  </si>
  <si>
    <t>Arm D - Chapel Ln</t>
  </si>
  <si>
    <t>Arm A - Chapel Ln</t>
  </si>
  <si>
    <t>Arm B - Back Rd (W)</t>
  </si>
  <si>
    <t>Arm C - Back Rd (N)</t>
  </si>
  <si>
    <t>Arm A - Back Rd (E)</t>
  </si>
  <si>
    <t>Arm C - Northbound</t>
  </si>
  <si>
    <t>Arm A - Northbound</t>
  </si>
  <si>
    <t>Arm B - Main St</t>
  </si>
  <si>
    <t>Arm C - Southbound</t>
  </si>
  <si>
    <t>Arm D - R572</t>
  </si>
  <si>
    <t>Arm A - Main St R572 (E)</t>
  </si>
  <si>
    <t>Arm C - Main St R572 (W)</t>
  </si>
  <si>
    <t>Arm A - Bank PL</t>
  </si>
  <si>
    <t>Arm C - R572</t>
  </si>
  <si>
    <t>Arm D - Back Rd</t>
  </si>
  <si>
    <t>Arm C - W End Park</t>
  </si>
  <si>
    <t>Arm A - R572 (N)</t>
  </si>
  <si>
    <t>Arm B - Cametringane woods</t>
  </si>
  <si>
    <t>Job No:</t>
  </si>
  <si>
    <t>Survey Date:</t>
  </si>
  <si>
    <t>Survey Method:</t>
  </si>
  <si>
    <t>Site No:</t>
  </si>
  <si>
    <t>Road:</t>
  </si>
  <si>
    <t>Dashboard Summary</t>
  </si>
  <si>
    <t xml:space="preserve"> Class Percentages</t>
  </si>
  <si>
    <t>70.63%</t>
  </si>
  <si>
    <t>24.77%</t>
  </si>
  <si>
    <t>2.18%</t>
  </si>
  <si>
    <t>1.43%</t>
  </si>
  <si>
    <t>0.44%</t>
  </si>
  <si>
    <t>0.00%</t>
  </si>
  <si>
    <t>0.56%</t>
  </si>
  <si>
    <t>Peak AM</t>
  </si>
  <si>
    <t>108</t>
  </si>
  <si>
    <t>Peak PM</t>
  </si>
  <si>
    <t>114</t>
  </si>
  <si>
    <t>All Periods</t>
  </si>
  <si>
    <t>Average</t>
  </si>
  <si>
    <t>67</t>
  </si>
  <si>
    <t>Notes: -</t>
  </si>
  <si>
    <t>Junction Turn Count</t>
  </si>
  <si>
    <t>72.62%</t>
  </si>
  <si>
    <t>22.85%</t>
  </si>
  <si>
    <t>2.30%</t>
  </si>
  <si>
    <t>1.21%</t>
  </si>
  <si>
    <t>0.40%</t>
  </si>
  <si>
    <t>0.63%</t>
  </si>
  <si>
    <t>118</t>
  </si>
  <si>
    <t>117</t>
  </si>
  <si>
    <t>73</t>
  </si>
  <si>
    <t>73.69%</t>
  </si>
  <si>
    <t>22.02%</t>
  </si>
  <si>
    <t>2.26%</t>
  </si>
  <si>
    <t>1.24%</t>
  </si>
  <si>
    <t>127</t>
  </si>
  <si>
    <t>74</t>
  </si>
  <si>
    <t>73.34%</t>
  </si>
  <si>
    <t>22.30%</t>
  </si>
  <si>
    <t>2.39%</t>
  </si>
  <si>
    <t>0.93%</t>
  </si>
  <si>
    <t>0.62%</t>
  </si>
  <si>
    <t>0.41%</t>
  </si>
  <si>
    <t>79</t>
  </si>
  <si>
    <t>54</t>
  </si>
  <si>
    <t>40</t>
  </si>
  <si>
    <t>79.21%</t>
  </si>
  <si>
    <t>17.76%</t>
  </si>
  <si>
    <t>1.05%</t>
  </si>
  <si>
    <t>0.82%</t>
  </si>
  <si>
    <t>0.70%</t>
  </si>
  <si>
    <t>0.47%</t>
  </si>
  <si>
    <t>82</t>
  </si>
  <si>
    <t>63</t>
  </si>
  <si>
    <t>36</t>
  </si>
  <si>
    <t>87.80%</t>
  </si>
  <si>
    <t>9.76%</t>
  </si>
  <si>
    <t>0.81%</t>
  </si>
  <si>
    <t>0.54%</t>
  </si>
  <si>
    <t>0.27%</t>
  </si>
  <si>
    <t>62</t>
  </si>
  <si>
    <t>42</t>
  </si>
  <si>
    <t>15</t>
  </si>
  <si>
    <t>87.90%</t>
  </si>
  <si>
    <t>9.25%</t>
  </si>
  <si>
    <t>1.07%</t>
  </si>
  <si>
    <t>0.71%</t>
  </si>
  <si>
    <t>34</t>
  </si>
  <si>
    <t>12</t>
  </si>
  <si>
    <t>75.73%</t>
  </si>
  <si>
    <t>20.58%</t>
  </si>
  <si>
    <t>1.32%</t>
  </si>
  <si>
    <t>1.16%</t>
  </si>
  <si>
    <t>0.58%</t>
  </si>
  <si>
    <t>143</t>
  </si>
  <si>
    <t>120</t>
  </si>
  <si>
    <t>78.88%</t>
  </si>
  <si>
    <t>18.83%</t>
  </si>
  <si>
    <t>0.38%</t>
  </si>
  <si>
    <t>0.51%</t>
  </si>
  <si>
    <t>1.02%</t>
  </si>
  <si>
    <t>65</t>
  </si>
  <si>
    <t>66</t>
  </si>
  <si>
    <t>33</t>
  </si>
  <si>
    <t>79.05%</t>
  </si>
  <si>
    <t>18.41%</t>
  </si>
  <si>
    <t>1.11%</t>
  </si>
  <si>
    <t>0.24%</t>
  </si>
  <si>
    <t>0.48%</t>
  </si>
  <si>
    <t>98</t>
  </si>
  <si>
    <t>113</t>
  </si>
  <si>
    <t>52</t>
  </si>
  <si>
    <t>79.24%</t>
  </si>
  <si>
    <t>18.34%</t>
  </si>
  <si>
    <t>0.97%</t>
  </si>
  <si>
    <t>0.14%</t>
  </si>
  <si>
    <t>0.90%</t>
  </si>
  <si>
    <t>133</t>
  </si>
  <si>
    <t>106</t>
  </si>
  <si>
    <t>60</t>
  </si>
  <si>
    <t>78.20%</t>
  </si>
  <si>
    <t>19.05%</t>
  </si>
  <si>
    <t>1.04%</t>
  </si>
  <si>
    <t>0.15%</t>
  </si>
  <si>
    <t>0.45%</t>
  </si>
  <si>
    <t>1.12%</t>
  </si>
  <si>
    <t>137</t>
  </si>
  <si>
    <t>94</t>
  </si>
  <si>
    <t>56</t>
  </si>
  <si>
    <t>78.33%</t>
  </si>
  <si>
    <t>18.80%</t>
  </si>
  <si>
    <t>0.16%</t>
  </si>
  <si>
    <t>0.74%</t>
  </si>
  <si>
    <t>156</t>
  </si>
  <si>
    <t>77</t>
  </si>
  <si>
    <t>51</t>
  </si>
  <si>
    <t>General View</t>
  </si>
  <si>
    <t>Vehicle Masking site 9 from 08:47:57 - 09:56:09</t>
  </si>
  <si>
    <t>Vehicle Masking site 10 from 08:47:57 - 09:56:09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</si>
</sst>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scheme val="minor"/>
    </font>
    <font>
      <sz val="10"/>
      <name val="Arial"/>
      <family val="2"/>
    </font>
    <font>
      <sz val="11"/>
      <name val="Arial"/>
      <family val="2"/>
    </font>
    <font>
      <sz val="11"/>
      <color theme="1"/>
      <name val="Arial"/>
      <family val="2"/>
    </font>
    <font>
      <sz val="11"/>
      <color theme="1"/>
      <name val="Ariel"/>
    </font>
    <font>
      <sz val="11"/>
      <color rgb="FFFF0000"/>
      <name val="Arial"/>
      <family val="2"/>
    </font>
    <font>
      <b/>
      <sz val="11"/>
      <color theme="1"/>
      <name val="Ariel"/>
    </font>
    <font>
      <sz val="7"/>
      <color theme="1"/>
      <name val="Ariel"/>
    </font>
    <font>
      <b/>
      <sz val="30"/>
      <color theme="1"/>
      <name val="Ariel"/>
    </font>
    <font>
      <b/>
      <sz val="17"/>
      <color theme="1"/>
      <name val="Ariel"/>
    </font>
    <font>
      <b/>
      <sz val="15"/>
      <color theme="1"/>
      <name val="Ariel"/>
    </font>
    <font>
      <sz val="9"/>
      <color theme="1"/>
      <name val="Ariel"/>
    </font>
    <font>
      <b/>
      <sz val="20"/>
      <color theme="1"/>
      <name val="Ariel"/>
    </font>
    <font>
      <sz val="11"/>
      <color rgb="FFFFFFFF"/>
      <name val="Ariel"/>
    </font>
    <font>
      <b/>
      <sz val="14"/>
      <color theme="1"/>
      <name val="Calibri"/>
      <family val="2"/>
      <scheme val="minor"/>
    </font>
    <font>
      <sz val="12"/>
      <color theme="1"/>
      <name val="Calibri"/>
      <family val="2"/>
      <scheme val="minor"/>
    </font>
  </fonts>
  <fills count="21">
    <fill>
      <patternFill patternType="none"/>
    </fill>
    <fill>
      <patternFill patternType="gray125"/>
    </fill>
    <fill>
      <patternFill patternType="solid">
        <fgColor indexed="9"/>
        <bgColor indexed="64"/>
      </patternFill>
    </fill>
    <fill>
      <patternFill patternType="solid">
        <fgColor theme="7" tint="-0.24994659260841701"/>
        <bgColor indexed="64"/>
      </patternFill>
    </fill>
    <fill>
      <patternFill patternType="solid">
        <fgColor theme="8"/>
        <bgColor indexed="64"/>
      </patternFill>
    </fill>
    <fill>
      <patternFill patternType="solid">
        <fgColor theme="1"/>
        <bgColor indexed="64"/>
      </patternFill>
    </fill>
    <fill>
      <patternFill patternType="solid">
        <fgColor theme="2" tint="-9.9948118533890809E-2"/>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
      <patternFill patternType="solid">
        <fgColor rgb="FF121E36"/>
        <bgColor indexed="64"/>
      </patternFill>
    </fill>
    <fill>
      <patternFill patternType="solid">
        <fgColor rgb="FF401B5B"/>
        <bgColor indexed="64"/>
      </patternFill>
    </fill>
    <fill>
      <patternFill patternType="solid">
        <fgColor theme="9" tint="-0.499984740745262"/>
        <bgColor indexed="64"/>
      </patternFill>
    </fill>
    <fill>
      <patternFill patternType="solid">
        <fgColor rgb="FF2C1882"/>
        <bgColor indexed="64"/>
      </patternFill>
    </fill>
    <fill>
      <patternFill patternType="solid">
        <fgColor rgb="FF800000"/>
        <bgColor indexed="64"/>
      </patternFill>
    </fill>
    <fill>
      <patternFill patternType="solid">
        <fgColor rgb="FF000066"/>
        <bgColor indexed="64"/>
      </patternFill>
    </fill>
    <fill>
      <patternFill patternType="solid">
        <fgColor rgb="FFC00000"/>
        <bgColor indexed="64"/>
      </patternFill>
    </fill>
    <fill>
      <patternFill patternType="solid">
        <fgColor rgb="FF0000CC"/>
        <bgColor indexed="64"/>
      </patternFill>
    </fill>
    <fill>
      <patternFill patternType="solid">
        <fgColor theme="7" tint="-0.499984740745262"/>
        <bgColor indexed="64"/>
      </patternFill>
    </fill>
    <fill>
      <patternFill patternType="solid">
        <fgColor rgb="FF807B38"/>
        <bgColor indexed="64"/>
      </patternFill>
    </fill>
    <fill>
      <patternFill patternType="solid">
        <fgColor rgb="FFFFFF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0" fontId="1" fillId="0" borderId="0"/>
    <xf numFmtId="0" fontId="1" fillId="0" borderId="0"/>
  </cellStyleXfs>
  <cellXfs count="134">
    <xf numFmtId="0" fontId="0" fillId="0" borderId="0" xfId="0"/>
    <xf numFmtId="49" fontId="3" fillId="0" borderId="0" xfId="0" applyNumberFormat="1" applyFont="1" applyAlignment="1">
      <alignment horizontal="left"/>
    </xf>
    <xf numFmtId="49" fontId="3" fillId="0" borderId="0" xfId="0" applyNumberFormat="1" applyFont="1" applyAlignment="1">
      <alignment horizontal="center"/>
    </xf>
    <xf numFmtId="0" fontId="3" fillId="0" borderId="0" xfId="0" applyFont="1" applyAlignment="1"/>
    <xf numFmtId="0" fontId="2" fillId="0" borderId="0" xfId="2" applyNumberFormat="1" applyFont="1" applyFill="1" applyBorder="1" applyAlignment="1" applyProtection="1">
      <alignment horizontal="center"/>
    </xf>
    <xf numFmtId="49" fontId="4" fillId="2" borderId="0" xfId="0" applyNumberFormat="1" applyFont="1" applyFill="1"/>
    <xf numFmtId="0" fontId="3" fillId="0" borderId="0" xfId="0" applyFont="1" applyFill="1" applyBorder="1" applyAlignment="1">
      <alignment horizontal="left"/>
    </xf>
    <xf numFmtId="0" fontId="0" fillId="3" borderId="0" xfId="0" applyFill="1"/>
    <xf numFmtId="0" fontId="0" fillId="4" borderId="0" xfId="0" applyFill="1"/>
    <xf numFmtId="0" fontId="0" fillId="5" borderId="0" xfId="0" applyFill="1"/>
    <xf numFmtId="0" fontId="0" fillId="6" borderId="0" xfId="0" applyFill="1"/>
    <xf numFmtId="0" fontId="0" fillId="0" borderId="0" xfId="0" applyAlignment="1">
      <alignment horizontal="center"/>
    </xf>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0" borderId="0" xfId="0" applyAlignment="1">
      <alignment horizontal="left"/>
    </xf>
    <xf numFmtId="0" fontId="0" fillId="0" borderId="0" xfId="0"/>
    <xf numFmtId="0" fontId="3" fillId="0" borderId="0" xfId="0" applyFont="1" applyAlignment="1">
      <alignment horizontal="center"/>
    </xf>
    <xf numFmtId="49" fontId="3" fillId="0" borderId="0" xfId="0" applyNumberFormat="1" applyFont="1" applyAlignment="1">
      <alignment horizontal="center"/>
    </xf>
    <xf numFmtId="0" fontId="0" fillId="0" borderId="0" xfId="0" applyAlignment="1">
      <alignment horizontal="center"/>
    </xf>
    <xf numFmtId="0" fontId="0" fillId="12" borderId="0" xfId="0" applyFill="1"/>
    <xf numFmtId="0" fontId="0" fillId="13" borderId="0" xfId="0" applyFill="1"/>
    <xf numFmtId="0" fontId="0" fillId="14" borderId="0" xfId="0" applyFill="1"/>
    <xf numFmtId="0" fontId="0" fillId="15" borderId="0" xfId="0" applyFill="1"/>
    <xf numFmtId="0" fontId="0" fillId="0"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0" borderId="0" xfId="0" applyNumberFormat="1" applyFill="1" applyBorder="1" applyAlignment="1" applyProtection="1">
      <alignment horizontal="center" vertical="center"/>
    </xf>
    <xf numFmtId="0" fontId="5" fillId="0" borderId="0" xfId="0" applyFont="1" applyAlignment="1">
      <alignment horizontal="left"/>
    </xf>
    <xf numFmtId="0" fontId="5" fillId="0" borderId="0" xfId="0" applyFont="1" applyAlignment="1"/>
    <xf numFmtId="0" fontId="5" fillId="0" borderId="0" xfId="0" applyFont="1" applyAlignment="1">
      <alignment horizontal="center"/>
    </xf>
    <xf numFmtId="49" fontId="3" fillId="0" borderId="1" xfId="0" applyNumberFormat="1" applyFont="1" applyBorder="1" applyAlignment="1">
      <alignment horizontal="center"/>
    </xf>
    <xf numFmtId="0" fontId="3" fillId="0" borderId="1" xfId="0" applyFont="1" applyBorder="1" applyAlignment="1">
      <alignment horizontal="center"/>
    </xf>
    <xf numFmtId="0" fontId="3" fillId="0" borderId="0" xfId="0" applyFont="1" applyAlignment="1">
      <alignment horizontal="left"/>
    </xf>
    <xf numFmtId="0" fontId="3" fillId="0" borderId="0" xfId="0" applyFont="1" applyBorder="1" applyAlignment="1">
      <alignment horizontal="center"/>
    </xf>
    <xf numFmtId="0" fontId="0" fillId="0" borderId="0" xfId="0" applyBorder="1" applyAlignment="1">
      <alignment horizontal="center"/>
    </xf>
    <xf numFmtId="0" fontId="0" fillId="0" borderId="0" xfId="0" applyBorder="1"/>
    <xf numFmtId="49" fontId="3" fillId="0" borderId="0" xfId="0" applyNumberFormat="1" applyFont="1" applyBorder="1" applyAlignment="1">
      <alignment horizontal="center"/>
    </xf>
    <xf numFmtId="0" fontId="3" fillId="0" borderId="0" xfId="0" applyFont="1" applyAlignment="1">
      <alignment horizontal="center" vertical="center"/>
    </xf>
    <xf numFmtId="49" fontId="0" fillId="0" borderId="0" xfId="0" applyNumberFormat="1" applyAlignment="1">
      <alignment horizontal="center"/>
    </xf>
    <xf numFmtId="0" fontId="4" fillId="20" borderId="3" xfId="0" applyFont="1" applyFill="1" applyBorder="1"/>
    <xf numFmtId="0" fontId="4" fillId="20" borderId="4" xfId="0" applyFont="1" applyFill="1" applyBorder="1"/>
    <xf numFmtId="0" fontId="4" fillId="20" borderId="5" xfId="0" applyFont="1" applyFill="1" applyBorder="1"/>
    <xf numFmtId="0" fontId="4" fillId="20" borderId="0" xfId="0" applyFont="1" applyFill="1"/>
    <xf numFmtId="0" fontId="4" fillId="20" borderId="6" xfId="0" applyFont="1" applyFill="1" applyBorder="1"/>
    <xf numFmtId="0" fontId="4" fillId="20" borderId="0" xfId="0" applyFont="1" applyFill="1" applyBorder="1"/>
    <xf numFmtId="0" fontId="6" fillId="20" borderId="0" xfId="0" applyFont="1" applyFill="1" applyBorder="1"/>
    <xf numFmtId="49" fontId="4" fillId="20" borderId="0" xfId="0" applyNumberFormat="1" applyFont="1" applyFill="1" applyBorder="1"/>
    <xf numFmtId="0" fontId="4" fillId="20" borderId="7" xfId="0" applyFont="1" applyFill="1" applyBorder="1"/>
    <xf numFmtId="0" fontId="4" fillId="20" borderId="0" xfId="0" applyFont="1" applyFill="1" applyBorder="1" applyAlignment="1">
      <alignment horizontal="left"/>
    </xf>
    <xf numFmtId="0" fontId="4" fillId="20" borderId="8" xfId="0" applyFont="1" applyFill="1" applyBorder="1"/>
    <xf numFmtId="0" fontId="4" fillId="20" borderId="9" xfId="0" applyFont="1" applyFill="1" applyBorder="1"/>
    <xf numFmtId="0" fontId="4" fillId="20" borderId="10" xfId="0" applyFont="1" applyFill="1" applyBorder="1"/>
    <xf numFmtId="0" fontId="4" fillId="20" borderId="11" xfId="0" applyFont="1" applyFill="1" applyBorder="1"/>
    <xf numFmtId="0" fontId="4" fillId="20" borderId="12" xfId="0" applyFont="1" applyFill="1" applyBorder="1"/>
    <xf numFmtId="0" fontId="4" fillId="20" borderId="13" xfId="0" applyFont="1" applyFill="1" applyBorder="1"/>
    <xf numFmtId="0" fontId="4" fillId="20" borderId="1" xfId="0" applyFont="1" applyFill="1" applyBorder="1"/>
    <xf numFmtId="0" fontId="4" fillId="20" borderId="11" xfId="0" applyFont="1" applyFill="1" applyBorder="1" applyAlignment="1">
      <alignment horizontal="right"/>
    </xf>
    <xf numFmtId="0" fontId="4" fillId="20" borderId="12" xfId="0" applyFont="1" applyFill="1" applyBorder="1" applyAlignment="1">
      <alignment horizontal="right"/>
    </xf>
    <xf numFmtId="0" fontId="4" fillId="20" borderId="13" xfId="0" applyFont="1" applyFill="1" applyBorder="1" applyAlignment="1">
      <alignment horizontal="right"/>
    </xf>
    <xf numFmtId="0" fontId="4" fillId="20" borderId="1" xfId="0" applyFont="1" applyFill="1" applyBorder="1" applyAlignment="1">
      <alignment horizontal="center"/>
    </xf>
    <xf numFmtId="0" fontId="4" fillId="20" borderId="2" xfId="0" applyFont="1" applyFill="1" applyBorder="1"/>
    <xf numFmtId="0" fontId="4" fillId="20" borderId="15" xfId="0" applyFont="1" applyFill="1" applyBorder="1"/>
    <xf numFmtId="0" fontId="4" fillId="20" borderId="14" xfId="0" applyFont="1" applyFill="1" applyBorder="1"/>
    <xf numFmtId="0" fontId="7" fillId="20" borderId="0" xfId="0" applyFont="1" applyFill="1"/>
    <xf numFmtId="20" fontId="4" fillId="20" borderId="2" xfId="0" applyNumberFormat="1" applyFont="1" applyFill="1" applyBorder="1" applyAlignment="1">
      <alignment horizontal="left"/>
    </xf>
    <xf numFmtId="20" fontId="4" fillId="20" borderId="15" xfId="0" applyNumberFormat="1" applyFont="1" applyFill="1" applyBorder="1" applyAlignment="1">
      <alignment horizontal="left"/>
    </xf>
    <xf numFmtId="20" fontId="4" fillId="20" borderId="14" xfId="0" applyNumberFormat="1" applyFont="1" applyFill="1" applyBorder="1" applyAlignment="1">
      <alignment horizontal="left"/>
    </xf>
    <xf numFmtId="49" fontId="6" fillId="2" borderId="0" xfId="0" applyNumberFormat="1" applyFont="1" applyFill="1"/>
    <xf numFmtId="49" fontId="4" fillId="2" borderId="3" xfId="0" applyNumberFormat="1" applyFont="1" applyFill="1" applyBorder="1"/>
    <xf numFmtId="49" fontId="4" fillId="2" borderId="4" xfId="0" applyNumberFormat="1" applyFont="1" applyFill="1" applyBorder="1"/>
    <xf numFmtId="49" fontId="6" fillId="2" borderId="4" xfId="0" applyNumberFormat="1" applyFont="1" applyFill="1" applyBorder="1"/>
    <xf numFmtId="49" fontId="4" fillId="2" borderId="5" xfId="0" applyNumberFormat="1" applyFont="1" applyFill="1" applyBorder="1"/>
    <xf numFmtId="49" fontId="4" fillId="2" borderId="6" xfId="0" applyNumberFormat="1" applyFont="1" applyFill="1" applyBorder="1"/>
    <xf numFmtId="49" fontId="4" fillId="2" borderId="0" xfId="0" applyNumberFormat="1" applyFont="1" applyFill="1" applyBorder="1"/>
    <xf numFmtId="49" fontId="6" fillId="2" borderId="0" xfId="0" applyNumberFormat="1" applyFont="1" applyFill="1" applyBorder="1"/>
    <xf numFmtId="49" fontId="4" fillId="2" borderId="7" xfId="0" applyNumberFormat="1" applyFont="1" applyFill="1" applyBorder="1"/>
    <xf numFmtId="49" fontId="4" fillId="2" borderId="8" xfId="0" applyNumberFormat="1" applyFont="1" applyFill="1" applyBorder="1"/>
    <xf numFmtId="49" fontId="4" fillId="2" borderId="9" xfId="0" applyNumberFormat="1" applyFont="1" applyFill="1" applyBorder="1"/>
    <xf numFmtId="49" fontId="6" fillId="2" borderId="9" xfId="0" applyNumberFormat="1" applyFont="1" applyFill="1" applyBorder="1"/>
    <xf numFmtId="49" fontId="4" fillId="2" borderId="10" xfId="0" applyNumberFormat="1" applyFont="1" applyFill="1" applyBorder="1"/>
    <xf numFmtId="49" fontId="6" fillId="2" borderId="11" xfId="0" applyNumberFormat="1" applyFont="1" applyFill="1" applyBorder="1"/>
    <xf numFmtId="49" fontId="4" fillId="2" borderId="12" xfId="0" applyNumberFormat="1" applyFont="1" applyFill="1" applyBorder="1"/>
    <xf numFmtId="49" fontId="4" fillId="2" borderId="13" xfId="0" applyNumberFormat="1" applyFont="1" applyFill="1" applyBorder="1"/>
    <xf numFmtId="49" fontId="13" fillId="2" borderId="0" xfId="0" applyNumberFormat="1" applyFont="1" applyFill="1"/>
    <xf numFmtId="0" fontId="0" fillId="9" borderId="3" xfId="0" applyFill="1" applyBorder="1"/>
    <xf numFmtId="0" fontId="0" fillId="9" borderId="4" xfId="0" applyFill="1" applyBorder="1"/>
    <xf numFmtId="0" fontId="0" fillId="9" borderId="5" xfId="0" applyFill="1" applyBorder="1"/>
    <xf numFmtId="0" fontId="0" fillId="9" borderId="6" xfId="0" applyFill="1" applyBorder="1"/>
    <xf numFmtId="0" fontId="0" fillId="9" borderId="0" xfId="0" applyFill="1" applyBorder="1"/>
    <xf numFmtId="0" fontId="0" fillId="9" borderId="7" xfId="0" applyFill="1" applyBorder="1"/>
    <xf numFmtId="0" fontId="0" fillId="9" borderId="8" xfId="0" applyFill="1" applyBorder="1"/>
    <xf numFmtId="0" fontId="0" fillId="9" borderId="9" xfId="0" applyFill="1" applyBorder="1"/>
    <xf numFmtId="0" fontId="0" fillId="9" borderId="10" xfId="0" applyFill="1" applyBorder="1"/>
    <xf numFmtId="0" fontId="0" fillId="9" borderId="8" xfId="0" applyFill="1" applyBorder="1" applyAlignment="1">
      <alignment horizontal="center"/>
    </xf>
    <xf numFmtId="0" fontId="0" fillId="9" borderId="9" xfId="0" applyFill="1" applyBorder="1" applyAlignment="1">
      <alignment horizontal="center"/>
    </xf>
    <xf numFmtId="0" fontId="15" fillId="0" borderId="0" xfId="0" applyFont="1" applyBorder="1" applyAlignment="1">
      <alignment horizontal="left"/>
    </xf>
    <xf numFmtId="0" fontId="15" fillId="9" borderId="0" xfId="0" applyFont="1" applyFill="1" applyBorder="1" applyAlignment="1">
      <alignment horizontal="left"/>
    </xf>
    <xf numFmtId="49" fontId="8" fillId="2" borderId="4" xfId="0" applyNumberFormat="1" applyFont="1" applyFill="1" applyBorder="1" applyAlignment="1">
      <alignment vertical="center"/>
    </xf>
    <xf numFmtId="49" fontId="4" fillId="2" borderId="4" xfId="0" applyNumberFormat="1" applyFont="1" applyFill="1" applyBorder="1" applyAlignment="1">
      <alignment vertical="center"/>
    </xf>
    <xf numFmtId="49" fontId="4" fillId="2" borderId="0" xfId="0" applyNumberFormat="1" applyFont="1" applyFill="1" applyAlignment="1">
      <alignment vertical="center"/>
    </xf>
    <xf numFmtId="49" fontId="9" fillId="2" borderId="4" xfId="0" applyNumberFormat="1" applyFont="1" applyFill="1" applyBorder="1" applyAlignment="1">
      <alignment vertical="center"/>
    </xf>
    <xf numFmtId="49" fontId="4" fillId="2" borderId="0" xfId="0" applyNumberFormat="1" applyFont="1" applyFill="1" applyBorder="1" applyAlignment="1">
      <alignment vertical="center"/>
    </xf>
    <xf numFmtId="49" fontId="10" fillId="2" borderId="0" xfId="0" applyNumberFormat="1" applyFont="1" applyFill="1" applyBorder="1" applyAlignment="1">
      <alignment horizontal="right" vertical="center"/>
    </xf>
    <xf numFmtId="49" fontId="4" fillId="2" borderId="0" xfId="0" applyNumberFormat="1" applyFont="1" applyFill="1" applyBorder="1" applyAlignment="1">
      <alignment horizontal="right" vertical="center"/>
    </xf>
    <xf numFmtId="49" fontId="11" fillId="2" borderId="3" xfId="0" applyNumberFormat="1" applyFont="1" applyFill="1" applyBorder="1" applyAlignment="1">
      <alignment horizontal="center" vertical="center"/>
    </xf>
    <xf numFmtId="49" fontId="4" fillId="2" borderId="5" xfId="0" applyNumberFormat="1" applyFont="1" applyFill="1" applyBorder="1" applyAlignment="1">
      <alignment horizontal="center" vertical="center"/>
    </xf>
    <xf numFmtId="49" fontId="11" fillId="2" borderId="6" xfId="0" applyNumberFormat="1" applyFont="1" applyFill="1" applyBorder="1" applyAlignment="1">
      <alignment horizontal="center" vertical="center"/>
    </xf>
    <xf numFmtId="49" fontId="4" fillId="2" borderId="7" xfId="0" applyNumberFormat="1" applyFont="1" applyFill="1" applyBorder="1" applyAlignment="1">
      <alignment horizontal="center" vertical="center"/>
    </xf>
    <xf numFmtId="49" fontId="12" fillId="2" borderId="6" xfId="0" applyNumberFormat="1" applyFont="1" applyFill="1" applyBorder="1" applyAlignment="1">
      <alignment horizontal="center" vertical="center"/>
    </xf>
    <xf numFmtId="49" fontId="4" fillId="2" borderId="6" xfId="0" applyNumberFormat="1" applyFont="1" applyFill="1" applyBorder="1" applyAlignment="1">
      <alignment horizontal="center" vertical="center"/>
    </xf>
    <xf numFmtId="49" fontId="4" fillId="2" borderId="8" xfId="0" applyNumberFormat="1" applyFont="1" applyFill="1" applyBorder="1" applyAlignment="1">
      <alignment horizontal="center" vertical="center"/>
    </xf>
    <xf numFmtId="49" fontId="4" fillId="2" borderId="10" xfId="0" applyNumberFormat="1" applyFont="1" applyFill="1" applyBorder="1" applyAlignment="1">
      <alignment horizontal="center" vertical="center"/>
    </xf>
    <xf numFmtId="49" fontId="4" fillId="2" borderId="9" xfId="0" applyNumberFormat="1" applyFont="1" applyFill="1" applyBorder="1" applyAlignment="1">
      <alignment horizontal="right" vertical="center"/>
    </xf>
    <xf numFmtId="0" fontId="14" fillId="9" borderId="11" xfId="0" applyFont="1" applyFill="1" applyBorder="1" applyAlignment="1">
      <alignment horizontal="center" vertical="center"/>
    </xf>
    <xf numFmtId="0" fontId="14" fillId="9" borderId="13" xfId="0" applyFont="1" applyFill="1" applyBorder="1" applyAlignment="1">
      <alignment horizontal="center" vertical="center"/>
    </xf>
    <xf numFmtId="49" fontId="0" fillId="9" borderId="11" xfId="0" applyNumberFormat="1" applyFill="1" applyBorder="1" applyAlignment="1">
      <alignment horizontal="center" vertical="center"/>
    </xf>
    <xf numFmtId="0" fontId="0" fillId="9" borderId="12" xfId="0" applyFill="1" applyBorder="1" applyAlignment="1">
      <alignment horizontal="center" vertical="center"/>
    </xf>
    <xf numFmtId="0" fontId="0" fillId="9" borderId="13" xfId="0" applyFill="1" applyBorder="1" applyAlignment="1">
      <alignment horizontal="center" vertical="center"/>
    </xf>
    <xf numFmtId="0" fontId="14" fillId="9" borderId="11" xfId="0" applyFont="1" applyFill="1" applyBorder="1" applyAlignment="1">
      <alignment horizontal="center"/>
    </xf>
    <xf numFmtId="0" fontId="14" fillId="9" borderId="12" xfId="0" applyFont="1" applyFill="1" applyBorder="1" applyAlignment="1">
      <alignment horizontal="center"/>
    </xf>
    <xf numFmtId="0" fontId="14" fillId="9" borderId="13" xfId="0" applyFont="1" applyFill="1" applyBorder="1" applyAlignment="1">
      <alignment horizontal="center"/>
    </xf>
    <xf numFmtId="49" fontId="0" fillId="9" borderId="11" xfId="0" applyNumberFormat="1" applyFill="1" applyBorder="1" applyAlignment="1">
      <alignment horizontal="center"/>
    </xf>
    <xf numFmtId="0" fontId="0" fillId="9" borderId="12" xfId="0" applyFill="1" applyBorder="1" applyAlignment="1">
      <alignment horizontal="center"/>
    </xf>
    <xf numFmtId="0" fontId="0" fillId="9" borderId="13" xfId="0" applyFill="1" applyBorder="1" applyAlignment="1">
      <alignment horizontal="center"/>
    </xf>
    <xf numFmtId="0" fontId="0" fillId="9" borderId="11" xfId="0" applyFill="1" applyBorder="1" applyAlignment="1">
      <alignment horizontal="center"/>
    </xf>
    <xf numFmtId="0" fontId="4" fillId="20" borderId="2" xfId="0" applyFont="1" applyFill="1" applyBorder="1" applyAlignment="1">
      <alignment horizontal="center" vertical="distributed"/>
    </xf>
    <xf numFmtId="0" fontId="4" fillId="20" borderId="14" xfId="0" applyFont="1" applyFill="1" applyBorder="1" applyAlignment="1">
      <alignment horizontal="center" vertical="distributed"/>
    </xf>
    <xf numFmtId="14" fontId="4" fillId="20" borderId="0" xfId="0" applyNumberFormat="1" applyFont="1" applyFill="1" applyBorder="1" applyAlignment="1">
      <alignment horizontal="left"/>
    </xf>
    <xf numFmtId="49" fontId="4" fillId="20" borderId="0" xfId="0" applyNumberFormat="1" applyFont="1" applyFill="1" applyBorder="1" applyAlignment="1">
      <alignment horizontal="left"/>
    </xf>
  </cellXfs>
  <cellStyles count="3">
    <cellStyle name="Normal" xfId="0" builtinId="0"/>
    <cellStyle name="Normal 2" xfId="2" xr:uid="{00000000-0005-0000-0000-000001000000}"/>
    <cellStyle name="Normal 3" xfId="1" xr:uid="{00000000-0005-0000-0000-000002000000}"/>
  </cellStyles>
  <dxfs count="0"/>
  <tableStyles count="0" defaultTableStyle="TableStyleMedium2" defaultPivotStyle="PivotStyleLight16"/>
  <colors>
    <mruColors>
      <color rgb="FF807B38"/>
      <color rgb="FF7CB953"/>
      <color rgb="FF0000CC"/>
      <color rgb="FF000066"/>
      <color rgb="FF000099"/>
      <color rgb="FF800000"/>
      <color rgb="FF2C1882"/>
      <color rgb="FF003399"/>
      <color rgb="FF660066"/>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marker>
            <c:symbol val="none"/>
          </c:marker>
          <c:cat>
            <c:strRef>
              <c:f>Graphics!$P$34:$P$35</c:f>
              <c:strCache>
                <c:ptCount val="2"/>
                <c:pt idx="0">
                  <c:v>07:00</c:v>
                </c:pt>
                <c:pt idx="1">
                  <c:v>07:15</c:v>
                </c:pt>
              </c:strCache>
            </c:strRef>
          </c:cat>
          <c:val>
            <c:numRef>
              <c:f>Graphics!$Q$34:$Q$35</c:f>
              <c:numCache>
                <c:formatCode>General</c:formatCode>
                <c:ptCount val="2"/>
                <c:pt idx="0">
                  <c:v>0</c:v>
                </c:pt>
                <c:pt idx="1">
                  <c:v>0</c:v>
                </c:pt>
              </c:numCache>
            </c:numRef>
          </c:val>
          <c:smooth val="1"/>
          <c:extLst>
            <c:ext xmlns:c16="http://schemas.microsoft.com/office/drawing/2014/chart" uri="{C3380CC4-5D6E-409C-BE32-E72D297353CC}">
              <c16:uniqueId val="{00000000-DBC2-4C08-BBC3-AEFED2D67677}"/>
            </c:ext>
          </c:extLst>
        </c:ser>
        <c:ser>
          <c:idx val="1"/>
          <c:order val="1"/>
          <c:marker>
            <c:symbol val="none"/>
          </c:marker>
          <c:cat>
            <c:strRef>
              <c:f>Graphics!$P$34:$P$35</c:f>
              <c:strCache>
                <c:ptCount val="2"/>
                <c:pt idx="0">
                  <c:v>07:00</c:v>
                </c:pt>
                <c:pt idx="1">
                  <c:v>07:15</c:v>
                </c:pt>
              </c:strCache>
            </c:strRef>
          </c:cat>
          <c:val>
            <c:numRef>
              <c:f>Graphics!$R$34:$R$35</c:f>
              <c:numCache>
                <c:formatCode>General</c:formatCode>
                <c:ptCount val="2"/>
                <c:pt idx="0">
                  <c:v>0</c:v>
                </c:pt>
                <c:pt idx="1">
                  <c:v>0</c:v>
                </c:pt>
              </c:numCache>
            </c:numRef>
          </c:val>
          <c:smooth val="1"/>
          <c:extLst>
            <c:ext xmlns:c16="http://schemas.microsoft.com/office/drawing/2014/chart" uri="{C3380CC4-5D6E-409C-BE32-E72D297353CC}">
              <c16:uniqueId val="{00000001-DBC2-4C08-BBC3-AEFED2D67677}"/>
            </c:ext>
          </c:extLst>
        </c:ser>
        <c:ser>
          <c:idx val="2"/>
          <c:order val="2"/>
          <c:marker>
            <c:symbol val="none"/>
          </c:marker>
          <c:cat>
            <c:strRef>
              <c:f>Graphics!$P$34:$P$35</c:f>
              <c:strCache>
                <c:ptCount val="2"/>
                <c:pt idx="0">
                  <c:v>07:00</c:v>
                </c:pt>
                <c:pt idx="1">
                  <c:v>07:15</c:v>
                </c:pt>
              </c:strCache>
            </c:strRef>
          </c:cat>
          <c:val>
            <c:numRef>
              <c:f>Graphics!$S$34:$S$35</c:f>
              <c:numCache>
                <c:formatCode>General</c:formatCode>
                <c:ptCount val="2"/>
                <c:pt idx="0">
                  <c:v>0</c:v>
                </c:pt>
                <c:pt idx="1">
                  <c:v>0</c:v>
                </c:pt>
              </c:numCache>
            </c:numRef>
          </c:val>
          <c:smooth val="1"/>
          <c:extLst>
            <c:ext xmlns:c16="http://schemas.microsoft.com/office/drawing/2014/chart" uri="{C3380CC4-5D6E-409C-BE32-E72D297353CC}">
              <c16:uniqueId val="{00000002-DBC2-4C08-BBC3-AEFED2D67677}"/>
            </c:ext>
          </c:extLst>
        </c:ser>
        <c:ser>
          <c:idx val="3"/>
          <c:order val="3"/>
          <c:marker>
            <c:symbol val="none"/>
          </c:marker>
          <c:cat>
            <c:strRef>
              <c:f>Graphics!$P$34:$P$35</c:f>
              <c:strCache>
                <c:ptCount val="2"/>
                <c:pt idx="0">
                  <c:v>07:00</c:v>
                </c:pt>
                <c:pt idx="1">
                  <c:v>07:15</c:v>
                </c:pt>
              </c:strCache>
            </c:strRef>
          </c:cat>
          <c:val>
            <c:numRef>
              <c:f>Graphics!$T$34:$T$35</c:f>
              <c:numCache>
                <c:formatCode>General</c:formatCode>
                <c:ptCount val="2"/>
                <c:pt idx="0">
                  <c:v>0</c:v>
                </c:pt>
                <c:pt idx="1">
                  <c:v>0</c:v>
                </c:pt>
              </c:numCache>
            </c:numRef>
          </c:val>
          <c:smooth val="1"/>
          <c:extLst>
            <c:ext xmlns:c16="http://schemas.microsoft.com/office/drawing/2014/chart" uri="{C3380CC4-5D6E-409C-BE32-E72D297353CC}">
              <c16:uniqueId val="{00000003-DBC2-4C08-BBC3-AEFED2D67677}"/>
            </c:ext>
          </c:extLst>
        </c:ser>
        <c:ser>
          <c:idx val="4"/>
          <c:order val="4"/>
          <c:marker>
            <c:symbol val="none"/>
          </c:marker>
          <c:cat>
            <c:strRef>
              <c:f>Graphics!$P$34:$P$35</c:f>
              <c:strCache>
                <c:ptCount val="2"/>
                <c:pt idx="0">
                  <c:v>07:00</c:v>
                </c:pt>
                <c:pt idx="1">
                  <c:v>07:15</c:v>
                </c:pt>
              </c:strCache>
            </c:strRef>
          </c:cat>
          <c:val>
            <c:numRef>
              <c:f>Graphics!$U$34:$U$35</c:f>
              <c:numCache>
                <c:formatCode>General</c:formatCode>
                <c:ptCount val="2"/>
                <c:pt idx="0">
                  <c:v>0</c:v>
                </c:pt>
                <c:pt idx="1">
                  <c:v>0</c:v>
                </c:pt>
              </c:numCache>
            </c:numRef>
          </c:val>
          <c:smooth val="1"/>
          <c:extLst>
            <c:ext xmlns:c16="http://schemas.microsoft.com/office/drawing/2014/chart" uri="{C3380CC4-5D6E-409C-BE32-E72D297353CC}">
              <c16:uniqueId val="{00000004-DBC2-4C08-BBC3-AEFED2D67677}"/>
            </c:ext>
          </c:extLst>
        </c:ser>
        <c:ser>
          <c:idx val="5"/>
          <c:order val="5"/>
          <c:marker>
            <c:symbol val="none"/>
          </c:marker>
          <c:cat>
            <c:strRef>
              <c:f>Graphics!$P$34:$P$35</c:f>
              <c:strCache>
                <c:ptCount val="2"/>
                <c:pt idx="0">
                  <c:v>07:00</c:v>
                </c:pt>
                <c:pt idx="1">
                  <c:v>07:15</c:v>
                </c:pt>
              </c:strCache>
            </c:strRef>
          </c:cat>
          <c:val>
            <c:numRef>
              <c:f>Graphics!$V$34:$V$35</c:f>
              <c:numCache>
                <c:formatCode>General</c:formatCode>
                <c:ptCount val="2"/>
                <c:pt idx="0">
                  <c:v>0</c:v>
                </c:pt>
                <c:pt idx="1">
                  <c:v>0</c:v>
                </c:pt>
              </c:numCache>
            </c:numRef>
          </c:val>
          <c:smooth val="1"/>
          <c:extLst>
            <c:ext xmlns:c16="http://schemas.microsoft.com/office/drawing/2014/chart" uri="{C3380CC4-5D6E-409C-BE32-E72D297353CC}">
              <c16:uniqueId val="{00000005-DBC2-4C08-BBC3-AEFED2D67677}"/>
            </c:ext>
          </c:extLst>
        </c:ser>
        <c:ser>
          <c:idx val="6"/>
          <c:order val="6"/>
          <c:marker>
            <c:symbol val="none"/>
          </c:marker>
          <c:cat>
            <c:strRef>
              <c:f>Graphics!$P$34:$P$35</c:f>
              <c:strCache>
                <c:ptCount val="2"/>
                <c:pt idx="0">
                  <c:v>07:00</c:v>
                </c:pt>
                <c:pt idx="1">
                  <c:v>07:15</c:v>
                </c:pt>
              </c:strCache>
            </c:strRef>
          </c:cat>
          <c:val>
            <c:numRef>
              <c:f>Graphics!$W$34:$W$35</c:f>
              <c:numCache>
                <c:formatCode>General</c:formatCode>
                <c:ptCount val="2"/>
                <c:pt idx="0">
                  <c:v>0</c:v>
                </c:pt>
                <c:pt idx="1">
                  <c:v>0</c:v>
                </c:pt>
              </c:numCache>
            </c:numRef>
          </c:val>
          <c:smooth val="0"/>
          <c:extLst>
            <c:ext xmlns:c16="http://schemas.microsoft.com/office/drawing/2014/chart" uri="{C3380CC4-5D6E-409C-BE32-E72D297353CC}">
              <c16:uniqueId val="{00000006-DBC2-4C08-BBC3-AEFED2D67677}"/>
            </c:ext>
          </c:extLst>
        </c:ser>
        <c:dLbls>
          <c:showLegendKey val="0"/>
          <c:showVal val="0"/>
          <c:showCatName val="0"/>
          <c:showSerName val="0"/>
          <c:showPercent val="0"/>
          <c:showBubbleSize val="0"/>
        </c:dLbls>
        <c:smooth val="0"/>
        <c:axId val="162680192"/>
        <c:axId val="162681984"/>
      </c:lineChart>
      <c:catAx>
        <c:axId val="16268019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2681984"/>
        <c:crosses val="autoZero"/>
        <c:auto val="1"/>
        <c:lblAlgn val="ctr"/>
        <c:lblOffset val="100"/>
        <c:tickLblSkip val="2"/>
        <c:tickMarkSkip val="1"/>
        <c:noMultiLvlLbl val="0"/>
      </c:catAx>
      <c:valAx>
        <c:axId val="162681984"/>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2680192"/>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ED05-4BD1-8890-6F4D1E59619C}"/>
              </c:ext>
            </c:extLst>
          </c:dPt>
          <c:dPt>
            <c:idx val="1"/>
            <c:bubble3D val="0"/>
            <c:spPr>
              <a:solidFill>
                <a:srgbClr val="D0CECE"/>
              </a:solidFill>
            </c:spPr>
            <c:extLst>
              <c:ext xmlns:c16="http://schemas.microsoft.com/office/drawing/2014/chart" uri="{C3380CC4-5D6E-409C-BE32-E72D297353CC}">
                <c16:uniqueId val="{00000007-ED05-4BD1-8890-6F4D1E59619C}"/>
              </c:ext>
            </c:extLst>
          </c:dPt>
          <c:dPt>
            <c:idx val="2"/>
            <c:bubble3D val="0"/>
            <c:spPr>
              <a:solidFill>
                <a:srgbClr val="BF8F00"/>
              </a:solidFill>
            </c:spPr>
            <c:extLst>
              <c:ext xmlns:c16="http://schemas.microsoft.com/office/drawing/2014/chart" uri="{C3380CC4-5D6E-409C-BE32-E72D297353CC}">
                <c16:uniqueId val="{00000008-ED05-4BD1-8890-6F4D1E59619C}"/>
              </c:ext>
            </c:extLst>
          </c:dPt>
          <c:dPt>
            <c:idx val="3"/>
            <c:bubble3D val="0"/>
            <c:spPr>
              <a:solidFill>
                <a:srgbClr val="4472C4"/>
              </a:solidFill>
            </c:spPr>
            <c:extLst>
              <c:ext xmlns:c16="http://schemas.microsoft.com/office/drawing/2014/chart" uri="{C3380CC4-5D6E-409C-BE32-E72D297353CC}">
                <c16:uniqueId val="{00000009-ED05-4BD1-8890-6F4D1E59619C}"/>
              </c:ext>
            </c:extLst>
          </c:dPt>
          <c:dPt>
            <c:idx val="4"/>
            <c:bubble3D val="0"/>
            <c:spPr>
              <a:solidFill>
                <a:srgbClr val="000000"/>
              </a:solidFill>
            </c:spPr>
            <c:extLst>
              <c:ext xmlns:c16="http://schemas.microsoft.com/office/drawing/2014/chart" uri="{C3380CC4-5D6E-409C-BE32-E72D297353CC}">
                <c16:uniqueId val="{0000000A-ED05-4BD1-8890-6F4D1E59619C}"/>
              </c:ext>
            </c:extLst>
          </c:dPt>
          <c:dPt>
            <c:idx val="5"/>
            <c:bubble3D val="0"/>
            <c:spPr>
              <a:solidFill>
                <a:srgbClr val="FF0000"/>
              </a:solidFill>
            </c:spPr>
            <c:extLst>
              <c:ext xmlns:c16="http://schemas.microsoft.com/office/drawing/2014/chart" uri="{C3380CC4-5D6E-409C-BE32-E72D297353CC}">
                <c16:uniqueId val="{0000000B-ED05-4BD1-8890-6F4D1E59619C}"/>
              </c:ext>
            </c:extLst>
          </c:dPt>
          <c:dPt>
            <c:idx val="6"/>
            <c:bubble3D val="0"/>
            <c:spPr>
              <a:solidFill>
                <a:srgbClr val="00B050"/>
              </a:solidFill>
            </c:spPr>
            <c:extLst>
              <c:ext xmlns:c16="http://schemas.microsoft.com/office/drawing/2014/chart" uri="{C3380CC4-5D6E-409C-BE32-E72D297353CC}">
                <c16:uniqueId val="{0000000C-ED05-4BD1-8890-6F4D1E59619C}"/>
              </c:ext>
            </c:extLst>
          </c:dPt>
          <c:val>
            <c:numRef>
              <c:f>'Site 4 Dashboard'!$S$28:$S$34</c:f>
              <c:numCache>
                <c:formatCode>@</c:formatCode>
                <c:ptCount val="7"/>
                <c:pt idx="0">
                  <c:v>707</c:v>
                </c:pt>
                <c:pt idx="1">
                  <c:v>215</c:v>
                </c:pt>
                <c:pt idx="2">
                  <c:v>23</c:v>
                </c:pt>
                <c:pt idx="3">
                  <c:v>9</c:v>
                </c:pt>
                <c:pt idx="4">
                  <c:v>6</c:v>
                </c:pt>
                <c:pt idx="5">
                  <c:v>0</c:v>
                </c:pt>
                <c:pt idx="6">
                  <c:v>4</c:v>
                </c:pt>
              </c:numCache>
            </c:numRef>
          </c:val>
          <c:extLst>
            <c:ext xmlns:c16="http://schemas.microsoft.com/office/drawing/2014/chart" uri="{C3380CC4-5D6E-409C-BE32-E72D297353CC}">
              <c16:uniqueId val="{00000000-ED05-4BD1-8890-6F4D1E59619C}"/>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Data'!$C$844:$C$855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Data'!$D$844:$D$855</c:f>
              <c:numCache>
                <c:formatCode>General</c:formatCode>
                <c:ptCount val="12"/>
                <c:pt idx="0">
                  <c:v>4</c:v>
                </c:pt>
                <c:pt idx="1">
                  <c:v>2</c:v>
                </c:pt>
                <c:pt idx="2">
                  <c:v>3</c:v>
                </c:pt>
                <c:pt idx="3">
                  <c:v>11</c:v>
                </c:pt>
                <c:pt idx="4">
                  <c:v>4</c:v>
                </c:pt>
                <c:pt idx="5">
                  <c:v>7</c:v>
                </c:pt>
                <c:pt idx="6">
                  <c:v>8</c:v>
                </c:pt>
                <c:pt idx="7">
                  <c:v>6</c:v>
                </c:pt>
                <c:pt idx="8">
                  <c:v>10</c:v>
                </c:pt>
                <c:pt idx="9">
                  <c:v>6</c:v>
                </c:pt>
                <c:pt idx="10">
                  <c:v>1</c:v>
                </c:pt>
                <c:pt idx="11">
                  <c:v>4</c:v>
                </c:pt>
              </c:numCache>
            </c:numRef>
          </c:val>
          <c:smooth val="1"/>
          <c:extLst>
            <c:ext xmlns:c16="http://schemas.microsoft.com/office/drawing/2014/chart" uri="{C3380CC4-5D6E-409C-BE32-E72D297353CC}">
              <c16:uniqueId val="{00000000-A374-4133-BC01-52069C6E9F6B}"/>
            </c:ext>
          </c:extLst>
        </c:ser>
        <c:ser>
          <c:idx val="1"/>
          <c:order val="1"/>
          <c:tx>
            <c:v>LGV</c:v>
          </c:tx>
          <c:spPr>
            <a:ln>
              <a:solidFill>
                <a:srgbClr val="D0CECE"/>
              </a:solidFill>
            </a:ln>
          </c:spPr>
          <c:marker>
            <c:symbol val="none"/>
          </c:marker>
          <c:cat>
            <c:strRef>
              <c:f>'Raw Data'!$C$844:$C$855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Data'!$E$844:$E$855</c:f>
              <c:numCache>
                <c:formatCode>General</c:formatCode>
                <c:ptCount val="12"/>
                <c:pt idx="0">
                  <c:v>1</c:v>
                </c:pt>
                <c:pt idx="1">
                  <c:v>1</c:v>
                </c:pt>
                <c:pt idx="2">
                  <c:v>1</c:v>
                </c:pt>
                <c:pt idx="3">
                  <c:v>1</c:v>
                </c:pt>
                <c:pt idx="4">
                  <c:v>2</c:v>
                </c:pt>
                <c:pt idx="5">
                  <c:v>3</c:v>
                </c:pt>
                <c:pt idx="6">
                  <c:v>2</c:v>
                </c:pt>
                <c:pt idx="7">
                  <c:v>3</c:v>
                </c:pt>
                <c:pt idx="8">
                  <c:v>3</c:v>
                </c:pt>
                <c:pt idx="9">
                  <c:v>1</c:v>
                </c:pt>
                <c:pt idx="10">
                  <c:v>3</c:v>
                </c:pt>
                <c:pt idx="11">
                  <c:v>1</c:v>
                </c:pt>
              </c:numCache>
            </c:numRef>
          </c:val>
          <c:smooth val="1"/>
          <c:extLst>
            <c:ext xmlns:c16="http://schemas.microsoft.com/office/drawing/2014/chart" uri="{C3380CC4-5D6E-409C-BE32-E72D297353CC}">
              <c16:uniqueId val="{00000001-A374-4133-BC01-52069C6E9F6B}"/>
            </c:ext>
          </c:extLst>
        </c:ser>
        <c:ser>
          <c:idx val="2"/>
          <c:order val="2"/>
          <c:tx>
            <c:v>OGV1</c:v>
          </c:tx>
          <c:spPr>
            <a:ln>
              <a:solidFill>
                <a:srgbClr val="BF8F00"/>
              </a:solidFill>
            </a:ln>
          </c:spPr>
          <c:marker>
            <c:symbol val="none"/>
          </c:marker>
          <c:cat>
            <c:strRef>
              <c:f>'Raw Data'!$C$844:$C$855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Data'!$F$844:$F$855</c:f>
              <c:numCache>
                <c:formatCode>General</c:formatCode>
                <c:ptCount val="12"/>
                <c:pt idx="0">
                  <c:v>0</c:v>
                </c:pt>
                <c:pt idx="1">
                  <c:v>0</c:v>
                </c:pt>
                <c:pt idx="2">
                  <c:v>0</c:v>
                </c:pt>
                <c:pt idx="3">
                  <c:v>0</c:v>
                </c:pt>
                <c:pt idx="4">
                  <c:v>0</c:v>
                </c:pt>
                <c:pt idx="5">
                  <c:v>0</c:v>
                </c:pt>
                <c:pt idx="6">
                  <c:v>0</c:v>
                </c:pt>
                <c:pt idx="7">
                  <c:v>1</c:v>
                </c:pt>
                <c:pt idx="8">
                  <c:v>0</c:v>
                </c:pt>
                <c:pt idx="9">
                  <c:v>2</c:v>
                </c:pt>
                <c:pt idx="10">
                  <c:v>1</c:v>
                </c:pt>
                <c:pt idx="11">
                  <c:v>0</c:v>
                </c:pt>
              </c:numCache>
            </c:numRef>
          </c:val>
          <c:smooth val="1"/>
          <c:extLst>
            <c:ext xmlns:c16="http://schemas.microsoft.com/office/drawing/2014/chart" uri="{C3380CC4-5D6E-409C-BE32-E72D297353CC}">
              <c16:uniqueId val="{00000002-A374-4133-BC01-52069C6E9F6B}"/>
            </c:ext>
          </c:extLst>
        </c:ser>
        <c:ser>
          <c:idx val="3"/>
          <c:order val="3"/>
          <c:tx>
            <c:v>OGV2</c:v>
          </c:tx>
          <c:spPr>
            <a:ln>
              <a:solidFill>
                <a:srgbClr val="4472C4"/>
              </a:solidFill>
            </a:ln>
          </c:spPr>
          <c:marker>
            <c:symbol val="none"/>
          </c:marker>
          <c:cat>
            <c:strRef>
              <c:f>'Raw Data'!$C$844:$C$855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Data'!$G$844:$G$855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1</c:v>
                </c:pt>
              </c:numCache>
            </c:numRef>
          </c:val>
          <c:smooth val="1"/>
          <c:extLst>
            <c:ext xmlns:c16="http://schemas.microsoft.com/office/drawing/2014/chart" uri="{C3380CC4-5D6E-409C-BE32-E72D297353CC}">
              <c16:uniqueId val="{00000003-A374-4133-BC01-52069C6E9F6B}"/>
            </c:ext>
          </c:extLst>
        </c:ser>
        <c:ser>
          <c:idx val="4"/>
          <c:order val="4"/>
          <c:tx>
            <c:v>BUS</c:v>
          </c:tx>
          <c:spPr>
            <a:ln>
              <a:solidFill>
                <a:srgbClr val="000000"/>
              </a:solidFill>
            </a:ln>
          </c:spPr>
          <c:marker>
            <c:symbol val="none"/>
          </c:marker>
          <c:cat>
            <c:strRef>
              <c:f>'Raw Data'!$C$844:$C$855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Data'!$H$844:$H$855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A374-4133-BC01-52069C6E9F6B}"/>
            </c:ext>
          </c:extLst>
        </c:ser>
        <c:ser>
          <c:idx val="5"/>
          <c:order val="5"/>
          <c:tx>
            <c:v>MC</c:v>
          </c:tx>
          <c:spPr>
            <a:ln>
              <a:solidFill>
                <a:srgbClr val="FF0000"/>
              </a:solidFill>
            </a:ln>
          </c:spPr>
          <c:marker>
            <c:symbol val="none"/>
          </c:marker>
          <c:cat>
            <c:strRef>
              <c:f>'Raw Data'!$C$844:$C$855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Data'!$I$844:$I$855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A374-4133-BC01-52069C6E9F6B}"/>
            </c:ext>
          </c:extLst>
        </c:ser>
        <c:ser>
          <c:idx val="6"/>
          <c:order val="6"/>
          <c:tx>
            <c:v>PC</c:v>
          </c:tx>
          <c:spPr>
            <a:ln>
              <a:solidFill>
                <a:srgbClr val="00B050"/>
              </a:solidFill>
            </a:ln>
          </c:spPr>
          <c:marker>
            <c:symbol val="none"/>
          </c:marker>
          <c:cat>
            <c:strRef>
              <c:f>'Raw Data'!$C$844:$C$855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Data'!$J$844:$J$855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A374-4133-BC01-52069C6E9F6B}"/>
            </c:ext>
          </c:extLst>
        </c:ser>
        <c:dLbls>
          <c:showLegendKey val="0"/>
          <c:showVal val="0"/>
          <c:showCatName val="0"/>
          <c:showSerName val="0"/>
          <c:showPercent val="0"/>
          <c:showBubbleSize val="0"/>
        </c:dLbls>
        <c:smooth val="0"/>
        <c:axId val="222486912"/>
        <c:axId val="222488448"/>
      </c:lineChart>
      <c:catAx>
        <c:axId val="22248691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2488448"/>
        <c:crosses val="autoZero"/>
        <c:auto val="1"/>
        <c:lblAlgn val="ctr"/>
        <c:lblOffset val="100"/>
        <c:tickLblSkip val="2"/>
        <c:tickMarkSkip val="1"/>
        <c:noMultiLvlLbl val="0"/>
      </c:catAx>
      <c:valAx>
        <c:axId val="222488448"/>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2486912"/>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4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4 Dashboard'!$C$100:$C$111</c:f>
              <c:numCache>
                <c:formatCode>@</c:formatCode>
                <c:ptCount val="12"/>
                <c:pt idx="0">
                  <c:v>13</c:v>
                </c:pt>
                <c:pt idx="1">
                  <c:v>7</c:v>
                </c:pt>
                <c:pt idx="2">
                  <c:v>11</c:v>
                </c:pt>
                <c:pt idx="3">
                  <c:v>30</c:v>
                </c:pt>
                <c:pt idx="4">
                  <c:v>33</c:v>
                </c:pt>
                <c:pt idx="5">
                  <c:v>44</c:v>
                </c:pt>
                <c:pt idx="6">
                  <c:v>52</c:v>
                </c:pt>
                <c:pt idx="7">
                  <c:v>59</c:v>
                </c:pt>
                <c:pt idx="8">
                  <c:v>65</c:v>
                </c:pt>
                <c:pt idx="9">
                  <c:v>79</c:v>
                </c:pt>
                <c:pt idx="10">
                  <c:v>45</c:v>
                </c:pt>
                <c:pt idx="11">
                  <c:v>31</c:v>
                </c:pt>
              </c:numCache>
            </c:numRef>
          </c:val>
          <c:extLst>
            <c:ext xmlns:c16="http://schemas.microsoft.com/office/drawing/2014/chart" uri="{C3380CC4-5D6E-409C-BE32-E72D297353CC}">
              <c16:uniqueId val="{00000000-689C-4B8E-858A-39DE645AD141}"/>
            </c:ext>
          </c:extLst>
        </c:ser>
        <c:dLbls>
          <c:showLegendKey val="0"/>
          <c:showVal val="0"/>
          <c:showCatName val="0"/>
          <c:showSerName val="0"/>
          <c:showPercent val="0"/>
          <c:showBubbleSize val="0"/>
        </c:dLbls>
        <c:gapWidth val="150"/>
        <c:axId val="140626176"/>
        <c:axId val="209326080"/>
      </c:barChart>
      <c:catAx>
        <c:axId val="140626176"/>
        <c:scaling>
          <c:orientation val="minMax"/>
        </c:scaling>
        <c:delete val="0"/>
        <c:axPos val="b"/>
        <c:numFmt formatCode="General" sourceLinked="1"/>
        <c:majorTickMark val="out"/>
        <c:minorTickMark val="none"/>
        <c:tickLblPos val="nextTo"/>
        <c:crossAx val="209326080"/>
        <c:crosses val="autoZero"/>
        <c:auto val="1"/>
        <c:lblAlgn val="ctr"/>
        <c:lblOffset val="100"/>
        <c:noMultiLvlLbl val="0"/>
      </c:catAx>
      <c:valAx>
        <c:axId val="209326080"/>
        <c:scaling>
          <c:orientation val="minMax"/>
        </c:scaling>
        <c:delete val="0"/>
        <c:axPos val="l"/>
        <c:majorGridlines/>
        <c:numFmt formatCode="@" sourceLinked="1"/>
        <c:majorTickMark val="out"/>
        <c:minorTickMark val="none"/>
        <c:tickLblPos val="nextTo"/>
        <c:crossAx val="140626176"/>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5B01-4EAC-ACB2-2849EA1AC509}"/>
              </c:ext>
            </c:extLst>
          </c:dPt>
          <c:dPt>
            <c:idx val="1"/>
            <c:bubble3D val="0"/>
            <c:spPr>
              <a:solidFill>
                <a:srgbClr val="D0CECE"/>
              </a:solidFill>
            </c:spPr>
            <c:extLst>
              <c:ext xmlns:c16="http://schemas.microsoft.com/office/drawing/2014/chart" uri="{C3380CC4-5D6E-409C-BE32-E72D297353CC}">
                <c16:uniqueId val="{00000007-5B01-4EAC-ACB2-2849EA1AC509}"/>
              </c:ext>
            </c:extLst>
          </c:dPt>
          <c:dPt>
            <c:idx val="2"/>
            <c:bubble3D val="0"/>
            <c:spPr>
              <a:solidFill>
                <a:srgbClr val="BF8F00"/>
              </a:solidFill>
            </c:spPr>
            <c:extLst>
              <c:ext xmlns:c16="http://schemas.microsoft.com/office/drawing/2014/chart" uri="{C3380CC4-5D6E-409C-BE32-E72D297353CC}">
                <c16:uniqueId val="{00000008-5B01-4EAC-ACB2-2849EA1AC509}"/>
              </c:ext>
            </c:extLst>
          </c:dPt>
          <c:dPt>
            <c:idx val="3"/>
            <c:bubble3D val="0"/>
            <c:spPr>
              <a:solidFill>
                <a:srgbClr val="4472C4"/>
              </a:solidFill>
            </c:spPr>
            <c:extLst>
              <c:ext xmlns:c16="http://schemas.microsoft.com/office/drawing/2014/chart" uri="{C3380CC4-5D6E-409C-BE32-E72D297353CC}">
                <c16:uniqueId val="{00000009-5B01-4EAC-ACB2-2849EA1AC509}"/>
              </c:ext>
            </c:extLst>
          </c:dPt>
          <c:dPt>
            <c:idx val="4"/>
            <c:bubble3D val="0"/>
            <c:spPr>
              <a:solidFill>
                <a:srgbClr val="000000"/>
              </a:solidFill>
            </c:spPr>
            <c:extLst>
              <c:ext xmlns:c16="http://schemas.microsoft.com/office/drawing/2014/chart" uri="{C3380CC4-5D6E-409C-BE32-E72D297353CC}">
                <c16:uniqueId val="{0000000A-5B01-4EAC-ACB2-2849EA1AC509}"/>
              </c:ext>
            </c:extLst>
          </c:dPt>
          <c:dPt>
            <c:idx val="5"/>
            <c:bubble3D val="0"/>
            <c:spPr>
              <a:solidFill>
                <a:srgbClr val="FF0000"/>
              </a:solidFill>
            </c:spPr>
            <c:extLst>
              <c:ext xmlns:c16="http://schemas.microsoft.com/office/drawing/2014/chart" uri="{C3380CC4-5D6E-409C-BE32-E72D297353CC}">
                <c16:uniqueId val="{0000000B-5B01-4EAC-ACB2-2849EA1AC509}"/>
              </c:ext>
            </c:extLst>
          </c:dPt>
          <c:dPt>
            <c:idx val="6"/>
            <c:bubble3D val="0"/>
            <c:spPr>
              <a:solidFill>
                <a:srgbClr val="00B050"/>
              </a:solidFill>
            </c:spPr>
            <c:extLst>
              <c:ext xmlns:c16="http://schemas.microsoft.com/office/drawing/2014/chart" uri="{C3380CC4-5D6E-409C-BE32-E72D297353CC}">
                <c16:uniqueId val="{0000000C-5B01-4EAC-ACB2-2849EA1AC509}"/>
              </c:ext>
            </c:extLst>
          </c:dPt>
          <c:val>
            <c:numRef>
              <c:f>'Site 5 Dashboard'!$S$28:$S$34</c:f>
              <c:numCache>
                <c:formatCode>@</c:formatCode>
                <c:ptCount val="7"/>
                <c:pt idx="0">
                  <c:v>678</c:v>
                </c:pt>
                <c:pt idx="1">
                  <c:v>152</c:v>
                </c:pt>
                <c:pt idx="2">
                  <c:v>9</c:v>
                </c:pt>
                <c:pt idx="3">
                  <c:v>7</c:v>
                </c:pt>
                <c:pt idx="4">
                  <c:v>6</c:v>
                </c:pt>
                <c:pt idx="5">
                  <c:v>0</c:v>
                </c:pt>
                <c:pt idx="6">
                  <c:v>4</c:v>
                </c:pt>
              </c:numCache>
            </c:numRef>
          </c:val>
          <c:extLst>
            <c:ext xmlns:c16="http://schemas.microsoft.com/office/drawing/2014/chart" uri="{C3380CC4-5D6E-409C-BE32-E72D297353CC}">
              <c16:uniqueId val="{00000000-5B01-4EAC-ACB2-2849EA1AC50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Data'!$C$1060:$C$1071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Data'!$D$1060:$D$1071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0-D82B-4D97-AF87-085A7A70C210}"/>
            </c:ext>
          </c:extLst>
        </c:ser>
        <c:ser>
          <c:idx val="1"/>
          <c:order val="1"/>
          <c:tx>
            <c:v>LGV</c:v>
          </c:tx>
          <c:spPr>
            <a:ln>
              <a:solidFill>
                <a:srgbClr val="D0CECE"/>
              </a:solidFill>
            </a:ln>
          </c:spPr>
          <c:marker>
            <c:symbol val="none"/>
          </c:marker>
          <c:cat>
            <c:strRef>
              <c:f>'Raw Data'!$C$1060:$C$1071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Data'!$E$1060:$E$1071</c:f>
              <c:numCache>
                <c:formatCode>General</c:formatCode>
                <c:ptCount val="12"/>
                <c:pt idx="0">
                  <c:v>0</c:v>
                </c:pt>
                <c:pt idx="1">
                  <c:v>0</c:v>
                </c:pt>
                <c:pt idx="2">
                  <c:v>0</c:v>
                </c:pt>
                <c:pt idx="3">
                  <c:v>0</c:v>
                </c:pt>
                <c:pt idx="4">
                  <c:v>0</c:v>
                </c:pt>
                <c:pt idx="5">
                  <c:v>1</c:v>
                </c:pt>
                <c:pt idx="6">
                  <c:v>1</c:v>
                </c:pt>
                <c:pt idx="7">
                  <c:v>0</c:v>
                </c:pt>
                <c:pt idx="8">
                  <c:v>0</c:v>
                </c:pt>
                <c:pt idx="9">
                  <c:v>0</c:v>
                </c:pt>
                <c:pt idx="10">
                  <c:v>0</c:v>
                </c:pt>
                <c:pt idx="11">
                  <c:v>0</c:v>
                </c:pt>
              </c:numCache>
            </c:numRef>
          </c:val>
          <c:smooth val="1"/>
          <c:extLst>
            <c:ext xmlns:c16="http://schemas.microsoft.com/office/drawing/2014/chart" uri="{C3380CC4-5D6E-409C-BE32-E72D297353CC}">
              <c16:uniqueId val="{00000001-D82B-4D97-AF87-085A7A70C210}"/>
            </c:ext>
          </c:extLst>
        </c:ser>
        <c:ser>
          <c:idx val="2"/>
          <c:order val="2"/>
          <c:tx>
            <c:v>OGV1</c:v>
          </c:tx>
          <c:spPr>
            <a:ln>
              <a:solidFill>
                <a:srgbClr val="BF8F00"/>
              </a:solidFill>
            </a:ln>
          </c:spPr>
          <c:marker>
            <c:symbol val="none"/>
          </c:marker>
          <c:cat>
            <c:strRef>
              <c:f>'Raw Data'!$C$1060:$C$1071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Data'!$F$1060:$F$1071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2-D82B-4D97-AF87-085A7A70C210}"/>
            </c:ext>
          </c:extLst>
        </c:ser>
        <c:ser>
          <c:idx val="3"/>
          <c:order val="3"/>
          <c:tx>
            <c:v>OGV2</c:v>
          </c:tx>
          <c:spPr>
            <a:ln>
              <a:solidFill>
                <a:srgbClr val="4472C4"/>
              </a:solidFill>
            </a:ln>
          </c:spPr>
          <c:marker>
            <c:symbol val="none"/>
          </c:marker>
          <c:cat>
            <c:strRef>
              <c:f>'Raw Data'!$C$1060:$C$1071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Data'!$G$1060:$G$1071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3-D82B-4D97-AF87-085A7A70C210}"/>
            </c:ext>
          </c:extLst>
        </c:ser>
        <c:ser>
          <c:idx val="4"/>
          <c:order val="4"/>
          <c:tx>
            <c:v>BUS</c:v>
          </c:tx>
          <c:spPr>
            <a:ln>
              <a:solidFill>
                <a:srgbClr val="000000"/>
              </a:solidFill>
            </a:ln>
          </c:spPr>
          <c:marker>
            <c:symbol val="none"/>
          </c:marker>
          <c:cat>
            <c:strRef>
              <c:f>'Raw Data'!$C$1060:$C$1071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Data'!$H$1060:$H$1071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D82B-4D97-AF87-085A7A70C210}"/>
            </c:ext>
          </c:extLst>
        </c:ser>
        <c:ser>
          <c:idx val="5"/>
          <c:order val="5"/>
          <c:tx>
            <c:v>MC</c:v>
          </c:tx>
          <c:spPr>
            <a:ln>
              <a:solidFill>
                <a:srgbClr val="FF0000"/>
              </a:solidFill>
            </a:ln>
          </c:spPr>
          <c:marker>
            <c:symbol val="none"/>
          </c:marker>
          <c:cat>
            <c:strRef>
              <c:f>'Raw Data'!$C$1060:$C$1071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Data'!$I$1060:$I$1071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D82B-4D97-AF87-085A7A70C210}"/>
            </c:ext>
          </c:extLst>
        </c:ser>
        <c:ser>
          <c:idx val="6"/>
          <c:order val="6"/>
          <c:tx>
            <c:v>PC</c:v>
          </c:tx>
          <c:spPr>
            <a:ln>
              <a:solidFill>
                <a:srgbClr val="00B050"/>
              </a:solidFill>
            </a:ln>
          </c:spPr>
          <c:marker>
            <c:symbol val="none"/>
          </c:marker>
          <c:cat>
            <c:strRef>
              <c:f>'Raw Data'!$C$1060:$C$1071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Data'!$J$1060:$J$1071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D82B-4D97-AF87-085A7A70C210}"/>
            </c:ext>
          </c:extLst>
        </c:ser>
        <c:dLbls>
          <c:showLegendKey val="0"/>
          <c:showVal val="0"/>
          <c:showCatName val="0"/>
          <c:showSerName val="0"/>
          <c:showPercent val="0"/>
          <c:showBubbleSize val="0"/>
        </c:dLbls>
        <c:smooth val="0"/>
        <c:axId val="222764416"/>
        <c:axId val="222786688"/>
      </c:lineChart>
      <c:catAx>
        <c:axId val="222764416"/>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2786688"/>
        <c:crosses val="autoZero"/>
        <c:auto val="1"/>
        <c:lblAlgn val="ctr"/>
        <c:lblOffset val="100"/>
        <c:tickLblSkip val="2"/>
        <c:tickMarkSkip val="1"/>
        <c:noMultiLvlLbl val="0"/>
      </c:catAx>
      <c:valAx>
        <c:axId val="222786688"/>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2764416"/>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5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5 Dashboard'!$C$100:$C$111</c:f>
              <c:numCache>
                <c:formatCode>@</c:formatCode>
                <c:ptCount val="12"/>
                <c:pt idx="0">
                  <c:v>5</c:v>
                </c:pt>
                <c:pt idx="1">
                  <c:v>3</c:v>
                </c:pt>
                <c:pt idx="2">
                  <c:v>5</c:v>
                </c:pt>
                <c:pt idx="3">
                  <c:v>20</c:v>
                </c:pt>
                <c:pt idx="4">
                  <c:v>25</c:v>
                </c:pt>
                <c:pt idx="5">
                  <c:v>25</c:v>
                </c:pt>
                <c:pt idx="6">
                  <c:v>45</c:v>
                </c:pt>
                <c:pt idx="7">
                  <c:v>60</c:v>
                </c:pt>
                <c:pt idx="8">
                  <c:v>72</c:v>
                </c:pt>
                <c:pt idx="9">
                  <c:v>82</c:v>
                </c:pt>
                <c:pt idx="10">
                  <c:v>42</c:v>
                </c:pt>
                <c:pt idx="11">
                  <c:v>32</c:v>
                </c:pt>
              </c:numCache>
            </c:numRef>
          </c:val>
          <c:extLst>
            <c:ext xmlns:c16="http://schemas.microsoft.com/office/drawing/2014/chart" uri="{C3380CC4-5D6E-409C-BE32-E72D297353CC}">
              <c16:uniqueId val="{00000000-F39F-4C14-8E5D-7F39A9737E54}"/>
            </c:ext>
          </c:extLst>
        </c:ser>
        <c:dLbls>
          <c:showLegendKey val="0"/>
          <c:showVal val="0"/>
          <c:showCatName val="0"/>
          <c:showSerName val="0"/>
          <c:showPercent val="0"/>
          <c:showBubbleSize val="0"/>
        </c:dLbls>
        <c:gapWidth val="150"/>
        <c:axId val="222815744"/>
        <c:axId val="222817280"/>
      </c:barChart>
      <c:catAx>
        <c:axId val="222815744"/>
        <c:scaling>
          <c:orientation val="minMax"/>
        </c:scaling>
        <c:delete val="0"/>
        <c:axPos val="b"/>
        <c:numFmt formatCode="General" sourceLinked="1"/>
        <c:majorTickMark val="out"/>
        <c:minorTickMark val="none"/>
        <c:tickLblPos val="nextTo"/>
        <c:crossAx val="222817280"/>
        <c:crosses val="autoZero"/>
        <c:auto val="1"/>
        <c:lblAlgn val="ctr"/>
        <c:lblOffset val="100"/>
        <c:noMultiLvlLbl val="0"/>
      </c:catAx>
      <c:valAx>
        <c:axId val="222817280"/>
        <c:scaling>
          <c:orientation val="minMax"/>
        </c:scaling>
        <c:delete val="0"/>
        <c:axPos val="l"/>
        <c:majorGridlines/>
        <c:numFmt formatCode="@" sourceLinked="1"/>
        <c:majorTickMark val="out"/>
        <c:minorTickMark val="none"/>
        <c:tickLblPos val="nextTo"/>
        <c:crossAx val="222815744"/>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CADF-41C5-84DC-073D17124F61}"/>
              </c:ext>
            </c:extLst>
          </c:dPt>
          <c:dPt>
            <c:idx val="1"/>
            <c:bubble3D val="0"/>
            <c:spPr>
              <a:solidFill>
                <a:srgbClr val="D0CECE"/>
              </a:solidFill>
            </c:spPr>
            <c:extLst>
              <c:ext xmlns:c16="http://schemas.microsoft.com/office/drawing/2014/chart" uri="{C3380CC4-5D6E-409C-BE32-E72D297353CC}">
                <c16:uniqueId val="{00000007-CADF-41C5-84DC-073D17124F61}"/>
              </c:ext>
            </c:extLst>
          </c:dPt>
          <c:dPt>
            <c:idx val="2"/>
            <c:bubble3D val="0"/>
            <c:spPr>
              <a:solidFill>
                <a:srgbClr val="BF8F00"/>
              </a:solidFill>
            </c:spPr>
            <c:extLst>
              <c:ext xmlns:c16="http://schemas.microsoft.com/office/drawing/2014/chart" uri="{C3380CC4-5D6E-409C-BE32-E72D297353CC}">
                <c16:uniqueId val="{00000008-CADF-41C5-84DC-073D17124F61}"/>
              </c:ext>
            </c:extLst>
          </c:dPt>
          <c:dPt>
            <c:idx val="3"/>
            <c:bubble3D val="0"/>
            <c:spPr>
              <a:solidFill>
                <a:srgbClr val="4472C4"/>
              </a:solidFill>
            </c:spPr>
            <c:extLst>
              <c:ext xmlns:c16="http://schemas.microsoft.com/office/drawing/2014/chart" uri="{C3380CC4-5D6E-409C-BE32-E72D297353CC}">
                <c16:uniqueId val="{00000009-CADF-41C5-84DC-073D17124F61}"/>
              </c:ext>
            </c:extLst>
          </c:dPt>
          <c:dPt>
            <c:idx val="4"/>
            <c:bubble3D val="0"/>
            <c:spPr>
              <a:solidFill>
                <a:srgbClr val="000000"/>
              </a:solidFill>
            </c:spPr>
            <c:extLst>
              <c:ext xmlns:c16="http://schemas.microsoft.com/office/drawing/2014/chart" uri="{C3380CC4-5D6E-409C-BE32-E72D297353CC}">
                <c16:uniqueId val="{0000000A-CADF-41C5-84DC-073D17124F61}"/>
              </c:ext>
            </c:extLst>
          </c:dPt>
          <c:dPt>
            <c:idx val="5"/>
            <c:bubble3D val="0"/>
            <c:spPr>
              <a:solidFill>
                <a:srgbClr val="FF0000"/>
              </a:solidFill>
            </c:spPr>
            <c:extLst>
              <c:ext xmlns:c16="http://schemas.microsoft.com/office/drawing/2014/chart" uri="{C3380CC4-5D6E-409C-BE32-E72D297353CC}">
                <c16:uniqueId val="{0000000B-CADF-41C5-84DC-073D17124F61}"/>
              </c:ext>
            </c:extLst>
          </c:dPt>
          <c:dPt>
            <c:idx val="6"/>
            <c:bubble3D val="0"/>
            <c:spPr>
              <a:solidFill>
                <a:srgbClr val="00B050"/>
              </a:solidFill>
            </c:spPr>
            <c:extLst>
              <c:ext xmlns:c16="http://schemas.microsoft.com/office/drawing/2014/chart" uri="{C3380CC4-5D6E-409C-BE32-E72D297353CC}">
                <c16:uniqueId val="{0000000C-CADF-41C5-84DC-073D17124F61}"/>
              </c:ext>
            </c:extLst>
          </c:dPt>
          <c:val>
            <c:numRef>
              <c:f>'Site 6 Dashboard'!$S$28:$S$34</c:f>
              <c:numCache>
                <c:formatCode>@</c:formatCode>
                <c:ptCount val="7"/>
                <c:pt idx="0">
                  <c:v>324</c:v>
                </c:pt>
                <c:pt idx="1">
                  <c:v>36</c:v>
                </c:pt>
                <c:pt idx="2">
                  <c:v>3</c:v>
                </c:pt>
                <c:pt idx="3">
                  <c:v>2</c:v>
                </c:pt>
                <c:pt idx="4">
                  <c:v>0</c:v>
                </c:pt>
                <c:pt idx="5">
                  <c:v>1</c:v>
                </c:pt>
                <c:pt idx="6">
                  <c:v>3</c:v>
                </c:pt>
              </c:numCache>
            </c:numRef>
          </c:val>
          <c:extLst>
            <c:ext xmlns:c16="http://schemas.microsoft.com/office/drawing/2014/chart" uri="{C3380CC4-5D6E-409C-BE32-E72D297353CC}">
              <c16:uniqueId val="{00000000-CADF-41C5-84DC-073D17124F6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Data'!$C$1444:$C$1455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Data'!$D$1444:$D$1455</c:f>
              <c:numCache>
                <c:formatCode>General</c:formatCode>
                <c:ptCount val="12"/>
                <c:pt idx="0">
                  <c:v>0</c:v>
                </c:pt>
                <c:pt idx="1">
                  <c:v>1</c:v>
                </c:pt>
                <c:pt idx="2">
                  <c:v>0</c:v>
                </c:pt>
                <c:pt idx="3">
                  <c:v>1</c:v>
                </c:pt>
                <c:pt idx="4">
                  <c:v>1</c:v>
                </c:pt>
                <c:pt idx="5">
                  <c:v>0</c:v>
                </c:pt>
                <c:pt idx="6">
                  <c:v>3</c:v>
                </c:pt>
                <c:pt idx="7">
                  <c:v>10</c:v>
                </c:pt>
                <c:pt idx="8">
                  <c:v>41</c:v>
                </c:pt>
                <c:pt idx="9">
                  <c:v>32</c:v>
                </c:pt>
                <c:pt idx="10">
                  <c:v>3</c:v>
                </c:pt>
                <c:pt idx="11">
                  <c:v>1</c:v>
                </c:pt>
              </c:numCache>
            </c:numRef>
          </c:val>
          <c:smooth val="1"/>
          <c:extLst>
            <c:ext xmlns:c16="http://schemas.microsoft.com/office/drawing/2014/chart" uri="{C3380CC4-5D6E-409C-BE32-E72D297353CC}">
              <c16:uniqueId val="{00000000-68CB-4853-B743-F5CA1996388E}"/>
            </c:ext>
          </c:extLst>
        </c:ser>
        <c:ser>
          <c:idx val="1"/>
          <c:order val="1"/>
          <c:tx>
            <c:v>LGV</c:v>
          </c:tx>
          <c:spPr>
            <a:ln>
              <a:solidFill>
                <a:srgbClr val="D0CECE"/>
              </a:solidFill>
            </a:ln>
          </c:spPr>
          <c:marker>
            <c:symbol val="none"/>
          </c:marker>
          <c:cat>
            <c:strRef>
              <c:f>'Raw Data'!$C$1444:$C$1455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Data'!$E$1444:$E$1455</c:f>
              <c:numCache>
                <c:formatCode>General</c:formatCode>
                <c:ptCount val="12"/>
                <c:pt idx="0">
                  <c:v>0</c:v>
                </c:pt>
                <c:pt idx="1">
                  <c:v>0</c:v>
                </c:pt>
                <c:pt idx="2">
                  <c:v>0</c:v>
                </c:pt>
                <c:pt idx="3">
                  <c:v>0</c:v>
                </c:pt>
                <c:pt idx="4">
                  <c:v>1</c:v>
                </c:pt>
                <c:pt idx="5">
                  <c:v>0</c:v>
                </c:pt>
                <c:pt idx="6">
                  <c:v>1</c:v>
                </c:pt>
                <c:pt idx="7">
                  <c:v>1</c:v>
                </c:pt>
                <c:pt idx="8">
                  <c:v>2</c:v>
                </c:pt>
                <c:pt idx="9">
                  <c:v>0</c:v>
                </c:pt>
                <c:pt idx="10">
                  <c:v>0</c:v>
                </c:pt>
                <c:pt idx="11">
                  <c:v>0</c:v>
                </c:pt>
              </c:numCache>
            </c:numRef>
          </c:val>
          <c:smooth val="1"/>
          <c:extLst>
            <c:ext xmlns:c16="http://schemas.microsoft.com/office/drawing/2014/chart" uri="{C3380CC4-5D6E-409C-BE32-E72D297353CC}">
              <c16:uniqueId val="{00000001-68CB-4853-B743-F5CA1996388E}"/>
            </c:ext>
          </c:extLst>
        </c:ser>
        <c:ser>
          <c:idx val="2"/>
          <c:order val="2"/>
          <c:tx>
            <c:v>OGV1</c:v>
          </c:tx>
          <c:spPr>
            <a:ln>
              <a:solidFill>
                <a:srgbClr val="BF8F00"/>
              </a:solidFill>
            </a:ln>
          </c:spPr>
          <c:marker>
            <c:symbol val="none"/>
          </c:marker>
          <c:cat>
            <c:strRef>
              <c:f>'Raw Data'!$C$1444:$C$1455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Data'!$F$1444:$F$1455</c:f>
              <c:numCache>
                <c:formatCode>General</c:formatCode>
                <c:ptCount val="12"/>
                <c:pt idx="0">
                  <c:v>0</c:v>
                </c:pt>
                <c:pt idx="1">
                  <c:v>0</c:v>
                </c:pt>
                <c:pt idx="2">
                  <c:v>0</c:v>
                </c:pt>
                <c:pt idx="3">
                  <c:v>0</c:v>
                </c:pt>
                <c:pt idx="4">
                  <c:v>1</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2-68CB-4853-B743-F5CA1996388E}"/>
            </c:ext>
          </c:extLst>
        </c:ser>
        <c:ser>
          <c:idx val="3"/>
          <c:order val="3"/>
          <c:tx>
            <c:v>OGV2</c:v>
          </c:tx>
          <c:spPr>
            <a:ln>
              <a:solidFill>
                <a:srgbClr val="4472C4"/>
              </a:solidFill>
            </a:ln>
          </c:spPr>
          <c:marker>
            <c:symbol val="none"/>
          </c:marker>
          <c:cat>
            <c:strRef>
              <c:f>'Raw Data'!$C$1444:$C$1455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Data'!$G$1444:$G$1455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3-68CB-4853-B743-F5CA1996388E}"/>
            </c:ext>
          </c:extLst>
        </c:ser>
        <c:ser>
          <c:idx val="4"/>
          <c:order val="4"/>
          <c:tx>
            <c:v>BUS</c:v>
          </c:tx>
          <c:spPr>
            <a:ln>
              <a:solidFill>
                <a:srgbClr val="000000"/>
              </a:solidFill>
            </a:ln>
          </c:spPr>
          <c:marker>
            <c:symbol val="none"/>
          </c:marker>
          <c:cat>
            <c:strRef>
              <c:f>'Raw Data'!$C$1444:$C$1455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Data'!$H$1444:$H$1455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68CB-4853-B743-F5CA1996388E}"/>
            </c:ext>
          </c:extLst>
        </c:ser>
        <c:ser>
          <c:idx val="5"/>
          <c:order val="5"/>
          <c:tx>
            <c:v>MC</c:v>
          </c:tx>
          <c:spPr>
            <a:ln>
              <a:solidFill>
                <a:srgbClr val="FF0000"/>
              </a:solidFill>
            </a:ln>
          </c:spPr>
          <c:marker>
            <c:symbol val="none"/>
          </c:marker>
          <c:cat>
            <c:strRef>
              <c:f>'Raw Data'!$C$1444:$C$1455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Data'!$I$1444:$I$1455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68CB-4853-B743-F5CA1996388E}"/>
            </c:ext>
          </c:extLst>
        </c:ser>
        <c:ser>
          <c:idx val="6"/>
          <c:order val="6"/>
          <c:tx>
            <c:v>PC</c:v>
          </c:tx>
          <c:spPr>
            <a:ln>
              <a:solidFill>
                <a:srgbClr val="00B050"/>
              </a:solidFill>
            </a:ln>
          </c:spPr>
          <c:marker>
            <c:symbol val="none"/>
          </c:marker>
          <c:cat>
            <c:strRef>
              <c:f>'Raw Data'!$C$1444:$C$1455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Data'!$J$1444:$J$1455</c:f>
              <c:numCache>
                <c:formatCode>General</c:formatCode>
                <c:ptCount val="12"/>
                <c:pt idx="0">
                  <c:v>0</c:v>
                </c:pt>
                <c:pt idx="1">
                  <c:v>0</c:v>
                </c:pt>
                <c:pt idx="2">
                  <c:v>0</c:v>
                </c:pt>
                <c:pt idx="3">
                  <c:v>0</c:v>
                </c:pt>
                <c:pt idx="4">
                  <c:v>0</c:v>
                </c:pt>
                <c:pt idx="5">
                  <c:v>0</c:v>
                </c:pt>
                <c:pt idx="6">
                  <c:v>0</c:v>
                </c:pt>
                <c:pt idx="7">
                  <c:v>1</c:v>
                </c:pt>
                <c:pt idx="8">
                  <c:v>0</c:v>
                </c:pt>
                <c:pt idx="9">
                  <c:v>0</c:v>
                </c:pt>
                <c:pt idx="10">
                  <c:v>0</c:v>
                </c:pt>
                <c:pt idx="11">
                  <c:v>0</c:v>
                </c:pt>
              </c:numCache>
            </c:numRef>
          </c:val>
          <c:smooth val="0"/>
          <c:extLst>
            <c:ext xmlns:c16="http://schemas.microsoft.com/office/drawing/2014/chart" uri="{C3380CC4-5D6E-409C-BE32-E72D297353CC}">
              <c16:uniqueId val="{00000006-68CB-4853-B743-F5CA1996388E}"/>
            </c:ext>
          </c:extLst>
        </c:ser>
        <c:dLbls>
          <c:showLegendKey val="0"/>
          <c:showVal val="0"/>
          <c:showCatName val="0"/>
          <c:showSerName val="0"/>
          <c:showPercent val="0"/>
          <c:showBubbleSize val="0"/>
        </c:dLbls>
        <c:smooth val="0"/>
        <c:axId val="223107712"/>
        <c:axId val="223121792"/>
      </c:lineChart>
      <c:catAx>
        <c:axId val="22310771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3121792"/>
        <c:crosses val="autoZero"/>
        <c:auto val="1"/>
        <c:lblAlgn val="ctr"/>
        <c:lblOffset val="100"/>
        <c:tickLblSkip val="2"/>
        <c:tickMarkSkip val="1"/>
        <c:noMultiLvlLbl val="0"/>
      </c:catAx>
      <c:valAx>
        <c:axId val="223121792"/>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3107712"/>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6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6 Dashboard'!$C$100:$C$111</c:f>
              <c:numCache>
                <c:formatCode>@</c:formatCode>
                <c:ptCount val="12"/>
                <c:pt idx="0">
                  <c:v>0</c:v>
                </c:pt>
                <c:pt idx="1">
                  <c:v>2</c:v>
                </c:pt>
                <c:pt idx="2">
                  <c:v>1</c:v>
                </c:pt>
                <c:pt idx="3">
                  <c:v>4</c:v>
                </c:pt>
                <c:pt idx="4">
                  <c:v>8</c:v>
                </c:pt>
                <c:pt idx="5">
                  <c:v>2</c:v>
                </c:pt>
                <c:pt idx="6">
                  <c:v>13</c:v>
                </c:pt>
                <c:pt idx="7">
                  <c:v>29</c:v>
                </c:pt>
                <c:pt idx="8">
                  <c:v>62</c:v>
                </c:pt>
                <c:pt idx="9">
                  <c:v>51</c:v>
                </c:pt>
                <c:pt idx="10">
                  <c:v>13</c:v>
                </c:pt>
                <c:pt idx="11">
                  <c:v>9</c:v>
                </c:pt>
              </c:numCache>
            </c:numRef>
          </c:val>
          <c:extLst>
            <c:ext xmlns:c16="http://schemas.microsoft.com/office/drawing/2014/chart" uri="{C3380CC4-5D6E-409C-BE32-E72D297353CC}">
              <c16:uniqueId val="{00000000-0AA4-4B74-868C-39EE0FFD5F0E}"/>
            </c:ext>
          </c:extLst>
        </c:ser>
        <c:dLbls>
          <c:showLegendKey val="0"/>
          <c:showVal val="0"/>
          <c:showCatName val="0"/>
          <c:showSerName val="0"/>
          <c:showPercent val="0"/>
          <c:showBubbleSize val="0"/>
        </c:dLbls>
        <c:gapWidth val="150"/>
        <c:axId val="223142656"/>
        <c:axId val="223144192"/>
      </c:barChart>
      <c:catAx>
        <c:axId val="223142656"/>
        <c:scaling>
          <c:orientation val="minMax"/>
        </c:scaling>
        <c:delete val="0"/>
        <c:axPos val="b"/>
        <c:numFmt formatCode="General" sourceLinked="1"/>
        <c:majorTickMark val="out"/>
        <c:minorTickMark val="none"/>
        <c:tickLblPos val="nextTo"/>
        <c:crossAx val="223144192"/>
        <c:crosses val="autoZero"/>
        <c:auto val="1"/>
        <c:lblAlgn val="ctr"/>
        <c:lblOffset val="100"/>
        <c:noMultiLvlLbl val="0"/>
      </c:catAx>
      <c:valAx>
        <c:axId val="223144192"/>
        <c:scaling>
          <c:orientation val="minMax"/>
        </c:scaling>
        <c:delete val="0"/>
        <c:axPos val="l"/>
        <c:majorGridlines/>
        <c:numFmt formatCode="@" sourceLinked="1"/>
        <c:majorTickMark val="out"/>
        <c:minorTickMark val="none"/>
        <c:tickLblPos val="nextTo"/>
        <c:crossAx val="223142656"/>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6E9D-4D27-9078-4967B4A69B13}"/>
              </c:ext>
            </c:extLst>
          </c:dPt>
          <c:dPt>
            <c:idx val="1"/>
            <c:bubble3D val="0"/>
            <c:spPr>
              <a:solidFill>
                <a:srgbClr val="D0CECE"/>
              </a:solidFill>
            </c:spPr>
            <c:extLst>
              <c:ext xmlns:c16="http://schemas.microsoft.com/office/drawing/2014/chart" uri="{C3380CC4-5D6E-409C-BE32-E72D297353CC}">
                <c16:uniqueId val="{00000007-6E9D-4D27-9078-4967B4A69B13}"/>
              </c:ext>
            </c:extLst>
          </c:dPt>
          <c:dPt>
            <c:idx val="2"/>
            <c:bubble3D val="0"/>
            <c:spPr>
              <a:solidFill>
                <a:srgbClr val="BF8F00"/>
              </a:solidFill>
            </c:spPr>
            <c:extLst>
              <c:ext xmlns:c16="http://schemas.microsoft.com/office/drawing/2014/chart" uri="{C3380CC4-5D6E-409C-BE32-E72D297353CC}">
                <c16:uniqueId val="{00000008-6E9D-4D27-9078-4967B4A69B13}"/>
              </c:ext>
            </c:extLst>
          </c:dPt>
          <c:dPt>
            <c:idx val="3"/>
            <c:bubble3D val="0"/>
            <c:spPr>
              <a:solidFill>
                <a:srgbClr val="4472C4"/>
              </a:solidFill>
            </c:spPr>
            <c:extLst>
              <c:ext xmlns:c16="http://schemas.microsoft.com/office/drawing/2014/chart" uri="{C3380CC4-5D6E-409C-BE32-E72D297353CC}">
                <c16:uniqueId val="{00000009-6E9D-4D27-9078-4967B4A69B13}"/>
              </c:ext>
            </c:extLst>
          </c:dPt>
          <c:dPt>
            <c:idx val="4"/>
            <c:bubble3D val="0"/>
            <c:spPr>
              <a:solidFill>
                <a:srgbClr val="000000"/>
              </a:solidFill>
            </c:spPr>
            <c:extLst>
              <c:ext xmlns:c16="http://schemas.microsoft.com/office/drawing/2014/chart" uri="{C3380CC4-5D6E-409C-BE32-E72D297353CC}">
                <c16:uniqueId val="{0000000A-6E9D-4D27-9078-4967B4A69B13}"/>
              </c:ext>
            </c:extLst>
          </c:dPt>
          <c:dPt>
            <c:idx val="5"/>
            <c:bubble3D val="0"/>
            <c:spPr>
              <a:solidFill>
                <a:srgbClr val="FF0000"/>
              </a:solidFill>
            </c:spPr>
            <c:extLst>
              <c:ext xmlns:c16="http://schemas.microsoft.com/office/drawing/2014/chart" uri="{C3380CC4-5D6E-409C-BE32-E72D297353CC}">
                <c16:uniqueId val="{0000000B-6E9D-4D27-9078-4967B4A69B13}"/>
              </c:ext>
            </c:extLst>
          </c:dPt>
          <c:dPt>
            <c:idx val="6"/>
            <c:bubble3D val="0"/>
            <c:spPr>
              <a:solidFill>
                <a:srgbClr val="00B050"/>
              </a:solidFill>
            </c:spPr>
            <c:extLst>
              <c:ext xmlns:c16="http://schemas.microsoft.com/office/drawing/2014/chart" uri="{C3380CC4-5D6E-409C-BE32-E72D297353CC}">
                <c16:uniqueId val="{0000000C-6E9D-4D27-9078-4967B4A69B13}"/>
              </c:ext>
            </c:extLst>
          </c:dPt>
          <c:val>
            <c:numRef>
              <c:f>'Site 7 Dashboard'!$S$28:$S$34</c:f>
              <c:numCache>
                <c:formatCode>@</c:formatCode>
                <c:ptCount val="7"/>
                <c:pt idx="0">
                  <c:v>247</c:v>
                </c:pt>
                <c:pt idx="1">
                  <c:v>26</c:v>
                </c:pt>
                <c:pt idx="2">
                  <c:v>3</c:v>
                </c:pt>
                <c:pt idx="3">
                  <c:v>2</c:v>
                </c:pt>
                <c:pt idx="4">
                  <c:v>0</c:v>
                </c:pt>
                <c:pt idx="5">
                  <c:v>0</c:v>
                </c:pt>
                <c:pt idx="6">
                  <c:v>3</c:v>
                </c:pt>
              </c:numCache>
            </c:numRef>
          </c:val>
          <c:extLst>
            <c:ext xmlns:c16="http://schemas.microsoft.com/office/drawing/2014/chart" uri="{C3380CC4-5D6E-409C-BE32-E72D297353CC}">
              <c16:uniqueId val="{00000000-6E9D-4D27-9078-4967B4A69B13}"/>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905770952E-2"/>
          <c:y val="0.13971810240137891"/>
          <c:w val="0.84813987983905603"/>
          <c:h val="0.60242921937013605"/>
        </c:manualLayout>
      </c:layout>
      <c:barChart>
        <c:barDir val="col"/>
        <c:grouping val="clustered"/>
        <c:varyColors val="0"/>
        <c:ser>
          <c:idx val="0"/>
          <c:order val="0"/>
          <c:spPr>
            <a:solidFill>
              <a:schemeClr val="accent5">
                <a:lumMod val="50000"/>
              </a:schemeClr>
            </a:solidFill>
            <a:ln>
              <a:noFill/>
            </a:ln>
            <a:effectLst/>
          </c:spPr>
          <c:invertIfNegative val="0"/>
          <c:cat>
            <c:strRef>
              <c:f>Graphics!$Z$18:$Z$20</c:f>
              <c:strCache>
                <c:ptCount val="3"/>
                <c:pt idx="0">
                  <c:v>07-00</c:v>
                </c:pt>
                <c:pt idx="1">
                  <c:v>07-15</c:v>
                </c:pt>
                <c:pt idx="2">
                  <c:v>07-30</c:v>
                </c:pt>
              </c:strCache>
            </c:strRef>
          </c:cat>
          <c:val>
            <c:numRef>
              <c:f>#REF!</c:f>
              <c:numCache>
                <c:formatCode>General</c:formatCode>
                <c:ptCount val="1"/>
                <c:pt idx="0">
                  <c:v>1</c:v>
                </c:pt>
              </c:numCache>
            </c:numRef>
          </c:val>
          <c:extLst>
            <c:ext xmlns:c16="http://schemas.microsoft.com/office/drawing/2014/chart" uri="{C3380CC4-5D6E-409C-BE32-E72D297353CC}">
              <c16:uniqueId val="{00000000-4264-46C2-A25A-74F2F4006347}"/>
            </c:ext>
          </c:extLst>
        </c:ser>
        <c:dLbls>
          <c:showLegendKey val="0"/>
          <c:showVal val="0"/>
          <c:showCatName val="0"/>
          <c:showSerName val="0"/>
          <c:showPercent val="0"/>
          <c:showBubbleSize val="0"/>
        </c:dLbls>
        <c:gapWidth val="219"/>
        <c:overlap val="-27"/>
        <c:axId val="162694656"/>
        <c:axId val="162696192"/>
      </c:barChart>
      <c:catAx>
        <c:axId val="16269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696192"/>
        <c:crosses val="autoZero"/>
        <c:auto val="1"/>
        <c:lblAlgn val="ctr"/>
        <c:lblOffset val="100"/>
        <c:noMultiLvlLbl val="0"/>
      </c:catAx>
      <c:valAx>
        <c:axId val="1626961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69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155" r="0.75000000000000155" t="1" header="0.5" footer="0.5"/>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Data'!$C$1660:$C$1671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Data'!$D$1660:$D$1671</c:f>
              <c:numCache>
                <c:formatCode>General</c:formatCode>
                <c:ptCount val="12"/>
                <c:pt idx="0">
                  <c:v>0</c:v>
                </c:pt>
                <c:pt idx="1">
                  <c:v>0</c:v>
                </c:pt>
                <c:pt idx="2">
                  <c:v>0</c:v>
                </c:pt>
                <c:pt idx="3">
                  <c:v>0</c:v>
                </c:pt>
                <c:pt idx="4">
                  <c:v>1</c:v>
                </c:pt>
                <c:pt idx="5">
                  <c:v>1</c:v>
                </c:pt>
                <c:pt idx="6">
                  <c:v>5</c:v>
                </c:pt>
                <c:pt idx="7">
                  <c:v>15</c:v>
                </c:pt>
                <c:pt idx="8">
                  <c:v>44</c:v>
                </c:pt>
                <c:pt idx="9">
                  <c:v>36</c:v>
                </c:pt>
                <c:pt idx="10">
                  <c:v>4</c:v>
                </c:pt>
                <c:pt idx="11">
                  <c:v>1</c:v>
                </c:pt>
              </c:numCache>
            </c:numRef>
          </c:val>
          <c:smooth val="1"/>
          <c:extLst>
            <c:ext xmlns:c16="http://schemas.microsoft.com/office/drawing/2014/chart" uri="{C3380CC4-5D6E-409C-BE32-E72D297353CC}">
              <c16:uniqueId val="{00000000-40EA-4BE3-A5EF-76415E4ADEA3}"/>
            </c:ext>
          </c:extLst>
        </c:ser>
        <c:ser>
          <c:idx val="1"/>
          <c:order val="1"/>
          <c:tx>
            <c:v>LGV</c:v>
          </c:tx>
          <c:spPr>
            <a:ln>
              <a:solidFill>
                <a:srgbClr val="D0CECE"/>
              </a:solidFill>
            </a:ln>
          </c:spPr>
          <c:marker>
            <c:symbol val="none"/>
          </c:marker>
          <c:cat>
            <c:strRef>
              <c:f>'Raw Data'!$C$1660:$C$1671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Data'!$E$1660:$E$1671</c:f>
              <c:numCache>
                <c:formatCode>General</c:formatCode>
                <c:ptCount val="12"/>
                <c:pt idx="0">
                  <c:v>0</c:v>
                </c:pt>
                <c:pt idx="1">
                  <c:v>0</c:v>
                </c:pt>
                <c:pt idx="2">
                  <c:v>0</c:v>
                </c:pt>
                <c:pt idx="3">
                  <c:v>0</c:v>
                </c:pt>
                <c:pt idx="4">
                  <c:v>1</c:v>
                </c:pt>
                <c:pt idx="5">
                  <c:v>0</c:v>
                </c:pt>
                <c:pt idx="6">
                  <c:v>1</c:v>
                </c:pt>
                <c:pt idx="7">
                  <c:v>1</c:v>
                </c:pt>
                <c:pt idx="8">
                  <c:v>3</c:v>
                </c:pt>
                <c:pt idx="9">
                  <c:v>0</c:v>
                </c:pt>
                <c:pt idx="10">
                  <c:v>1</c:v>
                </c:pt>
                <c:pt idx="11">
                  <c:v>0</c:v>
                </c:pt>
              </c:numCache>
            </c:numRef>
          </c:val>
          <c:smooth val="1"/>
          <c:extLst>
            <c:ext xmlns:c16="http://schemas.microsoft.com/office/drawing/2014/chart" uri="{C3380CC4-5D6E-409C-BE32-E72D297353CC}">
              <c16:uniqueId val="{00000001-40EA-4BE3-A5EF-76415E4ADEA3}"/>
            </c:ext>
          </c:extLst>
        </c:ser>
        <c:ser>
          <c:idx val="2"/>
          <c:order val="2"/>
          <c:tx>
            <c:v>OGV1</c:v>
          </c:tx>
          <c:spPr>
            <a:ln>
              <a:solidFill>
                <a:srgbClr val="BF8F00"/>
              </a:solidFill>
            </a:ln>
          </c:spPr>
          <c:marker>
            <c:symbol val="none"/>
          </c:marker>
          <c:cat>
            <c:strRef>
              <c:f>'Raw Data'!$C$1660:$C$1671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Data'!$F$1660:$F$1671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2-40EA-4BE3-A5EF-76415E4ADEA3}"/>
            </c:ext>
          </c:extLst>
        </c:ser>
        <c:ser>
          <c:idx val="3"/>
          <c:order val="3"/>
          <c:tx>
            <c:v>OGV2</c:v>
          </c:tx>
          <c:spPr>
            <a:ln>
              <a:solidFill>
                <a:srgbClr val="4472C4"/>
              </a:solidFill>
            </a:ln>
          </c:spPr>
          <c:marker>
            <c:symbol val="none"/>
          </c:marker>
          <c:cat>
            <c:strRef>
              <c:f>'Raw Data'!$C$1660:$C$1671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Data'!$G$1660:$G$1671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3-40EA-4BE3-A5EF-76415E4ADEA3}"/>
            </c:ext>
          </c:extLst>
        </c:ser>
        <c:ser>
          <c:idx val="4"/>
          <c:order val="4"/>
          <c:tx>
            <c:v>BUS</c:v>
          </c:tx>
          <c:spPr>
            <a:ln>
              <a:solidFill>
                <a:srgbClr val="000000"/>
              </a:solidFill>
            </a:ln>
          </c:spPr>
          <c:marker>
            <c:symbol val="none"/>
          </c:marker>
          <c:cat>
            <c:strRef>
              <c:f>'Raw Data'!$C$1660:$C$1671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Data'!$H$1660:$H$1671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40EA-4BE3-A5EF-76415E4ADEA3}"/>
            </c:ext>
          </c:extLst>
        </c:ser>
        <c:ser>
          <c:idx val="5"/>
          <c:order val="5"/>
          <c:tx>
            <c:v>MC</c:v>
          </c:tx>
          <c:spPr>
            <a:ln>
              <a:solidFill>
                <a:srgbClr val="FF0000"/>
              </a:solidFill>
            </a:ln>
          </c:spPr>
          <c:marker>
            <c:symbol val="none"/>
          </c:marker>
          <c:cat>
            <c:strRef>
              <c:f>'Raw Data'!$C$1660:$C$1671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Data'!$I$1660:$I$1671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40EA-4BE3-A5EF-76415E4ADEA3}"/>
            </c:ext>
          </c:extLst>
        </c:ser>
        <c:ser>
          <c:idx val="6"/>
          <c:order val="6"/>
          <c:tx>
            <c:v>PC</c:v>
          </c:tx>
          <c:spPr>
            <a:ln>
              <a:solidFill>
                <a:srgbClr val="00B050"/>
              </a:solidFill>
            </a:ln>
          </c:spPr>
          <c:marker>
            <c:symbol val="none"/>
          </c:marker>
          <c:cat>
            <c:strRef>
              <c:f>'Raw Data'!$C$1660:$C$1671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Data'!$J$1660:$J$1671</c:f>
              <c:numCache>
                <c:formatCode>General</c:formatCode>
                <c:ptCount val="12"/>
                <c:pt idx="0">
                  <c:v>0</c:v>
                </c:pt>
                <c:pt idx="1">
                  <c:v>0</c:v>
                </c:pt>
                <c:pt idx="2">
                  <c:v>0</c:v>
                </c:pt>
                <c:pt idx="3">
                  <c:v>0</c:v>
                </c:pt>
                <c:pt idx="4">
                  <c:v>0</c:v>
                </c:pt>
                <c:pt idx="5">
                  <c:v>0</c:v>
                </c:pt>
                <c:pt idx="6">
                  <c:v>0</c:v>
                </c:pt>
                <c:pt idx="7">
                  <c:v>1</c:v>
                </c:pt>
                <c:pt idx="8">
                  <c:v>0</c:v>
                </c:pt>
                <c:pt idx="9">
                  <c:v>0</c:v>
                </c:pt>
                <c:pt idx="10">
                  <c:v>0</c:v>
                </c:pt>
                <c:pt idx="11">
                  <c:v>0</c:v>
                </c:pt>
              </c:numCache>
            </c:numRef>
          </c:val>
          <c:smooth val="0"/>
          <c:extLst>
            <c:ext xmlns:c16="http://schemas.microsoft.com/office/drawing/2014/chart" uri="{C3380CC4-5D6E-409C-BE32-E72D297353CC}">
              <c16:uniqueId val="{00000006-40EA-4BE3-A5EF-76415E4ADEA3}"/>
            </c:ext>
          </c:extLst>
        </c:ser>
        <c:dLbls>
          <c:showLegendKey val="0"/>
          <c:showVal val="0"/>
          <c:showCatName val="0"/>
          <c:showSerName val="0"/>
          <c:showPercent val="0"/>
          <c:showBubbleSize val="0"/>
        </c:dLbls>
        <c:smooth val="0"/>
        <c:axId val="224839552"/>
        <c:axId val="224841088"/>
      </c:lineChart>
      <c:catAx>
        <c:axId val="22483955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4841088"/>
        <c:crosses val="autoZero"/>
        <c:auto val="1"/>
        <c:lblAlgn val="ctr"/>
        <c:lblOffset val="100"/>
        <c:tickLblSkip val="2"/>
        <c:tickMarkSkip val="1"/>
        <c:noMultiLvlLbl val="0"/>
      </c:catAx>
      <c:valAx>
        <c:axId val="224841088"/>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4839552"/>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7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7 Dashboard'!$C$100:$C$111</c:f>
              <c:numCache>
                <c:formatCode>@</c:formatCode>
                <c:ptCount val="12"/>
                <c:pt idx="0">
                  <c:v>0</c:v>
                </c:pt>
                <c:pt idx="1">
                  <c:v>2</c:v>
                </c:pt>
                <c:pt idx="2">
                  <c:v>1</c:v>
                </c:pt>
                <c:pt idx="3">
                  <c:v>4</c:v>
                </c:pt>
                <c:pt idx="4">
                  <c:v>3</c:v>
                </c:pt>
                <c:pt idx="5">
                  <c:v>2</c:v>
                </c:pt>
                <c:pt idx="6">
                  <c:v>9</c:v>
                </c:pt>
                <c:pt idx="7">
                  <c:v>24</c:v>
                </c:pt>
                <c:pt idx="8">
                  <c:v>54</c:v>
                </c:pt>
                <c:pt idx="9">
                  <c:v>46</c:v>
                </c:pt>
                <c:pt idx="10">
                  <c:v>10</c:v>
                </c:pt>
                <c:pt idx="11">
                  <c:v>3</c:v>
                </c:pt>
              </c:numCache>
            </c:numRef>
          </c:val>
          <c:extLst>
            <c:ext xmlns:c16="http://schemas.microsoft.com/office/drawing/2014/chart" uri="{C3380CC4-5D6E-409C-BE32-E72D297353CC}">
              <c16:uniqueId val="{00000000-7BB6-4CDA-9279-0D6EBF328F0E}"/>
            </c:ext>
          </c:extLst>
        </c:ser>
        <c:dLbls>
          <c:showLegendKey val="0"/>
          <c:showVal val="0"/>
          <c:showCatName val="0"/>
          <c:showSerName val="0"/>
          <c:showPercent val="0"/>
          <c:showBubbleSize val="0"/>
        </c:dLbls>
        <c:gapWidth val="150"/>
        <c:axId val="225337344"/>
        <c:axId val="225338880"/>
      </c:barChart>
      <c:catAx>
        <c:axId val="225337344"/>
        <c:scaling>
          <c:orientation val="minMax"/>
        </c:scaling>
        <c:delete val="0"/>
        <c:axPos val="b"/>
        <c:numFmt formatCode="General" sourceLinked="1"/>
        <c:majorTickMark val="out"/>
        <c:minorTickMark val="none"/>
        <c:tickLblPos val="nextTo"/>
        <c:crossAx val="225338880"/>
        <c:crosses val="autoZero"/>
        <c:auto val="1"/>
        <c:lblAlgn val="ctr"/>
        <c:lblOffset val="100"/>
        <c:noMultiLvlLbl val="0"/>
      </c:catAx>
      <c:valAx>
        <c:axId val="225338880"/>
        <c:scaling>
          <c:orientation val="minMax"/>
        </c:scaling>
        <c:delete val="0"/>
        <c:axPos val="l"/>
        <c:majorGridlines/>
        <c:numFmt formatCode="@" sourceLinked="1"/>
        <c:majorTickMark val="out"/>
        <c:minorTickMark val="none"/>
        <c:tickLblPos val="nextTo"/>
        <c:crossAx val="22533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BA5F-4567-8BAD-C9D0E747EBF0}"/>
              </c:ext>
            </c:extLst>
          </c:dPt>
          <c:dPt>
            <c:idx val="1"/>
            <c:bubble3D val="0"/>
            <c:spPr>
              <a:solidFill>
                <a:srgbClr val="D0CECE"/>
              </a:solidFill>
            </c:spPr>
            <c:extLst>
              <c:ext xmlns:c16="http://schemas.microsoft.com/office/drawing/2014/chart" uri="{C3380CC4-5D6E-409C-BE32-E72D297353CC}">
                <c16:uniqueId val="{00000007-BA5F-4567-8BAD-C9D0E747EBF0}"/>
              </c:ext>
            </c:extLst>
          </c:dPt>
          <c:dPt>
            <c:idx val="2"/>
            <c:bubble3D val="0"/>
            <c:spPr>
              <a:solidFill>
                <a:srgbClr val="BF8F00"/>
              </a:solidFill>
            </c:spPr>
            <c:extLst>
              <c:ext xmlns:c16="http://schemas.microsoft.com/office/drawing/2014/chart" uri="{C3380CC4-5D6E-409C-BE32-E72D297353CC}">
                <c16:uniqueId val="{00000008-BA5F-4567-8BAD-C9D0E747EBF0}"/>
              </c:ext>
            </c:extLst>
          </c:dPt>
          <c:dPt>
            <c:idx val="3"/>
            <c:bubble3D val="0"/>
            <c:spPr>
              <a:solidFill>
                <a:srgbClr val="4472C4"/>
              </a:solidFill>
            </c:spPr>
            <c:extLst>
              <c:ext xmlns:c16="http://schemas.microsoft.com/office/drawing/2014/chart" uri="{C3380CC4-5D6E-409C-BE32-E72D297353CC}">
                <c16:uniqueId val="{00000009-BA5F-4567-8BAD-C9D0E747EBF0}"/>
              </c:ext>
            </c:extLst>
          </c:dPt>
          <c:dPt>
            <c:idx val="4"/>
            <c:bubble3D val="0"/>
            <c:spPr>
              <a:solidFill>
                <a:srgbClr val="000000"/>
              </a:solidFill>
            </c:spPr>
            <c:extLst>
              <c:ext xmlns:c16="http://schemas.microsoft.com/office/drawing/2014/chart" uri="{C3380CC4-5D6E-409C-BE32-E72D297353CC}">
                <c16:uniqueId val="{0000000A-BA5F-4567-8BAD-C9D0E747EBF0}"/>
              </c:ext>
            </c:extLst>
          </c:dPt>
          <c:dPt>
            <c:idx val="5"/>
            <c:bubble3D val="0"/>
            <c:spPr>
              <a:solidFill>
                <a:srgbClr val="FF0000"/>
              </a:solidFill>
            </c:spPr>
            <c:extLst>
              <c:ext xmlns:c16="http://schemas.microsoft.com/office/drawing/2014/chart" uri="{C3380CC4-5D6E-409C-BE32-E72D297353CC}">
                <c16:uniqueId val="{0000000B-BA5F-4567-8BAD-C9D0E747EBF0}"/>
              </c:ext>
            </c:extLst>
          </c:dPt>
          <c:dPt>
            <c:idx val="6"/>
            <c:bubble3D val="0"/>
            <c:spPr>
              <a:solidFill>
                <a:srgbClr val="00B050"/>
              </a:solidFill>
            </c:spPr>
            <c:extLst>
              <c:ext xmlns:c16="http://schemas.microsoft.com/office/drawing/2014/chart" uri="{C3380CC4-5D6E-409C-BE32-E72D297353CC}">
                <c16:uniqueId val="{0000000C-BA5F-4567-8BAD-C9D0E747EBF0}"/>
              </c:ext>
            </c:extLst>
          </c:dPt>
          <c:val>
            <c:numRef>
              <c:f>'Site 8 Dashboard'!$S$28:$S$34</c:f>
              <c:numCache>
                <c:formatCode>@</c:formatCode>
                <c:ptCount val="7"/>
                <c:pt idx="0">
                  <c:v>1435</c:v>
                </c:pt>
                <c:pt idx="1">
                  <c:v>390</c:v>
                </c:pt>
                <c:pt idx="2">
                  <c:v>25</c:v>
                </c:pt>
                <c:pt idx="3">
                  <c:v>22</c:v>
                </c:pt>
                <c:pt idx="4">
                  <c:v>12</c:v>
                </c:pt>
                <c:pt idx="5">
                  <c:v>0</c:v>
                </c:pt>
                <c:pt idx="6">
                  <c:v>11</c:v>
                </c:pt>
              </c:numCache>
            </c:numRef>
          </c:val>
          <c:extLst>
            <c:ext xmlns:c16="http://schemas.microsoft.com/office/drawing/2014/chart" uri="{C3380CC4-5D6E-409C-BE32-E72D297353CC}">
              <c16:uniqueId val="{00000000-BA5F-4567-8BAD-C9D0E747EBF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Data'!$C$1876:$C$1887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Data'!$D$1876:$D$1887</c:f>
              <c:numCache>
                <c:formatCode>General</c:formatCode>
                <c:ptCount val="12"/>
                <c:pt idx="0">
                  <c:v>0</c:v>
                </c:pt>
                <c:pt idx="1">
                  <c:v>0</c:v>
                </c:pt>
                <c:pt idx="2">
                  <c:v>0</c:v>
                </c:pt>
                <c:pt idx="3">
                  <c:v>2</c:v>
                </c:pt>
                <c:pt idx="4">
                  <c:v>2</c:v>
                </c:pt>
                <c:pt idx="5">
                  <c:v>0</c:v>
                </c:pt>
                <c:pt idx="6">
                  <c:v>2</c:v>
                </c:pt>
                <c:pt idx="7">
                  <c:v>2</c:v>
                </c:pt>
                <c:pt idx="8">
                  <c:v>1</c:v>
                </c:pt>
                <c:pt idx="9">
                  <c:v>0</c:v>
                </c:pt>
                <c:pt idx="10">
                  <c:v>0</c:v>
                </c:pt>
                <c:pt idx="11">
                  <c:v>1</c:v>
                </c:pt>
              </c:numCache>
            </c:numRef>
          </c:val>
          <c:smooth val="1"/>
          <c:extLst>
            <c:ext xmlns:c16="http://schemas.microsoft.com/office/drawing/2014/chart" uri="{C3380CC4-5D6E-409C-BE32-E72D297353CC}">
              <c16:uniqueId val="{00000000-A5CC-4962-B94D-E0F69E2C188D}"/>
            </c:ext>
          </c:extLst>
        </c:ser>
        <c:ser>
          <c:idx val="1"/>
          <c:order val="1"/>
          <c:tx>
            <c:v>LGV</c:v>
          </c:tx>
          <c:spPr>
            <a:ln>
              <a:solidFill>
                <a:srgbClr val="D0CECE"/>
              </a:solidFill>
            </a:ln>
          </c:spPr>
          <c:marker>
            <c:symbol val="none"/>
          </c:marker>
          <c:cat>
            <c:strRef>
              <c:f>'Raw Data'!$C$1876:$C$1887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Data'!$E$1876:$E$1887</c:f>
              <c:numCache>
                <c:formatCode>General</c:formatCode>
                <c:ptCount val="12"/>
                <c:pt idx="0">
                  <c:v>0</c:v>
                </c:pt>
                <c:pt idx="1">
                  <c:v>0</c:v>
                </c:pt>
                <c:pt idx="2">
                  <c:v>0</c:v>
                </c:pt>
                <c:pt idx="3">
                  <c:v>0</c:v>
                </c:pt>
                <c:pt idx="4">
                  <c:v>2</c:v>
                </c:pt>
                <c:pt idx="5">
                  <c:v>0</c:v>
                </c:pt>
                <c:pt idx="6">
                  <c:v>0</c:v>
                </c:pt>
                <c:pt idx="7">
                  <c:v>2</c:v>
                </c:pt>
                <c:pt idx="8">
                  <c:v>1</c:v>
                </c:pt>
                <c:pt idx="9">
                  <c:v>0</c:v>
                </c:pt>
                <c:pt idx="10">
                  <c:v>1</c:v>
                </c:pt>
                <c:pt idx="11">
                  <c:v>0</c:v>
                </c:pt>
              </c:numCache>
            </c:numRef>
          </c:val>
          <c:smooth val="1"/>
          <c:extLst>
            <c:ext xmlns:c16="http://schemas.microsoft.com/office/drawing/2014/chart" uri="{C3380CC4-5D6E-409C-BE32-E72D297353CC}">
              <c16:uniqueId val="{00000001-A5CC-4962-B94D-E0F69E2C188D}"/>
            </c:ext>
          </c:extLst>
        </c:ser>
        <c:ser>
          <c:idx val="2"/>
          <c:order val="2"/>
          <c:tx>
            <c:v>OGV1</c:v>
          </c:tx>
          <c:spPr>
            <a:ln>
              <a:solidFill>
                <a:srgbClr val="BF8F00"/>
              </a:solidFill>
            </a:ln>
          </c:spPr>
          <c:marker>
            <c:symbol val="none"/>
          </c:marker>
          <c:cat>
            <c:strRef>
              <c:f>'Raw Data'!$C$1876:$C$1887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Data'!$F$1876:$F$1887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2-A5CC-4962-B94D-E0F69E2C188D}"/>
            </c:ext>
          </c:extLst>
        </c:ser>
        <c:ser>
          <c:idx val="3"/>
          <c:order val="3"/>
          <c:tx>
            <c:v>OGV2</c:v>
          </c:tx>
          <c:spPr>
            <a:ln>
              <a:solidFill>
                <a:srgbClr val="4472C4"/>
              </a:solidFill>
            </a:ln>
          </c:spPr>
          <c:marker>
            <c:symbol val="none"/>
          </c:marker>
          <c:cat>
            <c:strRef>
              <c:f>'Raw Data'!$C$1876:$C$1887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Data'!$G$1876:$G$1887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3-A5CC-4962-B94D-E0F69E2C188D}"/>
            </c:ext>
          </c:extLst>
        </c:ser>
        <c:ser>
          <c:idx val="4"/>
          <c:order val="4"/>
          <c:tx>
            <c:v>BUS</c:v>
          </c:tx>
          <c:spPr>
            <a:ln>
              <a:solidFill>
                <a:srgbClr val="000000"/>
              </a:solidFill>
            </a:ln>
          </c:spPr>
          <c:marker>
            <c:symbol val="none"/>
          </c:marker>
          <c:cat>
            <c:strRef>
              <c:f>'Raw Data'!$C$1876:$C$1887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Data'!$H$1876:$H$1887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A5CC-4962-B94D-E0F69E2C188D}"/>
            </c:ext>
          </c:extLst>
        </c:ser>
        <c:ser>
          <c:idx val="5"/>
          <c:order val="5"/>
          <c:tx>
            <c:v>MC</c:v>
          </c:tx>
          <c:spPr>
            <a:ln>
              <a:solidFill>
                <a:srgbClr val="FF0000"/>
              </a:solidFill>
            </a:ln>
          </c:spPr>
          <c:marker>
            <c:symbol val="none"/>
          </c:marker>
          <c:cat>
            <c:strRef>
              <c:f>'Raw Data'!$C$1876:$C$1887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Data'!$I$1876:$I$1887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A5CC-4962-B94D-E0F69E2C188D}"/>
            </c:ext>
          </c:extLst>
        </c:ser>
        <c:ser>
          <c:idx val="6"/>
          <c:order val="6"/>
          <c:tx>
            <c:v>PC</c:v>
          </c:tx>
          <c:spPr>
            <a:ln>
              <a:solidFill>
                <a:srgbClr val="00B050"/>
              </a:solidFill>
            </a:ln>
          </c:spPr>
          <c:marker>
            <c:symbol val="none"/>
          </c:marker>
          <c:cat>
            <c:strRef>
              <c:f>'Raw Data'!$C$1876:$C$1887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Data'!$J$1876:$J$1887</c:f>
              <c:numCache>
                <c:formatCode>General</c:formatCode>
                <c:ptCount val="12"/>
                <c:pt idx="0">
                  <c:v>0</c:v>
                </c:pt>
                <c:pt idx="1">
                  <c:v>0</c:v>
                </c:pt>
                <c:pt idx="2">
                  <c:v>0</c:v>
                </c:pt>
                <c:pt idx="3">
                  <c:v>0</c:v>
                </c:pt>
                <c:pt idx="4">
                  <c:v>0</c:v>
                </c:pt>
                <c:pt idx="5">
                  <c:v>0</c:v>
                </c:pt>
                <c:pt idx="6">
                  <c:v>1</c:v>
                </c:pt>
                <c:pt idx="7">
                  <c:v>0</c:v>
                </c:pt>
                <c:pt idx="8">
                  <c:v>0</c:v>
                </c:pt>
                <c:pt idx="9">
                  <c:v>0</c:v>
                </c:pt>
                <c:pt idx="10">
                  <c:v>0</c:v>
                </c:pt>
                <c:pt idx="11">
                  <c:v>0</c:v>
                </c:pt>
              </c:numCache>
            </c:numRef>
          </c:val>
          <c:smooth val="0"/>
          <c:extLst>
            <c:ext xmlns:c16="http://schemas.microsoft.com/office/drawing/2014/chart" uri="{C3380CC4-5D6E-409C-BE32-E72D297353CC}">
              <c16:uniqueId val="{00000006-A5CC-4962-B94D-E0F69E2C188D}"/>
            </c:ext>
          </c:extLst>
        </c:ser>
        <c:dLbls>
          <c:showLegendKey val="0"/>
          <c:showVal val="0"/>
          <c:showCatName val="0"/>
          <c:showSerName val="0"/>
          <c:showPercent val="0"/>
          <c:showBubbleSize val="0"/>
        </c:dLbls>
        <c:smooth val="0"/>
        <c:axId val="225039488"/>
        <c:axId val="225041024"/>
      </c:lineChart>
      <c:catAx>
        <c:axId val="225039488"/>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5041024"/>
        <c:crosses val="autoZero"/>
        <c:auto val="1"/>
        <c:lblAlgn val="ctr"/>
        <c:lblOffset val="100"/>
        <c:tickLblSkip val="2"/>
        <c:tickMarkSkip val="1"/>
        <c:noMultiLvlLbl val="0"/>
      </c:catAx>
      <c:valAx>
        <c:axId val="225041024"/>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39488"/>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8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8 Dashboard'!$C$100:$C$111</c:f>
              <c:numCache>
                <c:formatCode>@</c:formatCode>
                <c:ptCount val="12"/>
                <c:pt idx="0">
                  <c:v>20</c:v>
                </c:pt>
                <c:pt idx="1">
                  <c:v>6</c:v>
                </c:pt>
                <c:pt idx="2">
                  <c:v>14</c:v>
                </c:pt>
                <c:pt idx="3">
                  <c:v>54</c:v>
                </c:pt>
                <c:pt idx="4">
                  <c:v>66</c:v>
                </c:pt>
                <c:pt idx="5">
                  <c:v>65</c:v>
                </c:pt>
                <c:pt idx="6">
                  <c:v>104</c:v>
                </c:pt>
                <c:pt idx="7">
                  <c:v>143</c:v>
                </c:pt>
                <c:pt idx="8">
                  <c:v>110</c:v>
                </c:pt>
                <c:pt idx="9">
                  <c:v>108</c:v>
                </c:pt>
                <c:pt idx="10">
                  <c:v>88</c:v>
                </c:pt>
                <c:pt idx="11">
                  <c:v>78</c:v>
                </c:pt>
              </c:numCache>
            </c:numRef>
          </c:val>
          <c:extLst>
            <c:ext xmlns:c16="http://schemas.microsoft.com/office/drawing/2014/chart" uri="{C3380CC4-5D6E-409C-BE32-E72D297353CC}">
              <c16:uniqueId val="{00000000-A35B-486E-9C44-6263BF2D24A1}"/>
            </c:ext>
          </c:extLst>
        </c:ser>
        <c:dLbls>
          <c:showLegendKey val="0"/>
          <c:showVal val="0"/>
          <c:showCatName val="0"/>
          <c:showSerName val="0"/>
          <c:showPercent val="0"/>
          <c:showBubbleSize val="0"/>
        </c:dLbls>
        <c:gapWidth val="150"/>
        <c:axId val="225385856"/>
        <c:axId val="225395840"/>
      </c:barChart>
      <c:catAx>
        <c:axId val="225385856"/>
        <c:scaling>
          <c:orientation val="minMax"/>
        </c:scaling>
        <c:delete val="0"/>
        <c:axPos val="b"/>
        <c:numFmt formatCode="General" sourceLinked="1"/>
        <c:majorTickMark val="out"/>
        <c:minorTickMark val="none"/>
        <c:tickLblPos val="nextTo"/>
        <c:crossAx val="225395840"/>
        <c:crosses val="autoZero"/>
        <c:auto val="1"/>
        <c:lblAlgn val="ctr"/>
        <c:lblOffset val="100"/>
        <c:noMultiLvlLbl val="0"/>
      </c:catAx>
      <c:valAx>
        <c:axId val="225395840"/>
        <c:scaling>
          <c:orientation val="minMax"/>
        </c:scaling>
        <c:delete val="0"/>
        <c:axPos val="l"/>
        <c:majorGridlines/>
        <c:numFmt formatCode="@" sourceLinked="1"/>
        <c:majorTickMark val="out"/>
        <c:minorTickMark val="none"/>
        <c:tickLblPos val="nextTo"/>
        <c:crossAx val="22538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EA64-48BF-9DAD-D5CA5C8EB060}"/>
              </c:ext>
            </c:extLst>
          </c:dPt>
          <c:dPt>
            <c:idx val="1"/>
            <c:bubble3D val="0"/>
            <c:spPr>
              <a:solidFill>
                <a:srgbClr val="D0CECE"/>
              </a:solidFill>
            </c:spPr>
            <c:extLst>
              <c:ext xmlns:c16="http://schemas.microsoft.com/office/drawing/2014/chart" uri="{C3380CC4-5D6E-409C-BE32-E72D297353CC}">
                <c16:uniqueId val="{00000007-EA64-48BF-9DAD-D5CA5C8EB060}"/>
              </c:ext>
            </c:extLst>
          </c:dPt>
          <c:dPt>
            <c:idx val="2"/>
            <c:bubble3D val="0"/>
            <c:spPr>
              <a:solidFill>
                <a:srgbClr val="BF8F00"/>
              </a:solidFill>
            </c:spPr>
            <c:extLst>
              <c:ext xmlns:c16="http://schemas.microsoft.com/office/drawing/2014/chart" uri="{C3380CC4-5D6E-409C-BE32-E72D297353CC}">
                <c16:uniqueId val="{00000008-EA64-48BF-9DAD-D5CA5C8EB060}"/>
              </c:ext>
            </c:extLst>
          </c:dPt>
          <c:dPt>
            <c:idx val="3"/>
            <c:bubble3D val="0"/>
            <c:spPr>
              <a:solidFill>
                <a:srgbClr val="4472C4"/>
              </a:solidFill>
            </c:spPr>
            <c:extLst>
              <c:ext xmlns:c16="http://schemas.microsoft.com/office/drawing/2014/chart" uri="{C3380CC4-5D6E-409C-BE32-E72D297353CC}">
                <c16:uniqueId val="{00000009-EA64-48BF-9DAD-D5CA5C8EB060}"/>
              </c:ext>
            </c:extLst>
          </c:dPt>
          <c:dPt>
            <c:idx val="4"/>
            <c:bubble3D val="0"/>
            <c:spPr>
              <a:solidFill>
                <a:srgbClr val="000000"/>
              </a:solidFill>
            </c:spPr>
            <c:extLst>
              <c:ext xmlns:c16="http://schemas.microsoft.com/office/drawing/2014/chart" uri="{C3380CC4-5D6E-409C-BE32-E72D297353CC}">
                <c16:uniqueId val="{0000000A-EA64-48BF-9DAD-D5CA5C8EB060}"/>
              </c:ext>
            </c:extLst>
          </c:dPt>
          <c:dPt>
            <c:idx val="5"/>
            <c:bubble3D val="0"/>
            <c:spPr>
              <a:solidFill>
                <a:srgbClr val="FF0000"/>
              </a:solidFill>
            </c:spPr>
            <c:extLst>
              <c:ext xmlns:c16="http://schemas.microsoft.com/office/drawing/2014/chart" uri="{C3380CC4-5D6E-409C-BE32-E72D297353CC}">
                <c16:uniqueId val="{0000000B-EA64-48BF-9DAD-D5CA5C8EB060}"/>
              </c:ext>
            </c:extLst>
          </c:dPt>
          <c:dPt>
            <c:idx val="6"/>
            <c:bubble3D val="0"/>
            <c:spPr>
              <a:solidFill>
                <a:srgbClr val="00B050"/>
              </a:solidFill>
            </c:spPr>
            <c:extLst>
              <c:ext xmlns:c16="http://schemas.microsoft.com/office/drawing/2014/chart" uri="{C3380CC4-5D6E-409C-BE32-E72D297353CC}">
                <c16:uniqueId val="{0000000C-EA64-48BF-9DAD-D5CA5C8EB060}"/>
              </c:ext>
            </c:extLst>
          </c:dPt>
          <c:val>
            <c:numRef>
              <c:f>'Site 9 Dashboard'!$S$28:$S$34</c:f>
              <c:numCache>
                <c:formatCode>@</c:formatCode>
                <c:ptCount val="7"/>
                <c:pt idx="0">
                  <c:v>620</c:v>
                </c:pt>
                <c:pt idx="1">
                  <c:v>148</c:v>
                </c:pt>
                <c:pt idx="2">
                  <c:v>3</c:v>
                </c:pt>
                <c:pt idx="3">
                  <c:v>3</c:v>
                </c:pt>
                <c:pt idx="4">
                  <c:v>4</c:v>
                </c:pt>
                <c:pt idx="5">
                  <c:v>0</c:v>
                </c:pt>
                <c:pt idx="6">
                  <c:v>8</c:v>
                </c:pt>
              </c:numCache>
            </c:numRef>
          </c:val>
          <c:extLst>
            <c:ext xmlns:c16="http://schemas.microsoft.com/office/drawing/2014/chart" uri="{C3380CC4-5D6E-409C-BE32-E72D297353CC}">
              <c16:uniqueId val="{00000000-EA64-48BF-9DAD-D5CA5C8EB06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Data'!$C$2260:$C$2271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Data'!$D$2260:$D$2271</c:f>
              <c:numCache>
                <c:formatCode>General</c:formatCode>
                <c:ptCount val="12"/>
                <c:pt idx="0">
                  <c:v>0</c:v>
                </c:pt>
                <c:pt idx="1">
                  <c:v>0</c:v>
                </c:pt>
                <c:pt idx="2">
                  <c:v>0</c:v>
                </c:pt>
                <c:pt idx="3">
                  <c:v>0</c:v>
                </c:pt>
                <c:pt idx="4">
                  <c:v>1</c:v>
                </c:pt>
                <c:pt idx="5">
                  <c:v>1</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0-C9EA-4BD8-8228-8B71FA392A1A}"/>
            </c:ext>
          </c:extLst>
        </c:ser>
        <c:ser>
          <c:idx val="1"/>
          <c:order val="1"/>
          <c:tx>
            <c:v>LGV</c:v>
          </c:tx>
          <c:spPr>
            <a:ln>
              <a:solidFill>
                <a:srgbClr val="D0CECE"/>
              </a:solidFill>
            </a:ln>
          </c:spPr>
          <c:marker>
            <c:symbol val="none"/>
          </c:marker>
          <c:cat>
            <c:strRef>
              <c:f>'Raw Data'!$C$2260:$C$2271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Data'!$E$2260:$E$2271</c:f>
              <c:numCache>
                <c:formatCode>General</c:formatCode>
                <c:ptCount val="12"/>
                <c:pt idx="0">
                  <c:v>0</c:v>
                </c:pt>
                <c:pt idx="1">
                  <c:v>0</c:v>
                </c:pt>
                <c:pt idx="2">
                  <c:v>0</c:v>
                </c:pt>
                <c:pt idx="3">
                  <c:v>0</c:v>
                </c:pt>
                <c:pt idx="4">
                  <c:v>0</c:v>
                </c:pt>
                <c:pt idx="5">
                  <c:v>1</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1-C9EA-4BD8-8228-8B71FA392A1A}"/>
            </c:ext>
          </c:extLst>
        </c:ser>
        <c:ser>
          <c:idx val="2"/>
          <c:order val="2"/>
          <c:tx>
            <c:v>OGV1</c:v>
          </c:tx>
          <c:spPr>
            <a:ln>
              <a:solidFill>
                <a:srgbClr val="BF8F00"/>
              </a:solidFill>
            </a:ln>
          </c:spPr>
          <c:marker>
            <c:symbol val="none"/>
          </c:marker>
          <c:cat>
            <c:strRef>
              <c:f>'Raw Data'!$C$2260:$C$2271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Data'!$F$2260:$F$2271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2-C9EA-4BD8-8228-8B71FA392A1A}"/>
            </c:ext>
          </c:extLst>
        </c:ser>
        <c:ser>
          <c:idx val="3"/>
          <c:order val="3"/>
          <c:tx>
            <c:v>OGV2</c:v>
          </c:tx>
          <c:spPr>
            <a:ln>
              <a:solidFill>
                <a:srgbClr val="4472C4"/>
              </a:solidFill>
            </a:ln>
          </c:spPr>
          <c:marker>
            <c:symbol val="none"/>
          </c:marker>
          <c:cat>
            <c:strRef>
              <c:f>'Raw Data'!$C$2260:$C$2271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Data'!$G$2260:$G$2271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3-C9EA-4BD8-8228-8B71FA392A1A}"/>
            </c:ext>
          </c:extLst>
        </c:ser>
        <c:ser>
          <c:idx val="4"/>
          <c:order val="4"/>
          <c:tx>
            <c:v>BUS</c:v>
          </c:tx>
          <c:spPr>
            <a:ln>
              <a:solidFill>
                <a:srgbClr val="000000"/>
              </a:solidFill>
            </a:ln>
          </c:spPr>
          <c:marker>
            <c:symbol val="none"/>
          </c:marker>
          <c:cat>
            <c:strRef>
              <c:f>'Raw Data'!$C$2260:$C$2271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Data'!$H$2260:$H$2271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C9EA-4BD8-8228-8B71FA392A1A}"/>
            </c:ext>
          </c:extLst>
        </c:ser>
        <c:ser>
          <c:idx val="5"/>
          <c:order val="5"/>
          <c:tx>
            <c:v>MC</c:v>
          </c:tx>
          <c:spPr>
            <a:ln>
              <a:solidFill>
                <a:srgbClr val="FF0000"/>
              </a:solidFill>
            </a:ln>
          </c:spPr>
          <c:marker>
            <c:symbol val="none"/>
          </c:marker>
          <c:cat>
            <c:strRef>
              <c:f>'Raw Data'!$C$2260:$C$2271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Data'!$I$2260:$I$2271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C9EA-4BD8-8228-8B71FA392A1A}"/>
            </c:ext>
          </c:extLst>
        </c:ser>
        <c:ser>
          <c:idx val="6"/>
          <c:order val="6"/>
          <c:tx>
            <c:v>PC</c:v>
          </c:tx>
          <c:spPr>
            <a:ln>
              <a:solidFill>
                <a:srgbClr val="00B050"/>
              </a:solidFill>
            </a:ln>
          </c:spPr>
          <c:marker>
            <c:symbol val="none"/>
          </c:marker>
          <c:cat>
            <c:strRef>
              <c:f>'Raw Data'!$C$2260:$C$2271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Data'!$J$2260:$J$2271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C9EA-4BD8-8228-8B71FA392A1A}"/>
            </c:ext>
          </c:extLst>
        </c:ser>
        <c:dLbls>
          <c:showLegendKey val="0"/>
          <c:showVal val="0"/>
          <c:showCatName val="0"/>
          <c:showSerName val="0"/>
          <c:showPercent val="0"/>
          <c:showBubbleSize val="0"/>
        </c:dLbls>
        <c:smooth val="0"/>
        <c:axId val="225714944"/>
        <c:axId val="225716480"/>
      </c:lineChart>
      <c:catAx>
        <c:axId val="225714944"/>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5716480"/>
        <c:crosses val="autoZero"/>
        <c:auto val="1"/>
        <c:lblAlgn val="ctr"/>
        <c:lblOffset val="100"/>
        <c:tickLblSkip val="2"/>
        <c:tickMarkSkip val="1"/>
        <c:noMultiLvlLbl val="0"/>
      </c:catAx>
      <c:valAx>
        <c:axId val="225716480"/>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714944"/>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9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9 Dashboard'!$C$100:$C$111</c:f>
              <c:numCache>
                <c:formatCode>@</c:formatCode>
                <c:ptCount val="12"/>
                <c:pt idx="0">
                  <c:v>12</c:v>
                </c:pt>
                <c:pt idx="1">
                  <c:v>3</c:v>
                </c:pt>
                <c:pt idx="2">
                  <c:v>9</c:v>
                </c:pt>
                <c:pt idx="3">
                  <c:v>27</c:v>
                </c:pt>
                <c:pt idx="4">
                  <c:v>38</c:v>
                </c:pt>
                <c:pt idx="5">
                  <c:v>52</c:v>
                </c:pt>
                <c:pt idx="6">
                  <c:v>65</c:v>
                </c:pt>
                <c:pt idx="7">
                  <c:v>17</c:v>
                </c:pt>
                <c:pt idx="8">
                  <c:v>0</c:v>
                </c:pt>
                <c:pt idx="9">
                  <c:v>0</c:v>
                </c:pt>
                <c:pt idx="10">
                  <c:v>0</c:v>
                </c:pt>
                <c:pt idx="11">
                  <c:v>9</c:v>
                </c:pt>
              </c:numCache>
            </c:numRef>
          </c:val>
          <c:extLst>
            <c:ext xmlns:c16="http://schemas.microsoft.com/office/drawing/2014/chart" uri="{C3380CC4-5D6E-409C-BE32-E72D297353CC}">
              <c16:uniqueId val="{00000000-F584-4E12-BFAA-F32F638426D4}"/>
            </c:ext>
          </c:extLst>
        </c:ser>
        <c:dLbls>
          <c:showLegendKey val="0"/>
          <c:showVal val="0"/>
          <c:showCatName val="0"/>
          <c:showSerName val="0"/>
          <c:showPercent val="0"/>
          <c:showBubbleSize val="0"/>
        </c:dLbls>
        <c:gapWidth val="150"/>
        <c:axId val="225753728"/>
        <c:axId val="225759616"/>
      </c:barChart>
      <c:catAx>
        <c:axId val="225753728"/>
        <c:scaling>
          <c:orientation val="minMax"/>
        </c:scaling>
        <c:delete val="0"/>
        <c:axPos val="b"/>
        <c:numFmt formatCode="General" sourceLinked="1"/>
        <c:majorTickMark val="out"/>
        <c:minorTickMark val="none"/>
        <c:tickLblPos val="nextTo"/>
        <c:crossAx val="225759616"/>
        <c:crosses val="autoZero"/>
        <c:auto val="1"/>
        <c:lblAlgn val="ctr"/>
        <c:lblOffset val="100"/>
        <c:noMultiLvlLbl val="0"/>
      </c:catAx>
      <c:valAx>
        <c:axId val="225759616"/>
        <c:scaling>
          <c:orientation val="minMax"/>
        </c:scaling>
        <c:delete val="0"/>
        <c:axPos val="l"/>
        <c:majorGridlines/>
        <c:numFmt formatCode="@" sourceLinked="1"/>
        <c:majorTickMark val="out"/>
        <c:minorTickMark val="none"/>
        <c:tickLblPos val="nextTo"/>
        <c:crossAx val="225753728"/>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414E-4D93-9131-BB294161ED5F}"/>
              </c:ext>
            </c:extLst>
          </c:dPt>
          <c:dPt>
            <c:idx val="1"/>
            <c:bubble3D val="0"/>
            <c:spPr>
              <a:solidFill>
                <a:srgbClr val="D0CECE"/>
              </a:solidFill>
            </c:spPr>
            <c:extLst>
              <c:ext xmlns:c16="http://schemas.microsoft.com/office/drawing/2014/chart" uri="{C3380CC4-5D6E-409C-BE32-E72D297353CC}">
                <c16:uniqueId val="{00000007-414E-4D93-9131-BB294161ED5F}"/>
              </c:ext>
            </c:extLst>
          </c:dPt>
          <c:dPt>
            <c:idx val="2"/>
            <c:bubble3D val="0"/>
            <c:spPr>
              <a:solidFill>
                <a:srgbClr val="BF8F00"/>
              </a:solidFill>
            </c:spPr>
            <c:extLst>
              <c:ext xmlns:c16="http://schemas.microsoft.com/office/drawing/2014/chart" uri="{C3380CC4-5D6E-409C-BE32-E72D297353CC}">
                <c16:uniqueId val="{00000008-414E-4D93-9131-BB294161ED5F}"/>
              </c:ext>
            </c:extLst>
          </c:dPt>
          <c:dPt>
            <c:idx val="3"/>
            <c:bubble3D val="0"/>
            <c:spPr>
              <a:solidFill>
                <a:srgbClr val="4472C4"/>
              </a:solidFill>
            </c:spPr>
            <c:extLst>
              <c:ext xmlns:c16="http://schemas.microsoft.com/office/drawing/2014/chart" uri="{C3380CC4-5D6E-409C-BE32-E72D297353CC}">
                <c16:uniqueId val="{00000009-414E-4D93-9131-BB294161ED5F}"/>
              </c:ext>
            </c:extLst>
          </c:dPt>
          <c:dPt>
            <c:idx val="4"/>
            <c:bubble3D val="0"/>
            <c:spPr>
              <a:solidFill>
                <a:srgbClr val="000000"/>
              </a:solidFill>
            </c:spPr>
            <c:extLst>
              <c:ext xmlns:c16="http://schemas.microsoft.com/office/drawing/2014/chart" uri="{C3380CC4-5D6E-409C-BE32-E72D297353CC}">
                <c16:uniqueId val="{0000000A-414E-4D93-9131-BB294161ED5F}"/>
              </c:ext>
            </c:extLst>
          </c:dPt>
          <c:dPt>
            <c:idx val="5"/>
            <c:bubble3D val="0"/>
            <c:spPr>
              <a:solidFill>
                <a:srgbClr val="FF0000"/>
              </a:solidFill>
            </c:spPr>
            <c:extLst>
              <c:ext xmlns:c16="http://schemas.microsoft.com/office/drawing/2014/chart" uri="{C3380CC4-5D6E-409C-BE32-E72D297353CC}">
                <c16:uniqueId val="{0000000B-414E-4D93-9131-BB294161ED5F}"/>
              </c:ext>
            </c:extLst>
          </c:dPt>
          <c:dPt>
            <c:idx val="6"/>
            <c:bubble3D val="0"/>
            <c:spPr>
              <a:solidFill>
                <a:srgbClr val="00B050"/>
              </a:solidFill>
            </c:spPr>
            <c:extLst>
              <c:ext xmlns:c16="http://schemas.microsoft.com/office/drawing/2014/chart" uri="{C3380CC4-5D6E-409C-BE32-E72D297353CC}">
                <c16:uniqueId val="{0000000C-414E-4D93-9131-BB294161ED5F}"/>
              </c:ext>
            </c:extLst>
          </c:dPt>
          <c:val>
            <c:numRef>
              <c:f>'Site 10 Dashboard'!$S$28:$S$34</c:f>
              <c:numCache>
                <c:formatCode>@</c:formatCode>
                <c:ptCount val="7"/>
                <c:pt idx="0">
                  <c:v>996</c:v>
                </c:pt>
                <c:pt idx="1">
                  <c:v>232</c:v>
                </c:pt>
                <c:pt idx="2">
                  <c:v>14</c:v>
                </c:pt>
                <c:pt idx="3">
                  <c:v>3</c:v>
                </c:pt>
                <c:pt idx="4">
                  <c:v>6</c:v>
                </c:pt>
                <c:pt idx="5">
                  <c:v>0</c:v>
                </c:pt>
                <c:pt idx="6">
                  <c:v>9</c:v>
                </c:pt>
              </c:numCache>
            </c:numRef>
          </c:val>
          <c:extLst>
            <c:ext xmlns:c16="http://schemas.microsoft.com/office/drawing/2014/chart" uri="{C3380CC4-5D6E-409C-BE32-E72D297353CC}">
              <c16:uniqueId val="{00000000-414E-4D93-9131-BB294161ED5F}"/>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Data'!$C$2476:$C$2487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Data'!$D$2476:$D$2487</c:f>
              <c:numCache>
                <c:formatCode>General</c:formatCode>
                <c:ptCount val="12"/>
                <c:pt idx="0">
                  <c:v>0</c:v>
                </c:pt>
                <c:pt idx="1">
                  <c:v>0</c:v>
                </c:pt>
                <c:pt idx="2">
                  <c:v>0</c:v>
                </c:pt>
                <c:pt idx="3">
                  <c:v>4</c:v>
                </c:pt>
                <c:pt idx="4">
                  <c:v>4</c:v>
                </c:pt>
                <c:pt idx="5">
                  <c:v>3</c:v>
                </c:pt>
                <c:pt idx="6">
                  <c:v>1</c:v>
                </c:pt>
                <c:pt idx="7">
                  <c:v>0</c:v>
                </c:pt>
                <c:pt idx="8">
                  <c:v>0</c:v>
                </c:pt>
                <c:pt idx="9">
                  <c:v>0</c:v>
                </c:pt>
                <c:pt idx="10">
                  <c:v>0</c:v>
                </c:pt>
                <c:pt idx="11">
                  <c:v>0</c:v>
                </c:pt>
              </c:numCache>
            </c:numRef>
          </c:val>
          <c:smooth val="1"/>
          <c:extLst>
            <c:ext xmlns:c16="http://schemas.microsoft.com/office/drawing/2014/chart" uri="{C3380CC4-5D6E-409C-BE32-E72D297353CC}">
              <c16:uniqueId val="{00000000-A837-4090-B56D-B716E4212B8A}"/>
            </c:ext>
          </c:extLst>
        </c:ser>
        <c:ser>
          <c:idx val="1"/>
          <c:order val="1"/>
          <c:tx>
            <c:v>LGV</c:v>
          </c:tx>
          <c:spPr>
            <a:ln>
              <a:solidFill>
                <a:srgbClr val="D0CECE"/>
              </a:solidFill>
            </a:ln>
          </c:spPr>
          <c:marker>
            <c:symbol val="none"/>
          </c:marker>
          <c:cat>
            <c:strRef>
              <c:f>'Raw Data'!$C$2476:$C$2487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Data'!$E$2476:$E$2487</c:f>
              <c:numCache>
                <c:formatCode>General</c:formatCode>
                <c:ptCount val="12"/>
                <c:pt idx="0">
                  <c:v>0</c:v>
                </c:pt>
                <c:pt idx="1">
                  <c:v>0</c:v>
                </c:pt>
                <c:pt idx="2">
                  <c:v>1</c:v>
                </c:pt>
                <c:pt idx="3">
                  <c:v>0</c:v>
                </c:pt>
                <c:pt idx="4">
                  <c:v>1</c:v>
                </c:pt>
                <c:pt idx="5">
                  <c:v>1</c:v>
                </c:pt>
                <c:pt idx="6">
                  <c:v>3</c:v>
                </c:pt>
                <c:pt idx="7">
                  <c:v>1</c:v>
                </c:pt>
                <c:pt idx="8">
                  <c:v>0</c:v>
                </c:pt>
                <c:pt idx="9">
                  <c:v>0</c:v>
                </c:pt>
                <c:pt idx="10">
                  <c:v>0</c:v>
                </c:pt>
                <c:pt idx="11">
                  <c:v>0</c:v>
                </c:pt>
              </c:numCache>
            </c:numRef>
          </c:val>
          <c:smooth val="1"/>
          <c:extLst>
            <c:ext xmlns:c16="http://schemas.microsoft.com/office/drawing/2014/chart" uri="{C3380CC4-5D6E-409C-BE32-E72D297353CC}">
              <c16:uniqueId val="{00000001-A837-4090-B56D-B716E4212B8A}"/>
            </c:ext>
          </c:extLst>
        </c:ser>
        <c:ser>
          <c:idx val="2"/>
          <c:order val="2"/>
          <c:tx>
            <c:v>OGV1</c:v>
          </c:tx>
          <c:spPr>
            <a:ln>
              <a:solidFill>
                <a:srgbClr val="BF8F00"/>
              </a:solidFill>
            </a:ln>
          </c:spPr>
          <c:marker>
            <c:symbol val="none"/>
          </c:marker>
          <c:cat>
            <c:strRef>
              <c:f>'Raw Data'!$C$2476:$C$2487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Data'!$F$2476:$F$2487</c:f>
              <c:numCache>
                <c:formatCode>General</c:formatCode>
                <c:ptCount val="12"/>
                <c:pt idx="0">
                  <c:v>1</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2-A837-4090-B56D-B716E4212B8A}"/>
            </c:ext>
          </c:extLst>
        </c:ser>
        <c:ser>
          <c:idx val="3"/>
          <c:order val="3"/>
          <c:tx>
            <c:v>OGV2</c:v>
          </c:tx>
          <c:spPr>
            <a:ln>
              <a:solidFill>
                <a:srgbClr val="4472C4"/>
              </a:solidFill>
            </a:ln>
          </c:spPr>
          <c:marker>
            <c:symbol val="none"/>
          </c:marker>
          <c:cat>
            <c:strRef>
              <c:f>'Raw Data'!$C$2476:$C$2487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Data'!$G$2476:$G$2487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3-A837-4090-B56D-B716E4212B8A}"/>
            </c:ext>
          </c:extLst>
        </c:ser>
        <c:ser>
          <c:idx val="4"/>
          <c:order val="4"/>
          <c:tx>
            <c:v>BUS</c:v>
          </c:tx>
          <c:spPr>
            <a:ln>
              <a:solidFill>
                <a:srgbClr val="000000"/>
              </a:solidFill>
            </a:ln>
          </c:spPr>
          <c:marker>
            <c:symbol val="none"/>
          </c:marker>
          <c:cat>
            <c:strRef>
              <c:f>'Raw Data'!$C$2476:$C$2487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Data'!$H$2476:$H$2487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A837-4090-B56D-B716E4212B8A}"/>
            </c:ext>
          </c:extLst>
        </c:ser>
        <c:ser>
          <c:idx val="5"/>
          <c:order val="5"/>
          <c:tx>
            <c:v>MC</c:v>
          </c:tx>
          <c:spPr>
            <a:ln>
              <a:solidFill>
                <a:srgbClr val="FF0000"/>
              </a:solidFill>
            </a:ln>
          </c:spPr>
          <c:marker>
            <c:symbol val="none"/>
          </c:marker>
          <c:cat>
            <c:strRef>
              <c:f>'Raw Data'!$C$2476:$C$2487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Data'!$I$2476:$I$2487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A837-4090-B56D-B716E4212B8A}"/>
            </c:ext>
          </c:extLst>
        </c:ser>
        <c:ser>
          <c:idx val="6"/>
          <c:order val="6"/>
          <c:tx>
            <c:v>PC</c:v>
          </c:tx>
          <c:spPr>
            <a:ln>
              <a:solidFill>
                <a:srgbClr val="00B050"/>
              </a:solidFill>
            </a:ln>
          </c:spPr>
          <c:marker>
            <c:symbol val="none"/>
          </c:marker>
          <c:cat>
            <c:strRef>
              <c:f>'Raw Data'!$C$2476:$C$2487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Data'!$J$2476:$J$2487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A837-4090-B56D-B716E4212B8A}"/>
            </c:ext>
          </c:extLst>
        </c:ser>
        <c:dLbls>
          <c:showLegendKey val="0"/>
          <c:showVal val="0"/>
          <c:showCatName val="0"/>
          <c:showSerName val="0"/>
          <c:showPercent val="0"/>
          <c:showBubbleSize val="0"/>
        </c:dLbls>
        <c:smooth val="0"/>
        <c:axId val="226308096"/>
        <c:axId val="226309632"/>
      </c:lineChart>
      <c:catAx>
        <c:axId val="226308096"/>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6309632"/>
        <c:crosses val="autoZero"/>
        <c:auto val="1"/>
        <c:lblAlgn val="ctr"/>
        <c:lblOffset val="100"/>
        <c:tickLblSkip val="2"/>
        <c:tickMarkSkip val="1"/>
        <c:noMultiLvlLbl val="0"/>
      </c:catAx>
      <c:valAx>
        <c:axId val="226309632"/>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6308096"/>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10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10 Dashboard'!$C$100:$C$111</c:f>
              <c:numCache>
                <c:formatCode>@</c:formatCode>
                <c:ptCount val="12"/>
                <c:pt idx="0">
                  <c:v>18</c:v>
                </c:pt>
                <c:pt idx="1">
                  <c:v>4</c:v>
                </c:pt>
                <c:pt idx="2">
                  <c:v>14</c:v>
                </c:pt>
                <c:pt idx="3">
                  <c:v>33</c:v>
                </c:pt>
                <c:pt idx="4">
                  <c:v>38</c:v>
                </c:pt>
                <c:pt idx="5">
                  <c:v>63</c:v>
                </c:pt>
                <c:pt idx="6">
                  <c:v>83</c:v>
                </c:pt>
                <c:pt idx="7">
                  <c:v>98</c:v>
                </c:pt>
                <c:pt idx="8">
                  <c:v>16</c:v>
                </c:pt>
                <c:pt idx="9">
                  <c:v>0</c:v>
                </c:pt>
                <c:pt idx="10">
                  <c:v>0</c:v>
                </c:pt>
                <c:pt idx="11">
                  <c:v>19</c:v>
                </c:pt>
              </c:numCache>
            </c:numRef>
          </c:val>
          <c:extLst>
            <c:ext xmlns:c16="http://schemas.microsoft.com/office/drawing/2014/chart" uri="{C3380CC4-5D6E-409C-BE32-E72D297353CC}">
              <c16:uniqueId val="{00000000-2FCC-4F73-8729-E544B696663D}"/>
            </c:ext>
          </c:extLst>
        </c:ser>
        <c:dLbls>
          <c:showLegendKey val="0"/>
          <c:showVal val="0"/>
          <c:showCatName val="0"/>
          <c:showSerName val="0"/>
          <c:showPercent val="0"/>
          <c:showBubbleSize val="0"/>
        </c:dLbls>
        <c:gapWidth val="150"/>
        <c:axId val="226334592"/>
        <c:axId val="226336128"/>
      </c:barChart>
      <c:catAx>
        <c:axId val="226334592"/>
        <c:scaling>
          <c:orientation val="minMax"/>
        </c:scaling>
        <c:delete val="0"/>
        <c:axPos val="b"/>
        <c:numFmt formatCode="General" sourceLinked="1"/>
        <c:majorTickMark val="out"/>
        <c:minorTickMark val="none"/>
        <c:tickLblPos val="nextTo"/>
        <c:crossAx val="226336128"/>
        <c:crosses val="autoZero"/>
        <c:auto val="1"/>
        <c:lblAlgn val="ctr"/>
        <c:lblOffset val="100"/>
        <c:noMultiLvlLbl val="0"/>
      </c:catAx>
      <c:valAx>
        <c:axId val="226336128"/>
        <c:scaling>
          <c:orientation val="minMax"/>
        </c:scaling>
        <c:delete val="0"/>
        <c:axPos val="l"/>
        <c:majorGridlines/>
        <c:numFmt formatCode="@" sourceLinked="1"/>
        <c:majorTickMark val="out"/>
        <c:minorTickMark val="none"/>
        <c:tickLblPos val="nextTo"/>
        <c:crossAx val="226334592"/>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38EB-43EB-AE74-FF56106949DE}"/>
              </c:ext>
            </c:extLst>
          </c:dPt>
          <c:dPt>
            <c:idx val="1"/>
            <c:bubble3D val="0"/>
            <c:spPr>
              <a:solidFill>
                <a:srgbClr val="D0CECE"/>
              </a:solidFill>
            </c:spPr>
            <c:extLst>
              <c:ext xmlns:c16="http://schemas.microsoft.com/office/drawing/2014/chart" uri="{C3380CC4-5D6E-409C-BE32-E72D297353CC}">
                <c16:uniqueId val="{00000007-38EB-43EB-AE74-FF56106949DE}"/>
              </c:ext>
            </c:extLst>
          </c:dPt>
          <c:dPt>
            <c:idx val="2"/>
            <c:bubble3D val="0"/>
            <c:spPr>
              <a:solidFill>
                <a:srgbClr val="BF8F00"/>
              </a:solidFill>
            </c:spPr>
            <c:extLst>
              <c:ext xmlns:c16="http://schemas.microsoft.com/office/drawing/2014/chart" uri="{C3380CC4-5D6E-409C-BE32-E72D297353CC}">
                <c16:uniqueId val="{00000008-38EB-43EB-AE74-FF56106949DE}"/>
              </c:ext>
            </c:extLst>
          </c:dPt>
          <c:dPt>
            <c:idx val="3"/>
            <c:bubble3D val="0"/>
            <c:spPr>
              <a:solidFill>
                <a:srgbClr val="4472C4"/>
              </a:solidFill>
            </c:spPr>
            <c:extLst>
              <c:ext xmlns:c16="http://schemas.microsoft.com/office/drawing/2014/chart" uri="{C3380CC4-5D6E-409C-BE32-E72D297353CC}">
                <c16:uniqueId val="{00000009-38EB-43EB-AE74-FF56106949DE}"/>
              </c:ext>
            </c:extLst>
          </c:dPt>
          <c:dPt>
            <c:idx val="4"/>
            <c:bubble3D val="0"/>
            <c:spPr>
              <a:solidFill>
                <a:srgbClr val="000000"/>
              </a:solidFill>
            </c:spPr>
            <c:extLst>
              <c:ext xmlns:c16="http://schemas.microsoft.com/office/drawing/2014/chart" uri="{C3380CC4-5D6E-409C-BE32-E72D297353CC}">
                <c16:uniqueId val="{0000000A-38EB-43EB-AE74-FF56106949DE}"/>
              </c:ext>
            </c:extLst>
          </c:dPt>
          <c:dPt>
            <c:idx val="5"/>
            <c:bubble3D val="0"/>
            <c:spPr>
              <a:solidFill>
                <a:srgbClr val="FF0000"/>
              </a:solidFill>
            </c:spPr>
            <c:extLst>
              <c:ext xmlns:c16="http://schemas.microsoft.com/office/drawing/2014/chart" uri="{C3380CC4-5D6E-409C-BE32-E72D297353CC}">
                <c16:uniqueId val="{0000000B-38EB-43EB-AE74-FF56106949DE}"/>
              </c:ext>
            </c:extLst>
          </c:dPt>
          <c:dPt>
            <c:idx val="6"/>
            <c:bubble3D val="0"/>
            <c:spPr>
              <a:solidFill>
                <a:srgbClr val="00B050"/>
              </a:solidFill>
            </c:spPr>
            <c:extLst>
              <c:ext xmlns:c16="http://schemas.microsoft.com/office/drawing/2014/chart" uri="{C3380CC4-5D6E-409C-BE32-E72D297353CC}">
                <c16:uniqueId val="{0000000C-38EB-43EB-AE74-FF56106949DE}"/>
              </c:ext>
            </c:extLst>
          </c:dPt>
          <c:val>
            <c:numRef>
              <c:f>'Site 11 Dashboard'!$S$28:$S$34</c:f>
              <c:numCache>
                <c:formatCode>@</c:formatCode>
                <c:ptCount val="7"/>
                <c:pt idx="0">
                  <c:v>1149</c:v>
                </c:pt>
                <c:pt idx="1">
                  <c:v>266</c:v>
                </c:pt>
                <c:pt idx="2">
                  <c:v>14</c:v>
                </c:pt>
                <c:pt idx="3">
                  <c:v>2</c:v>
                </c:pt>
                <c:pt idx="4">
                  <c:v>6</c:v>
                </c:pt>
                <c:pt idx="5">
                  <c:v>0</c:v>
                </c:pt>
                <c:pt idx="6">
                  <c:v>13</c:v>
                </c:pt>
              </c:numCache>
            </c:numRef>
          </c:val>
          <c:extLst>
            <c:ext xmlns:c16="http://schemas.microsoft.com/office/drawing/2014/chart" uri="{C3380CC4-5D6E-409C-BE32-E72D297353CC}">
              <c16:uniqueId val="{00000000-38EB-43EB-AE74-FF56106949D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Data'!$C$2692:$C$2703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Data'!$D$2692:$D$2703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0-8026-4883-B821-EF4373405098}"/>
            </c:ext>
          </c:extLst>
        </c:ser>
        <c:ser>
          <c:idx val="1"/>
          <c:order val="1"/>
          <c:tx>
            <c:v>LGV</c:v>
          </c:tx>
          <c:spPr>
            <a:ln>
              <a:solidFill>
                <a:srgbClr val="D0CECE"/>
              </a:solidFill>
            </a:ln>
          </c:spPr>
          <c:marker>
            <c:symbol val="none"/>
          </c:marker>
          <c:cat>
            <c:strRef>
              <c:f>'Raw Data'!$C$2692:$C$2703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Data'!$E$2692:$E$2703</c:f>
              <c:numCache>
                <c:formatCode>General</c:formatCode>
                <c:ptCount val="12"/>
                <c:pt idx="0">
                  <c:v>0</c:v>
                </c:pt>
                <c:pt idx="1">
                  <c:v>0</c:v>
                </c:pt>
                <c:pt idx="2">
                  <c:v>0</c:v>
                </c:pt>
                <c:pt idx="3">
                  <c:v>0</c:v>
                </c:pt>
                <c:pt idx="4">
                  <c:v>0</c:v>
                </c:pt>
                <c:pt idx="5">
                  <c:v>0</c:v>
                </c:pt>
                <c:pt idx="6">
                  <c:v>0</c:v>
                </c:pt>
                <c:pt idx="7">
                  <c:v>1</c:v>
                </c:pt>
                <c:pt idx="8">
                  <c:v>0</c:v>
                </c:pt>
                <c:pt idx="9">
                  <c:v>0</c:v>
                </c:pt>
                <c:pt idx="10">
                  <c:v>0</c:v>
                </c:pt>
                <c:pt idx="11">
                  <c:v>0</c:v>
                </c:pt>
              </c:numCache>
            </c:numRef>
          </c:val>
          <c:smooth val="1"/>
          <c:extLst>
            <c:ext xmlns:c16="http://schemas.microsoft.com/office/drawing/2014/chart" uri="{C3380CC4-5D6E-409C-BE32-E72D297353CC}">
              <c16:uniqueId val="{00000001-8026-4883-B821-EF4373405098}"/>
            </c:ext>
          </c:extLst>
        </c:ser>
        <c:ser>
          <c:idx val="2"/>
          <c:order val="2"/>
          <c:tx>
            <c:v>OGV1</c:v>
          </c:tx>
          <c:spPr>
            <a:ln>
              <a:solidFill>
                <a:srgbClr val="BF8F00"/>
              </a:solidFill>
            </a:ln>
          </c:spPr>
          <c:marker>
            <c:symbol val="none"/>
          </c:marker>
          <c:cat>
            <c:strRef>
              <c:f>'Raw Data'!$C$2692:$C$2703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Data'!$F$2692:$F$2703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2-8026-4883-B821-EF4373405098}"/>
            </c:ext>
          </c:extLst>
        </c:ser>
        <c:ser>
          <c:idx val="3"/>
          <c:order val="3"/>
          <c:tx>
            <c:v>OGV2</c:v>
          </c:tx>
          <c:spPr>
            <a:ln>
              <a:solidFill>
                <a:srgbClr val="4472C4"/>
              </a:solidFill>
            </a:ln>
          </c:spPr>
          <c:marker>
            <c:symbol val="none"/>
          </c:marker>
          <c:cat>
            <c:strRef>
              <c:f>'Raw Data'!$C$2692:$C$2703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Data'!$G$2692:$G$2703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3-8026-4883-B821-EF4373405098}"/>
            </c:ext>
          </c:extLst>
        </c:ser>
        <c:ser>
          <c:idx val="4"/>
          <c:order val="4"/>
          <c:tx>
            <c:v>BUS</c:v>
          </c:tx>
          <c:spPr>
            <a:ln>
              <a:solidFill>
                <a:srgbClr val="000000"/>
              </a:solidFill>
            </a:ln>
          </c:spPr>
          <c:marker>
            <c:symbol val="none"/>
          </c:marker>
          <c:cat>
            <c:strRef>
              <c:f>'Raw Data'!$C$2692:$C$2703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Data'!$H$2692:$H$2703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8026-4883-B821-EF4373405098}"/>
            </c:ext>
          </c:extLst>
        </c:ser>
        <c:ser>
          <c:idx val="5"/>
          <c:order val="5"/>
          <c:tx>
            <c:v>MC</c:v>
          </c:tx>
          <c:spPr>
            <a:ln>
              <a:solidFill>
                <a:srgbClr val="FF0000"/>
              </a:solidFill>
            </a:ln>
          </c:spPr>
          <c:marker>
            <c:symbol val="none"/>
          </c:marker>
          <c:cat>
            <c:strRef>
              <c:f>'Raw Data'!$C$2692:$C$2703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Data'!$I$2692:$I$2703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8026-4883-B821-EF4373405098}"/>
            </c:ext>
          </c:extLst>
        </c:ser>
        <c:ser>
          <c:idx val="6"/>
          <c:order val="6"/>
          <c:tx>
            <c:v>PC</c:v>
          </c:tx>
          <c:spPr>
            <a:ln>
              <a:solidFill>
                <a:srgbClr val="00B050"/>
              </a:solidFill>
            </a:ln>
          </c:spPr>
          <c:marker>
            <c:symbol val="none"/>
          </c:marker>
          <c:cat>
            <c:strRef>
              <c:f>'Raw Data'!$C$2692:$C$2703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Data'!$J$2692:$J$2703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8026-4883-B821-EF4373405098}"/>
            </c:ext>
          </c:extLst>
        </c:ser>
        <c:dLbls>
          <c:showLegendKey val="0"/>
          <c:showVal val="0"/>
          <c:showCatName val="0"/>
          <c:showSerName val="0"/>
          <c:showPercent val="0"/>
          <c:showBubbleSize val="0"/>
        </c:dLbls>
        <c:smooth val="0"/>
        <c:axId val="226704384"/>
        <c:axId val="226710272"/>
      </c:lineChart>
      <c:catAx>
        <c:axId val="226704384"/>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6710272"/>
        <c:crosses val="autoZero"/>
        <c:auto val="1"/>
        <c:lblAlgn val="ctr"/>
        <c:lblOffset val="100"/>
        <c:tickLblSkip val="2"/>
        <c:tickMarkSkip val="1"/>
        <c:noMultiLvlLbl val="0"/>
      </c:catAx>
      <c:valAx>
        <c:axId val="226710272"/>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6704384"/>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11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11 Dashboard'!$C$100:$C$111</c:f>
              <c:numCache>
                <c:formatCode>@</c:formatCode>
                <c:ptCount val="12"/>
                <c:pt idx="0">
                  <c:v>16</c:v>
                </c:pt>
                <c:pt idx="1">
                  <c:v>5</c:v>
                </c:pt>
                <c:pt idx="2">
                  <c:v>12</c:v>
                </c:pt>
                <c:pt idx="3">
                  <c:v>26</c:v>
                </c:pt>
                <c:pt idx="4">
                  <c:v>28</c:v>
                </c:pt>
                <c:pt idx="5">
                  <c:v>55</c:v>
                </c:pt>
                <c:pt idx="6">
                  <c:v>78</c:v>
                </c:pt>
                <c:pt idx="7">
                  <c:v>133</c:v>
                </c:pt>
                <c:pt idx="8">
                  <c:v>104</c:v>
                </c:pt>
                <c:pt idx="9">
                  <c:v>99</c:v>
                </c:pt>
                <c:pt idx="10">
                  <c:v>68</c:v>
                </c:pt>
                <c:pt idx="11">
                  <c:v>42</c:v>
                </c:pt>
              </c:numCache>
            </c:numRef>
          </c:val>
          <c:extLst>
            <c:ext xmlns:c16="http://schemas.microsoft.com/office/drawing/2014/chart" uri="{C3380CC4-5D6E-409C-BE32-E72D297353CC}">
              <c16:uniqueId val="{00000000-9D0C-4DAD-A410-59A06B9BC8BB}"/>
            </c:ext>
          </c:extLst>
        </c:ser>
        <c:dLbls>
          <c:showLegendKey val="0"/>
          <c:showVal val="0"/>
          <c:showCatName val="0"/>
          <c:showSerName val="0"/>
          <c:showPercent val="0"/>
          <c:showBubbleSize val="0"/>
        </c:dLbls>
        <c:gapWidth val="150"/>
        <c:axId val="226731136"/>
        <c:axId val="226732672"/>
      </c:barChart>
      <c:catAx>
        <c:axId val="226731136"/>
        <c:scaling>
          <c:orientation val="minMax"/>
        </c:scaling>
        <c:delete val="0"/>
        <c:axPos val="b"/>
        <c:numFmt formatCode="General" sourceLinked="1"/>
        <c:majorTickMark val="out"/>
        <c:minorTickMark val="none"/>
        <c:tickLblPos val="nextTo"/>
        <c:crossAx val="226732672"/>
        <c:crosses val="autoZero"/>
        <c:auto val="1"/>
        <c:lblAlgn val="ctr"/>
        <c:lblOffset val="100"/>
        <c:noMultiLvlLbl val="0"/>
      </c:catAx>
      <c:valAx>
        <c:axId val="226732672"/>
        <c:scaling>
          <c:orientation val="minMax"/>
        </c:scaling>
        <c:delete val="0"/>
        <c:axPos val="l"/>
        <c:majorGridlines/>
        <c:numFmt formatCode="@" sourceLinked="1"/>
        <c:majorTickMark val="out"/>
        <c:minorTickMark val="none"/>
        <c:tickLblPos val="nextTo"/>
        <c:crossAx val="226731136"/>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4DD2-41FF-B1DB-4F4AD542DF97}"/>
              </c:ext>
            </c:extLst>
          </c:dPt>
          <c:dPt>
            <c:idx val="1"/>
            <c:bubble3D val="0"/>
            <c:spPr>
              <a:solidFill>
                <a:srgbClr val="D0CECE"/>
              </a:solidFill>
            </c:spPr>
            <c:extLst>
              <c:ext xmlns:c16="http://schemas.microsoft.com/office/drawing/2014/chart" uri="{C3380CC4-5D6E-409C-BE32-E72D297353CC}">
                <c16:uniqueId val="{00000007-4DD2-41FF-B1DB-4F4AD542DF97}"/>
              </c:ext>
            </c:extLst>
          </c:dPt>
          <c:dPt>
            <c:idx val="2"/>
            <c:bubble3D val="0"/>
            <c:spPr>
              <a:solidFill>
                <a:srgbClr val="BF8F00"/>
              </a:solidFill>
            </c:spPr>
            <c:extLst>
              <c:ext xmlns:c16="http://schemas.microsoft.com/office/drawing/2014/chart" uri="{C3380CC4-5D6E-409C-BE32-E72D297353CC}">
                <c16:uniqueId val="{00000008-4DD2-41FF-B1DB-4F4AD542DF97}"/>
              </c:ext>
            </c:extLst>
          </c:dPt>
          <c:dPt>
            <c:idx val="3"/>
            <c:bubble3D val="0"/>
            <c:spPr>
              <a:solidFill>
                <a:srgbClr val="4472C4"/>
              </a:solidFill>
            </c:spPr>
            <c:extLst>
              <c:ext xmlns:c16="http://schemas.microsoft.com/office/drawing/2014/chart" uri="{C3380CC4-5D6E-409C-BE32-E72D297353CC}">
                <c16:uniqueId val="{00000009-4DD2-41FF-B1DB-4F4AD542DF97}"/>
              </c:ext>
            </c:extLst>
          </c:dPt>
          <c:dPt>
            <c:idx val="4"/>
            <c:bubble3D val="0"/>
            <c:spPr>
              <a:solidFill>
                <a:srgbClr val="000000"/>
              </a:solidFill>
            </c:spPr>
            <c:extLst>
              <c:ext xmlns:c16="http://schemas.microsoft.com/office/drawing/2014/chart" uri="{C3380CC4-5D6E-409C-BE32-E72D297353CC}">
                <c16:uniqueId val="{0000000A-4DD2-41FF-B1DB-4F4AD542DF97}"/>
              </c:ext>
            </c:extLst>
          </c:dPt>
          <c:dPt>
            <c:idx val="5"/>
            <c:bubble3D val="0"/>
            <c:spPr>
              <a:solidFill>
                <a:srgbClr val="FF0000"/>
              </a:solidFill>
            </c:spPr>
            <c:extLst>
              <c:ext xmlns:c16="http://schemas.microsoft.com/office/drawing/2014/chart" uri="{C3380CC4-5D6E-409C-BE32-E72D297353CC}">
                <c16:uniqueId val="{0000000B-4DD2-41FF-B1DB-4F4AD542DF97}"/>
              </c:ext>
            </c:extLst>
          </c:dPt>
          <c:dPt>
            <c:idx val="6"/>
            <c:bubble3D val="0"/>
            <c:spPr>
              <a:solidFill>
                <a:srgbClr val="00B050"/>
              </a:solidFill>
            </c:spPr>
            <c:extLst>
              <c:ext xmlns:c16="http://schemas.microsoft.com/office/drawing/2014/chart" uri="{C3380CC4-5D6E-409C-BE32-E72D297353CC}">
                <c16:uniqueId val="{0000000C-4DD2-41FF-B1DB-4F4AD542DF97}"/>
              </c:ext>
            </c:extLst>
          </c:dPt>
          <c:val>
            <c:numRef>
              <c:f>'Site 12 Dashboard'!$S$28:$S$34</c:f>
              <c:numCache>
                <c:formatCode>@</c:formatCode>
                <c:ptCount val="7"/>
                <c:pt idx="0">
                  <c:v>1051</c:v>
                </c:pt>
                <c:pt idx="1">
                  <c:v>256</c:v>
                </c:pt>
                <c:pt idx="2">
                  <c:v>14</c:v>
                </c:pt>
                <c:pt idx="3">
                  <c:v>2</c:v>
                </c:pt>
                <c:pt idx="4">
                  <c:v>6</c:v>
                </c:pt>
                <c:pt idx="5">
                  <c:v>0</c:v>
                </c:pt>
                <c:pt idx="6">
                  <c:v>15</c:v>
                </c:pt>
              </c:numCache>
            </c:numRef>
          </c:val>
          <c:extLst>
            <c:ext xmlns:c16="http://schemas.microsoft.com/office/drawing/2014/chart" uri="{C3380CC4-5D6E-409C-BE32-E72D297353CC}">
              <c16:uniqueId val="{00000000-4DD2-41FF-B1DB-4F4AD542DF97}"/>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Data'!$C$3076:$C$3087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Data'!$D$3076:$D$3087</c:f>
              <c:numCache>
                <c:formatCode>General</c:formatCode>
                <c:ptCount val="12"/>
                <c:pt idx="0">
                  <c:v>3</c:v>
                </c:pt>
                <c:pt idx="1">
                  <c:v>1</c:v>
                </c:pt>
                <c:pt idx="2">
                  <c:v>2</c:v>
                </c:pt>
                <c:pt idx="3">
                  <c:v>1</c:v>
                </c:pt>
                <c:pt idx="4">
                  <c:v>9</c:v>
                </c:pt>
                <c:pt idx="5">
                  <c:v>19</c:v>
                </c:pt>
                <c:pt idx="6">
                  <c:v>25</c:v>
                </c:pt>
                <c:pt idx="7">
                  <c:v>42</c:v>
                </c:pt>
                <c:pt idx="8">
                  <c:v>19</c:v>
                </c:pt>
                <c:pt idx="9">
                  <c:v>24</c:v>
                </c:pt>
                <c:pt idx="10">
                  <c:v>21</c:v>
                </c:pt>
                <c:pt idx="11">
                  <c:v>9</c:v>
                </c:pt>
              </c:numCache>
            </c:numRef>
          </c:val>
          <c:smooth val="1"/>
          <c:extLst>
            <c:ext xmlns:c16="http://schemas.microsoft.com/office/drawing/2014/chart" uri="{C3380CC4-5D6E-409C-BE32-E72D297353CC}">
              <c16:uniqueId val="{00000000-6884-4CAD-AAA8-F59772E0FCD1}"/>
            </c:ext>
          </c:extLst>
        </c:ser>
        <c:ser>
          <c:idx val="1"/>
          <c:order val="1"/>
          <c:tx>
            <c:v>LGV</c:v>
          </c:tx>
          <c:spPr>
            <a:ln>
              <a:solidFill>
                <a:srgbClr val="D0CECE"/>
              </a:solidFill>
            </a:ln>
          </c:spPr>
          <c:marker>
            <c:symbol val="none"/>
          </c:marker>
          <c:cat>
            <c:strRef>
              <c:f>'Raw Data'!$C$3076:$C$3087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Data'!$E$3076:$E$3087</c:f>
              <c:numCache>
                <c:formatCode>General</c:formatCode>
                <c:ptCount val="12"/>
                <c:pt idx="0">
                  <c:v>1</c:v>
                </c:pt>
                <c:pt idx="1">
                  <c:v>1</c:v>
                </c:pt>
                <c:pt idx="2">
                  <c:v>1</c:v>
                </c:pt>
                <c:pt idx="3">
                  <c:v>2</c:v>
                </c:pt>
                <c:pt idx="4">
                  <c:v>6</c:v>
                </c:pt>
                <c:pt idx="5">
                  <c:v>7</c:v>
                </c:pt>
                <c:pt idx="6">
                  <c:v>8</c:v>
                </c:pt>
                <c:pt idx="7">
                  <c:v>4</c:v>
                </c:pt>
                <c:pt idx="8">
                  <c:v>5</c:v>
                </c:pt>
                <c:pt idx="9">
                  <c:v>3</c:v>
                </c:pt>
                <c:pt idx="10">
                  <c:v>7</c:v>
                </c:pt>
                <c:pt idx="11">
                  <c:v>6</c:v>
                </c:pt>
              </c:numCache>
            </c:numRef>
          </c:val>
          <c:smooth val="1"/>
          <c:extLst>
            <c:ext xmlns:c16="http://schemas.microsoft.com/office/drawing/2014/chart" uri="{C3380CC4-5D6E-409C-BE32-E72D297353CC}">
              <c16:uniqueId val="{00000001-6884-4CAD-AAA8-F59772E0FCD1}"/>
            </c:ext>
          </c:extLst>
        </c:ser>
        <c:ser>
          <c:idx val="2"/>
          <c:order val="2"/>
          <c:tx>
            <c:v>OGV1</c:v>
          </c:tx>
          <c:spPr>
            <a:ln>
              <a:solidFill>
                <a:srgbClr val="BF8F00"/>
              </a:solidFill>
            </a:ln>
          </c:spPr>
          <c:marker>
            <c:symbol val="none"/>
          </c:marker>
          <c:cat>
            <c:strRef>
              <c:f>'Raw Data'!$C$3076:$C$3087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Data'!$F$3076:$F$3087</c:f>
              <c:numCache>
                <c:formatCode>General</c:formatCode>
                <c:ptCount val="12"/>
                <c:pt idx="0">
                  <c:v>0</c:v>
                </c:pt>
                <c:pt idx="1">
                  <c:v>0</c:v>
                </c:pt>
                <c:pt idx="2">
                  <c:v>1</c:v>
                </c:pt>
                <c:pt idx="3">
                  <c:v>0</c:v>
                </c:pt>
                <c:pt idx="4">
                  <c:v>0</c:v>
                </c:pt>
                <c:pt idx="5">
                  <c:v>1</c:v>
                </c:pt>
                <c:pt idx="6">
                  <c:v>0</c:v>
                </c:pt>
                <c:pt idx="7">
                  <c:v>0</c:v>
                </c:pt>
                <c:pt idx="8">
                  <c:v>0</c:v>
                </c:pt>
                <c:pt idx="9">
                  <c:v>1</c:v>
                </c:pt>
                <c:pt idx="10">
                  <c:v>1</c:v>
                </c:pt>
                <c:pt idx="11">
                  <c:v>0</c:v>
                </c:pt>
              </c:numCache>
            </c:numRef>
          </c:val>
          <c:smooth val="1"/>
          <c:extLst>
            <c:ext xmlns:c16="http://schemas.microsoft.com/office/drawing/2014/chart" uri="{C3380CC4-5D6E-409C-BE32-E72D297353CC}">
              <c16:uniqueId val="{00000002-6884-4CAD-AAA8-F59772E0FCD1}"/>
            </c:ext>
          </c:extLst>
        </c:ser>
        <c:ser>
          <c:idx val="3"/>
          <c:order val="3"/>
          <c:tx>
            <c:v>OGV2</c:v>
          </c:tx>
          <c:spPr>
            <a:ln>
              <a:solidFill>
                <a:srgbClr val="4472C4"/>
              </a:solidFill>
            </a:ln>
          </c:spPr>
          <c:marker>
            <c:symbol val="none"/>
          </c:marker>
          <c:cat>
            <c:strRef>
              <c:f>'Raw Data'!$C$3076:$C$3087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Data'!$G$3076:$G$3087</c:f>
              <c:numCache>
                <c:formatCode>General</c:formatCode>
                <c:ptCount val="12"/>
                <c:pt idx="0">
                  <c:v>0</c:v>
                </c:pt>
                <c:pt idx="1">
                  <c:v>0</c:v>
                </c:pt>
                <c:pt idx="2">
                  <c:v>0</c:v>
                </c:pt>
                <c:pt idx="3">
                  <c:v>0</c:v>
                </c:pt>
                <c:pt idx="4">
                  <c:v>0</c:v>
                </c:pt>
                <c:pt idx="5">
                  <c:v>0</c:v>
                </c:pt>
                <c:pt idx="6">
                  <c:v>0</c:v>
                </c:pt>
                <c:pt idx="7">
                  <c:v>0</c:v>
                </c:pt>
                <c:pt idx="8">
                  <c:v>0</c:v>
                </c:pt>
                <c:pt idx="9">
                  <c:v>1</c:v>
                </c:pt>
                <c:pt idx="10">
                  <c:v>0</c:v>
                </c:pt>
                <c:pt idx="11">
                  <c:v>0</c:v>
                </c:pt>
              </c:numCache>
            </c:numRef>
          </c:val>
          <c:smooth val="1"/>
          <c:extLst>
            <c:ext xmlns:c16="http://schemas.microsoft.com/office/drawing/2014/chart" uri="{C3380CC4-5D6E-409C-BE32-E72D297353CC}">
              <c16:uniqueId val="{00000003-6884-4CAD-AAA8-F59772E0FCD1}"/>
            </c:ext>
          </c:extLst>
        </c:ser>
        <c:ser>
          <c:idx val="4"/>
          <c:order val="4"/>
          <c:tx>
            <c:v>BUS</c:v>
          </c:tx>
          <c:spPr>
            <a:ln>
              <a:solidFill>
                <a:srgbClr val="000000"/>
              </a:solidFill>
            </a:ln>
          </c:spPr>
          <c:marker>
            <c:symbol val="none"/>
          </c:marker>
          <c:cat>
            <c:strRef>
              <c:f>'Raw Data'!$C$3076:$C$3087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Data'!$H$3076:$H$3087</c:f>
              <c:numCache>
                <c:formatCode>General</c:formatCode>
                <c:ptCount val="12"/>
                <c:pt idx="0">
                  <c:v>0</c:v>
                </c:pt>
                <c:pt idx="1">
                  <c:v>0</c:v>
                </c:pt>
                <c:pt idx="2">
                  <c:v>0</c:v>
                </c:pt>
                <c:pt idx="3">
                  <c:v>0</c:v>
                </c:pt>
                <c:pt idx="4">
                  <c:v>0</c:v>
                </c:pt>
                <c:pt idx="5">
                  <c:v>1</c:v>
                </c:pt>
                <c:pt idx="6">
                  <c:v>2</c:v>
                </c:pt>
                <c:pt idx="7">
                  <c:v>0</c:v>
                </c:pt>
                <c:pt idx="8">
                  <c:v>0</c:v>
                </c:pt>
                <c:pt idx="9">
                  <c:v>0</c:v>
                </c:pt>
                <c:pt idx="10">
                  <c:v>0</c:v>
                </c:pt>
                <c:pt idx="11">
                  <c:v>0</c:v>
                </c:pt>
              </c:numCache>
            </c:numRef>
          </c:val>
          <c:smooth val="1"/>
          <c:extLst>
            <c:ext xmlns:c16="http://schemas.microsoft.com/office/drawing/2014/chart" uri="{C3380CC4-5D6E-409C-BE32-E72D297353CC}">
              <c16:uniqueId val="{00000004-6884-4CAD-AAA8-F59772E0FCD1}"/>
            </c:ext>
          </c:extLst>
        </c:ser>
        <c:ser>
          <c:idx val="5"/>
          <c:order val="5"/>
          <c:tx>
            <c:v>MC</c:v>
          </c:tx>
          <c:spPr>
            <a:ln>
              <a:solidFill>
                <a:srgbClr val="FF0000"/>
              </a:solidFill>
            </a:ln>
          </c:spPr>
          <c:marker>
            <c:symbol val="none"/>
          </c:marker>
          <c:cat>
            <c:strRef>
              <c:f>'Raw Data'!$C$3076:$C$3087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Data'!$I$3076:$I$3087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6884-4CAD-AAA8-F59772E0FCD1}"/>
            </c:ext>
          </c:extLst>
        </c:ser>
        <c:ser>
          <c:idx val="6"/>
          <c:order val="6"/>
          <c:tx>
            <c:v>PC</c:v>
          </c:tx>
          <c:spPr>
            <a:ln>
              <a:solidFill>
                <a:srgbClr val="00B050"/>
              </a:solidFill>
            </a:ln>
          </c:spPr>
          <c:marker>
            <c:symbol val="none"/>
          </c:marker>
          <c:cat>
            <c:strRef>
              <c:f>'Raw Data'!$C$3076:$C$3087</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Data'!$J$3076:$J$3087</c:f>
              <c:numCache>
                <c:formatCode>General</c:formatCode>
                <c:ptCount val="12"/>
                <c:pt idx="0">
                  <c:v>0</c:v>
                </c:pt>
                <c:pt idx="1">
                  <c:v>0</c:v>
                </c:pt>
                <c:pt idx="2">
                  <c:v>0</c:v>
                </c:pt>
                <c:pt idx="3">
                  <c:v>0</c:v>
                </c:pt>
                <c:pt idx="4">
                  <c:v>0</c:v>
                </c:pt>
                <c:pt idx="5">
                  <c:v>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884-4CAD-AAA8-F59772E0FCD1}"/>
            </c:ext>
          </c:extLst>
        </c:ser>
        <c:dLbls>
          <c:showLegendKey val="0"/>
          <c:showVal val="0"/>
          <c:showCatName val="0"/>
          <c:showSerName val="0"/>
          <c:showPercent val="0"/>
          <c:showBubbleSize val="0"/>
        </c:dLbls>
        <c:smooth val="0"/>
        <c:axId val="228505856"/>
        <c:axId val="228507648"/>
      </c:lineChart>
      <c:catAx>
        <c:axId val="228505856"/>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8507648"/>
        <c:crosses val="autoZero"/>
        <c:auto val="1"/>
        <c:lblAlgn val="ctr"/>
        <c:lblOffset val="100"/>
        <c:tickLblSkip val="2"/>
        <c:tickMarkSkip val="1"/>
        <c:noMultiLvlLbl val="0"/>
      </c:catAx>
      <c:valAx>
        <c:axId val="228507648"/>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8505856"/>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12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12 Dashboard'!$C$100:$C$111</c:f>
              <c:numCache>
                <c:formatCode>@</c:formatCode>
                <c:ptCount val="12"/>
                <c:pt idx="0">
                  <c:v>15</c:v>
                </c:pt>
                <c:pt idx="1">
                  <c:v>6</c:v>
                </c:pt>
                <c:pt idx="2">
                  <c:v>14</c:v>
                </c:pt>
                <c:pt idx="3">
                  <c:v>26</c:v>
                </c:pt>
                <c:pt idx="4">
                  <c:v>28</c:v>
                </c:pt>
                <c:pt idx="5">
                  <c:v>55</c:v>
                </c:pt>
                <c:pt idx="6">
                  <c:v>84</c:v>
                </c:pt>
                <c:pt idx="7">
                  <c:v>137</c:v>
                </c:pt>
                <c:pt idx="8">
                  <c:v>79</c:v>
                </c:pt>
                <c:pt idx="9">
                  <c:v>81</c:v>
                </c:pt>
                <c:pt idx="10">
                  <c:v>69</c:v>
                </c:pt>
                <c:pt idx="11">
                  <c:v>35</c:v>
                </c:pt>
              </c:numCache>
            </c:numRef>
          </c:val>
          <c:extLst>
            <c:ext xmlns:c16="http://schemas.microsoft.com/office/drawing/2014/chart" uri="{C3380CC4-5D6E-409C-BE32-E72D297353CC}">
              <c16:uniqueId val="{00000000-1738-4F36-A445-2419693AB2A3}"/>
            </c:ext>
          </c:extLst>
        </c:ser>
        <c:dLbls>
          <c:showLegendKey val="0"/>
          <c:showVal val="0"/>
          <c:showCatName val="0"/>
          <c:showSerName val="0"/>
          <c:showPercent val="0"/>
          <c:showBubbleSize val="0"/>
        </c:dLbls>
        <c:gapWidth val="150"/>
        <c:axId val="227028992"/>
        <c:axId val="227030528"/>
      </c:barChart>
      <c:catAx>
        <c:axId val="227028992"/>
        <c:scaling>
          <c:orientation val="minMax"/>
        </c:scaling>
        <c:delete val="0"/>
        <c:axPos val="b"/>
        <c:numFmt formatCode="General" sourceLinked="1"/>
        <c:majorTickMark val="out"/>
        <c:minorTickMark val="none"/>
        <c:tickLblPos val="nextTo"/>
        <c:crossAx val="227030528"/>
        <c:crosses val="autoZero"/>
        <c:auto val="1"/>
        <c:lblAlgn val="ctr"/>
        <c:lblOffset val="100"/>
        <c:noMultiLvlLbl val="0"/>
      </c:catAx>
      <c:valAx>
        <c:axId val="227030528"/>
        <c:scaling>
          <c:orientation val="minMax"/>
        </c:scaling>
        <c:delete val="0"/>
        <c:axPos val="l"/>
        <c:majorGridlines/>
        <c:numFmt formatCode="@" sourceLinked="1"/>
        <c:majorTickMark val="out"/>
        <c:minorTickMark val="none"/>
        <c:tickLblPos val="nextTo"/>
        <c:crossAx val="22702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FE3B-4A3F-B75C-5FDF7D3BD230}"/>
              </c:ext>
            </c:extLst>
          </c:dPt>
          <c:dPt>
            <c:idx val="1"/>
            <c:bubble3D val="0"/>
            <c:spPr>
              <a:solidFill>
                <a:srgbClr val="D0CECE"/>
              </a:solidFill>
            </c:spPr>
            <c:extLst>
              <c:ext xmlns:c16="http://schemas.microsoft.com/office/drawing/2014/chart" uri="{C3380CC4-5D6E-409C-BE32-E72D297353CC}">
                <c16:uniqueId val="{00000007-FE3B-4A3F-B75C-5FDF7D3BD230}"/>
              </c:ext>
            </c:extLst>
          </c:dPt>
          <c:dPt>
            <c:idx val="2"/>
            <c:bubble3D val="0"/>
            <c:spPr>
              <a:solidFill>
                <a:srgbClr val="BF8F00"/>
              </a:solidFill>
            </c:spPr>
            <c:extLst>
              <c:ext xmlns:c16="http://schemas.microsoft.com/office/drawing/2014/chart" uri="{C3380CC4-5D6E-409C-BE32-E72D297353CC}">
                <c16:uniqueId val="{00000008-FE3B-4A3F-B75C-5FDF7D3BD230}"/>
              </c:ext>
            </c:extLst>
          </c:dPt>
          <c:dPt>
            <c:idx val="3"/>
            <c:bubble3D val="0"/>
            <c:spPr>
              <a:solidFill>
                <a:srgbClr val="4472C4"/>
              </a:solidFill>
            </c:spPr>
            <c:extLst>
              <c:ext xmlns:c16="http://schemas.microsoft.com/office/drawing/2014/chart" uri="{C3380CC4-5D6E-409C-BE32-E72D297353CC}">
                <c16:uniqueId val="{00000009-FE3B-4A3F-B75C-5FDF7D3BD230}"/>
              </c:ext>
            </c:extLst>
          </c:dPt>
          <c:dPt>
            <c:idx val="4"/>
            <c:bubble3D val="0"/>
            <c:spPr>
              <a:solidFill>
                <a:srgbClr val="000000"/>
              </a:solidFill>
            </c:spPr>
            <c:extLst>
              <c:ext xmlns:c16="http://schemas.microsoft.com/office/drawing/2014/chart" uri="{C3380CC4-5D6E-409C-BE32-E72D297353CC}">
                <c16:uniqueId val="{0000000A-FE3B-4A3F-B75C-5FDF7D3BD230}"/>
              </c:ext>
            </c:extLst>
          </c:dPt>
          <c:dPt>
            <c:idx val="5"/>
            <c:bubble3D val="0"/>
            <c:spPr>
              <a:solidFill>
                <a:srgbClr val="FF0000"/>
              </a:solidFill>
            </c:spPr>
            <c:extLst>
              <c:ext xmlns:c16="http://schemas.microsoft.com/office/drawing/2014/chart" uri="{C3380CC4-5D6E-409C-BE32-E72D297353CC}">
                <c16:uniqueId val="{0000000B-FE3B-4A3F-B75C-5FDF7D3BD230}"/>
              </c:ext>
            </c:extLst>
          </c:dPt>
          <c:dPt>
            <c:idx val="6"/>
            <c:bubble3D val="0"/>
            <c:spPr>
              <a:solidFill>
                <a:srgbClr val="00B050"/>
              </a:solidFill>
            </c:spPr>
            <c:extLst>
              <c:ext xmlns:c16="http://schemas.microsoft.com/office/drawing/2014/chart" uri="{C3380CC4-5D6E-409C-BE32-E72D297353CC}">
                <c16:uniqueId val="{0000000C-FE3B-4A3F-B75C-5FDF7D3BD230}"/>
              </c:ext>
            </c:extLst>
          </c:dPt>
          <c:val>
            <c:numRef>
              <c:f>'Site 13 Dashboard'!$S$28:$S$34</c:f>
              <c:numCache>
                <c:formatCode>@</c:formatCode>
                <c:ptCount val="7"/>
                <c:pt idx="0">
                  <c:v>954</c:v>
                </c:pt>
                <c:pt idx="1">
                  <c:v>229</c:v>
                </c:pt>
                <c:pt idx="2">
                  <c:v>13</c:v>
                </c:pt>
                <c:pt idx="3">
                  <c:v>2</c:v>
                </c:pt>
                <c:pt idx="4">
                  <c:v>9</c:v>
                </c:pt>
                <c:pt idx="5">
                  <c:v>0</c:v>
                </c:pt>
                <c:pt idx="6">
                  <c:v>11</c:v>
                </c:pt>
              </c:numCache>
            </c:numRef>
          </c:val>
          <c:extLst>
            <c:ext xmlns:c16="http://schemas.microsoft.com/office/drawing/2014/chart" uri="{C3380CC4-5D6E-409C-BE32-E72D297353CC}">
              <c16:uniqueId val="{00000000-FE3B-4A3F-B75C-5FDF7D3BD23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Data'!$C$3292:$C$3303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Data'!$D$3292:$D$3303</c:f>
              <c:numCache>
                <c:formatCode>General</c:formatCode>
                <c:ptCount val="12"/>
                <c:pt idx="0">
                  <c:v>3</c:v>
                </c:pt>
                <c:pt idx="1">
                  <c:v>0</c:v>
                </c:pt>
                <c:pt idx="2">
                  <c:v>1</c:v>
                </c:pt>
                <c:pt idx="3">
                  <c:v>0</c:v>
                </c:pt>
                <c:pt idx="4">
                  <c:v>6</c:v>
                </c:pt>
                <c:pt idx="5">
                  <c:v>14</c:v>
                </c:pt>
                <c:pt idx="6">
                  <c:v>28</c:v>
                </c:pt>
                <c:pt idx="7">
                  <c:v>37</c:v>
                </c:pt>
                <c:pt idx="8">
                  <c:v>4</c:v>
                </c:pt>
                <c:pt idx="9">
                  <c:v>14</c:v>
                </c:pt>
                <c:pt idx="10">
                  <c:v>5</c:v>
                </c:pt>
                <c:pt idx="11">
                  <c:v>4</c:v>
                </c:pt>
              </c:numCache>
            </c:numRef>
          </c:val>
          <c:smooth val="1"/>
          <c:extLst>
            <c:ext xmlns:c16="http://schemas.microsoft.com/office/drawing/2014/chart" uri="{C3380CC4-5D6E-409C-BE32-E72D297353CC}">
              <c16:uniqueId val="{00000000-BB46-4147-A153-CAD958F89A4E}"/>
            </c:ext>
          </c:extLst>
        </c:ser>
        <c:ser>
          <c:idx val="1"/>
          <c:order val="1"/>
          <c:tx>
            <c:v>LGV</c:v>
          </c:tx>
          <c:spPr>
            <a:ln>
              <a:solidFill>
                <a:srgbClr val="D0CECE"/>
              </a:solidFill>
            </a:ln>
          </c:spPr>
          <c:marker>
            <c:symbol val="none"/>
          </c:marker>
          <c:cat>
            <c:strRef>
              <c:f>'Raw Data'!$C$3292:$C$3303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Data'!$E$3292:$E$3303</c:f>
              <c:numCache>
                <c:formatCode>General</c:formatCode>
                <c:ptCount val="12"/>
                <c:pt idx="0">
                  <c:v>0</c:v>
                </c:pt>
                <c:pt idx="1">
                  <c:v>1</c:v>
                </c:pt>
                <c:pt idx="2">
                  <c:v>1</c:v>
                </c:pt>
                <c:pt idx="3">
                  <c:v>1</c:v>
                </c:pt>
                <c:pt idx="4">
                  <c:v>0</c:v>
                </c:pt>
                <c:pt idx="5">
                  <c:v>1</c:v>
                </c:pt>
                <c:pt idx="6">
                  <c:v>7</c:v>
                </c:pt>
                <c:pt idx="7">
                  <c:v>3</c:v>
                </c:pt>
                <c:pt idx="8">
                  <c:v>0</c:v>
                </c:pt>
                <c:pt idx="9">
                  <c:v>2</c:v>
                </c:pt>
                <c:pt idx="10">
                  <c:v>2</c:v>
                </c:pt>
                <c:pt idx="11">
                  <c:v>0</c:v>
                </c:pt>
              </c:numCache>
            </c:numRef>
          </c:val>
          <c:smooth val="1"/>
          <c:extLst>
            <c:ext xmlns:c16="http://schemas.microsoft.com/office/drawing/2014/chart" uri="{C3380CC4-5D6E-409C-BE32-E72D297353CC}">
              <c16:uniqueId val="{00000001-BB46-4147-A153-CAD958F89A4E}"/>
            </c:ext>
          </c:extLst>
        </c:ser>
        <c:ser>
          <c:idx val="2"/>
          <c:order val="2"/>
          <c:tx>
            <c:v>OGV1</c:v>
          </c:tx>
          <c:spPr>
            <a:ln>
              <a:solidFill>
                <a:srgbClr val="BF8F00"/>
              </a:solidFill>
            </a:ln>
          </c:spPr>
          <c:marker>
            <c:symbol val="none"/>
          </c:marker>
          <c:cat>
            <c:strRef>
              <c:f>'Raw Data'!$C$3292:$C$3303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Data'!$F$3292:$F$3303</c:f>
              <c:numCache>
                <c:formatCode>General</c:formatCode>
                <c:ptCount val="12"/>
                <c:pt idx="0">
                  <c:v>0</c:v>
                </c:pt>
                <c:pt idx="1">
                  <c:v>0</c:v>
                </c:pt>
                <c:pt idx="2">
                  <c:v>0</c:v>
                </c:pt>
                <c:pt idx="3">
                  <c:v>0</c:v>
                </c:pt>
                <c:pt idx="4">
                  <c:v>0</c:v>
                </c:pt>
                <c:pt idx="5">
                  <c:v>0</c:v>
                </c:pt>
                <c:pt idx="6">
                  <c:v>0</c:v>
                </c:pt>
                <c:pt idx="7">
                  <c:v>0</c:v>
                </c:pt>
                <c:pt idx="8">
                  <c:v>0</c:v>
                </c:pt>
                <c:pt idx="9">
                  <c:v>0</c:v>
                </c:pt>
                <c:pt idx="10">
                  <c:v>1</c:v>
                </c:pt>
                <c:pt idx="11">
                  <c:v>0</c:v>
                </c:pt>
              </c:numCache>
            </c:numRef>
          </c:val>
          <c:smooth val="1"/>
          <c:extLst>
            <c:ext xmlns:c16="http://schemas.microsoft.com/office/drawing/2014/chart" uri="{C3380CC4-5D6E-409C-BE32-E72D297353CC}">
              <c16:uniqueId val="{00000002-BB46-4147-A153-CAD958F89A4E}"/>
            </c:ext>
          </c:extLst>
        </c:ser>
        <c:ser>
          <c:idx val="3"/>
          <c:order val="3"/>
          <c:tx>
            <c:v>OGV2</c:v>
          </c:tx>
          <c:spPr>
            <a:ln>
              <a:solidFill>
                <a:srgbClr val="4472C4"/>
              </a:solidFill>
            </a:ln>
          </c:spPr>
          <c:marker>
            <c:symbol val="none"/>
          </c:marker>
          <c:cat>
            <c:strRef>
              <c:f>'Raw Data'!$C$3292:$C$3303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Data'!$G$3292:$G$3303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3-BB46-4147-A153-CAD958F89A4E}"/>
            </c:ext>
          </c:extLst>
        </c:ser>
        <c:ser>
          <c:idx val="4"/>
          <c:order val="4"/>
          <c:tx>
            <c:v>BUS</c:v>
          </c:tx>
          <c:spPr>
            <a:ln>
              <a:solidFill>
                <a:srgbClr val="000000"/>
              </a:solidFill>
            </a:ln>
          </c:spPr>
          <c:marker>
            <c:symbol val="none"/>
          </c:marker>
          <c:cat>
            <c:strRef>
              <c:f>'Raw Data'!$C$3292:$C$3303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Data'!$H$3292:$H$3303</c:f>
              <c:numCache>
                <c:formatCode>General</c:formatCode>
                <c:ptCount val="12"/>
                <c:pt idx="0">
                  <c:v>0</c:v>
                </c:pt>
                <c:pt idx="1">
                  <c:v>0</c:v>
                </c:pt>
                <c:pt idx="2">
                  <c:v>0</c:v>
                </c:pt>
                <c:pt idx="3">
                  <c:v>0</c:v>
                </c:pt>
                <c:pt idx="4">
                  <c:v>0</c:v>
                </c:pt>
                <c:pt idx="5">
                  <c:v>1</c:v>
                </c:pt>
                <c:pt idx="6">
                  <c:v>2</c:v>
                </c:pt>
                <c:pt idx="7">
                  <c:v>0</c:v>
                </c:pt>
                <c:pt idx="8">
                  <c:v>0</c:v>
                </c:pt>
                <c:pt idx="9">
                  <c:v>0</c:v>
                </c:pt>
                <c:pt idx="10">
                  <c:v>0</c:v>
                </c:pt>
                <c:pt idx="11">
                  <c:v>0</c:v>
                </c:pt>
              </c:numCache>
            </c:numRef>
          </c:val>
          <c:smooth val="1"/>
          <c:extLst>
            <c:ext xmlns:c16="http://schemas.microsoft.com/office/drawing/2014/chart" uri="{C3380CC4-5D6E-409C-BE32-E72D297353CC}">
              <c16:uniqueId val="{00000004-BB46-4147-A153-CAD958F89A4E}"/>
            </c:ext>
          </c:extLst>
        </c:ser>
        <c:ser>
          <c:idx val="5"/>
          <c:order val="5"/>
          <c:tx>
            <c:v>MC</c:v>
          </c:tx>
          <c:spPr>
            <a:ln>
              <a:solidFill>
                <a:srgbClr val="FF0000"/>
              </a:solidFill>
            </a:ln>
          </c:spPr>
          <c:marker>
            <c:symbol val="none"/>
          </c:marker>
          <c:cat>
            <c:strRef>
              <c:f>'Raw Data'!$C$3292:$C$3303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Data'!$I$3292:$I$3303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BB46-4147-A153-CAD958F89A4E}"/>
            </c:ext>
          </c:extLst>
        </c:ser>
        <c:ser>
          <c:idx val="6"/>
          <c:order val="6"/>
          <c:tx>
            <c:v>PC</c:v>
          </c:tx>
          <c:spPr>
            <a:ln>
              <a:solidFill>
                <a:srgbClr val="00B050"/>
              </a:solidFill>
            </a:ln>
          </c:spPr>
          <c:marker>
            <c:symbol val="none"/>
          </c:marker>
          <c:cat>
            <c:strRef>
              <c:f>'Raw Data'!$C$3292:$C$3303</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Data'!$J$3292:$J$3303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BB46-4147-A153-CAD958F89A4E}"/>
            </c:ext>
          </c:extLst>
        </c:ser>
        <c:dLbls>
          <c:showLegendKey val="0"/>
          <c:showVal val="0"/>
          <c:showCatName val="0"/>
          <c:showSerName val="0"/>
          <c:showPercent val="0"/>
          <c:showBubbleSize val="0"/>
        </c:dLbls>
        <c:smooth val="0"/>
        <c:axId val="226997376"/>
        <c:axId val="226998912"/>
      </c:lineChart>
      <c:catAx>
        <c:axId val="226997376"/>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26998912"/>
        <c:crosses val="autoZero"/>
        <c:auto val="1"/>
        <c:lblAlgn val="ctr"/>
        <c:lblOffset val="100"/>
        <c:tickLblSkip val="2"/>
        <c:tickMarkSkip val="1"/>
        <c:noMultiLvlLbl val="0"/>
      </c:catAx>
      <c:valAx>
        <c:axId val="226998912"/>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6997376"/>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13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13 Dashboard'!$C$100:$C$111</c:f>
              <c:numCache>
                <c:formatCode>@</c:formatCode>
                <c:ptCount val="12"/>
                <c:pt idx="0">
                  <c:v>10</c:v>
                </c:pt>
                <c:pt idx="1">
                  <c:v>3</c:v>
                </c:pt>
                <c:pt idx="2">
                  <c:v>13</c:v>
                </c:pt>
                <c:pt idx="3">
                  <c:v>25</c:v>
                </c:pt>
                <c:pt idx="4">
                  <c:v>28</c:v>
                </c:pt>
                <c:pt idx="5">
                  <c:v>53</c:v>
                </c:pt>
                <c:pt idx="6">
                  <c:v>95</c:v>
                </c:pt>
                <c:pt idx="7">
                  <c:v>156</c:v>
                </c:pt>
                <c:pt idx="8">
                  <c:v>67</c:v>
                </c:pt>
                <c:pt idx="9">
                  <c:v>73</c:v>
                </c:pt>
                <c:pt idx="10">
                  <c:v>62</c:v>
                </c:pt>
                <c:pt idx="11">
                  <c:v>31</c:v>
                </c:pt>
              </c:numCache>
            </c:numRef>
          </c:val>
          <c:extLst>
            <c:ext xmlns:c16="http://schemas.microsoft.com/office/drawing/2014/chart" uri="{C3380CC4-5D6E-409C-BE32-E72D297353CC}">
              <c16:uniqueId val="{00000000-928E-42F7-B1A1-DA77CB4EDB49}"/>
            </c:ext>
          </c:extLst>
        </c:ser>
        <c:dLbls>
          <c:showLegendKey val="0"/>
          <c:showVal val="0"/>
          <c:showCatName val="0"/>
          <c:showSerName val="0"/>
          <c:showPercent val="0"/>
          <c:showBubbleSize val="0"/>
        </c:dLbls>
        <c:gapWidth val="150"/>
        <c:axId val="228809728"/>
        <c:axId val="228811520"/>
      </c:barChart>
      <c:catAx>
        <c:axId val="228809728"/>
        <c:scaling>
          <c:orientation val="minMax"/>
        </c:scaling>
        <c:delete val="0"/>
        <c:axPos val="b"/>
        <c:numFmt formatCode="General" sourceLinked="1"/>
        <c:majorTickMark val="out"/>
        <c:minorTickMark val="none"/>
        <c:tickLblPos val="nextTo"/>
        <c:crossAx val="228811520"/>
        <c:crosses val="autoZero"/>
        <c:auto val="1"/>
        <c:lblAlgn val="ctr"/>
        <c:lblOffset val="100"/>
        <c:noMultiLvlLbl val="0"/>
      </c:catAx>
      <c:valAx>
        <c:axId val="228811520"/>
        <c:scaling>
          <c:orientation val="minMax"/>
        </c:scaling>
        <c:delete val="0"/>
        <c:axPos val="l"/>
        <c:majorGridlines/>
        <c:numFmt formatCode="@" sourceLinked="1"/>
        <c:majorTickMark val="out"/>
        <c:minorTickMark val="none"/>
        <c:tickLblPos val="nextTo"/>
        <c:crossAx val="2288097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5F22-427C-8CAB-8A28FA6474A9}"/>
              </c:ext>
            </c:extLst>
          </c:dPt>
          <c:dPt>
            <c:idx val="1"/>
            <c:bubble3D val="0"/>
            <c:spPr>
              <a:solidFill>
                <a:srgbClr val="D0CECE"/>
              </a:solidFill>
            </c:spPr>
            <c:extLst>
              <c:ext xmlns:c16="http://schemas.microsoft.com/office/drawing/2014/chart" uri="{C3380CC4-5D6E-409C-BE32-E72D297353CC}">
                <c16:uniqueId val="{00000007-5F22-427C-8CAB-8A28FA6474A9}"/>
              </c:ext>
            </c:extLst>
          </c:dPt>
          <c:dPt>
            <c:idx val="2"/>
            <c:bubble3D val="0"/>
            <c:spPr>
              <a:solidFill>
                <a:srgbClr val="BF8F00"/>
              </a:solidFill>
            </c:spPr>
            <c:extLst>
              <c:ext xmlns:c16="http://schemas.microsoft.com/office/drawing/2014/chart" uri="{C3380CC4-5D6E-409C-BE32-E72D297353CC}">
                <c16:uniqueId val="{00000008-5F22-427C-8CAB-8A28FA6474A9}"/>
              </c:ext>
            </c:extLst>
          </c:dPt>
          <c:dPt>
            <c:idx val="3"/>
            <c:bubble3D val="0"/>
            <c:spPr>
              <a:solidFill>
                <a:srgbClr val="4472C4"/>
              </a:solidFill>
            </c:spPr>
            <c:extLst>
              <c:ext xmlns:c16="http://schemas.microsoft.com/office/drawing/2014/chart" uri="{C3380CC4-5D6E-409C-BE32-E72D297353CC}">
                <c16:uniqueId val="{00000009-5F22-427C-8CAB-8A28FA6474A9}"/>
              </c:ext>
            </c:extLst>
          </c:dPt>
          <c:dPt>
            <c:idx val="4"/>
            <c:bubble3D val="0"/>
            <c:spPr>
              <a:solidFill>
                <a:srgbClr val="000000"/>
              </a:solidFill>
            </c:spPr>
            <c:extLst>
              <c:ext xmlns:c16="http://schemas.microsoft.com/office/drawing/2014/chart" uri="{C3380CC4-5D6E-409C-BE32-E72D297353CC}">
                <c16:uniqueId val="{0000000A-5F22-427C-8CAB-8A28FA6474A9}"/>
              </c:ext>
            </c:extLst>
          </c:dPt>
          <c:dPt>
            <c:idx val="5"/>
            <c:bubble3D val="0"/>
            <c:spPr>
              <a:solidFill>
                <a:srgbClr val="FF0000"/>
              </a:solidFill>
            </c:spPr>
            <c:extLst>
              <c:ext xmlns:c16="http://schemas.microsoft.com/office/drawing/2014/chart" uri="{C3380CC4-5D6E-409C-BE32-E72D297353CC}">
                <c16:uniqueId val="{0000000B-5F22-427C-8CAB-8A28FA6474A9}"/>
              </c:ext>
            </c:extLst>
          </c:dPt>
          <c:dPt>
            <c:idx val="6"/>
            <c:bubble3D val="0"/>
            <c:spPr>
              <a:solidFill>
                <a:srgbClr val="00B050"/>
              </a:solidFill>
            </c:spPr>
            <c:extLst>
              <c:ext xmlns:c16="http://schemas.microsoft.com/office/drawing/2014/chart" uri="{C3380CC4-5D6E-409C-BE32-E72D297353CC}">
                <c16:uniqueId val="{0000000C-5F22-427C-8CAB-8A28FA6474A9}"/>
              </c:ext>
            </c:extLst>
          </c:dPt>
          <c:val>
            <c:numRef>
              <c:f>'Site 2 Dashboard'!$S$28:$S$34</c:f>
              <c:numCache>
                <c:formatCode>@</c:formatCode>
                <c:ptCount val="7"/>
                <c:pt idx="0">
                  <c:v>1265</c:v>
                </c:pt>
                <c:pt idx="1">
                  <c:v>398</c:v>
                </c:pt>
                <c:pt idx="2">
                  <c:v>40</c:v>
                </c:pt>
                <c:pt idx="3">
                  <c:v>21</c:v>
                </c:pt>
                <c:pt idx="4">
                  <c:v>7</c:v>
                </c:pt>
                <c:pt idx="5">
                  <c:v>0</c:v>
                </c:pt>
                <c:pt idx="6">
                  <c:v>11</c:v>
                </c:pt>
              </c:numCache>
            </c:numRef>
          </c:val>
          <c:extLst>
            <c:ext xmlns:c16="http://schemas.microsoft.com/office/drawing/2014/chart" uri="{C3380CC4-5D6E-409C-BE32-E72D297353CC}">
              <c16:uniqueId val="{00000000-5F22-427C-8CAB-8A28FA6474A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CA8F-45A6-9803-9F8BFA153CDE}"/>
              </c:ext>
            </c:extLst>
          </c:dPt>
          <c:dPt>
            <c:idx val="1"/>
            <c:bubble3D val="0"/>
            <c:spPr>
              <a:solidFill>
                <a:srgbClr val="D0CECE"/>
              </a:solidFill>
            </c:spPr>
            <c:extLst>
              <c:ext xmlns:c16="http://schemas.microsoft.com/office/drawing/2014/chart" uri="{C3380CC4-5D6E-409C-BE32-E72D297353CC}">
                <c16:uniqueId val="{00000007-CA8F-45A6-9803-9F8BFA153CDE}"/>
              </c:ext>
            </c:extLst>
          </c:dPt>
          <c:dPt>
            <c:idx val="2"/>
            <c:bubble3D val="0"/>
            <c:spPr>
              <a:solidFill>
                <a:srgbClr val="BF8F00"/>
              </a:solidFill>
            </c:spPr>
            <c:extLst>
              <c:ext xmlns:c16="http://schemas.microsoft.com/office/drawing/2014/chart" uri="{C3380CC4-5D6E-409C-BE32-E72D297353CC}">
                <c16:uniqueId val="{00000008-CA8F-45A6-9803-9F8BFA153CDE}"/>
              </c:ext>
            </c:extLst>
          </c:dPt>
          <c:dPt>
            <c:idx val="3"/>
            <c:bubble3D val="0"/>
            <c:spPr>
              <a:solidFill>
                <a:srgbClr val="4472C4"/>
              </a:solidFill>
            </c:spPr>
            <c:extLst>
              <c:ext xmlns:c16="http://schemas.microsoft.com/office/drawing/2014/chart" uri="{C3380CC4-5D6E-409C-BE32-E72D297353CC}">
                <c16:uniqueId val="{00000009-CA8F-45A6-9803-9F8BFA153CDE}"/>
              </c:ext>
            </c:extLst>
          </c:dPt>
          <c:dPt>
            <c:idx val="4"/>
            <c:bubble3D val="0"/>
            <c:spPr>
              <a:solidFill>
                <a:srgbClr val="000000"/>
              </a:solidFill>
            </c:spPr>
            <c:extLst>
              <c:ext xmlns:c16="http://schemas.microsoft.com/office/drawing/2014/chart" uri="{C3380CC4-5D6E-409C-BE32-E72D297353CC}">
                <c16:uniqueId val="{0000000A-CA8F-45A6-9803-9F8BFA153CDE}"/>
              </c:ext>
            </c:extLst>
          </c:dPt>
          <c:dPt>
            <c:idx val="5"/>
            <c:bubble3D val="0"/>
            <c:spPr>
              <a:solidFill>
                <a:srgbClr val="FF0000"/>
              </a:solidFill>
            </c:spPr>
            <c:extLst>
              <c:ext xmlns:c16="http://schemas.microsoft.com/office/drawing/2014/chart" uri="{C3380CC4-5D6E-409C-BE32-E72D297353CC}">
                <c16:uniqueId val="{0000000B-CA8F-45A6-9803-9F8BFA153CDE}"/>
              </c:ext>
            </c:extLst>
          </c:dPt>
          <c:dPt>
            <c:idx val="6"/>
            <c:bubble3D val="0"/>
            <c:spPr>
              <a:solidFill>
                <a:srgbClr val="00B050"/>
              </a:solidFill>
            </c:spPr>
            <c:extLst>
              <c:ext xmlns:c16="http://schemas.microsoft.com/office/drawing/2014/chart" uri="{C3380CC4-5D6E-409C-BE32-E72D297353CC}">
                <c16:uniqueId val="{0000000C-CA8F-45A6-9803-9F8BFA153CDE}"/>
              </c:ext>
            </c:extLst>
          </c:dPt>
          <c:val>
            <c:numRef>
              <c:f>'Site 1 Dashboard'!$S$28:$S$34</c:f>
              <c:numCache>
                <c:formatCode>@</c:formatCode>
                <c:ptCount val="7"/>
                <c:pt idx="0">
                  <c:v>1135</c:v>
                </c:pt>
                <c:pt idx="1">
                  <c:v>398</c:v>
                </c:pt>
                <c:pt idx="2">
                  <c:v>35</c:v>
                </c:pt>
                <c:pt idx="3">
                  <c:v>23</c:v>
                </c:pt>
                <c:pt idx="4">
                  <c:v>7</c:v>
                </c:pt>
                <c:pt idx="5">
                  <c:v>0</c:v>
                </c:pt>
                <c:pt idx="6">
                  <c:v>9</c:v>
                </c:pt>
              </c:numCache>
            </c:numRef>
          </c:val>
          <c:extLst>
            <c:ext xmlns:c16="http://schemas.microsoft.com/office/drawing/2014/chart" uri="{C3380CC4-5D6E-409C-BE32-E72D297353CC}">
              <c16:uniqueId val="{00000000-CA8F-45A6-9803-9F8BFA153CD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Data'!$C$28:$C$39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Data'!$D$28:$D$39</c:f>
              <c:numCache>
                <c:formatCode>General</c:formatCode>
                <c:ptCount val="12"/>
                <c:pt idx="0">
                  <c:v>0</c:v>
                </c:pt>
                <c:pt idx="1">
                  <c:v>0</c:v>
                </c:pt>
                <c:pt idx="2">
                  <c:v>0</c:v>
                </c:pt>
                <c:pt idx="3">
                  <c:v>3</c:v>
                </c:pt>
                <c:pt idx="4">
                  <c:v>2</c:v>
                </c:pt>
                <c:pt idx="5">
                  <c:v>0</c:v>
                </c:pt>
                <c:pt idx="6">
                  <c:v>0</c:v>
                </c:pt>
                <c:pt idx="7">
                  <c:v>10</c:v>
                </c:pt>
                <c:pt idx="8">
                  <c:v>7</c:v>
                </c:pt>
                <c:pt idx="9">
                  <c:v>1</c:v>
                </c:pt>
                <c:pt idx="10">
                  <c:v>3</c:v>
                </c:pt>
                <c:pt idx="11">
                  <c:v>1</c:v>
                </c:pt>
              </c:numCache>
            </c:numRef>
          </c:val>
          <c:smooth val="1"/>
          <c:extLst>
            <c:ext xmlns:c16="http://schemas.microsoft.com/office/drawing/2014/chart" uri="{C3380CC4-5D6E-409C-BE32-E72D297353CC}">
              <c16:uniqueId val="{00000000-D8C6-4B9D-9412-D093080A0201}"/>
            </c:ext>
          </c:extLst>
        </c:ser>
        <c:ser>
          <c:idx val="1"/>
          <c:order val="1"/>
          <c:tx>
            <c:v>LGV</c:v>
          </c:tx>
          <c:spPr>
            <a:ln>
              <a:solidFill>
                <a:srgbClr val="D0CECE"/>
              </a:solidFill>
            </a:ln>
          </c:spPr>
          <c:marker>
            <c:symbol val="none"/>
          </c:marker>
          <c:cat>
            <c:strRef>
              <c:f>'Raw Data'!$C$28:$C$39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Data'!$E$28:$E$39</c:f>
              <c:numCache>
                <c:formatCode>General</c:formatCode>
                <c:ptCount val="12"/>
                <c:pt idx="0">
                  <c:v>0</c:v>
                </c:pt>
                <c:pt idx="1">
                  <c:v>0</c:v>
                </c:pt>
                <c:pt idx="2">
                  <c:v>2</c:v>
                </c:pt>
                <c:pt idx="3">
                  <c:v>6</c:v>
                </c:pt>
                <c:pt idx="4">
                  <c:v>2</c:v>
                </c:pt>
                <c:pt idx="5">
                  <c:v>4</c:v>
                </c:pt>
                <c:pt idx="6">
                  <c:v>1</c:v>
                </c:pt>
                <c:pt idx="7">
                  <c:v>1</c:v>
                </c:pt>
                <c:pt idx="8">
                  <c:v>1</c:v>
                </c:pt>
                <c:pt idx="9">
                  <c:v>1</c:v>
                </c:pt>
                <c:pt idx="10">
                  <c:v>3</c:v>
                </c:pt>
                <c:pt idx="11">
                  <c:v>1</c:v>
                </c:pt>
              </c:numCache>
            </c:numRef>
          </c:val>
          <c:smooth val="1"/>
          <c:extLst>
            <c:ext xmlns:c16="http://schemas.microsoft.com/office/drawing/2014/chart" uri="{C3380CC4-5D6E-409C-BE32-E72D297353CC}">
              <c16:uniqueId val="{00000001-D8C6-4B9D-9412-D093080A0201}"/>
            </c:ext>
          </c:extLst>
        </c:ser>
        <c:ser>
          <c:idx val="2"/>
          <c:order val="2"/>
          <c:tx>
            <c:v>OGV1</c:v>
          </c:tx>
          <c:spPr>
            <a:ln>
              <a:solidFill>
                <a:srgbClr val="BF8F00"/>
              </a:solidFill>
            </a:ln>
          </c:spPr>
          <c:marker>
            <c:symbol val="none"/>
          </c:marker>
          <c:cat>
            <c:strRef>
              <c:f>'Raw Data'!$C$28:$C$39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Data'!$F$28:$F$39</c:f>
              <c:numCache>
                <c:formatCode>General</c:formatCode>
                <c:ptCount val="12"/>
                <c:pt idx="0">
                  <c:v>0</c:v>
                </c:pt>
                <c:pt idx="1">
                  <c:v>0</c:v>
                </c:pt>
                <c:pt idx="2">
                  <c:v>0</c:v>
                </c:pt>
                <c:pt idx="3">
                  <c:v>0</c:v>
                </c:pt>
                <c:pt idx="4">
                  <c:v>0</c:v>
                </c:pt>
                <c:pt idx="5">
                  <c:v>1</c:v>
                </c:pt>
                <c:pt idx="6">
                  <c:v>0</c:v>
                </c:pt>
                <c:pt idx="7">
                  <c:v>0</c:v>
                </c:pt>
                <c:pt idx="8">
                  <c:v>1</c:v>
                </c:pt>
                <c:pt idx="9">
                  <c:v>0</c:v>
                </c:pt>
                <c:pt idx="10">
                  <c:v>0</c:v>
                </c:pt>
                <c:pt idx="11">
                  <c:v>0</c:v>
                </c:pt>
              </c:numCache>
            </c:numRef>
          </c:val>
          <c:smooth val="1"/>
          <c:extLst>
            <c:ext xmlns:c16="http://schemas.microsoft.com/office/drawing/2014/chart" uri="{C3380CC4-5D6E-409C-BE32-E72D297353CC}">
              <c16:uniqueId val="{00000002-D8C6-4B9D-9412-D093080A0201}"/>
            </c:ext>
          </c:extLst>
        </c:ser>
        <c:ser>
          <c:idx val="3"/>
          <c:order val="3"/>
          <c:tx>
            <c:v>OGV2</c:v>
          </c:tx>
          <c:spPr>
            <a:ln>
              <a:solidFill>
                <a:srgbClr val="4472C4"/>
              </a:solidFill>
            </a:ln>
          </c:spPr>
          <c:marker>
            <c:symbol val="none"/>
          </c:marker>
          <c:cat>
            <c:strRef>
              <c:f>'Raw Data'!$C$28:$C$39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Data'!$G$28:$G$39</c:f>
              <c:numCache>
                <c:formatCode>General</c:formatCode>
                <c:ptCount val="12"/>
                <c:pt idx="0">
                  <c:v>0</c:v>
                </c:pt>
                <c:pt idx="1">
                  <c:v>0</c:v>
                </c:pt>
                <c:pt idx="2">
                  <c:v>0</c:v>
                </c:pt>
                <c:pt idx="3">
                  <c:v>1</c:v>
                </c:pt>
                <c:pt idx="4">
                  <c:v>0</c:v>
                </c:pt>
                <c:pt idx="5">
                  <c:v>0</c:v>
                </c:pt>
                <c:pt idx="6">
                  <c:v>0</c:v>
                </c:pt>
                <c:pt idx="7">
                  <c:v>1</c:v>
                </c:pt>
                <c:pt idx="8">
                  <c:v>0</c:v>
                </c:pt>
                <c:pt idx="9">
                  <c:v>0</c:v>
                </c:pt>
                <c:pt idx="10">
                  <c:v>0</c:v>
                </c:pt>
                <c:pt idx="11">
                  <c:v>0</c:v>
                </c:pt>
              </c:numCache>
            </c:numRef>
          </c:val>
          <c:smooth val="1"/>
          <c:extLst>
            <c:ext xmlns:c16="http://schemas.microsoft.com/office/drawing/2014/chart" uri="{C3380CC4-5D6E-409C-BE32-E72D297353CC}">
              <c16:uniqueId val="{00000003-D8C6-4B9D-9412-D093080A0201}"/>
            </c:ext>
          </c:extLst>
        </c:ser>
        <c:ser>
          <c:idx val="4"/>
          <c:order val="4"/>
          <c:tx>
            <c:v>BUS</c:v>
          </c:tx>
          <c:spPr>
            <a:ln>
              <a:solidFill>
                <a:srgbClr val="000000"/>
              </a:solidFill>
            </a:ln>
          </c:spPr>
          <c:marker>
            <c:symbol val="none"/>
          </c:marker>
          <c:cat>
            <c:strRef>
              <c:f>'Raw Data'!$C$28:$C$39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Data'!$H$28:$H$39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D8C6-4B9D-9412-D093080A0201}"/>
            </c:ext>
          </c:extLst>
        </c:ser>
        <c:ser>
          <c:idx val="5"/>
          <c:order val="5"/>
          <c:tx>
            <c:v>MC</c:v>
          </c:tx>
          <c:spPr>
            <a:ln>
              <a:solidFill>
                <a:srgbClr val="FF0000"/>
              </a:solidFill>
            </a:ln>
          </c:spPr>
          <c:marker>
            <c:symbol val="none"/>
          </c:marker>
          <c:cat>
            <c:strRef>
              <c:f>'Raw Data'!$C$28:$C$39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Data'!$I$28:$I$39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D8C6-4B9D-9412-D093080A0201}"/>
            </c:ext>
          </c:extLst>
        </c:ser>
        <c:ser>
          <c:idx val="6"/>
          <c:order val="6"/>
          <c:tx>
            <c:v>PC</c:v>
          </c:tx>
          <c:spPr>
            <a:ln>
              <a:solidFill>
                <a:srgbClr val="00B050"/>
              </a:solidFill>
            </a:ln>
          </c:spPr>
          <c:marker>
            <c:symbol val="none"/>
          </c:marker>
          <c:cat>
            <c:strRef>
              <c:f>'Raw Data'!$C$28:$C$39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Data'!$J$28:$J$39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D8C6-4B9D-9412-D093080A0201}"/>
            </c:ext>
          </c:extLst>
        </c:ser>
        <c:dLbls>
          <c:showLegendKey val="0"/>
          <c:showVal val="0"/>
          <c:showCatName val="0"/>
          <c:showSerName val="0"/>
          <c:showPercent val="0"/>
          <c:showBubbleSize val="0"/>
        </c:dLbls>
        <c:smooth val="0"/>
        <c:axId val="218775936"/>
        <c:axId val="218777472"/>
      </c:lineChart>
      <c:catAx>
        <c:axId val="218775936"/>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18777472"/>
        <c:crosses val="autoZero"/>
        <c:auto val="1"/>
        <c:lblAlgn val="ctr"/>
        <c:lblOffset val="100"/>
        <c:tickLblSkip val="2"/>
        <c:tickMarkSkip val="1"/>
        <c:noMultiLvlLbl val="0"/>
      </c:catAx>
      <c:valAx>
        <c:axId val="218777472"/>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8775936"/>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1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1 Dashboard'!$C$100:$C$111</c:f>
              <c:numCache>
                <c:formatCode>@</c:formatCode>
                <c:ptCount val="12"/>
                <c:pt idx="0">
                  <c:v>20</c:v>
                </c:pt>
                <c:pt idx="1">
                  <c:v>10</c:v>
                </c:pt>
                <c:pt idx="2">
                  <c:v>15</c:v>
                </c:pt>
                <c:pt idx="3">
                  <c:v>60</c:v>
                </c:pt>
                <c:pt idx="4">
                  <c:v>62</c:v>
                </c:pt>
                <c:pt idx="5">
                  <c:v>60</c:v>
                </c:pt>
                <c:pt idx="6">
                  <c:v>75</c:v>
                </c:pt>
                <c:pt idx="7">
                  <c:v>108</c:v>
                </c:pt>
                <c:pt idx="8">
                  <c:v>95</c:v>
                </c:pt>
                <c:pt idx="9">
                  <c:v>81</c:v>
                </c:pt>
                <c:pt idx="10">
                  <c:v>83</c:v>
                </c:pt>
                <c:pt idx="11">
                  <c:v>64</c:v>
                </c:pt>
              </c:numCache>
            </c:numRef>
          </c:val>
          <c:extLst>
            <c:ext xmlns:c16="http://schemas.microsoft.com/office/drawing/2014/chart" uri="{C3380CC4-5D6E-409C-BE32-E72D297353CC}">
              <c16:uniqueId val="{00000000-6832-445C-B3E9-4773F4E53125}"/>
            </c:ext>
          </c:extLst>
        </c:ser>
        <c:dLbls>
          <c:showLegendKey val="0"/>
          <c:showVal val="0"/>
          <c:showCatName val="0"/>
          <c:showSerName val="0"/>
          <c:showPercent val="0"/>
          <c:showBubbleSize val="0"/>
        </c:dLbls>
        <c:gapWidth val="150"/>
        <c:axId val="218798336"/>
        <c:axId val="218800128"/>
      </c:barChart>
      <c:catAx>
        <c:axId val="218798336"/>
        <c:scaling>
          <c:orientation val="minMax"/>
        </c:scaling>
        <c:delete val="0"/>
        <c:axPos val="b"/>
        <c:numFmt formatCode="General" sourceLinked="1"/>
        <c:majorTickMark val="out"/>
        <c:minorTickMark val="none"/>
        <c:tickLblPos val="nextTo"/>
        <c:crossAx val="218800128"/>
        <c:crosses val="autoZero"/>
        <c:auto val="1"/>
        <c:lblAlgn val="ctr"/>
        <c:lblOffset val="100"/>
        <c:noMultiLvlLbl val="0"/>
      </c:catAx>
      <c:valAx>
        <c:axId val="218800128"/>
        <c:scaling>
          <c:orientation val="minMax"/>
        </c:scaling>
        <c:delete val="0"/>
        <c:axPos val="l"/>
        <c:majorGridlines/>
        <c:numFmt formatCode="@" sourceLinked="1"/>
        <c:majorTickMark val="out"/>
        <c:minorTickMark val="none"/>
        <c:tickLblPos val="nextTo"/>
        <c:crossAx val="21879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Data'!$C$244:$C$255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Data'!$D$244:$D$255</c:f>
              <c:numCache>
                <c:formatCode>General</c:formatCode>
                <c:ptCount val="12"/>
                <c:pt idx="0">
                  <c:v>0</c:v>
                </c:pt>
                <c:pt idx="1">
                  <c:v>1</c:v>
                </c:pt>
                <c:pt idx="2">
                  <c:v>0</c:v>
                </c:pt>
                <c:pt idx="3">
                  <c:v>0</c:v>
                </c:pt>
                <c:pt idx="4">
                  <c:v>3</c:v>
                </c:pt>
                <c:pt idx="5">
                  <c:v>2</c:v>
                </c:pt>
                <c:pt idx="6">
                  <c:v>0</c:v>
                </c:pt>
                <c:pt idx="7">
                  <c:v>4</c:v>
                </c:pt>
                <c:pt idx="8">
                  <c:v>1</c:v>
                </c:pt>
                <c:pt idx="9">
                  <c:v>2</c:v>
                </c:pt>
                <c:pt idx="10">
                  <c:v>0</c:v>
                </c:pt>
                <c:pt idx="11">
                  <c:v>1</c:v>
                </c:pt>
              </c:numCache>
            </c:numRef>
          </c:val>
          <c:smooth val="1"/>
          <c:extLst>
            <c:ext xmlns:c16="http://schemas.microsoft.com/office/drawing/2014/chart" uri="{C3380CC4-5D6E-409C-BE32-E72D297353CC}">
              <c16:uniqueId val="{00000000-CB5F-4E5D-9021-C6D210BB13D7}"/>
            </c:ext>
          </c:extLst>
        </c:ser>
        <c:ser>
          <c:idx val="1"/>
          <c:order val="1"/>
          <c:tx>
            <c:v>LGV</c:v>
          </c:tx>
          <c:spPr>
            <a:ln>
              <a:solidFill>
                <a:srgbClr val="D0CECE"/>
              </a:solidFill>
            </a:ln>
          </c:spPr>
          <c:marker>
            <c:symbol val="none"/>
          </c:marker>
          <c:cat>
            <c:strRef>
              <c:f>'Raw Data'!$C$244:$C$255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Data'!$E$244:$E$255</c:f>
              <c:numCache>
                <c:formatCode>General</c:formatCode>
                <c:ptCount val="12"/>
                <c:pt idx="0">
                  <c:v>0</c:v>
                </c:pt>
                <c:pt idx="1">
                  <c:v>0</c:v>
                </c:pt>
                <c:pt idx="2">
                  <c:v>0</c:v>
                </c:pt>
                <c:pt idx="3">
                  <c:v>0</c:v>
                </c:pt>
                <c:pt idx="4">
                  <c:v>0</c:v>
                </c:pt>
                <c:pt idx="5">
                  <c:v>0</c:v>
                </c:pt>
                <c:pt idx="6">
                  <c:v>1</c:v>
                </c:pt>
                <c:pt idx="7">
                  <c:v>0</c:v>
                </c:pt>
                <c:pt idx="8">
                  <c:v>1</c:v>
                </c:pt>
                <c:pt idx="9">
                  <c:v>0</c:v>
                </c:pt>
                <c:pt idx="10">
                  <c:v>0</c:v>
                </c:pt>
                <c:pt idx="11">
                  <c:v>2</c:v>
                </c:pt>
              </c:numCache>
            </c:numRef>
          </c:val>
          <c:smooth val="1"/>
          <c:extLst>
            <c:ext xmlns:c16="http://schemas.microsoft.com/office/drawing/2014/chart" uri="{C3380CC4-5D6E-409C-BE32-E72D297353CC}">
              <c16:uniqueId val="{00000001-CB5F-4E5D-9021-C6D210BB13D7}"/>
            </c:ext>
          </c:extLst>
        </c:ser>
        <c:ser>
          <c:idx val="2"/>
          <c:order val="2"/>
          <c:tx>
            <c:v>OGV1</c:v>
          </c:tx>
          <c:spPr>
            <a:ln>
              <a:solidFill>
                <a:srgbClr val="BF8F00"/>
              </a:solidFill>
            </a:ln>
          </c:spPr>
          <c:marker>
            <c:symbol val="none"/>
          </c:marker>
          <c:cat>
            <c:strRef>
              <c:f>'Raw Data'!$C$244:$C$255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Data'!$F$244:$F$255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2-CB5F-4E5D-9021-C6D210BB13D7}"/>
            </c:ext>
          </c:extLst>
        </c:ser>
        <c:ser>
          <c:idx val="3"/>
          <c:order val="3"/>
          <c:tx>
            <c:v>OGV2</c:v>
          </c:tx>
          <c:spPr>
            <a:ln>
              <a:solidFill>
                <a:srgbClr val="4472C4"/>
              </a:solidFill>
            </a:ln>
          </c:spPr>
          <c:marker>
            <c:symbol val="none"/>
          </c:marker>
          <c:cat>
            <c:strRef>
              <c:f>'Raw Data'!$C$244:$C$255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Data'!$G$244:$G$255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3-CB5F-4E5D-9021-C6D210BB13D7}"/>
            </c:ext>
          </c:extLst>
        </c:ser>
        <c:ser>
          <c:idx val="4"/>
          <c:order val="4"/>
          <c:tx>
            <c:v>BUS</c:v>
          </c:tx>
          <c:spPr>
            <a:ln>
              <a:solidFill>
                <a:srgbClr val="000000"/>
              </a:solidFill>
            </a:ln>
          </c:spPr>
          <c:marker>
            <c:symbol val="none"/>
          </c:marker>
          <c:cat>
            <c:strRef>
              <c:f>'Raw Data'!$C$244:$C$255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Data'!$H$244:$H$255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CB5F-4E5D-9021-C6D210BB13D7}"/>
            </c:ext>
          </c:extLst>
        </c:ser>
        <c:ser>
          <c:idx val="5"/>
          <c:order val="5"/>
          <c:tx>
            <c:v>MC</c:v>
          </c:tx>
          <c:spPr>
            <a:ln>
              <a:solidFill>
                <a:srgbClr val="FF0000"/>
              </a:solidFill>
            </a:ln>
          </c:spPr>
          <c:marker>
            <c:symbol val="none"/>
          </c:marker>
          <c:cat>
            <c:strRef>
              <c:f>'Raw Data'!$C$244:$C$255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Data'!$I$244:$I$255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CB5F-4E5D-9021-C6D210BB13D7}"/>
            </c:ext>
          </c:extLst>
        </c:ser>
        <c:ser>
          <c:idx val="6"/>
          <c:order val="6"/>
          <c:tx>
            <c:v>PC</c:v>
          </c:tx>
          <c:spPr>
            <a:ln>
              <a:solidFill>
                <a:srgbClr val="00B050"/>
              </a:solidFill>
            </a:ln>
          </c:spPr>
          <c:marker>
            <c:symbol val="none"/>
          </c:marker>
          <c:cat>
            <c:strRef>
              <c:f>'Raw Data'!$C$244:$C$255</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Data'!$J$244:$J$255</c:f>
              <c:numCache>
                <c:formatCode>General</c:formatCode>
                <c:ptCount val="12"/>
                <c:pt idx="0">
                  <c:v>0</c:v>
                </c:pt>
                <c:pt idx="1">
                  <c:v>0</c:v>
                </c:pt>
                <c:pt idx="2">
                  <c:v>0</c:v>
                </c:pt>
                <c:pt idx="3">
                  <c:v>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CB5F-4E5D-9021-C6D210BB13D7}"/>
            </c:ext>
          </c:extLst>
        </c:ser>
        <c:dLbls>
          <c:showLegendKey val="0"/>
          <c:showVal val="0"/>
          <c:showCatName val="0"/>
          <c:showSerName val="0"/>
          <c:showPercent val="0"/>
          <c:showBubbleSize val="0"/>
        </c:dLbls>
        <c:smooth val="0"/>
        <c:axId val="160397952"/>
        <c:axId val="160412032"/>
      </c:lineChart>
      <c:catAx>
        <c:axId val="16039795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0412032"/>
        <c:crosses val="autoZero"/>
        <c:auto val="1"/>
        <c:lblAlgn val="ctr"/>
        <c:lblOffset val="100"/>
        <c:tickLblSkip val="2"/>
        <c:tickMarkSkip val="1"/>
        <c:noMultiLvlLbl val="0"/>
      </c:catAx>
      <c:valAx>
        <c:axId val="160412032"/>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0397952"/>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2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2 Dashboard'!$C$100:$C$111</c:f>
              <c:numCache>
                <c:formatCode>@</c:formatCode>
                <c:ptCount val="12"/>
                <c:pt idx="0">
                  <c:v>21</c:v>
                </c:pt>
                <c:pt idx="1">
                  <c:v>15</c:v>
                </c:pt>
                <c:pt idx="2">
                  <c:v>21</c:v>
                </c:pt>
                <c:pt idx="3">
                  <c:v>54</c:v>
                </c:pt>
                <c:pt idx="4">
                  <c:v>62</c:v>
                </c:pt>
                <c:pt idx="5">
                  <c:v>67</c:v>
                </c:pt>
                <c:pt idx="6">
                  <c:v>88</c:v>
                </c:pt>
                <c:pt idx="7">
                  <c:v>118</c:v>
                </c:pt>
                <c:pt idx="8">
                  <c:v>106</c:v>
                </c:pt>
                <c:pt idx="9">
                  <c:v>106</c:v>
                </c:pt>
                <c:pt idx="10">
                  <c:v>81</c:v>
                </c:pt>
                <c:pt idx="11">
                  <c:v>67</c:v>
                </c:pt>
              </c:numCache>
            </c:numRef>
          </c:val>
          <c:extLst>
            <c:ext xmlns:c16="http://schemas.microsoft.com/office/drawing/2014/chart" uri="{C3380CC4-5D6E-409C-BE32-E72D297353CC}">
              <c16:uniqueId val="{00000000-3919-43C2-A4B4-4F701ECD1A81}"/>
            </c:ext>
          </c:extLst>
        </c:ser>
        <c:dLbls>
          <c:showLegendKey val="0"/>
          <c:showVal val="0"/>
          <c:showCatName val="0"/>
          <c:showSerName val="0"/>
          <c:showPercent val="0"/>
          <c:showBubbleSize val="0"/>
        </c:dLbls>
        <c:gapWidth val="150"/>
        <c:axId val="162484992"/>
        <c:axId val="162486528"/>
      </c:barChart>
      <c:catAx>
        <c:axId val="162484992"/>
        <c:scaling>
          <c:orientation val="minMax"/>
        </c:scaling>
        <c:delete val="0"/>
        <c:axPos val="b"/>
        <c:numFmt formatCode="General" sourceLinked="1"/>
        <c:majorTickMark val="out"/>
        <c:minorTickMark val="none"/>
        <c:tickLblPos val="nextTo"/>
        <c:crossAx val="162486528"/>
        <c:crosses val="autoZero"/>
        <c:auto val="1"/>
        <c:lblAlgn val="ctr"/>
        <c:lblOffset val="100"/>
        <c:noMultiLvlLbl val="0"/>
      </c:catAx>
      <c:valAx>
        <c:axId val="162486528"/>
        <c:scaling>
          <c:orientation val="minMax"/>
        </c:scaling>
        <c:delete val="0"/>
        <c:axPos val="l"/>
        <c:majorGridlines/>
        <c:numFmt formatCode="@" sourceLinked="1"/>
        <c:majorTickMark val="out"/>
        <c:minorTickMark val="none"/>
        <c:tickLblPos val="nextTo"/>
        <c:crossAx val="16248499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121E36"/>
              </a:solidFill>
            </c:spPr>
            <c:extLst>
              <c:ext xmlns:c16="http://schemas.microsoft.com/office/drawing/2014/chart" uri="{C3380CC4-5D6E-409C-BE32-E72D297353CC}">
                <c16:uniqueId val="{00000006-E2A6-4807-BB0C-79EB317350D6}"/>
              </c:ext>
            </c:extLst>
          </c:dPt>
          <c:dPt>
            <c:idx val="1"/>
            <c:bubble3D val="0"/>
            <c:spPr>
              <a:solidFill>
                <a:srgbClr val="D0CECE"/>
              </a:solidFill>
            </c:spPr>
            <c:extLst>
              <c:ext xmlns:c16="http://schemas.microsoft.com/office/drawing/2014/chart" uri="{C3380CC4-5D6E-409C-BE32-E72D297353CC}">
                <c16:uniqueId val="{00000007-E2A6-4807-BB0C-79EB317350D6}"/>
              </c:ext>
            </c:extLst>
          </c:dPt>
          <c:dPt>
            <c:idx val="2"/>
            <c:bubble3D val="0"/>
            <c:spPr>
              <a:solidFill>
                <a:srgbClr val="BF8F00"/>
              </a:solidFill>
            </c:spPr>
            <c:extLst>
              <c:ext xmlns:c16="http://schemas.microsoft.com/office/drawing/2014/chart" uri="{C3380CC4-5D6E-409C-BE32-E72D297353CC}">
                <c16:uniqueId val="{00000008-E2A6-4807-BB0C-79EB317350D6}"/>
              </c:ext>
            </c:extLst>
          </c:dPt>
          <c:dPt>
            <c:idx val="3"/>
            <c:bubble3D val="0"/>
            <c:spPr>
              <a:solidFill>
                <a:srgbClr val="4472C4"/>
              </a:solidFill>
            </c:spPr>
            <c:extLst>
              <c:ext xmlns:c16="http://schemas.microsoft.com/office/drawing/2014/chart" uri="{C3380CC4-5D6E-409C-BE32-E72D297353CC}">
                <c16:uniqueId val="{00000009-E2A6-4807-BB0C-79EB317350D6}"/>
              </c:ext>
            </c:extLst>
          </c:dPt>
          <c:dPt>
            <c:idx val="4"/>
            <c:bubble3D val="0"/>
            <c:spPr>
              <a:solidFill>
                <a:srgbClr val="000000"/>
              </a:solidFill>
            </c:spPr>
            <c:extLst>
              <c:ext xmlns:c16="http://schemas.microsoft.com/office/drawing/2014/chart" uri="{C3380CC4-5D6E-409C-BE32-E72D297353CC}">
                <c16:uniqueId val="{0000000A-E2A6-4807-BB0C-79EB317350D6}"/>
              </c:ext>
            </c:extLst>
          </c:dPt>
          <c:dPt>
            <c:idx val="5"/>
            <c:bubble3D val="0"/>
            <c:spPr>
              <a:solidFill>
                <a:srgbClr val="FF0000"/>
              </a:solidFill>
            </c:spPr>
            <c:extLst>
              <c:ext xmlns:c16="http://schemas.microsoft.com/office/drawing/2014/chart" uri="{C3380CC4-5D6E-409C-BE32-E72D297353CC}">
                <c16:uniqueId val="{0000000B-E2A6-4807-BB0C-79EB317350D6}"/>
              </c:ext>
            </c:extLst>
          </c:dPt>
          <c:dPt>
            <c:idx val="6"/>
            <c:bubble3D val="0"/>
            <c:spPr>
              <a:solidFill>
                <a:srgbClr val="00B050"/>
              </a:solidFill>
            </c:spPr>
            <c:extLst>
              <c:ext xmlns:c16="http://schemas.microsoft.com/office/drawing/2014/chart" uri="{C3380CC4-5D6E-409C-BE32-E72D297353CC}">
                <c16:uniqueId val="{0000000C-E2A6-4807-BB0C-79EB317350D6}"/>
              </c:ext>
            </c:extLst>
          </c:dPt>
          <c:val>
            <c:numRef>
              <c:f>'Site 3 Dashboard'!$S$28:$S$34</c:f>
              <c:numCache>
                <c:formatCode>@</c:formatCode>
                <c:ptCount val="7"/>
                <c:pt idx="0">
                  <c:v>1305</c:v>
                </c:pt>
                <c:pt idx="1">
                  <c:v>390</c:v>
                </c:pt>
                <c:pt idx="2">
                  <c:v>40</c:v>
                </c:pt>
                <c:pt idx="3">
                  <c:v>22</c:v>
                </c:pt>
                <c:pt idx="4">
                  <c:v>7</c:v>
                </c:pt>
                <c:pt idx="5">
                  <c:v>0</c:v>
                </c:pt>
                <c:pt idx="6">
                  <c:v>7</c:v>
                </c:pt>
              </c:numCache>
            </c:numRef>
          </c:val>
          <c:extLst>
            <c:ext xmlns:c16="http://schemas.microsoft.com/office/drawing/2014/chart" uri="{C3380CC4-5D6E-409C-BE32-E72D297353CC}">
              <c16:uniqueId val="{00000000-E2A6-4807-BB0C-79EB317350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385375433318134E-2"/>
          <c:y val="0.14981918926800816"/>
          <c:w val="0.78192981374353987"/>
          <c:h val="0.51547278329339274"/>
        </c:manualLayout>
      </c:layout>
      <c:lineChart>
        <c:grouping val="standard"/>
        <c:varyColors val="0"/>
        <c:ser>
          <c:idx val="0"/>
          <c:order val="0"/>
          <c:tx>
            <c:v>CAR</c:v>
          </c:tx>
          <c:spPr>
            <a:ln>
              <a:solidFill>
                <a:srgbClr val="121E36"/>
              </a:solidFill>
            </a:ln>
          </c:spPr>
          <c:marker>
            <c:symbol val="none"/>
          </c:marker>
          <c:cat>
            <c:strRef>
              <c:f>'Raw Data'!$C$628:$C$639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Data'!$D$628:$D$639</c:f>
              <c:numCache>
                <c:formatCode>General</c:formatCode>
                <c:ptCount val="12"/>
                <c:pt idx="0">
                  <c:v>2</c:v>
                </c:pt>
                <c:pt idx="1">
                  <c:v>2</c:v>
                </c:pt>
                <c:pt idx="2">
                  <c:v>2</c:v>
                </c:pt>
                <c:pt idx="3">
                  <c:v>7</c:v>
                </c:pt>
                <c:pt idx="4">
                  <c:v>14</c:v>
                </c:pt>
                <c:pt idx="5">
                  <c:v>17</c:v>
                </c:pt>
                <c:pt idx="6">
                  <c:v>22</c:v>
                </c:pt>
                <c:pt idx="7">
                  <c:v>32</c:v>
                </c:pt>
                <c:pt idx="8">
                  <c:v>14</c:v>
                </c:pt>
                <c:pt idx="9">
                  <c:v>22</c:v>
                </c:pt>
                <c:pt idx="10">
                  <c:v>24</c:v>
                </c:pt>
                <c:pt idx="11">
                  <c:v>21</c:v>
                </c:pt>
              </c:numCache>
            </c:numRef>
          </c:val>
          <c:smooth val="1"/>
          <c:extLst>
            <c:ext xmlns:c16="http://schemas.microsoft.com/office/drawing/2014/chart" uri="{C3380CC4-5D6E-409C-BE32-E72D297353CC}">
              <c16:uniqueId val="{00000000-5F6E-43DA-B45E-F1DB9836D50D}"/>
            </c:ext>
          </c:extLst>
        </c:ser>
        <c:ser>
          <c:idx val="1"/>
          <c:order val="1"/>
          <c:tx>
            <c:v>LGV</c:v>
          </c:tx>
          <c:spPr>
            <a:ln>
              <a:solidFill>
                <a:srgbClr val="D0CECE"/>
              </a:solidFill>
            </a:ln>
          </c:spPr>
          <c:marker>
            <c:symbol val="none"/>
          </c:marker>
          <c:cat>
            <c:strRef>
              <c:f>'Raw Data'!$C$628:$C$639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Data'!$E$628:$E$639</c:f>
              <c:numCache>
                <c:formatCode>General</c:formatCode>
                <c:ptCount val="12"/>
                <c:pt idx="0">
                  <c:v>1</c:v>
                </c:pt>
                <c:pt idx="1">
                  <c:v>2</c:v>
                </c:pt>
                <c:pt idx="2">
                  <c:v>3</c:v>
                </c:pt>
                <c:pt idx="3">
                  <c:v>3</c:v>
                </c:pt>
                <c:pt idx="4">
                  <c:v>7</c:v>
                </c:pt>
                <c:pt idx="5">
                  <c:v>4</c:v>
                </c:pt>
                <c:pt idx="6">
                  <c:v>11</c:v>
                </c:pt>
                <c:pt idx="7">
                  <c:v>6</c:v>
                </c:pt>
                <c:pt idx="8">
                  <c:v>9</c:v>
                </c:pt>
                <c:pt idx="9">
                  <c:v>8</c:v>
                </c:pt>
                <c:pt idx="10">
                  <c:v>7</c:v>
                </c:pt>
                <c:pt idx="11">
                  <c:v>10</c:v>
                </c:pt>
              </c:numCache>
            </c:numRef>
          </c:val>
          <c:smooth val="1"/>
          <c:extLst>
            <c:ext xmlns:c16="http://schemas.microsoft.com/office/drawing/2014/chart" uri="{C3380CC4-5D6E-409C-BE32-E72D297353CC}">
              <c16:uniqueId val="{00000001-5F6E-43DA-B45E-F1DB9836D50D}"/>
            </c:ext>
          </c:extLst>
        </c:ser>
        <c:ser>
          <c:idx val="2"/>
          <c:order val="2"/>
          <c:tx>
            <c:v>OGV1</c:v>
          </c:tx>
          <c:spPr>
            <a:ln>
              <a:solidFill>
                <a:srgbClr val="BF8F00"/>
              </a:solidFill>
            </a:ln>
          </c:spPr>
          <c:marker>
            <c:symbol val="none"/>
          </c:marker>
          <c:cat>
            <c:strRef>
              <c:f>'Raw Data'!$C$628:$C$639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Data'!$F$628:$F$639</c:f>
              <c:numCache>
                <c:formatCode>General</c:formatCode>
                <c:ptCount val="12"/>
                <c:pt idx="0">
                  <c:v>0</c:v>
                </c:pt>
                <c:pt idx="1">
                  <c:v>0</c:v>
                </c:pt>
                <c:pt idx="2">
                  <c:v>0</c:v>
                </c:pt>
                <c:pt idx="3">
                  <c:v>0</c:v>
                </c:pt>
                <c:pt idx="4">
                  <c:v>1</c:v>
                </c:pt>
                <c:pt idx="5">
                  <c:v>0</c:v>
                </c:pt>
                <c:pt idx="6">
                  <c:v>1</c:v>
                </c:pt>
                <c:pt idx="7">
                  <c:v>0</c:v>
                </c:pt>
                <c:pt idx="8">
                  <c:v>3</c:v>
                </c:pt>
                <c:pt idx="9">
                  <c:v>0</c:v>
                </c:pt>
                <c:pt idx="10">
                  <c:v>1</c:v>
                </c:pt>
                <c:pt idx="11">
                  <c:v>0</c:v>
                </c:pt>
              </c:numCache>
            </c:numRef>
          </c:val>
          <c:smooth val="1"/>
          <c:extLst>
            <c:ext xmlns:c16="http://schemas.microsoft.com/office/drawing/2014/chart" uri="{C3380CC4-5D6E-409C-BE32-E72D297353CC}">
              <c16:uniqueId val="{00000002-5F6E-43DA-B45E-F1DB9836D50D}"/>
            </c:ext>
          </c:extLst>
        </c:ser>
        <c:ser>
          <c:idx val="3"/>
          <c:order val="3"/>
          <c:tx>
            <c:v>OGV2</c:v>
          </c:tx>
          <c:spPr>
            <a:ln>
              <a:solidFill>
                <a:srgbClr val="4472C4"/>
              </a:solidFill>
            </a:ln>
          </c:spPr>
          <c:marker>
            <c:symbol val="none"/>
          </c:marker>
          <c:cat>
            <c:strRef>
              <c:f>'Raw Data'!$C$628:$C$639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Data'!$G$628:$G$639</c:f>
              <c:numCache>
                <c:formatCode>General</c:formatCode>
                <c:ptCount val="12"/>
                <c:pt idx="0">
                  <c:v>1</c:v>
                </c:pt>
                <c:pt idx="1">
                  <c:v>0</c:v>
                </c:pt>
                <c:pt idx="2">
                  <c:v>0</c:v>
                </c:pt>
                <c:pt idx="3">
                  <c:v>1</c:v>
                </c:pt>
                <c:pt idx="4">
                  <c:v>0</c:v>
                </c:pt>
                <c:pt idx="5">
                  <c:v>0</c:v>
                </c:pt>
                <c:pt idx="6">
                  <c:v>1</c:v>
                </c:pt>
                <c:pt idx="7">
                  <c:v>1</c:v>
                </c:pt>
                <c:pt idx="8">
                  <c:v>1</c:v>
                </c:pt>
                <c:pt idx="9">
                  <c:v>0</c:v>
                </c:pt>
                <c:pt idx="10">
                  <c:v>0</c:v>
                </c:pt>
                <c:pt idx="11">
                  <c:v>0</c:v>
                </c:pt>
              </c:numCache>
            </c:numRef>
          </c:val>
          <c:smooth val="1"/>
          <c:extLst>
            <c:ext xmlns:c16="http://schemas.microsoft.com/office/drawing/2014/chart" uri="{C3380CC4-5D6E-409C-BE32-E72D297353CC}">
              <c16:uniqueId val="{00000003-5F6E-43DA-B45E-F1DB9836D50D}"/>
            </c:ext>
          </c:extLst>
        </c:ser>
        <c:ser>
          <c:idx val="4"/>
          <c:order val="4"/>
          <c:tx>
            <c:v>BUS</c:v>
          </c:tx>
          <c:spPr>
            <a:ln>
              <a:solidFill>
                <a:srgbClr val="000000"/>
              </a:solidFill>
            </a:ln>
          </c:spPr>
          <c:marker>
            <c:symbol val="none"/>
          </c:marker>
          <c:cat>
            <c:strRef>
              <c:f>'Raw Data'!$C$628:$C$639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Data'!$H$628:$H$639</c:f>
              <c:numCache>
                <c:formatCode>General</c:formatCode>
                <c:ptCount val="12"/>
                <c:pt idx="0">
                  <c:v>0</c:v>
                </c:pt>
                <c:pt idx="1">
                  <c:v>0</c:v>
                </c:pt>
                <c:pt idx="2">
                  <c:v>0</c:v>
                </c:pt>
                <c:pt idx="3">
                  <c:v>0</c:v>
                </c:pt>
                <c:pt idx="4">
                  <c:v>0</c:v>
                </c:pt>
                <c:pt idx="5">
                  <c:v>1</c:v>
                </c:pt>
                <c:pt idx="6">
                  <c:v>0</c:v>
                </c:pt>
                <c:pt idx="7">
                  <c:v>1</c:v>
                </c:pt>
                <c:pt idx="8">
                  <c:v>0</c:v>
                </c:pt>
                <c:pt idx="9">
                  <c:v>0</c:v>
                </c:pt>
                <c:pt idx="10">
                  <c:v>0</c:v>
                </c:pt>
                <c:pt idx="11">
                  <c:v>0</c:v>
                </c:pt>
              </c:numCache>
            </c:numRef>
          </c:val>
          <c:smooth val="1"/>
          <c:extLst>
            <c:ext xmlns:c16="http://schemas.microsoft.com/office/drawing/2014/chart" uri="{C3380CC4-5D6E-409C-BE32-E72D297353CC}">
              <c16:uniqueId val="{00000004-5F6E-43DA-B45E-F1DB9836D50D}"/>
            </c:ext>
          </c:extLst>
        </c:ser>
        <c:ser>
          <c:idx val="5"/>
          <c:order val="5"/>
          <c:tx>
            <c:v>MC</c:v>
          </c:tx>
          <c:spPr>
            <a:ln>
              <a:solidFill>
                <a:srgbClr val="FF0000"/>
              </a:solidFill>
            </a:ln>
          </c:spPr>
          <c:marker>
            <c:symbol val="none"/>
          </c:marker>
          <c:cat>
            <c:strRef>
              <c:f>'Raw Data'!$C$628:$C$639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Data'!$I$628:$I$639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5-5F6E-43DA-B45E-F1DB9836D50D}"/>
            </c:ext>
          </c:extLst>
        </c:ser>
        <c:ser>
          <c:idx val="6"/>
          <c:order val="6"/>
          <c:tx>
            <c:v>PC</c:v>
          </c:tx>
          <c:spPr>
            <a:ln>
              <a:solidFill>
                <a:srgbClr val="00B050"/>
              </a:solidFill>
            </a:ln>
          </c:spPr>
          <c:marker>
            <c:symbol val="none"/>
          </c:marker>
          <c:cat>
            <c:strRef>
              <c:f>'Raw Data'!$C$628:$C$639</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'Raw Data'!$J$628:$J$639</c:f>
              <c:numCache>
                <c:formatCode>General</c:formatCode>
                <c:ptCount val="12"/>
                <c:pt idx="0">
                  <c:v>0</c:v>
                </c:pt>
                <c:pt idx="1">
                  <c:v>0</c:v>
                </c:pt>
                <c:pt idx="2">
                  <c:v>0</c:v>
                </c:pt>
                <c:pt idx="3">
                  <c:v>0</c:v>
                </c:pt>
                <c:pt idx="4">
                  <c:v>0</c:v>
                </c:pt>
                <c:pt idx="5">
                  <c:v>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F6E-43DA-B45E-F1DB9836D50D}"/>
            </c:ext>
          </c:extLst>
        </c:ser>
        <c:dLbls>
          <c:showLegendKey val="0"/>
          <c:showVal val="0"/>
          <c:showCatName val="0"/>
          <c:showSerName val="0"/>
          <c:showPercent val="0"/>
          <c:showBubbleSize val="0"/>
        </c:dLbls>
        <c:smooth val="0"/>
        <c:axId val="209397632"/>
        <c:axId val="209399168"/>
      </c:lineChart>
      <c:catAx>
        <c:axId val="20939763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09399168"/>
        <c:crosses val="autoZero"/>
        <c:auto val="1"/>
        <c:lblAlgn val="ctr"/>
        <c:lblOffset val="100"/>
        <c:tickLblSkip val="2"/>
        <c:tickMarkSkip val="1"/>
        <c:noMultiLvlLbl val="0"/>
      </c:catAx>
      <c:valAx>
        <c:axId val="209399168"/>
        <c:scaling>
          <c:orientation val="minMax"/>
          <c:min val="0"/>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397632"/>
        <c:crosses val="autoZero"/>
        <c:crossBetween val="between"/>
      </c:valAx>
    </c:plotArea>
    <c:legend>
      <c:legendPos val="b"/>
      <c:layout>
        <c:manualLayout>
          <c:xMode val="edge"/>
          <c:yMode val="edge"/>
          <c:x val="4.3743289900064257E-2"/>
          <c:y val="0.79339239986306065"/>
          <c:w val="0.66346231635348052"/>
          <c:h val="0.18370209454319697"/>
        </c:manualLayout>
      </c:layout>
      <c:overlay val="0"/>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55" r="0.75000000000000155"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Total Volume Chart</a:t>
            </a:r>
          </a:p>
        </c:rich>
      </c:tx>
      <c:overlay val="0"/>
    </c:title>
    <c:autoTitleDeleted val="0"/>
    <c:plotArea>
      <c:layout/>
      <c:barChart>
        <c:barDir val="col"/>
        <c:grouping val="clustered"/>
        <c:varyColors val="0"/>
        <c:ser>
          <c:idx val="0"/>
          <c:order val="0"/>
          <c:invertIfNegative val="0"/>
          <c:cat>
            <c:strRef>
              <c:f>'Site 3 Dashboard'!$B$100:$B$111</c:f>
              <c:strCache>
                <c:ptCount val="12"/>
                <c:pt idx="0">
                  <c:v>07:00</c:v>
                </c:pt>
                <c:pt idx="1">
                  <c:v>07:15</c:v>
                </c:pt>
                <c:pt idx="2">
                  <c:v>07:30</c:v>
                </c:pt>
                <c:pt idx="3">
                  <c:v>07:45</c:v>
                </c:pt>
                <c:pt idx="4">
                  <c:v>08:00</c:v>
                </c:pt>
                <c:pt idx="5">
                  <c:v>08:15</c:v>
                </c:pt>
                <c:pt idx="6">
                  <c:v>08:30</c:v>
                </c:pt>
                <c:pt idx="7">
                  <c:v>08:45</c:v>
                </c:pt>
                <c:pt idx="8">
                  <c:v>09:00</c:v>
                </c:pt>
                <c:pt idx="9">
                  <c:v>09:15</c:v>
                </c:pt>
                <c:pt idx="10">
                  <c:v>09:30</c:v>
                </c:pt>
                <c:pt idx="11">
                  <c:v>09:45</c:v>
                </c:pt>
              </c:strCache>
            </c:strRef>
          </c:cat>
          <c:val>
            <c:numRef>
              <c:f>'Site 3 Dashboard'!$C$100:$C$111</c:f>
              <c:numCache>
                <c:formatCode>@</c:formatCode>
                <c:ptCount val="12"/>
                <c:pt idx="0">
                  <c:v>22</c:v>
                </c:pt>
                <c:pt idx="1">
                  <c:v>15</c:v>
                </c:pt>
                <c:pt idx="2">
                  <c:v>22</c:v>
                </c:pt>
                <c:pt idx="3">
                  <c:v>49</c:v>
                </c:pt>
                <c:pt idx="4">
                  <c:v>65</c:v>
                </c:pt>
                <c:pt idx="5">
                  <c:v>64</c:v>
                </c:pt>
                <c:pt idx="6">
                  <c:v>85</c:v>
                </c:pt>
                <c:pt idx="7">
                  <c:v>127</c:v>
                </c:pt>
                <c:pt idx="8">
                  <c:v>110</c:v>
                </c:pt>
                <c:pt idx="9">
                  <c:v>105</c:v>
                </c:pt>
                <c:pt idx="10">
                  <c:v>84</c:v>
                </c:pt>
                <c:pt idx="11">
                  <c:v>62</c:v>
                </c:pt>
              </c:numCache>
            </c:numRef>
          </c:val>
          <c:extLst>
            <c:ext xmlns:c16="http://schemas.microsoft.com/office/drawing/2014/chart" uri="{C3380CC4-5D6E-409C-BE32-E72D297353CC}">
              <c16:uniqueId val="{00000000-ABD8-4675-AE58-9D8DEE0E58B9}"/>
            </c:ext>
          </c:extLst>
        </c:ser>
        <c:dLbls>
          <c:showLegendKey val="0"/>
          <c:showVal val="0"/>
          <c:showCatName val="0"/>
          <c:showSerName val="0"/>
          <c:showPercent val="0"/>
          <c:showBubbleSize val="0"/>
        </c:dLbls>
        <c:gapWidth val="150"/>
        <c:axId val="209424384"/>
        <c:axId val="209425920"/>
      </c:barChart>
      <c:catAx>
        <c:axId val="209424384"/>
        <c:scaling>
          <c:orientation val="minMax"/>
        </c:scaling>
        <c:delete val="0"/>
        <c:axPos val="b"/>
        <c:numFmt formatCode="General" sourceLinked="1"/>
        <c:majorTickMark val="out"/>
        <c:minorTickMark val="none"/>
        <c:tickLblPos val="nextTo"/>
        <c:crossAx val="209425920"/>
        <c:crosses val="autoZero"/>
        <c:auto val="1"/>
        <c:lblAlgn val="ctr"/>
        <c:lblOffset val="100"/>
        <c:noMultiLvlLbl val="0"/>
      </c:catAx>
      <c:valAx>
        <c:axId val="209425920"/>
        <c:scaling>
          <c:orientation val="minMax"/>
        </c:scaling>
        <c:delete val="0"/>
        <c:axPos val="l"/>
        <c:majorGridlines/>
        <c:numFmt formatCode="@" sourceLinked="1"/>
        <c:majorTickMark val="out"/>
        <c:minorTickMark val="none"/>
        <c:tickLblPos val="nextTo"/>
        <c:crossAx val="20942438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noThreeD="1" sel="0" val="0">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10.xml><?xml version="1.0" encoding="utf-8"?>
<formControlPr xmlns="http://schemas.microsoft.com/office/spreadsheetml/2009/9/main" objectType="Drop" dropStyle="combo" dx="16" noThreeD="1" sel="2" val="0">
  <itemLst>
    <item val="Destination - Arm A : Derrymihan"/>
    <item val="Destination - Arm B : R572 (S)"/>
    <item val="Destination - Arm C : Private Road"/>
    <item val="Destination - Arm D : R572 (N)"/>
    <item val="Destination - All"/>
  </itemLst>
</formControlPr>
</file>

<file path=xl/ctrlProps/ctrlProp11.xml><?xml version="1.0" encoding="utf-8"?>
<formControlPr xmlns="http://schemas.microsoft.com/office/spreadsheetml/2009/9/main" objectType="Drop" dropStyle="combo" dx="16" noThreeD="1" sel="4" val="2">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12.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13.xml><?xml version="1.0" encoding="utf-8"?>
<formControlPr xmlns="http://schemas.microsoft.com/office/spreadsheetml/2009/9/main" objectType="Drop" dropStyle="combo" dx="16" noThreeD="1" sel="0" val="0">
  <itemLst>
    <item val="Origin - Arm A : R572 (E)"/>
    <item val="Origin - Arm B : R572 (W)"/>
    <item val="Origin - Arm C : Foildarrig"/>
    <item val="Origin - All"/>
  </itemLst>
</formControlPr>
</file>

<file path=xl/ctrlProps/ctrlProp14.xml><?xml version="1.0" encoding="utf-8"?>
<formControlPr xmlns="http://schemas.microsoft.com/office/spreadsheetml/2009/9/main" objectType="Drop" dropStyle="combo" dx="16" noThreeD="1" sel="2" val="0">
  <itemLst>
    <item val="Destination - Arm A : R572 (E)"/>
    <item val="Destination - Arm B : R572 (W)"/>
    <item val="Destination - Arm C : Foildarrig"/>
    <item val="Destination - All"/>
  </itemLst>
</formControlPr>
</file>

<file path=xl/ctrlProps/ctrlProp15.xml><?xml version="1.0" encoding="utf-8"?>
<formControlPr xmlns="http://schemas.microsoft.com/office/spreadsheetml/2009/9/main" objectType="Drop" dropStyle="combo" dx="16" noThreeD="1" sel="5" val="3">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16.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17.xml><?xml version="1.0" encoding="utf-8"?>
<formControlPr xmlns="http://schemas.microsoft.com/office/spreadsheetml/2009/9/main" objectType="Drop" dropStyle="combo" dx="16" noThreeD="1" sel="0" val="0">
  <itemLst>
    <item val="Origin - Arm A : North Rd (N)"/>
    <item val="Origin - Arm B : Foildarrig"/>
    <item val="Origin - Arm C : North Rd (S)"/>
    <item val="Origin - All"/>
  </itemLst>
</formControlPr>
</file>

<file path=xl/ctrlProps/ctrlProp18.xml><?xml version="1.0" encoding="utf-8"?>
<formControlPr xmlns="http://schemas.microsoft.com/office/spreadsheetml/2009/9/main" objectType="Drop" dropStyle="combo" dx="16" noThreeD="1" sel="2" val="0">
  <itemLst>
    <item val="Destination - Arm A : North Rd (N)"/>
    <item val="Destination - Arm B : Foildarrig"/>
    <item val="Destination - Arm C : North Rd (S)"/>
    <item val="Destination - All"/>
  </itemLst>
</formControlPr>
</file>

<file path=xl/ctrlProps/ctrlProp19.xml><?xml version="1.0" encoding="utf-8"?>
<formControlPr xmlns="http://schemas.microsoft.com/office/spreadsheetml/2009/9/main" objectType="Drop" dropStyle="combo" dx="16" noThreeD="1" sel="6" val="4">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2.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20.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21.xml><?xml version="1.0" encoding="utf-8"?>
<formControlPr xmlns="http://schemas.microsoft.com/office/spreadsheetml/2009/9/main" objectType="Drop" dropStyle="combo" dx="16" noThreeD="1" sel="0" val="0">
  <itemLst>
    <item val="Origin - Arm A : North Rd (N)"/>
    <item val="Origin - Arm B : Csatle Heights"/>
    <item val="Origin - Arm C : North Rd (S)"/>
    <item val="Origin - Arm D : Chapel Ln"/>
    <item val="Origin - All"/>
  </itemLst>
</formControlPr>
</file>

<file path=xl/ctrlProps/ctrlProp22.xml><?xml version="1.0" encoding="utf-8"?>
<formControlPr xmlns="http://schemas.microsoft.com/office/spreadsheetml/2009/9/main" objectType="Drop" dropStyle="combo" dx="16" noThreeD="1" sel="2" val="0">
  <itemLst>
    <item val="Destination - Arm A : North Rd (N)"/>
    <item val="Destination - Arm B : Csatle Heights"/>
    <item val="Destination - Arm C : North Rd (S)"/>
    <item val="Destination - Arm D : Chapel Ln"/>
    <item val="Destination - All"/>
  </itemLst>
</formControlPr>
</file>

<file path=xl/ctrlProps/ctrlProp23.xml><?xml version="1.0" encoding="utf-8"?>
<formControlPr xmlns="http://schemas.microsoft.com/office/spreadsheetml/2009/9/main" objectType="Drop" dropStyle="combo" dx="16" noThreeD="1" sel="7" val="5">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24.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25.xml><?xml version="1.0" encoding="utf-8"?>
<formControlPr xmlns="http://schemas.microsoft.com/office/spreadsheetml/2009/9/main" objectType="Drop" dropStyle="combo" dx="16" noThreeD="1" sel="0" val="0">
  <itemLst>
    <item val="Origin - Arm A : Chapel Ln"/>
    <item val="Origin - Arm B : Back Rd (W)"/>
    <item val="Origin - Arm C : Back Rd (N)"/>
    <item val="Origin - All"/>
  </itemLst>
</formControlPr>
</file>

<file path=xl/ctrlProps/ctrlProp26.xml><?xml version="1.0" encoding="utf-8"?>
<formControlPr xmlns="http://schemas.microsoft.com/office/spreadsheetml/2009/9/main" objectType="Drop" dropStyle="combo" dx="16" noThreeD="1" sel="2" val="0">
  <itemLst>
    <item val="Destination - Arm A : Chapel Ln"/>
    <item val="Destination - Arm B : Back Rd (W)"/>
    <item val="Destination - Arm C : Back Rd (N)"/>
    <item val="Destination - All"/>
  </itemLst>
</formControlPr>
</file>

<file path=xl/ctrlProps/ctrlProp27.xml><?xml version="1.0" encoding="utf-8"?>
<formControlPr xmlns="http://schemas.microsoft.com/office/spreadsheetml/2009/9/main" objectType="Drop" dropStyle="combo" dx="16" noThreeD="1" sel="8" val="5">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28.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29.xml><?xml version="1.0" encoding="utf-8"?>
<formControlPr xmlns="http://schemas.microsoft.com/office/spreadsheetml/2009/9/main" objectType="Drop" dropStyle="combo" dx="16" noThreeD="1" sel="0" val="0">
  <itemLst>
    <item val="Origin - Arm A : Back Rd (E)"/>
    <item val="Origin - Arm B : Back Rd (W)"/>
    <item val="Origin - Arm C : Northbound"/>
    <item val="Origin - All"/>
  </itemLst>
</formControlPr>
</file>

<file path=xl/ctrlProps/ctrlProp3.xml><?xml version="1.0" encoding="utf-8"?>
<formControlPr xmlns="http://schemas.microsoft.com/office/spreadsheetml/2009/9/main" objectType="Drop" dropStyle="combo" dx="16" noThreeD="1" sel="0" val="0">
  <itemLst>
    <item val="Arm A:Oundle Rd (N)"/>
    <item val="Arm B:Oundle Rd (E)"/>
    <item val="Arm C:Oundle RD (S)"/>
    <item val="All"/>
  </itemLst>
</formControlPr>
</file>

<file path=xl/ctrlProps/ctrlProp30.xml><?xml version="1.0" encoding="utf-8"?>
<formControlPr xmlns="http://schemas.microsoft.com/office/spreadsheetml/2009/9/main" objectType="Drop" dropStyle="combo" dx="16" noThreeD="1" sel="2" val="0">
  <itemLst>
    <item val="Destination - Arm A : Back Rd (E)"/>
    <item val="Destination - Arm B : Back Rd (W)"/>
    <item val="Destination - Arm C : Northbound"/>
    <item val="Destination - All"/>
  </itemLst>
</formControlPr>
</file>

<file path=xl/ctrlProps/ctrlProp31.xml><?xml version="1.0" encoding="utf-8"?>
<formControlPr xmlns="http://schemas.microsoft.com/office/spreadsheetml/2009/9/main" objectType="Drop" dropStyle="combo" dx="16" noThreeD="1" sel="9" val="5">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32.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33.xml><?xml version="1.0" encoding="utf-8"?>
<formControlPr xmlns="http://schemas.microsoft.com/office/spreadsheetml/2009/9/main" objectType="Drop" dropStyle="combo" dx="16" noThreeD="1" sel="0" val="0">
  <itemLst>
    <item val="Origin - Arm A : Northbound"/>
    <item val="Origin - Arm B : Main St"/>
    <item val="Origin - Arm C : Southbound"/>
    <item val="Origin - Arm D : R572"/>
    <item val="Origin - All"/>
  </itemLst>
</formControlPr>
</file>

<file path=xl/ctrlProps/ctrlProp34.xml><?xml version="1.0" encoding="utf-8"?>
<formControlPr xmlns="http://schemas.microsoft.com/office/spreadsheetml/2009/9/main" objectType="Drop" dropStyle="combo" dx="16" noThreeD="1" sel="2" val="0">
  <itemLst>
    <item val="Destination - Arm A : Northbound"/>
    <item val="Destination - Arm B : Main St"/>
    <item val="Destination - Arm C : Southbound"/>
    <item val="Destination - Arm D : R572"/>
    <item val="Destination - All"/>
  </itemLst>
</formControlPr>
</file>

<file path=xl/ctrlProps/ctrlProp35.xml><?xml version="1.0" encoding="utf-8"?>
<formControlPr xmlns="http://schemas.microsoft.com/office/spreadsheetml/2009/9/main" objectType="Drop" dropStyle="combo" dx="16" noThreeD="1" sel="9" val="5">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36.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37.xml><?xml version="1.0" encoding="utf-8"?>
<formControlPr xmlns="http://schemas.microsoft.com/office/spreadsheetml/2009/9/main" objectType="Drop" dropStyle="combo" dx="16" noThreeD="1" sel="0" val="0">
  <itemLst>
    <item val="Origin - Arm A : Main St R572 (E)"/>
    <item val="Origin - Arm B : Southbound"/>
    <item val="Origin - Arm C : Main St R572 (W)"/>
    <item val="Origin - All"/>
  </itemLst>
</formControlPr>
</file>

<file path=xl/ctrlProps/ctrlProp38.xml><?xml version="1.0" encoding="utf-8"?>
<formControlPr xmlns="http://schemas.microsoft.com/office/spreadsheetml/2009/9/main" objectType="Drop" dropStyle="combo" dx="16" noThreeD="1" sel="2" val="0">
  <itemLst>
    <item val="Destination - Arm A : Main St R572 (E)"/>
    <item val="Destination - Arm B : Southbound"/>
    <item val="Destination - Arm C : Main St R572 (W)"/>
    <item val="Destination - All"/>
  </itemLst>
</formControlPr>
</file>

<file path=xl/ctrlProps/ctrlProp39.xml><?xml version="1.0" encoding="utf-8"?>
<formControlPr xmlns="http://schemas.microsoft.com/office/spreadsheetml/2009/9/main" objectType="Drop" dropStyle="combo" dx="16" noThreeD="1" sel="11" val="5">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4.xml><?xml version="1.0" encoding="utf-8"?>
<formControlPr xmlns="http://schemas.microsoft.com/office/spreadsheetml/2009/9/main" objectType="Drop" dropStyle="combo" dx="16" noThreeD="1" sel="0" val="0"/>
</file>

<file path=xl/ctrlProps/ctrlProp40.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41.xml><?xml version="1.0" encoding="utf-8"?>
<formControlPr xmlns="http://schemas.microsoft.com/office/spreadsheetml/2009/9/main" objectType="Drop" dropStyle="combo" dx="16" noThreeD="1" sel="0" val="0">
  <itemLst>
    <item val="Origin - Arm A : Main St R572 (E)"/>
    <item val="Origin - Arm B : Southbound"/>
    <item val="Origin - Arm C : Main St R572 (W)"/>
    <item val="Origin - All"/>
  </itemLst>
</formControlPr>
</file>

<file path=xl/ctrlProps/ctrlProp42.xml><?xml version="1.0" encoding="utf-8"?>
<formControlPr xmlns="http://schemas.microsoft.com/office/spreadsheetml/2009/9/main" objectType="Drop" dropStyle="combo" dx="16" noThreeD="1" sel="2" val="0">
  <itemLst>
    <item val="Destination - Arm A : Main St R572 (E)"/>
    <item val="Destination - Arm B : Southbound"/>
    <item val="Destination - Arm C : Main St R572 (W)"/>
    <item val="Destination - All"/>
  </itemLst>
</formControlPr>
</file>

<file path=xl/ctrlProps/ctrlProp43.xml><?xml version="1.0" encoding="utf-8"?>
<formControlPr xmlns="http://schemas.microsoft.com/office/spreadsheetml/2009/9/main" objectType="Drop" dropStyle="combo" dx="16" noThreeD="1" sel="12" val="5">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44.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45.xml><?xml version="1.0" encoding="utf-8"?>
<formControlPr xmlns="http://schemas.microsoft.com/office/spreadsheetml/2009/9/main" objectType="Drop" dropStyle="combo" dx="16" noThreeD="1" sel="0" val="0">
  <itemLst>
    <item val="Origin - Arm A : Bank PL"/>
    <item val="Origin - Arm B : Southbound"/>
    <item val="Origin - Arm C : R572"/>
    <item val="Origin - Arm D : Back Rd"/>
    <item val="Origin - All"/>
  </itemLst>
</formControlPr>
</file>

<file path=xl/ctrlProps/ctrlProp46.xml><?xml version="1.0" encoding="utf-8"?>
<formControlPr xmlns="http://schemas.microsoft.com/office/spreadsheetml/2009/9/main" objectType="Drop" dropStyle="combo" dx="16" noThreeD="1" sel="2" val="0">
  <itemLst>
    <item val="Destination - Arm A : Bank PL"/>
    <item val="Destination - Arm B : Southbound"/>
    <item val="Destination - Arm C : R572"/>
    <item val="Destination - Arm D : Back Rd"/>
    <item val="Destination - All"/>
  </itemLst>
</formControlPr>
</file>

<file path=xl/ctrlProps/ctrlProp47.xml><?xml version="1.0" encoding="utf-8"?>
<formControlPr xmlns="http://schemas.microsoft.com/office/spreadsheetml/2009/9/main" objectType="Drop" dropStyle="combo" dx="16" noThreeD="1" sel="13" val="5">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48.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49.xml><?xml version="1.0" encoding="utf-8"?>
<formControlPr xmlns="http://schemas.microsoft.com/office/spreadsheetml/2009/9/main" objectType="Drop" dropStyle="combo" dx="16" noThreeD="1" sel="0" val="0">
  <itemLst>
    <item val="Origin - Arm A : R572 (E)"/>
    <item val="Origin - Arm B : R572 (S)"/>
    <item val="Origin - Arm C : W End Park"/>
    <item val="Origin - All"/>
  </itemLst>
</formControlPr>
</file>

<file path=xl/ctrlProps/ctrlProp5.xml><?xml version="1.0" encoding="utf-8"?>
<formControlPr xmlns="http://schemas.microsoft.com/office/spreadsheetml/2009/9/main" objectType="Drop" dropStyle="combo" dx="16" noThreeD="1" sel="0" val="6">
  <itemLst>
    <item val="07:00"/>
    <item val="07:15"/>
    <item val="07:30"/>
    <item val="07:45"/>
    <item val="08:00"/>
    <item val="08:15"/>
    <item val="08:30"/>
    <item val="08:45"/>
    <item val="09:00"/>
    <item val="09:15"/>
    <item val="09:30"/>
    <item val="09:45"/>
    <item val="15:30"/>
    <item val="15:45"/>
    <item val="16:00"/>
    <item val="16:15"/>
    <item val="16:30"/>
    <item val="16:45"/>
    <item val="17:00"/>
    <item val="17:15"/>
    <item val="17:30"/>
    <item val="17:45"/>
    <item val="18:00"/>
    <item val="18:15"/>
    <item val="18:30"/>
    <item val="18:45"/>
  </itemLst>
</formControlPr>
</file>

<file path=xl/ctrlProps/ctrlProp50.xml><?xml version="1.0" encoding="utf-8"?>
<formControlPr xmlns="http://schemas.microsoft.com/office/spreadsheetml/2009/9/main" objectType="Drop" dropStyle="combo" dx="16" noThreeD="1" sel="2" val="0">
  <itemLst>
    <item val="Destination - Arm A : R572 (E)"/>
    <item val="Destination - Arm B : R572 (S)"/>
    <item val="Destination - Arm C : W End Park"/>
    <item val="Destination - All"/>
  </itemLst>
</formControlPr>
</file>

<file path=xl/ctrlProps/ctrlProp51.xml><?xml version="1.0" encoding="utf-8"?>
<formControlPr xmlns="http://schemas.microsoft.com/office/spreadsheetml/2009/9/main" objectType="Drop" dropStyle="combo" dx="16" noThreeD="1" sel="8" val="5">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52.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53.xml><?xml version="1.0" encoding="utf-8"?>
<formControlPr xmlns="http://schemas.microsoft.com/office/spreadsheetml/2009/9/main" objectType="Drop" dropStyle="combo" dx="16" noThreeD="1" sel="0" val="0">
  <itemLst>
    <item val="Origin - Arm A : R572 (N)"/>
    <item val="Origin - Arm B : Cametringane woods"/>
    <item val="Origin - Arm C : R572 (W)"/>
    <item val="Origin - All"/>
  </itemLst>
</formControlPr>
</file>

<file path=xl/ctrlProps/ctrlProp54.xml><?xml version="1.0" encoding="utf-8"?>
<formControlPr xmlns="http://schemas.microsoft.com/office/spreadsheetml/2009/9/main" objectType="Drop" dropStyle="combo" dx="16" noThreeD="1" sel="2" val="0">
  <itemLst>
    <item val="Destination - Arm A : R572 (N)"/>
    <item val="Destination - Arm B : Cametringane woods"/>
    <item val="Destination - Arm C : R572 (W)"/>
    <item val="Destination - All"/>
  </itemLst>
</formControlPr>
</file>

<file path=xl/ctrlProps/ctrlProp55.xml><?xml version="1.0" encoding="utf-8"?>
<formControlPr xmlns="http://schemas.microsoft.com/office/spreadsheetml/2009/9/main" objectType="Drop" dropStyle="combo" dx="16" noThreeD="1" sel="2" val="0">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56.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57.xml><?xml version="1.0" encoding="utf-8"?>
<formControlPr xmlns="http://schemas.microsoft.com/office/spreadsheetml/2009/9/main" objectType="Drop" dropStyle="combo" dx="16" noThreeD="1" sel="0" val="0">
  <itemLst>
    <item val="Origin - Arm A : R572 (E)"/>
    <item val="Origin - Arm B : Southbound"/>
    <item val="Origin - Arm C : R572 (W)"/>
    <item val="Origin - All"/>
  </itemLst>
</formControlPr>
</file>

<file path=xl/ctrlProps/ctrlProp58.xml><?xml version="1.0" encoding="utf-8"?>
<formControlPr xmlns="http://schemas.microsoft.com/office/spreadsheetml/2009/9/main" objectType="Drop" dropStyle="combo" dx="16" noThreeD="1" sel="2" val="0">
  <itemLst>
    <item val="Destination - Arm A : R572 (E)"/>
    <item val="Destination - Arm B : Southbound"/>
    <item val="Destination - Arm C : R572 (W)"/>
    <item val="Destination - All"/>
  </itemLst>
</formControlPr>
</file>

<file path=xl/ctrlProps/ctrlProp6.xml><?xml version="1.0" encoding="utf-8"?>
<formControlPr xmlns="http://schemas.microsoft.com/office/spreadsheetml/2009/9/main" objectType="Drop" dropStyle="combo" dx="16" noThreeD="1" sel="0" val="6">
  <itemLst>
    <item val="07:15"/>
    <item val="07:30"/>
    <item val="07:45"/>
    <item val="08:00"/>
    <item val="08:15"/>
    <item val="08:30"/>
    <item val="08:45"/>
    <item val="09:00"/>
    <item val="09:15"/>
    <item val="09:30"/>
    <item val="09:45"/>
    <item val="15:30"/>
    <item val="15:45"/>
    <item val="16:00"/>
    <item val="16:15"/>
    <item val="16:30"/>
    <item val="16:45"/>
    <item val="17:00"/>
    <item val="17:15"/>
    <item val="17:30"/>
    <item val="17:45"/>
    <item val="18:00"/>
    <item val="18:15"/>
    <item val="18:30"/>
    <item val="18:45"/>
    <item val="19:00"/>
  </itemLst>
</formControlPr>
</file>

<file path=xl/ctrlProps/ctrlProp7.xml><?xml version="1.0" encoding="utf-8"?>
<formControlPr xmlns="http://schemas.microsoft.com/office/spreadsheetml/2009/9/main" objectType="Drop" dropStyle="combo" dx="16" noThreeD="1" sel="3" val="0">
  <itemLst>
    <item val="Site 1: R572 / Dinish Island Junction"/>
    <item val="Site 2: R572 / Derrymihan Road Junction"/>
    <item val="Site 3: R572 / R571 Junction"/>
    <item val="Site 4: R571 / North Road Junction"/>
    <item val="Site 5: Chapel Lane / North Road Junction"/>
    <item val="Site 6: Back Road / Chapel Lane Junction"/>
    <item val="Site 7: W End Park / Back Road Junction"/>
    <item val="Site 8: R572 / North Road Junction"/>
    <item val="Site 9: Main Street / East Square Junction"/>
    <item val="Site 10: Main Street / West Square Junction"/>
    <item val="Site 11: Main Street / Back Road Junction"/>
    <item val="Site 12: R572 / W End Park Junction"/>
    <item val="Site 13: R572 / Cametringane Woods Junction"/>
  </itemLst>
</formControlPr>
</file>

<file path=xl/ctrlProps/ctrlProp8.xml><?xml version="1.0" encoding="utf-8"?>
<formControlPr xmlns="http://schemas.microsoft.com/office/spreadsheetml/2009/9/main" objectType="Drop" dropStyle="combo" dx="16" noThreeD="1" sel="0" val="0">
  <itemLst>
    <item val="Period - 1: from 07:00 for 03:00 hours in 15 minute periods"/>
    <item val="Period - 2: from 16:00 for 03:00 hours in 15 minute periods"/>
    <item val="Period - All"/>
  </itemLst>
</formControlPr>
</file>

<file path=xl/ctrlProps/ctrlProp9.xml><?xml version="1.0" encoding="utf-8"?>
<formControlPr xmlns="http://schemas.microsoft.com/office/spreadsheetml/2009/9/main" objectType="Drop" dropStyle="combo" dx="16" noThreeD="1" sel="0" val="0">
  <itemLst>
    <item val="Origin - Arm A : Derrymihan"/>
    <item val="Origin - Arm B : R572 (S)"/>
    <item val="Origin - Arm C : Private Road"/>
    <item val="Origin - Arm D : R572 (N)"/>
    <item val="Origin - All"/>
  </itemLst>
</formControlPr>
</file>

<file path=xl/drawings/_rels/drawing1.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3.jpeg"/><Relationship Id="rId39" Type="http://schemas.openxmlformats.org/officeDocument/2006/relationships/chart" Target="../charts/chart3.xml"/><Relationship Id="rId21" Type="http://schemas.openxmlformats.org/officeDocument/2006/relationships/image" Target="../media/image18.jpg"/><Relationship Id="rId34" Type="http://schemas.openxmlformats.org/officeDocument/2006/relationships/image" Target="../media/image31.jpg"/><Relationship Id="rId7" Type="http://schemas.openxmlformats.org/officeDocument/2006/relationships/image" Target="../media/image7.png"/><Relationship Id="rId12" Type="http://schemas.openxmlformats.org/officeDocument/2006/relationships/image" Target="../media/image10.jpeg"/><Relationship Id="rId17" Type="http://schemas.openxmlformats.org/officeDocument/2006/relationships/image" Target="../media/image15.png"/><Relationship Id="rId25" Type="http://schemas.openxmlformats.org/officeDocument/2006/relationships/image" Target="../media/image22.jpg"/><Relationship Id="rId33" Type="http://schemas.openxmlformats.org/officeDocument/2006/relationships/image" Target="../media/image30.jpg"/><Relationship Id="rId38" Type="http://schemas.openxmlformats.org/officeDocument/2006/relationships/image" Target="../media/image35.jpg"/><Relationship Id="rId2" Type="http://schemas.openxmlformats.org/officeDocument/2006/relationships/image" Target="../media/image2.png"/><Relationship Id="rId16" Type="http://schemas.openxmlformats.org/officeDocument/2006/relationships/image" Target="../media/image14.jpg"/><Relationship Id="rId20" Type="http://schemas.openxmlformats.org/officeDocument/2006/relationships/image" Target="../media/image17.jpg"/><Relationship Id="rId29" Type="http://schemas.openxmlformats.org/officeDocument/2006/relationships/image" Target="../media/image26.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9.png"/><Relationship Id="rId24" Type="http://schemas.openxmlformats.org/officeDocument/2006/relationships/image" Target="../media/image21.jpg"/><Relationship Id="rId32" Type="http://schemas.openxmlformats.org/officeDocument/2006/relationships/image" Target="../media/image29.jpeg"/><Relationship Id="rId37" Type="http://schemas.openxmlformats.org/officeDocument/2006/relationships/image" Target="../media/image34.jpg"/><Relationship Id="rId5" Type="http://schemas.openxmlformats.org/officeDocument/2006/relationships/image" Target="../media/image5.png"/><Relationship Id="rId15" Type="http://schemas.openxmlformats.org/officeDocument/2006/relationships/image" Target="../media/image13.png"/><Relationship Id="rId23" Type="http://schemas.openxmlformats.org/officeDocument/2006/relationships/image" Target="../media/image20.jpg"/><Relationship Id="rId28" Type="http://schemas.openxmlformats.org/officeDocument/2006/relationships/image" Target="../media/image25.jpeg"/><Relationship Id="rId36" Type="http://schemas.openxmlformats.org/officeDocument/2006/relationships/image" Target="../media/image33.jpg"/><Relationship Id="rId10" Type="http://schemas.openxmlformats.org/officeDocument/2006/relationships/chart" Target="../charts/chart2.xml"/><Relationship Id="rId19" Type="http://schemas.openxmlformats.org/officeDocument/2006/relationships/hyperlink" Target="http://tracsistraffic.com/" TargetMode="External"/><Relationship Id="rId31" Type="http://schemas.openxmlformats.org/officeDocument/2006/relationships/image" Target="../media/image28.jpg"/><Relationship Id="rId4" Type="http://schemas.openxmlformats.org/officeDocument/2006/relationships/image" Target="../media/image4.png"/><Relationship Id="rId9" Type="http://schemas.openxmlformats.org/officeDocument/2006/relationships/chart" Target="../charts/chart1.xml"/><Relationship Id="rId14" Type="http://schemas.openxmlformats.org/officeDocument/2006/relationships/image" Target="../media/image12.png"/><Relationship Id="rId22" Type="http://schemas.openxmlformats.org/officeDocument/2006/relationships/image" Target="../media/image19.jpeg"/><Relationship Id="rId27" Type="http://schemas.openxmlformats.org/officeDocument/2006/relationships/image" Target="../media/image24.jpeg"/><Relationship Id="rId30" Type="http://schemas.openxmlformats.org/officeDocument/2006/relationships/image" Target="../media/image27.jpg"/><Relationship Id="rId35" Type="http://schemas.openxmlformats.org/officeDocument/2006/relationships/image" Target="../media/image32.jpg"/><Relationship Id="rId8" Type="http://schemas.openxmlformats.org/officeDocument/2006/relationships/image" Target="../media/image8.png"/><Relationship Id="rId3"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15.png"/><Relationship Id="rId18" Type="http://schemas.openxmlformats.org/officeDocument/2006/relationships/image" Target="../media/image10.jpeg"/><Relationship Id="rId3" Type="http://schemas.openxmlformats.org/officeDocument/2006/relationships/image" Target="../media/image42.jpg"/><Relationship Id="rId21" Type="http://schemas.openxmlformats.org/officeDocument/2006/relationships/image" Target="../media/image14.jpg"/><Relationship Id="rId7"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38.png"/><Relationship Id="rId2" Type="http://schemas.openxmlformats.org/officeDocument/2006/relationships/image" Target="../media/image17.jpg"/><Relationship Id="rId16" Type="http://schemas.openxmlformats.org/officeDocument/2006/relationships/chart" Target="../charts/chart14.xml"/><Relationship Id="rId20" Type="http://schemas.openxmlformats.org/officeDocument/2006/relationships/image" Target="../media/image16.pn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37.jpeg"/><Relationship Id="rId5" Type="http://schemas.openxmlformats.org/officeDocument/2006/relationships/image" Target="../media/image5.png"/><Relationship Id="rId15" Type="http://schemas.openxmlformats.org/officeDocument/2006/relationships/chart" Target="../charts/chart13.xml"/><Relationship Id="rId10" Type="http://schemas.openxmlformats.org/officeDocument/2006/relationships/image" Target="../media/image1.png"/><Relationship Id="rId19" Type="http://schemas.openxmlformats.org/officeDocument/2006/relationships/image" Target="../media/image39.png"/><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png"/><Relationship Id="rId18" Type="http://schemas.openxmlformats.org/officeDocument/2006/relationships/image" Target="../media/image39.png"/><Relationship Id="rId3" Type="http://schemas.openxmlformats.org/officeDocument/2006/relationships/image" Target="../media/image43.jpg"/><Relationship Id="rId21" Type="http://schemas.openxmlformats.org/officeDocument/2006/relationships/chart" Target="../charts/chart18.xml"/><Relationship Id="rId7" Type="http://schemas.openxmlformats.org/officeDocument/2006/relationships/image" Target="../media/image21.jpg"/><Relationship Id="rId12" Type="http://schemas.openxmlformats.org/officeDocument/2006/relationships/image" Target="../media/image15.png"/><Relationship Id="rId17" Type="http://schemas.openxmlformats.org/officeDocument/2006/relationships/image" Target="../media/image10.jpeg"/><Relationship Id="rId2" Type="http://schemas.openxmlformats.org/officeDocument/2006/relationships/image" Target="../media/image17.jpg"/><Relationship Id="rId16" Type="http://schemas.openxmlformats.org/officeDocument/2006/relationships/image" Target="../media/image38.png"/><Relationship Id="rId20" Type="http://schemas.openxmlformats.org/officeDocument/2006/relationships/image" Target="../media/image14.jp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chart" Target="../charts/chart17.xml"/><Relationship Id="rId10" Type="http://schemas.openxmlformats.org/officeDocument/2006/relationships/image" Target="../media/image37.jpe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1.png"/><Relationship Id="rId14"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png"/><Relationship Id="rId18" Type="http://schemas.openxmlformats.org/officeDocument/2006/relationships/image" Target="../media/image39.png"/><Relationship Id="rId3" Type="http://schemas.openxmlformats.org/officeDocument/2006/relationships/image" Target="../media/image44.jpg"/><Relationship Id="rId21" Type="http://schemas.openxmlformats.org/officeDocument/2006/relationships/chart" Target="../charts/chart21.xml"/><Relationship Id="rId7" Type="http://schemas.openxmlformats.org/officeDocument/2006/relationships/image" Target="../media/image21.jpg"/><Relationship Id="rId12" Type="http://schemas.openxmlformats.org/officeDocument/2006/relationships/image" Target="../media/image15.png"/><Relationship Id="rId17" Type="http://schemas.openxmlformats.org/officeDocument/2006/relationships/image" Target="../media/image10.jpeg"/><Relationship Id="rId2" Type="http://schemas.openxmlformats.org/officeDocument/2006/relationships/image" Target="../media/image17.jpg"/><Relationship Id="rId16" Type="http://schemas.openxmlformats.org/officeDocument/2006/relationships/image" Target="../media/image38.png"/><Relationship Id="rId20" Type="http://schemas.openxmlformats.org/officeDocument/2006/relationships/image" Target="../media/image14.jp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chart" Target="../charts/chart20.xml"/><Relationship Id="rId10" Type="http://schemas.openxmlformats.org/officeDocument/2006/relationships/image" Target="../media/image37.jpe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1.png"/><Relationship Id="rId14"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15.png"/><Relationship Id="rId18" Type="http://schemas.openxmlformats.org/officeDocument/2006/relationships/image" Target="../media/image10.jpeg"/><Relationship Id="rId3" Type="http://schemas.openxmlformats.org/officeDocument/2006/relationships/image" Target="../media/image45.jpg"/><Relationship Id="rId21" Type="http://schemas.openxmlformats.org/officeDocument/2006/relationships/image" Target="../media/image14.jpg"/><Relationship Id="rId7"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38.png"/><Relationship Id="rId2" Type="http://schemas.openxmlformats.org/officeDocument/2006/relationships/image" Target="../media/image17.jpg"/><Relationship Id="rId16" Type="http://schemas.openxmlformats.org/officeDocument/2006/relationships/chart" Target="../charts/chart23.xml"/><Relationship Id="rId20" Type="http://schemas.openxmlformats.org/officeDocument/2006/relationships/image" Target="../media/image16.pn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37.jpeg"/><Relationship Id="rId5" Type="http://schemas.openxmlformats.org/officeDocument/2006/relationships/image" Target="../media/image5.png"/><Relationship Id="rId15" Type="http://schemas.openxmlformats.org/officeDocument/2006/relationships/chart" Target="../charts/chart22.xml"/><Relationship Id="rId10" Type="http://schemas.openxmlformats.org/officeDocument/2006/relationships/image" Target="../media/image1.png"/><Relationship Id="rId19" Type="http://schemas.openxmlformats.org/officeDocument/2006/relationships/image" Target="../media/image39.png"/><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chart" Target="../charts/chart24.xml"/></Relationships>
</file>

<file path=xl/drawings/_rels/drawing1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png"/><Relationship Id="rId18" Type="http://schemas.openxmlformats.org/officeDocument/2006/relationships/image" Target="../media/image39.png"/><Relationship Id="rId3" Type="http://schemas.openxmlformats.org/officeDocument/2006/relationships/image" Target="../media/image46.jpg"/><Relationship Id="rId21" Type="http://schemas.openxmlformats.org/officeDocument/2006/relationships/chart" Target="../charts/chart27.xml"/><Relationship Id="rId7" Type="http://schemas.openxmlformats.org/officeDocument/2006/relationships/image" Target="../media/image21.jpg"/><Relationship Id="rId12" Type="http://schemas.openxmlformats.org/officeDocument/2006/relationships/image" Target="../media/image15.png"/><Relationship Id="rId17" Type="http://schemas.openxmlformats.org/officeDocument/2006/relationships/image" Target="../media/image10.jpeg"/><Relationship Id="rId2" Type="http://schemas.openxmlformats.org/officeDocument/2006/relationships/image" Target="../media/image17.jpg"/><Relationship Id="rId16" Type="http://schemas.openxmlformats.org/officeDocument/2006/relationships/image" Target="../media/image38.png"/><Relationship Id="rId20" Type="http://schemas.openxmlformats.org/officeDocument/2006/relationships/image" Target="../media/image14.jp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chart" Target="../charts/chart26.xml"/><Relationship Id="rId10" Type="http://schemas.openxmlformats.org/officeDocument/2006/relationships/image" Target="../media/image37.jpe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1.png"/><Relationship Id="rId14" Type="http://schemas.openxmlformats.org/officeDocument/2006/relationships/chart" Target="../charts/chart25.xml"/></Relationships>
</file>

<file path=xl/drawings/_rels/drawing20.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png"/><Relationship Id="rId18" Type="http://schemas.openxmlformats.org/officeDocument/2006/relationships/image" Target="../media/image39.png"/><Relationship Id="rId3" Type="http://schemas.openxmlformats.org/officeDocument/2006/relationships/image" Target="../media/image47.jpg"/><Relationship Id="rId21" Type="http://schemas.openxmlformats.org/officeDocument/2006/relationships/chart" Target="../charts/chart30.xml"/><Relationship Id="rId7" Type="http://schemas.openxmlformats.org/officeDocument/2006/relationships/image" Target="../media/image21.jpg"/><Relationship Id="rId12" Type="http://schemas.openxmlformats.org/officeDocument/2006/relationships/image" Target="../media/image15.png"/><Relationship Id="rId17" Type="http://schemas.openxmlformats.org/officeDocument/2006/relationships/image" Target="../media/image10.jpeg"/><Relationship Id="rId2" Type="http://schemas.openxmlformats.org/officeDocument/2006/relationships/image" Target="../media/image17.jpg"/><Relationship Id="rId16" Type="http://schemas.openxmlformats.org/officeDocument/2006/relationships/image" Target="../media/image38.png"/><Relationship Id="rId20" Type="http://schemas.openxmlformats.org/officeDocument/2006/relationships/image" Target="../media/image14.jp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chart" Target="../charts/chart29.xml"/><Relationship Id="rId10" Type="http://schemas.openxmlformats.org/officeDocument/2006/relationships/image" Target="../media/image37.jpe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1.png"/><Relationship Id="rId14" Type="http://schemas.openxmlformats.org/officeDocument/2006/relationships/chart" Target="../charts/chart28.xml"/></Relationships>
</file>

<file path=xl/drawings/_rels/drawing22.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15.png"/><Relationship Id="rId18" Type="http://schemas.openxmlformats.org/officeDocument/2006/relationships/image" Target="../media/image10.jpeg"/><Relationship Id="rId3" Type="http://schemas.openxmlformats.org/officeDocument/2006/relationships/image" Target="../media/image48.jpg"/><Relationship Id="rId21" Type="http://schemas.openxmlformats.org/officeDocument/2006/relationships/image" Target="../media/image14.jpg"/><Relationship Id="rId7"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38.png"/><Relationship Id="rId2" Type="http://schemas.openxmlformats.org/officeDocument/2006/relationships/image" Target="../media/image17.jpg"/><Relationship Id="rId16" Type="http://schemas.openxmlformats.org/officeDocument/2006/relationships/chart" Target="../charts/chart32.xml"/><Relationship Id="rId20" Type="http://schemas.openxmlformats.org/officeDocument/2006/relationships/image" Target="../media/image16.pn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37.jpeg"/><Relationship Id="rId5" Type="http://schemas.openxmlformats.org/officeDocument/2006/relationships/image" Target="../media/image5.png"/><Relationship Id="rId15" Type="http://schemas.openxmlformats.org/officeDocument/2006/relationships/chart" Target="../charts/chart31.xml"/><Relationship Id="rId10" Type="http://schemas.openxmlformats.org/officeDocument/2006/relationships/image" Target="../media/image1.png"/><Relationship Id="rId19" Type="http://schemas.openxmlformats.org/officeDocument/2006/relationships/image" Target="../media/image39.png"/><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png"/><Relationship Id="rId18" Type="http://schemas.openxmlformats.org/officeDocument/2006/relationships/image" Target="../media/image39.png"/><Relationship Id="rId3" Type="http://schemas.openxmlformats.org/officeDocument/2006/relationships/image" Target="../media/image49.jpg"/><Relationship Id="rId21" Type="http://schemas.openxmlformats.org/officeDocument/2006/relationships/chart" Target="../charts/chart36.xml"/><Relationship Id="rId7" Type="http://schemas.openxmlformats.org/officeDocument/2006/relationships/image" Target="../media/image21.jpg"/><Relationship Id="rId12" Type="http://schemas.openxmlformats.org/officeDocument/2006/relationships/image" Target="../media/image15.png"/><Relationship Id="rId17" Type="http://schemas.openxmlformats.org/officeDocument/2006/relationships/image" Target="../media/image10.jpeg"/><Relationship Id="rId2" Type="http://schemas.openxmlformats.org/officeDocument/2006/relationships/image" Target="../media/image17.jpg"/><Relationship Id="rId16" Type="http://schemas.openxmlformats.org/officeDocument/2006/relationships/image" Target="../media/image38.png"/><Relationship Id="rId20" Type="http://schemas.openxmlformats.org/officeDocument/2006/relationships/image" Target="../media/image14.jp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chart" Target="../charts/chart35.xml"/><Relationship Id="rId10" Type="http://schemas.openxmlformats.org/officeDocument/2006/relationships/image" Target="../media/image37.jpe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1.png"/><Relationship Id="rId14" Type="http://schemas.openxmlformats.org/officeDocument/2006/relationships/chart" Target="../charts/chart34.xml"/></Relationships>
</file>

<file path=xl/drawings/_rels/drawing26.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png"/><Relationship Id="rId18" Type="http://schemas.openxmlformats.org/officeDocument/2006/relationships/image" Target="../media/image39.png"/><Relationship Id="rId3" Type="http://schemas.openxmlformats.org/officeDocument/2006/relationships/image" Target="../media/image50.jpg"/><Relationship Id="rId21" Type="http://schemas.openxmlformats.org/officeDocument/2006/relationships/chart" Target="../charts/chart39.xml"/><Relationship Id="rId7" Type="http://schemas.openxmlformats.org/officeDocument/2006/relationships/image" Target="../media/image21.jpg"/><Relationship Id="rId12" Type="http://schemas.openxmlformats.org/officeDocument/2006/relationships/image" Target="../media/image15.png"/><Relationship Id="rId17" Type="http://schemas.openxmlformats.org/officeDocument/2006/relationships/image" Target="../media/image10.jpeg"/><Relationship Id="rId2" Type="http://schemas.openxmlformats.org/officeDocument/2006/relationships/image" Target="../media/image17.jpg"/><Relationship Id="rId16" Type="http://schemas.openxmlformats.org/officeDocument/2006/relationships/image" Target="../media/image38.png"/><Relationship Id="rId20" Type="http://schemas.openxmlformats.org/officeDocument/2006/relationships/image" Target="../media/image14.jp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chart" Target="../charts/chart38.xml"/><Relationship Id="rId10" Type="http://schemas.openxmlformats.org/officeDocument/2006/relationships/image" Target="../media/image37.jpe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1.png"/><Relationship Id="rId14" Type="http://schemas.openxmlformats.org/officeDocument/2006/relationships/chart" Target="../charts/chart37.xml"/></Relationships>
</file>

<file path=xl/drawings/_rels/drawing2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png"/><Relationship Id="rId18" Type="http://schemas.openxmlformats.org/officeDocument/2006/relationships/image" Target="../media/image39.png"/><Relationship Id="rId3" Type="http://schemas.openxmlformats.org/officeDocument/2006/relationships/image" Target="../media/image51.jpg"/><Relationship Id="rId21" Type="http://schemas.openxmlformats.org/officeDocument/2006/relationships/chart" Target="../charts/chart42.xml"/><Relationship Id="rId7" Type="http://schemas.openxmlformats.org/officeDocument/2006/relationships/image" Target="../media/image21.jpg"/><Relationship Id="rId12" Type="http://schemas.openxmlformats.org/officeDocument/2006/relationships/image" Target="../media/image15.png"/><Relationship Id="rId17" Type="http://schemas.openxmlformats.org/officeDocument/2006/relationships/image" Target="../media/image10.jpeg"/><Relationship Id="rId2" Type="http://schemas.openxmlformats.org/officeDocument/2006/relationships/image" Target="../media/image17.jpg"/><Relationship Id="rId16" Type="http://schemas.openxmlformats.org/officeDocument/2006/relationships/image" Target="../media/image38.png"/><Relationship Id="rId20" Type="http://schemas.openxmlformats.org/officeDocument/2006/relationships/image" Target="../media/image14.jp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chart" Target="../charts/chart41.xml"/><Relationship Id="rId10" Type="http://schemas.openxmlformats.org/officeDocument/2006/relationships/image" Target="../media/image37.jpe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1.png"/><Relationship Id="rId14" Type="http://schemas.openxmlformats.org/officeDocument/2006/relationships/chart" Target="../charts/chart40.xml"/></Relationships>
</file>

<file path=xl/drawings/_rels/drawing30.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4.emf"/></Relationships>
</file>

<file path=xl/drawings/_rels/drawing32.xml.rels><?xml version="1.0" encoding="UTF-8" standalone="yes"?>
<Relationships xmlns="http://schemas.openxmlformats.org/package/2006/relationships"><Relationship Id="rId1" Type="http://schemas.openxmlformats.org/officeDocument/2006/relationships/image" Target="../media/image54.emf"/></Relationships>
</file>

<file path=xl/drawings/_rels/drawing33.xml.rels><?xml version="1.0" encoding="UTF-8" standalone="yes"?>
<Relationships xmlns="http://schemas.openxmlformats.org/package/2006/relationships"><Relationship Id="rId1" Type="http://schemas.openxmlformats.org/officeDocument/2006/relationships/image" Target="../media/image54.emf"/></Relationships>
</file>

<file path=xl/drawings/_rels/drawing34.xml.rels><?xml version="1.0" encoding="UTF-8" standalone="yes"?>
<Relationships xmlns="http://schemas.openxmlformats.org/package/2006/relationships"><Relationship Id="rId1" Type="http://schemas.openxmlformats.org/officeDocument/2006/relationships/image" Target="../media/image54.emf"/></Relationships>
</file>

<file path=xl/drawings/_rels/drawing35.xml.rels><?xml version="1.0" encoding="UTF-8" standalone="yes"?>
<Relationships xmlns="http://schemas.openxmlformats.org/package/2006/relationships"><Relationship Id="rId1" Type="http://schemas.openxmlformats.org/officeDocument/2006/relationships/image" Target="../media/image54.emf"/></Relationships>
</file>

<file path=xl/drawings/_rels/drawing36.xml.rels><?xml version="1.0" encoding="UTF-8" standalone="yes"?>
<Relationships xmlns="http://schemas.openxmlformats.org/package/2006/relationships"><Relationship Id="rId1" Type="http://schemas.openxmlformats.org/officeDocument/2006/relationships/image" Target="../media/image54.emf"/></Relationships>
</file>

<file path=xl/drawings/_rels/drawing37.xml.rels><?xml version="1.0" encoding="UTF-8" standalone="yes"?>
<Relationships xmlns="http://schemas.openxmlformats.org/package/2006/relationships"><Relationship Id="rId1" Type="http://schemas.openxmlformats.org/officeDocument/2006/relationships/image" Target="../media/image54.emf"/></Relationships>
</file>

<file path=xl/drawings/_rels/drawing38.xml.rels><?xml version="1.0" encoding="UTF-8" standalone="yes"?>
<Relationships xmlns="http://schemas.openxmlformats.org/package/2006/relationships"><Relationship Id="rId1" Type="http://schemas.openxmlformats.org/officeDocument/2006/relationships/image" Target="../media/image54.emf"/></Relationships>
</file>

<file path=xl/drawings/_rels/drawing39.xml.rels><?xml version="1.0" encoding="UTF-8" standalone="yes"?>
<Relationships xmlns="http://schemas.openxmlformats.org/package/2006/relationships"><Relationship Id="rId1" Type="http://schemas.openxmlformats.org/officeDocument/2006/relationships/image" Target="../media/image54.emf"/></Relationships>
</file>

<file path=xl/drawings/_rels/drawing4.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15.png"/><Relationship Id="rId18" Type="http://schemas.openxmlformats.org/officeDocument/2006/relationships/image" Target="../media/image10.jpeg"/><Relationship Id="rId3" Type="http://schemas.openxmlformats.org/officeDocument/2006/relationships/image" Target="../media/image36.jpg"/><Relationship Id="rId21" Type="http://schemas.openxmlformats.org/officeDocument/2006/relationships/image" Target="../media/image14.jpg"/><Relationship Id="rId7"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38.png"/><Relationship Id="rId2" Type="http://schemas.openxmlformats.org/officeDocument/2006/relationships/image" Target="../media/image17.jpg"/><Relationship Id="rId16" Type="http://schemas.openxmlformats.org/officeDocument/2006/relationships/chart" Target="../charts/chart5.xml"/><Relationship Id="rId20" Type="http://schemas.openxmlformats.org/officeDocument/2006/relationships/image" Target="../media/image16.pn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37.jpeg"/><Relationship Id="rId5" Type="http://schemas.openxmlformats.org/officeDocument/2006/relationships/image" Target="../media/image5.png"/><Relationship Id="rId15" Type="http://schemas.openxmlformats.org/officeDocument/2006/relationships/chart" Target="../charts/chart4.xml"/><Relationship Id="rId10" Type="http://schemas.openxmlformats.org/officeDocument/2006/relationships/image" Target="../media/image1.png"/><Relationship Id="rId19" Type="http://schemas.openxmlformats.org/officeDocument/2006/relationships/image" Target="../media/image39.png"/><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image" Target="../media/image13.png"/><Relationship Id="rId22"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image" Target="../media/image54.emf"/></Relationships>
</file>

<file path=xl/drawings/_rels/drawing41.xml.rels><?xml version="1.0" encoding="UTF-8" standalone="yes"?>
<Relationships xmlns="http://schemas.openxmlformats.org/package/2006/relationships"><Relationship Id="rId1" Type="http://schemas.openxmlformats.org/officeDocument/2006/relationships/image" Target="../media/image54.emf"/></Relationships>
</file>

<file path=xl/drawings/_rels/drawing42.xml.rels><?xml version="1.0" encoding="UTF-8" standalone="yes"?>
<Relationships xmlns="http://schemas.openxmlformats.org/package/2006/relationships"><Relationship Id="rId1" Type="http://schemas.openxmlformats.org/officeDocument/2006/relationships/image" Target="../media/image54.emf"/></Relationships>
</file>

<file path=xl/drawings/_rels/drawing43.xml.rels><?xml version="1.0" encoding="UTF-8" standalone="yes"?>
<Relationships xmlns="http://schemas.openxmlformats.org/package/2006/relationships"><Relationship Id="rId1" Type="http://schemas.openxmlformats.org/officeDocument/2006/relationships/image" Target="../media/image54.emf"/></Relationships>
</file>

<file path=xl/drawings/_rels/drawing6.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png"/><Relationship Id="rId18" Type="http://schemas.openxmlformats.org/officeDocument/2006/relationships/image" Target="../media/image39.png"/><Relationship Id="rId3" Type="http://schemas.openxmlformats.org/officeDocument/2006/relationships/image" Target="../media/image40.jpg"/><Relationship Id="rId21" Type="http://schemas.openxmlformats.org/officeDocument/2006/relationships/chart" Target="../charts/chart9.xml"/><Relationship Id="rId7" Type="http://schemas.openxmlformats.org/officeDocument/2006/relationships/image" Target="../media/image21.jpg"/><Relationship Id="rId12" Type="http://schemas.openxmlformats.org/officeDocument/2006/relationships/image" Target="../media/image15.png"/><Relationship Id="rId17" Type="http://schemas.openxmlformats.org/officeDocument/2006/relationships/image" Target="../media/image10.jpeg"/><Relationship Id="rId2" Type="http://schemas.openxmlformats.org/officeDocument/2006/relationships/image" Target="../media/image17.jpg"/><Relationship Id="rId16" Type="http://schemas.openxmlformats.org/officeDocument/2006/relationships/image" Target="../media/image38.png"/><Relationship Id="rId20" Type="http://schemas.openxmlformats.org/officeDocument/2006/relationships/image" Target="../media/image14.jp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chart" Target="../charts/chart8.xml"/><Relationship Id="rId10" Type="http://schemas.openxmlformats.org/officeDocument/2006/relationships/image" Target="../media/image37.jpe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1.png"/><Relationship Id="rId14" Type="http://schemas.openxmlformats.org/officeDocument/2006/relationships/chart" Target="../charts/chart7.xml"/></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png"/><Relationship Id="rId18" Type="http://schemas.openxmlformats.org/officeDocument/2006/relationships/image" Target="../media/image39.png"/><Relationship Id="rId3" Type="http://schemas.openxmlformats.org/officeDocument/2006/relationships/image" Target="../media/image41.jpg"/><Relationship Id="rId21" Type="http://schemas.openxmlformats.org/officeDocument/2006/relationships/chart" Target="../charts/chart12.xml"/><Relationship Id="rId7" Type="http://schemas.openxmlformats.org/officeDocument/2006/relationships/image" Target="../media/image21.jpg"/><Relationship Id="rId12" Type="http://schemas.openxmlformats.org/officeDocument/2006/relationships/image" Target="../media/image15.png"/><Relationship Id="rId17" Type="http://schemas.openxmlformats.org/officeDocument/2006/relationships/image" Target="../media/image10.jpeg"/><Relationship Id="rId2" Type="http://schemas.openxmlformats.org/officeDocument/2006/relationships/image" Target="../media/image17.jpg"/><Relationship Id="rId16" Type="http://schemas.openxmlformats.org/officeDocument/2006/relationships/image" Target="../media/image38.png"/><Relationship Id="rId20" Type="http://schemas.openxmlformats.org/officeDocument/2006/relationships/image" Target="../media/image14.jpg"/><Relationship Id="rId1" Type="http://schemas.openxmlformats.org/officeDocument/2006/relationships/hyperlink" Target="http://tracsistraffic.com/" TargetMode="Externa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chart" Target="../charts/chart11.xml"/><Relationship Id="rId10" Type="http://schemas.openxmlformats.org/officeDocument/2006/relationships/image" Target="../media/image37.jpe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1.png"/><Relationship Id="rId1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xdr:col>
      <xdr:colOff>52594</xdr:colOff>
      <xdr:row>15</xdr:row>
      <xdr:rowOff>119269</xdr:rowOff>
    </xdr:from>
    <xdr:to>
      <xdr:col>3</xdr:col>
      <xdr:colOff>201086</xdr:colOff>
      <xdr:row>16</xdr:row>
      <xdr:rowOff>188552</xdr:rowOff>
    </xdr:to>
    <xdr:pic>
      <xdr:nvPicPr>
        <xdr:cNvPr id="6" name="picOGV">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78420" y="2976769"/>
          <a:ext cx="761405" cy="259783"/>
        </a:xfrm>
        <a:prstGeom prst="rect">
          <a:avLst/>
        </a:prstGeom>
      </xdr:spPr>
    </xdr:pic>
    <xdr:clientData/>
  </xdr:twoCellAnchor>
  <xdr:twoCellAnchor>
    <xdr:from>
      <xdr:col>2</xdr:col>
      <xdr:colOff>104775</xdr:colOff>
      <xdr:row>3</xdr:row>
      <xdr:rowOff>180975</xdr:rowOff>
    </xdr:from>
    <xdr:to>
      <xdr:col>2</xdr:col>
      <xdr:colOff>542783</xdr:colOff>
      <xdr:row>5</xdr:row>
      <xdr:rowOff>9525</xdr:rowOff>
    </xdr:to>
    <xdr:pic>
      <xdr:nvPicPr>
        <xdr:cNvPr id="10" name="picLGV">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2"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323975" y="752475"/>
          <a:ext cx="438008" cy="209550"/>
        </a:xfrm>
        <a:prstGeom prst="rect">
          <a:avLst/>
        </a:prstGeom>
      </xdr:spPr>
    </xdr:pic>
    <xdr:clientData/>
  </xdr:twoCellAnchor>
  <xdr:twoCellAnchor>
    <xdr:from>
      <xdr:col>2</xdr:col>
      <xdr:colOff>76200</xdr:colOff>
      <xdr:row>17</xdr:row>
      <xdr:rowOff>161925</xdr:rowOff>
    </xdr:from>
    <xdr:to>
      <xdr:col>3</xdr:col>
      <xdr:colOff>174335</xdr:colOff>
      <xdr:row>19</xdr:row>
      <xdr:rowOff>11883</xdr:rowOff>
    </xdr:to>
    <xdr:pic>
      <xdr:nvPicPr>
        <xdr:cNvPr id="12" name="picMGV2">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95400" y="3400425"/>
          <a:ext cx="707735" cy="230958"/>
        </a:xfrm>
        <a:prstGeom prst="rect">
          <a:avLst/>
        </a:prstGeom>
      </xdr:spPr>
    </xdr:pic>
    <xdr:clientData/>
  </xdr:twoCellAnchor>
  <xdr:twoCellAnchor editAs="oneCell">
    <xdr:from>
      <xdr:col>1</xdr:col>
      <xdr:colOff>38100</xdr:colOff>
      <xdr:row>68</xdr:row>
      <xdr:rowOff>1</xdr:rowOff>
    </xdr:from>
    <xdr:to>
      <xdr:col>1</xdr:col>
      <xdr:colOff>223952</xdr:colOff>
      <xdr:row>68</xdr:row>
      <xdr:rowOff>190500</xdr:rowOff>
    </xdr:to>
    <xdr:pic>
      <xdr:nvPicPr>
        <xdr:cNvPr id="36" name="picArmA">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 y="12963526"/>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70</xdr:row>
      <xdr:rowOff>9526</xdr:rowOff>
    </xdr:from>
    <xdr:to>
      <xdr:col>1</xdr:col>
      <xdr:colOff>247419</xdr:colOff>
      <xdr:row>71</xdr:row>
      <xdr:rowOff>9526</xdr:rowOff>
    </xdr:to>
    <xdr:pic>
      <xdr:nvPicPr>
        <xdr:cNvPr id="38" name="picArmB">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6" y="13354051"/>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71</xdr:row>
      <xdr:rowOff>171451</xdr:rowOff>
    </xdr:from>
    <xdr:to>
      <xdr:col>1</xdr:col>
      <xdr:colOff>247650</xdr:colOff>
      <xdr:row>72</xdr:row>
      <xdr:rowOff>180975</xdr:rowOff>
    </xdr:to>
    <xdr:pic>
      <xdr:nvPicPr>
        <xdr:cNvPr id="41" name="picArmC">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7226" y="13706476"/>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74</xdr:row>
      <xdr:rowOff>9526</xdr:rowOff>
    </xdr:from>
    <xdr:to>
      <xdr:col>1</xdr:col>
      <xdr:colOff>238126</xdr:colOff>
      <xdr:row>75</xdr:row>
      <xdr:rowOff>9526</xdr:rowOff>
    </xdr:to>
    <xdr:pic>
      <xdr:nvPicPr>
        <xdr:cNvPr id="43" name="picArmD">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6" y="14116051"/>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76</xdr:row>
      <xdr:rowOff>38101</xdr:rowOff>
    </xdr:from>
    <xdr:to>
      <xdr:col>1</xdr:col>
      <xdr:colOff>238125</xdr:colOff>
      <xdr:row>77</xdr:row>
      <xdr:rowOff>42154</xdr:rowOff>
    </xdr:to>
    <xdr:pic>
      <xdr:nvPicPr>
        <xdr:cNvPr id="45" name="picArmE">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57226" y="14525626"/>
          <a:ext cx="190499" cy="19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121920</xdr:colOff>
          <xdr:row>1</xdr:row>
          <xdr:rowOff>106680</xdr:rowOff>
        </xdr:from>
        <xdr:to>
          <xdr:col>14</xdr:col>
          <xdr:colOff>312420</xdr:colOff>
          <xdr:row>3</xdr:row>
          <xdr:rowOff>76200</xdr:rowOff>
        </xdr:to>
        <xdr:sp macro="" textlink="">
          <xdr:nvSpPr>
            <xdr:cNvPr id="5158" name="ddbSite"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4</xdr:row>
          <xdr:rowOff>45720</xdr:rowOff>
        </xdr:from>
        <xdr:to>
          <xdr:col>14</xdr:col>
          <xdr:colOff>274320</xdr:colOff>
          <xdr:row>5</xdr:row>
          <xdr:rowOff>114300</xdr:rowOff>
        </xdr:to>
        <xdr:sp macro="" textlink="">
          <xdr:nvSpPr>
            <xdr:cNvPr id="5161" name="ddbTime"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6</xdr:row>
          <xdr:rowOff>30480</xdr:rowOff>
        </xdr:from>
        <xdr:to>
          <xdr:col>14</xdr:col>
          <xdr:colOff>274320</xdr:colOff>
          <xdr:row>7</xdr:row>
          <xdr:rowOff>99060</xdr:rowOff>
        </xdr:to>
        <xdr:sp macro="" textlink="">
          <xdr:nvSpPr>
            <xdr:cNvPr id="5164" name="ddbOrigin" hidden="1">
              <a:extLst>
                <a:ext uri="{63B3BB69-23CF-44E3-9099-C40C66FF867C}">
                  <a14:compatExt spid="_x0000_s5164"/>
                </a:ext>
                <a:ext uri="{FF2B5EF4-FFF2-40B4-BE49-F238E27FC236}">
                  <a16:creationId xmlns:a16="http://schemas.microsoft.com/office/drawing/2014/main" id="{00000000-0008-0000-0100-00002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8</xdr:row>
          <xdr:rowOff>7620</xdr:rowOff>
        </xdr:from>
        <xdr:to>
          <xdr:col>14</xdr:col>
          <xdr:colOff>274320</xdr:colOff>
          <xdr:row>9</xdr:row>
          <xdr:rowOff>76200</xdr:rowOff>
        </xdr:to>
        <xdr:sp macro="" textlink="">
          <xdr:nvSpPr>
            <xdr:cNvPr id="5166" name="ddbDestination" hidden="1">
              <a:extLst>
                <a:ext uri="{63B3BB69-23CF-44E3-9099-C40C66FF867C}">
                  <a14:compatExt spid="_x0000_s5166"/>
                </a:ext>
                <a:ext uri="{FF2B5EF4-FFF2-40B4-BE49-F238E27FC236}">
                  <a16:creationId xmlns:a16="http://schemas.microsoft.com/office/drawing/2014/main" id="{00000000-0008-0000-0100-00002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133350</xdr:colOff>
      <xdr:row>16</xdr:row>
      <xdr:rowOff>1</xdr:rowOff>
    </xdr:from>
    <xdr:to>
      <xdr:col>14</xdr:col>
      <xdr:colOff>209549</xdr:colOff>
      <xdr:row>35</xdr:row>
      <xdr:rowOff>1</xdr:rowOff>
    </xdr:to>
    <xdr:graphicFrame macro="[0]!gphDashboard_Volumes_Click">
      <xdr:nvGraphicFramePr>
        <xdr:cNvPr id="37" name="gphVolumes">
          <a:extLst>
            <a:ext uri="{FF2B5EF4-FFF2-40B4-BE49-F238E27FC236}">
              <a16:creationId xmlns:a16="http://schemas.microsoft.com/office/drawing/2014/main" id="{00000000-0008-0000-01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152400</xdr:colOff>
      <xdr:row>22</xdr:row>
      <xdr:rowOff>9525</xdr:rowOff>
    </xdr:from>
    <xdr:to>
      <xdr:col>24</xdr:col>
      <xdr:colOff>231322</xdr:colOff>
      <xdr:row>31</xdr:row>
      <xdr:rowOff>114299</xdr:rowOff>
    </xdr:to>
    <xdr:graphicFrame macro="">
      <xdr:nvGraphicFramePr>
        <xdr:cNvPr id="26" name="chtTotals">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9524</xdr:colOff>
      <xdr:row>4</xdr:row>
      <xdr:rowOff>47625</xdr:rowOff>
    </xdr:from>
    <xdr:to>
      <xdr:col>3</xdr:col>
      <xdr:colOff>266699</xdr:colOff>
      <xdr:row>4</xdr:row>
      <xdr:rowOff>171450</xdr:rowOff>
    </xdr:to>
    <xdr:pic macro="[0]!Dashboard_picClassSelect_Click">
      <xdr:nvPicPr>
        <xdr:cNvPr id="27" name="picLGVSelect">
          <a:extLst>
            <a:ext uri="{FF2B5EF4-FFF2-40B4-BE49-F238E27FC236}">
              <a16:creationId xmlns:a16="http://schemas.microsoft.com/office/drawing/2014/main" id="{00000000-0008-0000-0100-00001B000000}"/>
            </a:ext>
          </a:extLst>
        </xdr:cNvPr>
        <xdr:cNvPicPr>
          <a:picLocks noChangeAspect="1"/>
        </xdr:cNvPicPr>
      </xdr:nvPicPr>
      <xdr:blipFill rotWithShape="1">
        <a:blip xmlns:r="http://schemas.openxmlformats.org/officeDocument/2006/relationships" r:embed="rId11"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838324" y="809625"/>
          <a:ext cx="257175" cy="123825"/>
        </a:xfrm>
        <a:prstGeom prst="rect">
          <a:avLst/>
        </a:prstGeom>
      </xdr:spPr>
    </xdr:pic>
    <xdr:clientData/>
  </xdr:twoCellAnchor>
  <xdr:twoCellAnchor>
    <xdr:from>
      <xdr:col>3</xdr:col>
      <xdr:colOff>266700</xdr:colOff>
      <xdr:row>18</xdr:row>
      <xdr:rowOff>38100</xdr:rowOff>
    </xdr:from>
    <xdr:to>
      <xdr:col>4</xdr:col>
      <xdr:colOff>66675</xdr:colOff>
      <xdr:row>18</xdr:row>
      <xdr:rowOff>171758</xdr:rowOff>
    </xdr:to>
    <xdr:pic macro="[0]!Dashboard_picClassSelect_Click">
      <xdr:nvPicPr>
        <xdr:cNvPr id="28" name="picMGV2Select">
          <a:extLst>
            <a:ext uri="{FF2B5EF4-FFF2-40B4-BE49-F238E27FC236}">
              <a16:creationId xmlns:a16="http://schemas.microsoft.com/office/drawing/2014/main" id="{00000000-0008-0000-0100-00001C000000}"/>
            </a:ext>
          </a:extLst>
        </xdr:cNvPr>
        <xdr:cNvPicPr>
          <a:picLocks noChangeAspect="1"/>
        </xdr:cNvPicPr>
      </xdr:nvPicPr>
      <xdr:blipFill rotWithShape="1">
        <a:blip xmlns:r="http://schemas.openxmlformats.org/officeDocument/2006/relationships" r:embed="rId12"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2095500" y="3467100"/>
          <a:ext cx="409575" cy="133658"/>
        </a:xfrm>
        <a:prstGeom prst="rect">
          <a:avLst/>
        </a:prstGeom>
      </xdr:spPr>
    </xdr:pic>
    <xdr:clientData/>
  </xdr:twoCellAnchor>
  <xdr:twoCellAnchor>
    <xdr:from>
      <xdr:col>3</xdr:col>
      <xdr:colOff>251377</xdr:colOff>
      <xdr:row>16</xdr:row>
      <xdr:rowOff>2485</xdr:rowOff>
    </xdr:from>
    <xdr:to>
      <xdr:col>4</xdr:col>
      <xdr:colOff>114302</xdr:colOff>
      <xdr:row>16</xdr:row>
      <xdr:rowOff>164410</xdr:rowOff>
    </xdr:to>
    <xdr:pic macro="[0]!Module2.Dashboard_picClassSelect_Click">
      <xdr:nvPicPr>
        <xdr:cNvPr id="34" name="picOGVSelect">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2090116" y="3050485"/>
          <a:ext cx="475838" cy="161925"/>
        </a:xfrm>
        <a:prstGeom prst="rect">
          <a:avLst/>
        </a:prstGeom>
      </xdr:spPr>
    </xdr:pic>
    <xdr:clientData/>
  </xdr:twoCellAnchor>
  <xdr:twoCellAnchor editAs="oneCell">
    <xdr:from>
      <xdr:col>2</xdr:col>
      <xdr:colOff>70403</xdr:colOff>
      <xdr:row>22</xdr:row>
      <xdr:rowOff>24847</xdr:rowOff>
    </xdr:from>
    <xdr:to>
      <xdr:col>3</xdr:col>
      <xdr:colOff>70403</xdr:colOff>
      <xdr:row>23</xdr:row>
      <xdr:rowOff>34499</xdr:rowOff>
    </xdr:to>
    <xdr:pic>
      <xdr:nvPicPr>
        <xdr:cNvPr id="2" name="picBUS">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96229" y="4215847"/>
          <a:ext cx="612913" cy="200152"/>
        </a:xfrm>
        <a:prstGeom prst="rect">
          <a:avLst/>
        </a:prstGeom>
      </xdr:spPr>
    </xdr:pic>
    <xdr:clientData/>
  </xdr:twoCellAnchor>
  <xdr:twoCellAnchor editAs="oneCell">
    <xdr:from>
      <xdr:col>3</xdr:col>
      <xdr:colOff>222389</xdr:colOff>
      <xdr:row>22</xdr:row>
      <xdr:rowOff>38099</xdr:rowOff>
    </xdr:from>
    <xdr:to>
      <xdr:col>3</xdr:col>
      <xdr:colOff>570511</xdr:colOff>
      <xdr:row>22</xdr:row>
      <xdr:rowOff>152399</xdr:rowOff>
    </xdr:to>
    <xdr:pic macro="[0]!Dashboard_picClassSelect_Click">
      <xdr:nvPicPr>
        <xdr:cNvPr id="33" name="picBUSSelect">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061128" y="4229099"/>
          <a:ext cx="348122" cy="114300"/>
        </a:xfrm>
        <a:prstGeom prst="rect">
          <a:avLst/>
        </a:prstGeom>
      </xdr:spPr>
    </xdr:pic>
    <xdr:clientData/>
  </xdr:twoCellAnchor>
  <xdr:twoCellAnchor editAs="oneCell">
    <xdr:from>
      <xdr:col>2</xdr:col>
      <xdr:colOff>58393</xdr:colOff>
      <xdr:row>13</xdr:row>
      <xdr:rowOff>154884</xdr:rowOff>
    </xdr:from>
    <xdr:to>
      <xdr:col>2</xdr:col>
      <xdr:colOff>382243</xdr:colOff>
      <xdr:row>14</xdr:row>
      <xdr:rowOff>187031</xdr:rowOff>
    </xdr:to>
    <xdr:pic>
      <xdr:nvPicPr>
        <xdr:cNvPr id="5" name="picPCL">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84219" y="2631384"/>
          <a:ext cx="323850" cy="222647"/>
        </a:xfrm>
        <a:prstGeom prst="rect">
          <a:avLst/>
        </a:prstGeom>
      </xdr:spPr>
    </xdr:pic>
    <xdr:clientData/>
  </xdr:twoCellAnchor>
  <xdr:twoCellAnchor editAs="oneCell">
    <xdr:from>
      <xdr:col>2</xdr:col>
      <xdr:colOff>460514</xdr:colOff>
      <xdr:row>14</xdr:row>
      <xdr:rowOff>29818</xdr:rowOff>
    </xdr:from>
    <xdr:to>
      <xdr:col>3</xdr:col>
      <xdr:colOff>44876</xdr:colOff>
      <xdr:row>14</xdr:row>
      <xdr:rowOff>163167</xdr:rowOff>
    </xdr:to>
    <xdr:pic macro="[0]!Dashboard_picClassSelect_Click">
      <xdr:nvPicPr>
        <xdr:cNvPr id="40" name="picPCLSelect">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6340" y="2696818"/>
          <a:ext cx="197275" cy="133349"/>
        </a:xfrm>
        <a:prstGeom prst="rect">
          <a:avLst/>
        </a:prstGeom>
      </xdr:spPr>
    </xdr:pic>
    <xdr:clientData/>
  </xdr:twoCellAnchor>
  <xdr:twoCellAnchor editAs="oneCell">
    <xdr:from>
      <xdr:col>3</xdr:col>
      <xdr:colOff>65943</xdr:colOff>
      <xdr:row>28</xdr:row>
      <xdr:rowOff>4397</xdr:rowOff>
    </xdr:from>
    <xdr:to>
      <xdr:col>3</xdr:col>
      <xdr:colOff>388328</xdr:colOff>
      <xdr:row>29</xdr:row>
      <xdr:rowOff>51386</xdr:rowOff>
    </xdr:to>
    <xdr:pic macro="[0]!Dashboard_picClassSelect_Click">
      <xdr:nvPicPr>
        <xdr:cNvPr id="7" name="picAllSelect">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890347" y="5338397"/>
          <a:ext cx="322385" cy="237489"/>
        </a:xfrm>
        <a:prstGeom prst="rect">
          <a:avLst/>
        </a:prstGeom>
      </xdr:spPr>
    </xdr:pic>
    <xdr:clientData/>
  </xdr:twoCellAnchor>
  <xdr:twoCellAnchor editAs="oneCell">
    <xdr:from>
      <xdr:col>2</xdr:col>
      <xdr:colOff>115128</xdr:colOff>
      <xdr:row>11</xdr:row>
      <xdr:rowOff>186773</xdr:rowOff>
    </xdr:from>
    <xdr:to>
      <xdr:col>2</xdr:col>
      <xdr:colOff>391353</xdr:colOff>
      <xdr:row>13</xdr:row>
      <xdr:rowOff>35960</xdr:rowOff>
    </xdr:to>
    <xdr:pic>
      <xdr:nvPicPr>
        <xdr:cNvPr id="3" name="picMC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340954" y="2282273"/>
          <a:ext cx="276225" cy="230187"/>
        </a:xfrm>
        <a:prstGeom prst="rect">
          <a:avLst/>
        </a:prstGeom>
      </xdr:spPr>
    </xdr:pic>
    <xdr:clientData/>
  </xdr:twoCellAnchor>
  <xdr:twoCellAnchor editAs="oneCell">
    <xdr:from>
      <xdr:col>2</xdr:col>
      <xdr:colOff>492402</xdr:colOff>
      <xdr:row>12</xdr:row>
      <xdr:rowOff>45141</xdr:rowOff>
    </xdr:from>
    <xdr:to>
      <xdr:col>3</xdr:col>
      <xdr:colOff>50939</xdr:colOff>
      <xdr:row>12</xdr:row>
      <xdr:rowOff>188016</xdr:rowOff>
    </xdr:to>
    <xdr:pic macro="[0]!Module2.Dashboard_picClassSelect_Click">
      <xdr:nvPicPr>
        <xdr:cNvPr id="31" name="picMCLSelect">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718228" y="2331141"/>
          <a:ext cx="171450" cy="142875"/>
        </a:xfrm>
        <a:prstGeom prst="rect">
          <a:avLst/>
        </a:prstGeom>
      </xdr:spPr>
    </xdr:pic>
    <xdr:clientData/>
  </xdr:twoCellAnchor>
  <xdr:twoCellAnchor editAs="oneCell">
    <xdr:from>
      <xdr:col>5</xdr:col>
      <xdr:colOff>0</xdr:colOff>
      <xdr:row>43</xdr:row>
      <xdr:rowOff>0</xdr:rowOff>
    </xdr:from>
    <xdr:to>
      <xdr:col>9</xdr:col>
      <xdr:colOff>590550</xdr:colOff>
      <xdr:row>47</xdr:row>
      <xdr:rowOff>161925</xdr:rowOff>
    </xdr:to>
    <xdr:pic>
      <xdr:nvPicPr>
        <xdr:cNvPr id="35" name="picTracsisLogo">
          <a:hlinkClick xmlns:r="http://schemas.openxmlformats.org/officeDocument/2006/relationships" r:id="rId19"/>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048000" y="8191500"/>
          <a:ext cx="3028950" cy="923925"/>
        </a:xfrm>
        <a:prstGeom prst="rect">
          <a:avLst/>
        </a:prstGeom>
      </xdr:spPr>
    </xdr:pic>
    <xdr:clientData/>
  </xdr:twoCellAnchor>
  <xdr:twoCellAnchor editAs="oneCell">
    <xdr:from>
      <xdr:col>2</xdr:col>
      <xdr:colOff>168551</xdr:colOff>
      <xdr:row>10</xdr:row>
      <xdr:rowOff>25117</xdr:rowOff>
    </xdr:from>
    <xdr:to>
      <xdr:col>3</xdr:col>
      <xdr:colOff>168551</xdr:colOff>
      <xdr:row>11</xdr:row>
      <xdr:rowOff>25117</xdr:rowOff>
    </xdr:to>
    <xdr:pic>
      <xdr:nvPicPr>
        <xdr:cNvPr id="32" name="picPSV">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394377" y="1930117"/>
          <a:ext cx="612913" cy="190500"/>
        </a:xfrm>
        <a:prstGeom prst="rect">
          <a:avLst/>
        </a:prstGeom>
      </xdr:spPr>
    </xdr:pic>
    <xdr:clientData/>
  </xdr:twoCellAnchor>
  <xdr:twoCellAnchor>
    <xdr:from>
      <xdr:col>2</xdr:col>
      <xdr:colOff>102290</xdr:colOff>
      <xdr:row>25</xdr:row>
      <xdr:rowOff>146603</xdr:rowOff>
    </xdr:from>
    <xdr:to>
      <xdr:col>3</xdr:col>
      <xdr:colOff>250782</xdr:colOff>
      <xdr:row>27</xdr:row>
      <xdr:rowOff>25386</xdr:rowOff>
    </xdr:to>
    <xdr:pic>
      <xdr:nvPicPr>
        <xdr:cNvPr id="42" name="picHGV">
          <a:extLst>
            <a:ext uri="{FF2B5EF4-FFF2-40B4-BE49-F238E27FC236}">
              <a16:creationId xmlns:a16="http://schemas.microsoft.com/office/drawing/2014/main" id="{00000000-0008-0000-0100-00002A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328116" y="4909103"/>
          <a:ext cx="761405" cy="259783"/>
        </a:xfrm>
        <a:prstGeom prst="rect">
          <a:avLst/>
        </a:prstGeom>
      </xdr:spPr>
    </xdr:pic>
    <xdr:clientData/>
  </xdr:twoCellAnchor>
  <xdr:twoCellAnchor>
    <xdr:from>
      <xdr:col>3</xdr:col>
      <xdr:colOff>317638</xdr:colOff>
      <xdr:row>25</xdr:row>
      <xdr:rowOff>170621</xdr:rowOff>
    </xdr:from>
    <xdr:to>
      <xdr:col>4</xdr:col>
      <xdr:colOff>180563</xdr:colOff>
      <xdr:row>26</xdr:row>
      <xdr:rowOff>142046</xdr:rowOff>
    </xdr:to>
    <xdr:pic macro="[0]!Module2.Dashboard_picClassSelect_Click">
      <xdr:nvPicPr>
        <xdr:cNvPr id="46" name="picHGVSelect">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2156377" y="4933121"/>
          <a:ext cx="475838" cy="161925"/>
        </a:xfrm>
        <a:prstGeom prst="rect">
          <a:avLst/>
        </a:prstGeom>
      </xdr:spPr>
    </xdr:pic>
    <xdr:clientData/>
  </xdr:twoCellAnchor>
  <xdr:twoCellAnchor editAs="oneCell">
    <xdr:from>
      <xdr:col>2</xdr:col>
      <xdr:colOff>66675</xdr:colOff>
      <xdr:row>19</xdr:row>
      <xdr:rowOff>152400</xdr:rowOff>
    </xdr:from>
    <xdr:to>
      <xdr:col>2</xdr:col>
      <xdr:colOff>390525</xdr:colOff>
      <xdr:row>20</xdr:row>
      <xdr:rowOff>184547</xdr:rowOff>
    </xdr:to>
    <xdr:pic>
      <xdr:nvPicPr>
        <xdr:cNvPr id="48" name="picPC">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85875" y="3771900"/>
          <a:ext cx="323850" cy="222647"/>
        </a:xfrm>
        <a:prstGeom prst="rect">
          <a:avLst/>
        </a:prstGeom>
      </xdr:spPr>
    </xdr:pic>
    <xdr:clientData/>
  </xdr:twoCellAnchor>
  <xdr:twoCellAnchor editAs="oneCell">
    <xdr:from>
      <xdr:col>2</xdr:col>
      <xdr:colOff>409575</xdr:colOff>
      <xdr:row>20</xdr:row>
      <xdr:rowOff>38100</xdr:rowOff>
    </xdr:from>
    <xdr:to>
      <xdr:col>3</xdr:col>
      <xdr:colOff>287</xdr:colOff>
      <xdr:row>20</xdr:row>
      <xdr:rowOff>171449</xdr:rowOff>
    </xdr:to>
    <xdr:pic macro="[0]!Dashboard_picClassSelect_Click">
      <xdr:nvPicPr>
        <xdr:cNvPr id="50" name="picPCSelect">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28775" y="3848100"/>
          <a:ext cx="193962" cy="133349"/>
        </a:xfrm>
        <a:prstGeom prst="rect">
          <a:avLst/>
        </a:prstGeom>
      </xdr:spPr>
    </xdr:pic>
    <xdr:clientData/>
  </xdr:twoCellAnchor>
  <xdr:twoCellAnchor editAs="oneCell">
    <xdr:from>
      <xdr:col>2</xdr:col>
      <xdr:colOff>66675</xdr:colOff>
      <xdr:row>23</xdr:row>
      <xdr:rowOff>171450</xdr:rowOff>
    </xdr:from>
    <xdr:to>
      <xdr:col>2</xdr:col>
      <xdr:colOff>342900</xdr:colOff>
      <xdr:row>25</xdr:row>
      <xdr:rowOff>20637</xdr:rowOff>
    </xdr:to>
    <xdr:pic>
      <xdr:nvPicPr>
        <xdr:cNvPr id="52" name="picMC">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85875" y="4552950"/>
          <a:ext cx="276225" cy="230187"/>
        </a:xfrm>
        <a:prstGeom prst="rect">
          <a:avLst/>
        </a:prstGeom>
      </xdr:spPr>
    </xdr:pic>
    <xdr:clientData/>
  </xdr:twoCellAnchor>
  <xdr:twoCellAnchor editAs="oneCell">
    <xdr:from>
      <xdr:col>2</xdr:col>
      <xdr:colOff>409575</xdr:colOff>
      <xdr:row>24</xdr:row>
      <xdr:rowOff>38100</xdr:rowOff>
    </xdr:from>
    <xdr:to>
      <xdr:col>2</xdr:col>
      <xdr:colOff>581025</xdr:colOff>
      <xdr:row>24</xdr:row>
      <xdr:rowOff>180975</xdr:rowOff>
    </xdr:to>
    <xdr:pic macro="[0]!Module2.Dashboard_picClassSelect_Click">
      <xdr:nvPicPr>
        <xdr:cNvPr id="55" name="picMCSelect">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28775" y="4610100"/>
          <a:ext cx="171450" cy="142875"/>
        </a:xfrm>
        <a:prstGeom prst="rect">
          <a:avLst/>
        </a:prstGeom>
      </xdr:spPr>
    </xdr:pic>
    <xdr:clientData/>
  </xdr:twoCellAnchor>
  <xdr:twoCellAnchor>
    <xdr:from>
      <xdr:col>2</xdr:col>
      <xdr:colOff>92765</xdr:colOff>
      <xdr:row>5</xdr:row>
      <xdr:rowOff>166481</xdr:rowOff>
    </xdr:from>
    <xdr:to>
      <xdr:col>3</xdr:col>
      <xdr:colOff>241257</xdr:colOff>
      <xdr:row>7</xdr:row>
      <xdr:rowOff>45264</xdr:rowOff>
    </xdr:to>
    <xdr:pic>
      <xdr:nvPicPr>
        <xdr:cNvPr id="44" name="picOGV1">
          <a:extLst>
            <a:ext uri="{FF2B5EF4-FFF2-40B4-BE49-F238E27FC236}">
              <a16:creationId xmlns:a16="http://schemas.microsoft.com/office/drawing/2014/main" id="{00000000-0008-0000-0100-00002C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318591" y="1118981"/>
          <a:ext cx="761405" cy="259783"/>
        </a:xfrm>
        <a:prstGeom prst="rect">
          <a:avLst/>
        </a:prstGeom>
      </xdr:spPr>
    </xdr:pic>
    <xdr:clientData/>
  </xdr:twoCellAnchor>
  <xdr:twoCellAnchor>
    <xdr:from>
      <xdr:col>3</xdr:col>
      <xdr:colOff>283266</xdr:colOff>
      <xdr:row>6</xdr:row>
      <xdr:rowOff>26091</xdr:rowOff>
    </xdr:from>
    <xdr:to>
      <xdr:col>4</xdr:col>
      <xdr:colOff>146191</xdr:colOff>
      <xdr:row>6</xdr:row>
      <xdr:rowOff>188016</xdr:rowOff>
    </xdr:to>
    <xdr:pic macro="[0]!Dashboard_picClassSelect_Click">
      <xdr:nvPicPr>
        <xdr:cNvPr id="49" name="picOGV1Select">
          <a:extLst>
            <a:ext uri="{FF2B5EF4-FFF2-40B4-BE49-F238E27FC236}">
              <a16:creationId xmlns:a16="http://schemas.microsoft.com/office/drawing/2014/main" id="{00000000-0008-0000-0100-000031000000}"/>
            </a:ext>
          </a:extLst>
        </xdr:cNvPr>
        <xdr:cNvPicPr>
          <a:picLocks noChangeAspect="1"/>
        </xdr:cNvPicPr>
      </xdr:nvPicPr>
      <xdr:blipFill rotWithShape="1">
        <a:blip xmlns:r="http://schemas.openxmlformats.org/officeDocument/2006/relationships" r:embed="rId1">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2122005" y="1169091"/>
          <a:ext cx="475838" cy="161925"/>
        </a:xfrm>
        <a:prstGeom prst="rect">
          <a:avLst/>
        </a:prstGeom>
      </xdr:spPr>
    </xdr:pic>
    <xdr:clientData/>
  </xdr:twoCellAnchor>
  <xdr:twoCellAnchor>
    <xdr:from>
      <xdr:col>2</xdr:col>
      <xdr:colOff>142461</xdr:colOff>
      <xdr:row>8</xdr:row>
      <xdr:rowOff>0</xdr:rowOff>
    </xdr:from>
    <xdr:to>
      <xdr:col>3</xdr:col>
      <xdr:colOff>240596</xdr:colOff>
      <xdr:row>9</xdr:row>
      <xdr:rowOff>40458</xdr:rowOff>
    </xdr:to>
    <xdr:pic>
      <xdr:nvPicPr>
        <xdr:cNvPr id="51" name="picOGV2">
          <a:extLst>
            <a:ext uri="{FF2B5EF4-FFF2-40B4-BE49-F238E27FC236}">
              <a16:creationId xmlns:a16="http://schemas.microsoft.com/office/drawing/2014/main" id="{00000000-0008-0000-0100-000033000000}"/>
            </a:ext>
          </a:extLst>
        </xdr:cNvPr>
        <xdr:cNvPicPr>
          <a:picLocks noChangeAspect="1"/>
        </xdr:cNvPicPr>
      </xdr:nvPicPr>
      <xdr:blipFill rotWithShape="1">
        <a:blip xmlns:r="http://schemas.openxmlformats.org/officeDocument/2006/relationships" r:embed="rId22"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368287" y="1524000"/>
          <a:ext cx="711048" cy="230958"/>
        </a:xfrm>
        <a:prstGeom prst="rect">
          <a:avLst/>
        </a:prstGeom>
      </xdr:spPr>
    </xdr:pic>
    <xdr:clientData/>
  </xdr:twoCellAnchor>
  <xdr:twoCellAnchor>
    <xdr:from>
      <xdr:col>3</xdr:col>
      <xdr:colOff>317638</xdr:colOff>
      <xdr:row>8</xdr:row>
      <xdr:rowOff>53422</xdr:rowOff>
    </xdr:from>
    <xdr:to>
      <xdr:col>4</xdr:col>
      <xdr:colOff>117613</xdr:colOff>
      <xdr:row>8</xdr:row>
      <xdr:rowOff>187080</xdr:rowOff>
    </xdr:to>
    <xdr:pic macro="[0]!Module2.Dashboard_picClassSelect_Click">
      <xdr:nvPicPr>
        <xdr:cNvPr id="53" name="picOGV2Select">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12"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2156377" y="1577422"/>
          <a:ext cx="412888" cy="133658"/>
        </a:xfrm>
        <a:prstGeom prst="rect">
          <a:avLst/>
        </a:prstGeom>
      </xdr:spPr>
    </xdr:pic>
    <xdr:clientData/>
  </xdr:twoCellAnchor>
  <xdr:twoCellAnchor>
    <xdr:from>
      <xdr:col>1</xdr:col>
      <xdr:colOff>342900</xdr:colOff>
      <xdr:row>67</xdr:row>
      <xdr:rowOff>127000</xdr:rowOff>
    </xdr:from>
    <xdr:to>
      <xdr:col>2</xdr:col>
      <xdr:colOff>82550</xdr:colOff>
      <xdr:row>69</xdr:row>
      <xdr:rowOff>69850</xdr:rowOff>
    </xdr:to>
    <xdr:sp macro="" textlink="">
      <xdr:nvSpPr>
        <xdr:cNvPr id="133" name="recArmAYellow">
          <a:extLst>
            <a:ext uri="{FF2B5EF4-FFF2-40B4-BE49-F238E27FC236}">
              <a16:creationId xmlns:a16="http://schemas.microsoft.com/office/drawing/2014/main" id="{00000000-0008-0000-0100-000085000000}"/>
            </a:ext>
          </a:extLst>
        </xdr:cNvPr>
        <xdr:cNvSpPr/>
      </xdr:nvSpPr>
      <xdr:spPr bwMode="auto">
        <a:xfrm>
          <a:off x="952500" y="12900025"/>
          <a:ext cx="349250" cy="323850"/>
        </a:xfrm>
        <a:prstGeom prst="rec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400" b="1">
              <a:latin typeface="Arial" pitchFamily="34" charset="0"/>
              <a:cs typeface="Arial" pitchFamily="34" charset="0"/>
            </a:rPr>
            <a:t>A</a:t>
          </a:r>
        </a:p>
      </xdr:txBody>
    </xdr:sp>
    <xdr:clientData/>
  </xdr:twoCellAnchor>
  <xdr:twoCellAnchor>
    <xdr:from>
      <xdr:col>1</xdr:col>
      <xdr:colOff>342900</xdr:colOff>
      <xdr:row>69</xdr:row>
      <xdr:rowOff>120650</xdr:rowOff>
    </xdr:from>
    <xdr:to>
      <xdr:col>2</xdr:col>
      <xdr:colOff>65088</xdr:colOff>
      <xdr:row>71</xdr:row>
      <xdr:rowOff>63500</xdr:rowOff>
    </xdr:to>
    <xdr:sp macro="" textlink="">
      <xdr:nvSpPr>
        <xdr:cNvPr id="135" name="recArmBYellow">
          <a:extLst>
            <a:ext uri="{FF2B5EF4-FFF2-40B4-BE49-F238E27FC236}">
              <a16:creationId xmlns:a16="http://schemas.microsoft.com/office/drawing/2014/main" id="{00000000-0008-0000-0100-000087000000}"/>
            </a:ext>
          </a:extLst>
        </xdr:cNvPr>
        <xdr:cNvSpPr/>
      </xdr:nvSpPr>
      <xdr:spPr bwMode="auto">
        <a:xfrm>
          <a:off x="952500" y="13274675"/>
          <a:ext cx="331788" cy="323850"/>
        </a:xfrm>
        <a:prstGeom prst="rec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400" b="1">
              <a:latin typeface="Arial" pitchFamily="34" charset="0"/>
              <a:cs typeface="Arial" pitchFamily="34" charset="0"/>
            </a:rPr>
            <a:t>B</a:t>
          </a:r>
        </a:p>
      </xdr:txBody>
    </xdr:sp>
    <xdr:clientData/>
  </xdr:twoCellAnchor>
  <xdr:twoCellAnchor>
    <xdr:from>
      <xdr:col>1</xdr:col>
      <xdr:colOff>336550</xdr:colOff>
      <xdr:row>71</xdr:row>
      <xdr:rowOff>114300</xdr:rowOff>
    </xdr:from>
    <xdr:to>
      <xdr:col>2</xdr:col>
      <xdr:colOff>57150</xdr:colOff>
      <xdr:row>73</xdr:row>
      <xdr:rowOff>57150</xdr:rowOff>
    </xdr:to>
    <xdr:sp macro="" textlink="">
      <xdr:nvSpPr>
        <xdr:cNvPr id="137" name="recArmCYellow">
          <a:extLst>
            <a:ext uri="{FF2B5EF4-FFF2-40B4-BE49-F238E27FC236}">
              <a16:creationId xmlns:a16="http://schemas.microsoft.com/office/drawing/2014/main" id="{00000000-0008-0000-0100-000089000000}"/>
            </a:ext>
          </a:extLst>
        </xdr:cNvPr>
        <xdr:cNvSpPr/>
      </xdr:nvSpPr>
      <xdr:spPr bwMode="auto">
        <a:xfrm>
          <a:off x="946150" y="13649325"/>
          <a:ext cx="330200" cy="323850"/>
        </a:xfrm>
        <a:prstGeom prst="rec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400" b="1">
              <a:latin typeface="Arial" pitchFamily="34" charset="0"/>
              <a:cs typeface="Arial" pitchFamily="34" charset="0"/>
            </a:rPr>
            <a:t>C</a:t>
          </a:r>
        </a:p>
      </xdr:txBody>
    </xdr:sp>
    <xdr:clientData/>
  </xdr:twoCellAnchor>
  <xdr:twoCellAnchor>
    <xdr:from>
      <xdr:col>1</xdr:col>
      <xdr:colOff>320675</xdr:colOff>
      <xdr:row>73</xdr:row>
      <xdr:rowOff>120650</xdr:rowOff>
    </xdr:from>
    <xdr:to>
      <xdr:col>2</xdr:col>
      <xdr:colOff>42863</xdr:colOff>
      <xdr:row>75</xdr:row>
      <xdr:rowOff>63500</xdr:rowOff>
    </xdr:to>
    <xdr:sp macro="" textlink="">
      <xdr:nvSpPr>
        <xdr:cNvPr id="139" name="recArmDYellow">
          <a:extLst>
            <a:ext uri="{FF2B5EF4-FFF2-40B4-BE49-F238E27FC236}">
              <a16:creationId xmlns:a16="http://schemas.microsoft.com/office/drawing/2014/main" id="{00000000-0008-0000-0100-00008B000000}"/>
            </a:ext>
          </a:extLst>
        </xdr:cNvPr>
        <xdr:cNvSpPr/>
      </xdr:nvSpPr>
      <xdr:spPr bwMode="auto">
        <a:xfrm>
          <a:off x="930275" y="14036675"/>
          <a:ext cx="331788" cy="323850"/>
        </a:xfrm>
        <a:prstGeom prst="rec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400" b="1">
              <a:latin typeface="Arial" pitchFamily="34" charset="0"/>
              <a:cs typeface="Arial" pitchFamily="34" charset="0"/>
            </a:rPr>
            <a:t>D</a:t>
          </a:r>
        </a:p>
      </xdr:txBody>
    </xdr:sp>
    <xdr:clientData/>
  </xdr:twoCellAnchor>
  <xdr:twoCellAnchor>
    <xdr:from>
      <xdr:col>1</xdr:col>
      <xdr:colOff>311150</xdr:colOff>
      <xdr:row>75</xdr:row>
      <xdr:rowOff>142875</xdr:rowOff>
    </xdr:from>
    <xdr:to>
      <xdr:col>2</xdr:col>
      <xdr:colOff>46038</xdr:colOff>
      <xdr:row>77</xdr:row>
      <xdr:rowOff>85725</xdr:rowOff>
    </xdr:to>
    <xdr:sp macro="" textlink="">
      <xdr:nvSpPr>
        <xdr:cNvPr id="141" name="recArmEYellow">
          <a:extLst>
            <a:ext uri="{FF2B5EF4-FFF2-40B4-BE49-F238E27FC236}">
              <a16:creationId xmlns:a16="http://schemas.microsoft.com/office/drawing/2014/main" id="{00000000-0008-0000-0100-00008D000000}"/>
            </a:ext>
          </a:extLst>
        </xdr:cNvPr>
        <xdr:cNvSpPr/>
      </xdr:nvSpPr>
      <xdr:spPr bwMode="auto">
        <a:xfrm>
          <a:off x="920750" y="14439900"/>
          <a:ext cx="344488" cy="323850"/>
        </a:xfrm>
        <a:prstGeom prst="rec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400" b="1">
              <a:latin typeface="Arial" pitchFamily="34" charset="0"/>
              <a:cs typeface="Arial" pitchFamily="34" charset="0"/>
            </a:rPr>
            <a:t>E</a:t>
          </a:r>
        </a:p>
      </xdr:txBody>
    </xdr:sp>
    <xdr:clientData/>
  </xdr:twoCellAnchor>
  <xdr:twoCellAnchor>
    <xdr:from>
      <xdr:col>5</xdr:col>
      <xdr:colOff>0</xdr:colOff>
      <xdr:row>56</xdr:row>
      <xdr:rowOff>0</xdr:rowOff>
    </xdr:from>
    <xdr:to>
      <xdr:col>9</xdr:col>
      <xdr:colOff>495300</xdr:colOff>
      <xdr:row>73</xdr:row>
      <xdr:rowOff>0</xdr:rowOff>
    </xdr:to>
    <xdr:sp macro="" textlink="">
      <xdr:nvSpPr>
        <xdr:cNvPr id="65" name="recEarthView">
          <a:extLst>
            <a:ext uri="{FF2B5EF4-FFF2-40B4-BE49-F238E27FC236}">
              <a16:creationId xmlns:a16="http://schemas.microsoft.com/office/drawing/2014/main" id="{00000000-0008-0000-0100-000041000000}"/>
            </a:ext>
          </a:extLst>
        </xdr:cNvPr>
        <xdr:cNvSpPr/>
      </xdr:nvSpPr>
      <xdr:spPr bwMode="auto">
        <a:xfrm>
          <a:off x="3048000" y="9401175"/>
          <a:ext cx="2933700" cy="32385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a:t>GOOGLE EARTH VIEW</a:t>
          </a:r>
        </a:p>
      </xdr:txBody>
    </xdr:sp>
    <xdr:clientData/>
  </xdr:twoCellAnchor>
  <xdr:twoCellAnchor>
    <xdr:from>
      <xdr:col>3</xdr:col>
      <xdr:colOff>12533</xdr:colOff>
      <xdr:row>68</xdr:row>
      <xdr:rowOff>25066</xdr:rowOff>
    </xdr:from>
    <xdr:to>
      <xdr:col>3</xdr:col>
      <xdr:colOff>552533</xdr:colOff>
      <xdr:row>69</xdr:row>
      <xdr:rowOff>27573</xdr:rowOff>
    </xdr:to>
    <xdr:sp macro="" textlink="">
      <xdr:nvSpPr>
        <xdr:cNvPr id="169" name="recArmAUturn">
          <a:extLst>
            <a:ext uri="{FF2B5EF4-FFF2-40B4-BE49-F238E27FC236}">
              <a16:creationId xmlns:a16="http://schemas.microsoft.com/office/drawing/2014/main" id="{00000000-0008-0000-0100-0000A9000000}"/>
            </a:ext>
          </a:extLst>
        </xdr:cNvPr>
        <xdr:cNvSpPr/>
      </xdr:nvSpPr>
      <xdr:spPr bwMode="auto">
        <a:xfrm>
          <a:off x="1854869" y="7181349"/>
          <a:ext cx="540000"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A Uturn</a:t>
          </a:r>
        </a:p>
      </xdr:txBody>
    </xdr:sp>
    <xdr:clientData/>
  </xdr:twoCellAnchor>
  <xdr:twoCellAnchor>
    <xdr:from>
      <xdr:col>2</xdr:col>
      <xdr:colOff>213060</xdr:colOff>
      <xdr:row>68</xdr:row>
      <xdr:rowOff>25067</xdr:rowOff>
    </xdr:from>
    <xdr:to>
      <xdr:col>2</xdr:col>
      <xdr:colOff>405148</xdr:colOff>
      <xdr:row>69</xdr:row>
      <xdr:rowOff>27574</xdr:rowOff>
    </xdr:to>
    <xdr:sp macro="" textlink="">
      <xdr:nvSpPr>
        <xdr:cNvPr id="172" name="recArmAGrey">
          <a:extLst>
            <a:ext uri="{FF2B5EF4-FFF2-40B4-BE49-F238E27FC236}">
              <a16:creationId xmlns:a16="http://schemas.microsoft.com/office/drawing/2014/main" id="{00000000-0008-0000-0100-0000AC000000}"/>
            </a:ext>
          </a:extLst>
        </xdr:cNvPr>
        <xdr:cNvSpPr/>
      </xdr:nvSpPr>
      <xdr:spPr bwMode="auto">
        <a:xfrm>
          <a:off x="1441284" y="7181350"/>
          <a:ext cx="192088"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A</a:t>
          </a:r>
        </a:p>
      </xdr:txBody>
    </xdr:sp>
    <xdr:clientData/>
  </xdr:twoCellAnchor>
  <xdr:twoCellAnchor>
    <xdr:from>
      <xdr:col>2</xdr:col>
      <xdr:colOff>238125</xdr:colOff>
      <xdr:row>70</xdr:row>
      <xdr:rowOff>25066</xdr:rowOff>
    </xdr:from>
    <xdr:to>
      <xdr:col>2</xdr:col>
      <xdr:colOff>430213</xdr:colOff>
      <xdr:row>71</xdr:row>
      <xdr:rowOff>27573</xdr:rowOff>
    </xdr:to>
    <xdr:sp macro="" textlink="">
      <xdr:nvSpPr>
        <xdr:cNvPr id="174" name="recArmBGrey">
          <a:extLst>
            <a:ext uri="{FF2B5EF4-FFF2-40B4-BE49-F238E27FC236}">
              <a16:creationId xmlns:a16="http://schemas.microsoft.com/office/drawing/2014/main" id="{00000000-0008-0000-0100-0000AE000000}"/>
            </a:ext>
          </a:extLst>
        </xdr:cNvPr>
        <xdr:cNvSpPr/>
      </xdr:nvSpPr>
      <xdr:spPr bwMode="auto">
        <a:xfrm>
          <a:off x="1466349" y="7557336"/>
          <a:ext cx="192088"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B</a:t>
          </a:r>
        </a:p>
      </xdr:txBody>
    </xdr:sp>
    <xdr:clientData/>
  </xdr:twoCellAnchor>
  <xdr:twoCellAnchor>
    <xdr:from>
      <xdr:col>2</xdr:col>
      <xdr:colOff>225592</xdr:colOff>
      <xdr:row>72</xdr:row>
      <xdr:rowOff>0</xdr:rowOff>
    </xdr:from>
    <xdr:to>
      <xdr:col>2</xdr:col>
      <xdr:colOff>417680</xdr:colOff>
      <xdr:row>73</xdr:row>
      <xdr:rowOff>2507</xdr:rowOff>
    </xdr:to>
    <xdr:sp macro="" textlink="">
      <xdr:nvSpPr>
        <xdr:cNvPr id="176" name="recArmCGrey">
          <a:extLst>
            <a:ext uri="{FF2B5EF4-FFF2-40B4-BE49-F238E27FC236}">
              <a16:creationId xmlns:a16="http://schemas.microsoft.com/office/drawing/2014/main" id="{00000000-0008-0000-0100-0000B0000000}"/>
            </a:ext>
          </a:extLst>
        </xdr:cNvPr>
        <xdr:cNvSpPr/>
      </xdr:nvSpPr>
      <xdr:spPr bwMode="auto">
        <a:xfrm>
          <a:off x="1453816" y="7908257"/>
          <a:ext cx="192088"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C</a:t>
          </a:r>
        </a:p>
      </xdr:txBody>
    </xdr:sp>
    <xdr:clientData/>
  </xdr:twoCellAnchor>
  <xdr:twoCellAnchor>
    <xdr:from>
      <xdr:col>2</xdr:col>
      <xdr:colOff>225592</xdr:colOff>
      <xdr:row>74</xdr:row>
      <xdr:rowOff>0</xdr:rowOff>
    </xdr:from>
    <xdr:to>
      <xdr:col>2</xdr:col>
      <xdr:colOff>417680</xdr:colOff>
      <xdr:row>75</xdr:row>
      <xdr:rowOff>2506</xdr:rowOff>
    </xdr:to>
    <xdr:sp macro="" textlink="">
      <xdr:nvSpPr>
        <xdr:cNvPr id="178" name="recArmDGrey">
          <a:extLst>
            <a:ext uri="{FF2B5EF4-FFF2-40B4-BE49-F238E27FC236}">
              <a16:creationId xmlns:a16="http://schemas.microsoft.com/office/drawing/2014/main" id="{00000000-0008-0000-0100-0000B2000000}"/>
            </a:ext>
          </a:extLst>
        </xdr:cNvPr>
        <xdr:cNvSpPr/>
      </xdr:nvSpPr>
      <xdr:spPr bwMode="auto">
        <a:xfrm>
          <a:off x="1453816" y="8284243"/>
          <a:ext cx="192088"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D</a:t>
          </a:r>
        </a:p>
      </xdr:txBody>
    </xdr:sp>
    <xdr:clientData/>
  </xdr:twoCellAnchor>
  <xdr:twoCellAnchor>
    <xdr:from>
      <xdr:col>2</xdr:col>
      <xdr:colOff>225592</xdr:colOff>
      <xdr:row>76</xdr:row>
      <xdr:rowOff>12533</xdr:rowOff>
    </xdr:from>
    <xdr:to>
      <xdr:col>2</xdr:col>
      <xdr:colOff>417680</xdr:colOff>
      <xdr:row>77</xdr:row>
      <xdr:rowOff>15039</xdr:rowOff>
    </xdr:to>
    <xdr:sp macro="" textlink="">
      <xdr:nvSpPr>
        <xdr:cNvPr id="180" name="recArmEGrey">
          <a:extLst>
            <a:ext uri="{FF2B5EF4-FFF2-40B4-BE49-F238E27FC236}">
              <a16:creationId xmlns:a16="http://schemas.microsoft.com/office/drawing/2014/main" id="{00000000-0008-0000-0100-0000B4000000}"/>
            </a:ext>
          </a:extLst>
        </xdr:cNvPr>
        <xdr:cNvSpPr/>
      </xdr:nvSpPr>
      <xdr:spPr bwMode="auto">
        <a:xfrm>
          <a:off x="1453816" y="8672763"/>
          <a:ext cx="192088"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E</a:t>
          </a:r>
        </a:p>
      </xdr:txBody>
    </xdr:sp>
    <xdr:clientData/>
  </xdr:twoCellAnchor>
  <xdr:twoCellAnchor>
    <xdr:from>
      <xdr:col>3</xdr:col>
      <xdr:colOff>0</xdr:colOff>
      <xdr:row>70</xdr:row>
      <xdr:rowOff>0</xdr:rowOff>
    </xdr:from>
    <xdr:to>
      <xdr:col>3</xdr:col>
      <xdr:colOff>540000</xdr:colOff>
      <xdr:row>71</xdr:row>
      <xdr:rowOff>2507</xdr:rowOff>
    </xdr:to>
    <xdr:sp macro="" textlink="">
      <xdr:nvSpPr>
        <xdr:cNvPr id="190" name="recArmBUturn">
          <a:extLst>
            <a:ext uri="{FF2B5EF4-FFF2-40B4-BE49-F238E27FC236}">
              <a16:creationId xmlns:a16="http://schemas.microsoft.com/office/drawing/2014/main" id="{00000000-0008-0000-0100-0000BE000000}"/>
            </a:ext>
          </a:extLst>
        </xdr:cNvPr>
        <xdr:cNvSpPr/>
      </xdr:nvSpPr>
      <xdr:spPr bwMode="auto">
        <a:xfrm>
          <a:off x="1842336" y="7532270"/>
          <a:ext cx="540000"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B Uturn</a:t>
          </a:r>
        </a:p>
      </xdr:txBody>
    </xdr:sp>
    <xdr:clientData/>
  </xdr:twoCellAnchor>
  <xdr:twoCellAnchor>
    <xdr:from>
      <xdr:col>3</xdr:col>
      <xdr:colOff>0</xdr:colOff>
      <xdr:row>72</xdr:row>
      <xdr:rowOff>0</xdr:rowOff>
    </xdr:from>
    <xdr:to>
      <xdr:col>3</xdr:col>
      <xdr:colOff>540000</xdr:colOff>
      <xdr:row>73</xdr:row>
      <xdr:rowOff>2507</xdr:rowOff>
    </xdr:to>
    <xdr:sp macro="" textlink="">
      <xdr:nvSpPr>
        <xdr:cNvPr id="192" name="recArmCUturn">
          <a:extLst>
            <a:ext uri="{FF2B5EF4-FFF2-40B4-BE49-F238E27FC236}">
              <a16:creationId xmlns:a16="http://schemas.microsoft.com/office/drawing/2014/main" id="{00000000-0008-0000-0100-0000C0000000}"/>
            </a:ext>
          </a:extLst>
        </xdr:cNvPr>
        <xdr:cNvSpPr/>
      </xdr:nvSpPr>
      <xdr:spPr bwMode="auto">
        <a:xfrm>
          <a:off x="1842336" y="7908257"/>
          <a:ext cx="540000"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C Uturn</a:t>
          </a:r>
        </a:p>
      </xdr:txBody>
    </xdr:sp>
    <xdr:clientData/>
  </xdr:twoCellAnchor>
  <xdr:twoCellAnchor>
    <xdr:from>
      <xdr:col>3</xdr:col>
      <xdr:colOff>0</xdr:colOff>
      <xdr:row>74</xdr:row>
      <xdr:rowOff>0</xdr:rowOff>
    </xdr:from>
    <xdr:to>
      <xdr:col>3</xdr:col>
      <xdr:colOff>540000</xdr:colOff>
      <xdr:row>75</xdr:row>
      <xdr:rowOff>2506</xdr:rowOff>
    </xdr:to>
    <xdr:sp macro="" textlink="">
      <xdr:nvSpPr>
        <xdr:cNvPr id="194" name="recArmDUturn">
          <a:extLst>
            <a:ext uri="{FF2B5EF4-FFF2-40B4-BE49-F238E27FC236}">
              <a16:creationId xmlns:a16="http://schemas.microsoft.com/office/drawing/2014/main" id="{00000000-0008-0000-0100-0000C2000000}"/>
            </a:ext>
          </a:extLst>
        </xdr:cNvPr>
        <xdr:cNvSpPr/>
      </xdr:nvSpPr>
      <xdr:spPr bwMode="auto">
        <a:xfrm>
          <a:off x="1842336" y="8284243"/>
          <a:ext cx="540000"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D Uturn</a:t>
          </a:r>
        </a:p>
      </xdr:txBody>
    </xdr:sp>
    <xdr:clientData/>
  </xdr:twoCellAnchor>
  <xdr:twoCellAnchor>
    <xdr:from>
      <xdr:col>3</xdr:col>
      <xdr:colOff>0</xdr:colOff>
      <xdr:row>76</xdr:row>
      <xdr:rowOff>0</xdr:rowOff>
    </xdr:from>
    <xdr:to>
      <xdr:col>3</xdr:col>
      <xdr:colOff>540000</xdr:colOff>
      <xdr:row>77</xdr:row>
      <xdr:rowOff>2506</xdr:rowOff>
    </xdr:to>
    <xdr:sp macro="" textlink="">
      <xdr:nvSpPr>
        <xdr:cNvPr id="196" name="recArmEUturn">
          <a:extLst>
            <a:ext uri="{FF2B5EF4-FFF2-40B4-BE49-F238E27FC236}">
              <a16:creationId xmlns:a16="http://schemas.microsoft.com/office/drawing/2014/main" id="{00000000-0008-0000-0100-0000C4000000}"/>
            </a:ext>
          </a:extLst>
        </xdr:cNvPr>
        <xdr:cNvSpPr/>
      </xdr:nvSpPr>
      <xdr:spPr bwMode="auto">
        <a:xfrm>
          <a:off x="1842336" y="8660230"/>
          <a:ext cx="540000" cy="190500"/>
        </a:xfrm>
        <a:prstGeom prst="rect">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GB" sz="1100" b="1">
              <a:latin typeface="Arial" pitchFamily="34" charset="0"/>
              <a:cs typeface="Arial" pitchFamily="34" charset="0"/>
            </a:rPr>
            <a:t>E Uturn</a:t>
          </a:r>
        </a:p>
      </xdr:txBody>
    </xdr:sp>
    <xdr:clientData/>
  </xdr:twoCellAnchor>
  <xdr:twoCellAnchor editAs="oneCell">
    <xdr:from>
      <xdr:col>31</xdr:col>
      <xdr:colOff>28564</xdr:colOff>
      <xdr:row>32</xdr:row>
      <xdr:rowOff>8566</xdr:rowOff>
    </xdr:from>
    <xdr:to>
      <xdr:col>54</xdr:col>
      <xdr:colOff>381001</xdr:colOff>
      <xdr:row>81</xdr:row>
      <xdr:rowOff>108857</xdr:rowOff>
    </xdr:to>
    <xdr:pic>
      <xdr:nvPicPr>
        <xdr:cNvPr id="3069" name="picPeakFlowMap">
          <a:extLst>
            <a:ext uri="{FF2B5EF4-FFF2-40B4-BE49-F238E27FC236}">
              <a16:creationId xmlns:a16="http://schemas.microsoft.com/office/drawing/2014/main" id="{00000000-0008-0000-0100-0000FD0B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9221439" y="6104566"/>
          <a:ext cx="14592312" cy="9434791"/>
        </a:xfrm>
        <a:prstGeom prst="rect">
          <a:avLst/>
        </a:prstGeom>
        <a:effectLst>
          <a:outerShdw blurRad="139700" dist="127000" dir="2700000" algn="ctr" rotWithShape="0">
            <a:srgbClr val="000000">
              <a:alpha val="40000"/>
            </a:srgbClr>
          </a:outerShdw>
        </a:effectLst>
      </xdr:spPr>
    </xdr:pic>
    <xdr:clientData/>
  </xdr:twoCellAnchor>
  <mc:AlternateContent xmlns:mc="http://schemas.openxmlformats.org/markup-compatibility/2006">
    <mc:Choice xmlns:a14="http://schemas.microsoft.com/office/drawing/2010/main" Requires="a14">
      <xdr:twoCellAnchor editAs="oneCell">
        <xdr:from>
          <xdr:col>13</xdr:col>
          <xdr:colOff>312420</xdr:colOff>
          <xdr:row>10</xdr:row>
          <xdr:rowOff>30480</xdr:rowOff>
        </xdr:from>
        <xdr:to>
          <xdr:col>14</xdr:col>
          <xdr:colOff>274320</xdr:colOff>
          <xdr:row>11</xdr:row>
          <xdr:rowOff>99060</xdr:rowOff>
        </xdr:to>
        <xdr:sp macro="" textlink="">
          <xdr:nvSpPr>
            <xdr:cNvPr id="5172" name="ddbStartTime" hidden="1">
              <a:extLst>
                <a:ext uri="{63B3BB69-23CF-44E3-9099-C40C66FF867C}">
                  <a14:compatExt spid="_x0000_s5172"/>
                </a:ext>
                <a:ext uri="{FF2B5EF4-FFF2-40B4-BE49-F238E27FC236}">
                  <a16:creationId xmlns:a16="http://schemas.microsoft.com/office/drawing/2014/main" id="{00000000-0008-0000-0100-00003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297180</xdr:colOff>
          <xdr:row>12</xdr:row>
          <xdr:rowOff>7620</xdr:rowOff>
        </xdr:from>
        <xdr:to>
          <xdr:col>14</xdr:col>
          <xdr:colOff>274320</xdr:colOff>
          <xdr:row>13</xdr:row>
          <xdr:rowOff>60960</xdr:rowOff>
        </xdr:to>
        <xdr:sp macro="" textlink="">
          <xdr:nvSpPr>
            <xdr:cNvPr id="5173" name="ddbEndTime" hidden="1">
              <a:extLst>
                <a:ext uri="{63B3BB69-23CF-44E3-9099-C40C66FF867C}">
                  <a14:compatExt spid="_x0000_s5173"/>
                </a:ext>
                <a:ext uri="{FF2B5EF4-FFF2-40B4-BE49-F238E27FC236}">
                  <a16:creationId xmlns:a16="http://schemas.microsoft.com/office/drawing/2014/main" id="{00000000-0008-0000-0100-00003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267115</xdr:colOff>
      <xdr:row>10</xdr:row>
      <xdr:rowOff>52594</xdr:rowOff>
    </xdr:from>
    <xdr:to>
      <xdr:col>4</xdr:col>
      <xdr:colOff>50442</xdr:colOff>
      <xdr:row>10</xdr:row>
      <xdr:rowOff>176419</xdr:rowOff>
    </xdr:to>
    <xdr:pic macro="[0]!Module2.Dashboard_picClassSelect_Click">
      <xdr:nvPicPr>
        <xdr:cNvPr id="1292" name="picPSVSelect">
          <a:extLst>
            <a:ext uri="{FF2B5EF4-FFF2-40B4-BE49-F238E27FC236}">
              <a16:creationId xmlns:a16="http://schemas.microsoft.com/office/drawing/2014/main" id="{00000000-0008-0000-0100-00000C05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105854" y="1957594"/>
          <a:ext cx="396240" cy="123825"/>
        </a:xfrm>
        <a:prstGeom prst="rect">
          <a:avLst/>
        </a:prstGeom>
      </xdr:spPr>
    </xdr:pic>
    <xdr:clientData/>
  </xdr:twoCellAnchor>
  <xdr:twoCellAnchor editAs="oneCell">
    <xdr:from>
      <xdr:col>3</xdr:col>
      <xdr:colOff>28575</xdr:colOff>
      <xdr:row>2</xdr:row>
      <xdr:rowOff>76200</xdr:rowOff>
    </xdr:from>
    <xdr:to>
      <xdr:col>3</xdr:col>
      <xdr:colOff>304800</xdr:colOff>
      <xdr:row>2</xdr:row>
      <xdr:rowOff>164090</xdr:rowOff>
    </xdr:to>
    <xdr:pic macro="[0]!Module2.Dashboard_picClassSelect_Click">
      <xdr:nvPicPr>
        <xdr:cNvPr id="1293" name="picCARSelect">
          <a:extLst>
            <a:ext uri="{FF2B5EF4-FFF2-40B4-BE49-F238E27FC236}">
              <a16:creationId xmlns:a16="http://schemas.microsoft.com/office/drawing/2014/main" id="{00000000-0008-0000-0100-00000D05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857375" y="457200"/>
          <a:ext cx="276225" cy="87890"/>
        </a:xfrm>
        <a:prstGeom prst="rect">
          <a:avLst/>
        </a:prstGeom>
      </xdr:spPr>
    </xdr:pic>
    <xdr:clientData/>
  </xdr:twoCellAnchor>
  <xdr:twoCellAnchor editAs="oneCell">
    <xdr:from>
      <xdr:col>2</xdr:col>
      <xdr:colOff>68035</xdr:colOff>
      <xdr:row>2</xdr:row>
      <xdr:rowOff>54428</xdr:rowOff>
    </xdr:from>
    <xdr:to>
      <xdr:col>2</xdr:col>
      <xdr:colOff>579660</xdr:colOff>
      <xdr:row>3</xdr:row>
      <xdr:rowOff>25852</xdr:rowOff>
    </xdr:to>
    <xdr:pic>
      <xdr:nvPicPr>
        <xdr:cNvPr id="2066" name="picCAR">
          <a:extLst>
            <a:ext uri="{FF2B5EF4-FFF2-40B4-BE49-F238E27FC236}">
              <a16:creationId xmlns:a16="http://schemas.microsoft.com/office/drawing/2014/main" id="{00000000-0008-0000-0100-00001208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92678" y="435428"/>
          <a:ext cx="511625" cy="161924"/>
        </a:xfrm>
        <a:prstGeom prst="rect">
          <a:avLst/>
        </a:prstGeom>
      </xdr:spPr>
    </xdr:pic>
    <xdr:clientData/>
  </xdr:twoCellAnchor>
  <xdr:twoCellAnchor editAs="oneCell">
    <xdr:from>
      <xdr:col>20</xdr:col>
      <xdr:colOff>204107</xdr:colOff>
      <xdr:row>1</xdr:row>
      <xdr:rowOff>153863</xdr:rowOff>
    </xdr:from>
    <xdr:to>
      <xdr:col>29</xdr:col>
      <xdr:colOff>361951</xdr:colOff>
      <xdr:row>20</xdr:row>
      <xdr:rowOff>137583</xdr:rowOff>
    </xdr:to>
    <xdr:pic>
      <xdr:nvPicPr>
        <xdr:cNvPr id="1598" name="picSiteMap">
          <a:extLst>
            <a:ext uri="{FF2B5EF4-FFF2-40B4-BE49-F238E27FC236}">
              <a16:creationId xmlns:a16="http://schemas.microsoft.com/office/drawing/2014/main" id="{00000000-0008-0000-0100-00003E0600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396107" y="344363"/>
          <a:ext cx="5644244" cy="3603220"/>
        </a:xfrm>
        <a:prstGeom prst="rect">
          <a:avLst/>
        </a:prstGeom>
        <a:ln w="12700">
          <a:solidFill>
            <a:schemeClr val="tx1"/>
          </a:solidFill>
        </a:ln>
      </xdr:spPr>
    </xdr:pic>
    <xdr:clientData/>
  </xdr:twoCellAnchor>
  <xdr:twoCellAnchor editAs="oneCell">
    <xdr:from>
      <xdr:col>2</xdr:col>
      <xdr:colOff>128078</xdr:colOff>
      <xdr:row>29</xdr:row>
      <xdr:rowOff>173839</xdr:rowOff>
    </xdr:from>
    <xdr:to>
      <xdr:col>2</xdr:col>
      <xdr:colOff>529828</xdr:colOff>
      <xdr:row>31</xdr:row>
      <xdr:rowOff>43932</xdr:rowOff>
    </xdr:to>
    <xdr:pic>
      <xdr:nvPicPr>
        <xdr:cNvPr id="4" name="picMGV">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342516" y="5698339"/>
          <a:ext cx="401750" cy="251093"/>
        </a:xfrm>
        <a:prstGeom prst="rect">
          <a:avLst/>
        </a:prstGeom>
      </xdr:spPr>
    </xdr:pic>
    <xdr:clientData/>
  </xdr:twoCellAnchor>
  <xdr:twoCellAnchor editAs="oneCell">
    <xdr:from>
      <xdr:col>3</xdr:col>
      <xdr:colOff>17860</xdr:colOff>
      <xdr:row>30</xdr:row>
      <xdr:rowOff>41673</xdr:rowOff>
    </xdr:from>
    <xdr:to>
      <xdr:col>3</xdr:col>
      <xdr:colOff>208359</xdr:colOff>
      <xdr:row>30</xdr:row>
      <xdr:rowOff>160735</xdr:rowOff>
    </xdr:to>
    <xdr:pic macro="[0]!Module2.Dashboard_picClassSelect_Click">
      <xdr:nvPicPr>
        <xdr:cNvPr id="1354" name="picMGVSelect">
          <a:extLst>
            <a:ext uri="{FF2B5EF4-FFF2-40B4-BE49-F238E27FC236}">
              <a16:creationId xmlns:a16="http://schemas.microsoft.com/office/drawing/2014/main" id="{00000000-0008-0000-0100-00004A05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39516" y="5756673"/>
          <a:ext cx="190499" cy="119062"/>
        </a:xfrm>
        <a:prstGeom prst="rect">
          <a:avLst/>
        </a:prstGeom>
      </xdr:spPr>
    </xdr:pic>
    <xdr:clientData/>
  </xdr:twoCellAnchor>
  <xdr:twoCellAnchor editAs="oneCell">
    <xdr:from>
      <xdr:col>2</xdr:col>
      <xdr:colOff>81643</xdr:colOff>
      <xdr:row>31</xdr:row>
      <xdr:rowOff>176893</xdr:rowOff>
    </xdr:from>
    <xdr:to>
      <xdr:col>2</xdr:col>
      <xdr:colOff>563562</xdr:colOff>
      <xdr:row>33</xdr:row>
      <xdr:rowOff>27214</xdr:rowOff>
    </xdr:to>
    <xdr:pic>
      <xdr:nvPicPr>
        <xdr:cNvPr id="8" name="picLTAX">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06286" y="6082393"/>
          <a:ext cx="481919" cy="231321"/>
        </a:xfrm>
        <a:prstGeom prst="rect">
          <a:avLst/>
        </a:prstGeom>
      </xdr:spPr>
    </xdr:pic>
    <xdr:clientData/>
  </xdr:twoCellAnchor>
  <xdr:twoCellAnchor editAs="oneCell">
    <xdr:from>
      <xdr:col>3</xdr:col>
      <xdr:colOff>40821</xdr:colOff>
      <xdr:row>32</xdr:row>
      <xdr:rowOff>40821</xdr:rowOff>
    </xdr:from>
    <xdr:to>
      <xdr:col>3</xdr:col>
      <xdr:colOff>324302</xdr:colOff>
      <xdr:row>32</xdr:row>
      <xdr:rowOff>176892</xdr:rowOff>
    </xdr:to>
    <xdr:pic macro="[0]!Module2.Dashboard_picClassSelect_Click">
      <xdr:nvPicPr>
        <xdr:cNvPr id="2072" name="picLTAXSelect">
          <a:extLst>
            <a:ext uri="{FF2B5EF4-FFF2-40B4-BE49-F238E27FC236}">
              <a16:creationId xmlns:a16="http://schemas.microsoft.com/office/drawing/2014/main" id="{00000000-0008-0000-0100-00001808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77785" y="6136821"/>
          <a:ext cx="283481" cy="136071"/>
        </a:xfrm>
        <a:prstGeom prst="rect">
          <a:avLst/>
        </a:prstGeom>
      </xdr:spPr>
    </xdr:pic>
    <xdr:clientData/>
  </xdr:twoCellAnchor>
  <xdr:twoCellAnchor editAs="oneCell">
    <xdr:from>
      <xdr:col>2</xdr:col>
      <xdr:colOff>68035</xdr:colOff>
      <xdr:row>34</xdr:row>
      <xdr:rowOff>0</xdr:rowOff>
    </xdr:from>
    <xdr:to>
      <xdr:col>2</xdr:col>
      <xdr:colOff>563335</xdr:colOff>
      <xdr:row>35</xdr:row>
      <xdr:rowOff>68036</xdr:rowOff>
    </xdr:to>
    <xdr:pic>
      <xdr:nvPicPr>
        <xdr:cNvPr id="9" name="picCVN">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92678" y="6477000"/>
          <a:ext cx="495300" cy="285750"/>
        </a:xfrm>
        <a:prstGeom prst="rect">
          <a:avLst/>
        </a:prstGeom>
      </xdr:spPr>
    </xdr:pic>
    <xdr:clientData/>
  </xdr:twoCellAnchor>
  <xdr:twoCellAnchor editAs="oneCell">
    <xdr:from>
      <xdr:col>3</xdr:col>
      <xdr:colOff>40821</xdr:colOff>
      <xdr:row>34</xdr:row>
      <xdr:rowOff>40821</xdr:rowOff>
    </xdr:from>
    <xdr:to>
      <xdr:col>3</xdr:col>
      <xdr:colOff>326571</xdr:colOff>
      <xdr:row>34</xdr:row>
      <xdr:rowOff>204107</xdr:rowOff>
    </xdr:to>
    <xdr:pic macro="[0]!Dashboard_picClassSelect_Click">
      <xdr:nvPicPr>
        <xdr:cNvPr id="1356" name="picCVNSelect">
          <a:extLst>
            <a:ext uri="{FF2B5EF4-FFF2-40B4-BE49-F238E27FC236}">
              <a16:creationId xmlns:a16="http://schemas.microsoft.com/office/drawing/2014/main" id="{00000000-0008-0000-0100-00004C05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877785" y="6517821"/>
          <a:ext cx="285750" cy="163286"/>
        </a:xfrm>
        <a:prstGeom prst="rect">
          <a:avLst/>
        </a:prstGeom>
      </xdr:spPr>
    </xdr:pic>
    <xdr:clientData/>
  </xdr:twoCellAnchor>
  <xdr:twoCellAnchor editAs="oneCell">
    <xdr:from>
      <xdr:col>2</xdr:col>
      <xdr:colOff>102578</xdr:colOff>
      <xdr:row>35</xdr:row>
      <xdr:rowOff>153866</xdr:rowOff>
    </xdr:from>
    <xdr:to>
      <xdr:col>2</xdr:col>
      <xdr:colOff>468924</xdr:colOff>
      <xdr:row>37</xdr:row>
      <xdr:rowOff>32361</xdr:rowOff>
    </xdr:to>
    <xdr:pic>
      <xdr:nvPicPr>
        <xdr:cNvPr id="11" name="picAGR">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318847" y="6850674"/>
          <a:ext cx="366346" cy="259495"/>
        </a:xfrm>
        <a:prstGeom prst="rect">
          <a:avLst/>
        </a:prstGeom>
      </xdr:spPr>
    </xdr:pic>
    <xdr:clientData/>
  </xdr:twoCellAnchor>
  <xdr:twoCellAnchor editAs="oneCell">
    <xdr:from>
      <xdr:col>3</xdr:col>
      <xdr:colOff>65943</xdr:colOff>
      <xdr:row>36</xdr:row>
      <xdr:rowOff>21980</xdr:rowOff>
    </xdr:from>
    <xdr:to>
      <xdr:col>3</xdr:col>
      <xdr:colOff>285751</xdr:colOff>
      <xdr:row>36</xdr:row>
      <xdr:rowOff>177677</xdr:rowOff>
    </xdr:to>
    <xdr:pic macro="[0]!Dashboard_picClassSelect_Click">
      <xdr:nvPicPr>
        <xdr:cNvPr id="1359" name="picAGRSelect">
          <a:extLst>
            <a:ext uri="{FF2B5EF4-FFF2-40B4-BE49-F238E27FC236}">
              <a16:creationId xmlns:a16="http://schemas.microsoft.com/office/drawing/2014/main" id="{00000000-0008-0000-0100-00004F05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890347" y="6909288"/>
          <a:ext cx="219808" cy="155697"/>
        </a:xfrm>
        <a:prstGeom prst="rect">
          <a:avLst/>
        </a:prstGeom>
      </xdr:spPr>
    </xdr:pic>
    <xdr:clientData/>
  </xdr:twoCellAnchor>
  <xdr:twoCellAnchor editAs="oneCell">
    <xdr:from>
      <xdr:col>2</xdr:col>
      <xdr:colOff>102577</xdr:colOff>
      <xdr:row>37</xdr:row>
      <xdr:rowOff>166077</xdr:rowOff>
    </xdr:from>
    <xdr:to>
      <xdr:col>2</xdr:col>
      <xdr:colOff>512885</xdr:colOff>
      <xdr:row>39</xdr:row>
      <xdr:rowOff>35434</xdr:rowOff>
    </xdr:to>
    <xdr:pic>
      <xdr:nvPicPr>
        <xdr:cNvPr id="13" name="picOTH">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330244" y="7246327"/>
          <a:ext cx="410308" cy="250357"/>
        </a:xfrm>
        <a:prstGeom prst="rect">
          <a:avLst/>
        </a:prstGeom>
      </xdr:spPr>
    </xdr:pic>
    <xdr:clientData/>
  </xdr:twoCellAnchor>
  <xdr:twoCellAnchor editAs="oneCell">
    <xdr:from>
      <xdr:col>3</xdr:col>
      <xdr:colOff>95250</xdr:colOff>
      <xdr:row>38</xdr:row>
      <xdr:rowOff>34400</xdr:rowOff>
    </xdr:from>
    <xdr:to>
      <xdr:col>3</xdr:col>
      <xdr:colOff>315057</xdr:colOff>
      <xdr:row>38</xdr:row>
      <xdr:rowOff>168519</xdr:rowOff>
    </xdr:to>
    <xdr:pic macro="[0]!Dashboard_picClassSelect_Click">
      <xdr:nvPicPr>
        <xdr:cNvPr id="1362" name="picOTHSelect">
          <a:extLst>
            <a:ext uri="{FF2B5EF4-FFF2-40B4-BE49-F238E27FC236}">
              <a16:creationId xmlns:a16="http://schemas.microsoft.com/office/drawing/2014/main" id="{00000000-0008-0000-0100-00005205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19654" y="7302708"/>
          <a:ext cx="219807" cy="134119"/>
        </a:xfrm>
        <a:prstGeom prst="rect">
          <a:avLst/>
        </a:prstGeom>
      </xdr:spPr>
    </xdr:pic>
    <xdr:clientData/>
  </xdr:twoCellAnchor>
  <xdr:twoCellAnchor editAs="oneCell">
    <xdr:from>
      <xdr:col>1</xdr:col>
      <xdr:colOff>50556</xdr:colOff>
      <xdr:row>78</xdr:row>
      <xdr:rowOff>4192</xdr:rowOff>
    </xdr:from>
    <xdr:to>
      <xdr:col>1</xdr:col>
      <xdr:colOff>241055</xdr:colOff>
      <xdr:row>78</xdr:row>
      <xdr:rowOff>190361</xdr:rowOff>
    </xdr:to>
    <xdr:pic>
      <xdr:nvPicPr>
        <xdr:cNvPr id="1361" name="picArmF">
          <a:extLst>
            <a:ext uri="{FF2B5EF4-FFF2-40B4-BE49-F238E27FC236}">
              <a16:creationId xmlns:a16="http://schemas.microsoft.com/office/drawing/2014/main" id="{00000000-0008-0000-0100-00005105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bwMode="auto">
        <a:xfrm>
          <a:off x="660156" y="14872717"/>
          <a:ext cx="190499" cy="186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63498</xdr:colOff>
      <xdr:row>39</xdr:row>
      <xdr:rowOff>169334</xdr:rowOff>
    </xdr:from>
    <xdr:to>
      <xdr:col>2</xdr:col>
      <xdr:colOff>436029</xdr:colOff>
      <xdr:row>41</xdr:row>
      <xdr:rowOff>42333</xdr:rowOff>
    </xdr:to>
    <xdr:pic>
      <xdr:nvPicPr>
        <xdr:cNvPr id="15" name="picPCLRed">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91165" y="7630584"/>
          <a:ext cx="372531" cy="232832"/>
        </a:xfrm>
        <a:prstGeom prst="rect">
          <a:avLst/>
        </a:prstGeom>
      </xdr:spPr>
    </xdr:pic>
    <xdr:clientData/>
  </xdr:twoCellAnchor>
  <xdr:twoCellAnchor editAs="oneCell">
    <xdr:from>
      <xdr:col>2</xdr:col>
      <xdr:colOff>529170</xdr:colOff>
      <xdr:row>40</xdr:row>
      <xdr:rowOff>31749</xdr:rowOff>
    </xdr:from>
    <xdr:to>
      <xdr:col>3</xdr:col>
      <xdr:colOff>118537</xdr:colOff>
      <xdr:row>40</xdr:row>
      <xdr:rowOff>158749</xdr:rowOff>
    </xdr:to>
    <xdr:pic>
      <xdr:nvPicPr>
        <xdr:cNvPr id="4440" name="picPCLRedSelect">
          <a:extLst>
            <a:ext uri="{FF2B5EF4-FFF2-40B4-BE49-F238E27FC236}">
              <a16:creationId xmlns:a16="http://schemas.microsoft.com/office/drawing/2014/main" id="{00000000-0008-0000-0100-0000581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756837" y="7683499"/>
          <a:ext cx="203200" cy="127000"/>
        </a:xfrm>
        <a:prstGeom prst="rect">
          <a:avLst/>
        </a:prstGeom>
      </xdr:spPr>
    </xdr:pic>
    <xdr:clientData/>
  </xdr:twoCellAnchor>
  <xdr:twoCellAnchor editAs="oneCell">
    <xdr:from>
      <xdr:col>2</xdr:col>
      <xdr:colOff>52915</xdr:colOff>
      <xdr:row>41</xdr:row>
      <xdr:rowOff>169334</xdr:rowOff>
    </xdr:from>
    <xdr:to>
      <xdr:col>2</xdr:col>
      <xdr:colOff>519640</xdr:colOff>
      <xdr:row>43</xdr:row>
      <xdr:rowOff>26459</xdr:rowOff>
    </xdr:to>
    <xdr:pic>
      <xdr:nvPicPr>
        <xdr:cNvPr id="16" name="picR3">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80582" y="7990417"/>
          <a:ext cx="466725" cy="238125"/>
        </a:xfrm>
        <a:prstGeom prst="rect">
          <a:avLst/>
        </a:prstGeom>
      </xdr:spPr>
    </xdr:pic>
    <xdr:clientData/>
  </xdr:twoCellAnchor>
  <xdr:twoCellAnchor editAs="oneCell">
    <xdr:from>
      <xdr:col>2</xdr:col>
      <xdr:colOff>582084</xdr:colOff>
      <xdr:row>42</xdr:row>
      <xdr:rowOff>10584</xdr:rowOff>
    </xdr:from>
    <xdr:to>
      <xdr:col>3</xdr:col>
      <xdr:colOff>300146</xdr:colOff>
      <xdr:row>42</xdr:row>
      <xdr:rowOff>179918</xdr:rowOff>
    </xdr:to>
    <xdr:pic macro="[0]!Dashboard_picClassSelect_Click">
      <xdr:nvPicPr>
        <xdr:cNvPr id="4442" name="picR3Select">
          <a:extLst>
            <a:ext uri="{FF2B5EF4-FFF2-40B4-BE49-F238E27FC236}">
              <a16:creationId xmlns:a16="http://schemas.microsoft.com/office/drawing/2014/main" id="{00000000-0008-0000-0100-00005A1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809751" y="8022167"/>
          <a:ext cx="331895" cy="169334"/>
        </a:xfrm>
        <a:prstGeom prst="rect">
          <a:avLst/>
        </a:prstGeom>
      </xdr:spPr>
    </xdr:pic>
    <xdr:clientData/>
  </xdr:twoCellAnchor>
  <xdr:twoCellAnchor editAs="oneCell">
    <xdr:from>
      <xdr:col>2</xdr:col>
      <xdr:colOff>31750</xdr:colOff>
      <xdr:row>44</xdr:row>
      <xdr:rowOff>10583</xdr:rowOff>
    </xdr:from>
    <xdr:to>
      <xdr:col>2</xdr:col>
      <xdr:colOff>498475</xdr:colOff>
      <xdr:row>45</xdr:row>
      <xdr:rowOff>39158</xdr:rowOff>
    </xdr:to>
    <xdr:pic>
      <xdr:nvPicPr>
        <xdr:cNvPr id="17" name="picR4">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59417" y="8403166"/>
          <a:ext cx="466725" cy="219075"/>
        </a:xfrm>
        <a:prstGeom prst="rect">
          <a:avLst/>
        </a:prstGeom>
      </xdr:spPr>
    </xdr:pic>
    <xdr:clientData/>
  </xdr:twoCellAnchor>
  <xdr:twoCellAnchor editAs="oneCell">
    <xdr:from>
      <xdr:col>2</xdr:col>
      <xdr:colOff>582084</xdr:colOff>
      <xdr:row>44</xdr:row>
      <xdr:rowOff>21167</xdr:rowOff>
    </xdr:from>
    <xdr:to>
      <xdr:col>3</xdr:col>
      <xdr:colOff>283911</xdr:colOff>
      <xdr:row>44</xdr:row>
      <xdr:rowOff>169334</xdr:rowOff>
    </xdr:to>
    <xdr:pic macro="[0]!Dashboard_picClassSelect_Click">
      <xdr:nvPicPr>
        <xdr:cNvPr id="4444" name="picR4Select">
          <a:extLst>
            <a:ext uri="{FF2B5EF4-FFF2-40B4-BE49-F238E27FC236}">
              <a16:creationId xmlns:a16="http://schemas.microsoft.com/office/drawing/2014/main" id="{00000000-0008-0000-0100-00005C1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809751" y="8413750"/>
          <a:ext cx="315660" cy="148167"/>
        </a:xfrm>
        <a:prstGeom prst="rect">
          <a:avLst/>
        </a:prstGeom>
      </xdr:spPr>
    </xdr:pic>
    <xdr:clientData/>
  </xdr:twoCellAnchor>
  <xdr:twoCellAnchor editAs="oneCell">
    <xdr:from>
      <xdr:col>2</xdr:col>
      <xdr:colOff>52915</xdr:colOff>
      <xdr:row>46</xdr:row>
      <xdr:rowOff>10583</xdr:rowOff>
    </xdr:from>
    <xdr:to>
      <xdr:col>2</xdr:col>
      <xdr:colOff>568767</xdr:colOff>
      <xdr:row>47</xdr:row>
      <xdr:rowOff>42333</xdr:rowOff>
    </xdr:to>
    <xdr:pic>
      <xdr:nvPicPr>
        <xdr:cNvPr id="18" name="picA5">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80582" y="8784166"/>
          <a:ext cx="515852" cy="222250"/>
        </a:xfrm>
        <a:prstGeom prst="rect">
          <a:avLst/>
        </a:prstGeom>
      </xdr:spPr>
    </xdr:pic>
    <xdr:clientData/>
  </xdr:twoCellAnchor>
  <xdr:twoCellAnchor editAs="oneCell">
    <xdr:from>
      <xdr:col>3</xdr:col>
      <xdr:colOff>1</xdr:colOff>
      <xdr:row>46</xdr:row>
      <xdr:rowOff>31749</xdr:rowOff>
    </xdr:from>
    <xdr:to>
      <xdr:col>3</xdr:col>
      <xdr:colOff>343903</xdr:colOff>
      <xdr:row>46</xdr:row>
      <xdr:rowOff>179916</xdr:rowOff>
    </xdr:to>
    <xdr:pic macro="[0]!Dashboard_picClassSelect_Click">
      <xdr:nvPicPr>
        <xdr:cNvPr id="4446" name="picA5Select">
          <a:extLst>
            <a:ext uri="{FF2B5EF4-FFF2-40B4-BE49-F238E27FC236}">
              <a16:creationId xmlns:a16="http://schemas.microsoft.com/office/drawing/2014/main" id="{00000000-0008-0000-0100-00005E1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841501" y="8805332"/>
          <a:ext cx="343902" cy="148167"/>
        </a:xfrm>
        <a:prstGeom prst="rect">
          <a:avLst/>
        </a:prstGeom>
      </xdr:spPr>
    </xdr:pic>
    <xdr:clientData/>
  </xdr:twoCellAnchor>
  <xdr:twoCellAnchor editAs="oneCell">
    <xdr:from>
      <xdr:col>2</xdr:col>
      <xdr:colOff>31749</xdr:colOff>
      <xdr:row>47</xdr:row>
      <xdr:rowOff>179916</xdr:rowOff>
    </xdr:from>
    <xdr:to>
      <xdr:col>2</xdr:col>
      <xdr:colOff>582083</xdr:colOff>
      <xdr:row>49</xdr:row>
      <xdr:rowOff>48501</xdr:rowOff>
    </xdr:to>
    <xdr:pic>
      <xdr:nvPicPr>
        <xdr:cNvPr id="19" name="picA6">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59416" y="9143999"/>
          <a:ext cx="550334" cy="249585"/>
        </a:xfrm>
        <a:prstGeom prst="rect">
          <a:avLst/>
        </a:prstGeom>
      </xdr:spPr>
    </xdr:pic>
    <xdr:clientData/>
  </xdr:twoCellAnchor>
  <xdr:twoCellAnchor editAs="oneCell">
    <xdr:from>
      <xdr:col>3</xdr:col>
      <xdr:colOff>31750</xdr:colOff>
      <xdr:row>48</xdr:row>
      <xdr:rowOff>52915</xdr:rowOff>
    </xdr:from>
    <xdr:to>
      <xdr:col>3</xdr:col>
      <xdr:colOff>381794</xdr:colOff>
      <xdr:row>49</xdr:row>
      <xdr:rowOff>21166</xdr:rowOff>
    </xdr:to>
    <xdr:pic macro="[0]!Dashboard_picClassSelect_Click">
      <xdr:nvPicPr>
        <xdr:cNvPr id="4447" name="picA6Select">
          <a:extLst>
            <a:ext uri="{FF2B5EF4-FFF2-40B4-BE49-F238E27FC236}">
              <a16:creationId xmlns:a16="http://schemas.microsoft.com/office/drawing/2014/main" id="{00000000-0008-0000-0100-00005F1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873250" y="9207498"/>
          <a:ext cx="350044" cy="158751"/>
        </a:xfrm>
        <a:prstGeom prst="rect">
          <a:avLst/>
        </a:prstGeom>
      </xdr:spPr>
    </xdr:pic>
    <xdr:clientData/>
  </xdr:twoCellAnchor>
  <xdr:twoCellAnchor>
    <xdr:from>
      <xdr:col>15</xdr:col>
      <xdr:colOff>0</xdr:colOff>
      <xdr:row>2</xdr:row>
      <xdr:rowOff>0</xdr:rowOff>
    </xdr:from>
    <xdr:to>
      <xdr:col>19</xdr:col>
      <xdr:colOff>162838</xdr:colOff>
      <xdr:row>13</xdr:row>
      <xdr:rowOff>165101</xdr:rowOff>
    </xdr:to>
    <xdr:graphicFrame macro="">
      <xdr:nvGraphicFramePr>
        <xdr:cNvPr id="20186" name="pieClasses">
          <a:extLst>
            <a:ext uri="{FF2B5EF4-FFF2-40B4-BE49-F238E27FC236}">
              <a16:creationId xmlns:a16="http://schemas.microsoft.com/office/drawing/2014/main" id="{00000000-0008-0000-0100-0000DA4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0</xdr:colOff>
      <xdr:row>40</xdr:row>
      <xdr:rowOff>0</xdr:rowOff>
    </xdr:from>
    <xdr:to>
      <xdr:col>14</xdr:col>
      <xdr:colOff>373458</xdr:colOff>
      <xdr:row>42</xdr:row>
      <xdr:rowOff>7593</xdr:rowOff>
    </xdr:to>
    <xdr:grpSp>
      <xdr:nvGrpSpPr>
        <xdr:cNvPr id="34108" name="grp1ArmA">
          <a:extLst>
            <a:ext uri="{FF2B5EF4-FFF2-40B4-BE49-F238E27FC236}">
              <a16:creationId xmlns:a16="http://schemas.microsoft.com/office/drawing/2014/main" id="{00000000-0008-0000-0100-00003C850000}"/>
            </a:ext>
          </a:extLst>
        </xdr:cNvPr>
        <xdr:cNvGrpSpPr/>
      </xdr:nvGrpSpPr>
      <xdr:grpSpPr>
        <a:xfrm rot="16362006">
          <a:off x="8660182" y="6614454"/>
          <a:ext cx="371275" cy="2451640"/>
          <a:chOff x="20037595" y="756842"/>
          <a:chExt cx="2592" cy="2218014"/>
        </a:xfrm>
      </xdr:grpSpPr>
      <xdr:cxnSp macro="">
        <xdr:nvCxnSpPr>
          <xdr:cNvPr id="34109" name="sac2ArmARight">
            <a:extLst>
              <a:ext uri="{FF2B5EF4-FFF2-40B4-BE49-F238E27FC236}">
                <a16:creationId xmlns:a16="http://schemas.microsoft.com/office/drawing/2014/main" id="{00000000-0008-0000-0100-00003D850000}"/>
              </a:ext>
            </a:extLst>
          </xdr:cNvPr>
          <xdr:cNvCxnSpPr/>
        </xdr:nvCxnSpPr>
        <xdr:spPr>
          <a:xfrm rot="5237994" flipV="1">
            <a:off x="19566649" y="1968852"/>
            <a:ext cx="942486" cy="35"/>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10" name="sac2ArmARightPoint180">
            <a:extLst>
              <a:ext uri="{FF2B5EF4-FFF2-40B4-BE49-F238E27FC236}">
                <a16:creationId xmlns:a16="http://schemas.microsoft.com/office/drawing/2014/main" id="{00000000-0008-0000-0100-00003E850000}"/>
              </a:ext>
            </a:extLst>
          </xdr:cNvPr>
          <xdr:cNvCxnSpPr/>
        </xdr:nvCxnSpPr>
        <xdr:spPr>
          <a:xfrm rot="5237994" flipH="1" flipV="1">
            <a:off x="19661148" y="1133289"/>
            <a:ext cx="752936" cy="4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11" name="sac2ArmARightDashes">
            <a:extLst>
              <a:ext uri="{FF2B5EF4-FFF2-40B4-BE49-F238E27FC236}">
                <a16:creationId xmlns:a16="http://schemas.microsoft.com/office/drawing/2014/main" id="{00000000-0008-0000-0100-00003F850000}"/>
              </a:ext>
            </a:extLst>
          </xdr:cNvPr>
          <xdr:cNvCxnSpPr/>
        </xdr:nvCxnSpPr>
        <xdr:spPr bwMode="auto">
          <a:xfrm rot="5237994" flipH="1">
            <a:off x="19769883" y="2704551"/>
            <a:ext cx="538564" cy="2045"/>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15</xdr:col>
      <xdr:colOff>0</xdr:colOff>
      <xdr:row>42</xdr:row>
      <xdr:rowOff>0</xdr:rowOff>
    </xdr:from>
    <xdr:to>
      <xdr:col>18</xdr:col>
      <xdr:colOff>467363</xdr:colOff>
      <xdr:row>43</xdr:row>
      <xdr:rowOff>172335</xdr:rowOff>
    </xdr:to>
    <xdr:grpSp>
      <xdr:nvGrpSpPr>
        <xdr:cNvPr id="34112" name="grp1ArmB">
          <a:extLst>
            <a:ext uri="{FF2B5EF4-FFF2-40B4-BE49-F238E27FC236}">
              <a16:creationId xmlns:a16="http://schemas.microsoft.com/office/drawing/2014/main" id="{00000000-0008-0000-0100-000040850000}"/>
            </a:ext>
          </a:extLst>
        </xdr:cNvPr>
        <xdr:cNvGrpSpPr/>
      </xdr:nvGrpSpPr>
      <xdr:grpSpPr>
        <a:xfrm rot="5560463">
          <a:off x="11482264" y="6926963"/>
          <a:ext cx="362835" cy="2545545"/>
          <a:chOff x="20037595" y="756842"/>
          <a:chExt cx="2508" cy="2317977"/>
        </a:xfrm>
      </xdr:grpSpPr>
      <xdr:cxnSp macro="">
        <xdr:nvCxnSpPr>
          <xdr:cNvPr id="34113" name="sac2ArmARight">
            <a:extLst>
              <a:ext uri="{FF2B5EF4-FFF2-40B4-BE49-F238E27FC236}">
                <a16:creationId xmlns:a16="http://schemas.microsoft.com/office/drawing/2014/main" id="{00000000-0008-0000-0100-000041850000}"/>
              </a:ext>
            </a:extLst>
          </xdr:cNvPr>
          <xdr:cNvCxnSpPr/>
        </xdr:nvCxnSpPr>
        <xdr:spPr>
          <a:xfrm rot="5237994" flipV="1">
            <a:off x="19566653" y="1980084"/>
            <a:ext cx="942486" cy="35"/>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14" name="sac2ArmARightPoint180">
            <a:extLst>
              <a:ext uri="{FF2B5EF4-FFF2-40B4-BE49-F238E27FC236}">
                <a16:creationId xmlns:a16="http://schemas.microsoft.com/office/drawing/2014/main" id="{00000000-0008-0000-0100-000042850000}"/>
              </a:ext>
            </a:extLst>
          </xdr:cNvPr>
          <xdr:cNvCxnSpPr/>
        </xdr:nvCxnSpPr>
        <xdr:spPr>
          <a:xfrm rot="5237994" flipH="1" flipV="1">
            <a:off x="19661148" y="1133289"/>
            <a:ext cx="752936" cy="4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15" name="sac2ArmARightDashes">
            <a:extLst>
              <a:ext uri="{FF2B5EF4-FFF2-40B4-BE49-F238E27FC236}">
                <a16:creationId xmlns:a16="http://schemas.microsoft.com/office/drawing/2014/main" id="{00000000-0008-0000-0100-000043850000}"/>
              </a:ext>
            </a:extLst>
          </xdr:cNvPr>
          <xdr:cNvCxnSpPr/>
        </xdr:nvCxnSpPr>
        <xdr:spPr bwMode="auto">
          <a:xfrm rot="16039537" flipV="1">
            <a:off x="19725140" y="2759856"/>
            <a:ext cx="627969" cy="195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11</xdr:col>
      <xdr:colOff>0</xdr:colOff>
      <xdr:row>44</xdr:row>
      <xdr:rowOff>0</xdr:rowOff>
    </xdr:from>
    <xdr:to>
      <xdr:col>13</xdr:col>
      <xdr:colOff>273755</xdr:colOff>
      <xdr:row>56</xdr:row>
      <xdr:rowOff>23145</xdr:rowOff>
    </xdr:to>
    <xdr:grpSp>
      <xdr:nvGrpSpPr>
        <xdr:cNvPr id="34116" name="grp2ArmA">
          <a:extLst>
            <a:ext uri="{FF2B5EF4-FFF2-40B4-BE49-F238E27FC236}">
              <a16:creationId xmlns:a16="http://schemas.microsoft.com/office/drawing/2014/main" id="{00000000-0008-0000-0100-000044850000}"/>
            </a:ext>
          </a:extLst>
        </xdr:cNvPr>
        <xdr:cNvGrpSpPr/>
      </xdr:nvGrpSpPr>
      <xdr:grpSpPr>
        <a:xfrm>
          <a:off x="7620000" y="8399318"/>
          <a:ext cx="1659210" cy="2309145"/>
          <a:chOff x="19282569" y="756132"/>
          <a:chExt cx="1512805" cy="2338474"/>
        </a:xfrm>
      </xdr:grpSpPr>
      <xdr:cxnSp macro="">
        <xdr:nvCxnSpPr>
          <xdr:cNvPr id="34117" name="sac2ArmAUturn">
            <a:extLst>
              <a:ext uri="{FF2B5EF4-FFF2-40B4-BE49-F238E27FC236}">
                <a16:creationId xmlns:a16="http://schemas.microsoft.com/office/drawing/2014/main" id="{00000000-0008-0000-0100-000045850000}"/>
              </a:ext>
            </a:extLst>
          </xdr:cNvPr>
          <xdr:cNvCxnSpPr/>
        </xdr:nvCxnSpPr>
        <xdr:spPr>
          <a:xfrm>
            <a:off x="19680166" y="1464498"/>
            <a:ext cx="1038" cy="100791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18" name="sac2ArmAUturnBar">
            <a:extLst>
              <a:ext uri="{FF2B5EF4-FFF2-40B4-BE49-F238E27FC236}">
                <a16:creationId xmlns:a16="http://schemas.microsoft.com/office/drawing/2014/main" id="{00000000-0008-0000-0100-000046850000}"/>
              </a:ext>
            </a:extLst>
          </xdr:cNvPr>
          <xdr:cNvCxnSpPr/>
        </xdr:nvCxnSpPr>
        <xdr:spPr>
          <a:xfrm flipH="1" flipV="1">
            <a:off x="19688517" y="1485816"/>
            <a:ext cx="197884" cy="2205"/>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19" name="sac2ArmAUturnPoint">
            <a:extLst>
              <a:ext uri="{FF2B5EF4-FFF2-40B4-BE49-F238E27FC236}">
                <a16:creationId xmlns:a16="http://schemas.microsoft.com/office/drawing/2014/main" id="{00000000-0008-0000-0100-000047850000}"/>
              </a:ext>
            </a:extLst>
          </xdr:cNvPr>
          <xdr:cNvCxnSpPr/>
        </xdr:nvCxnSpPr>
        <xdr:spPr>
          <a:xfrm>
            <a:off x="19860782" y="1469576"/>
            <a:ext cx="2198" cy="73247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20" name="sac2ArmARightPoint22.5">
            <a:extLst>
              <a:ext uri="{FF2B5EF4-FFF2-40B4-BE49-F238E27FC236}">
                <a16:creationId xmlns:a16="http://schemas.microsoft.com/office/drawing/2014/main" id="{00000000-0008-0000-0100-000048850000}"/>
              </a:ext>
            </a:extLst>
          </xdr:cNvPr>
          <xdr:cNvCxnSpPr/>
        </xdr:nvCxnSpPr>
        <xdr:spPr>
          <a:xfrm flipH="1">
            <a:off x="19773675" y="1500309"/>
            <a:ext cx="275138" cy="6526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21" name="sac2ArmARight">
            <a:extLst>
              <a:ext uri="{FF2B5EF4-FFF2-40B4-BE49-F238E27FC236}">
                <a16:creationId xmlns:a16="http://schemas.microsoft.com/office/drawing/2014/main" id="{00000000-0008-0000-0100-000049850000}"/>
              </a:ext>
            </a:extLst>
          </xdr:cNvPr>
          <xdr:cNvCxnSpPr/>
        </xdr:nvCxnSpPr>
        <xdr:spPr>
          <a:xfrm flipH="1">
            <a:off x="20029887" y="1497783"/>
            <a:ext cx="10891" cy="96954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22" name="sac2ArmARightPoint45">
            <a:extLst>
              <a:ext uri="{FF2B5EF4-FFF2-40B4-BE49-F238E27FC236}">
                <a16:creationId xmlns:a16="http://schemas.microsoft.com/office/drawing/2014/main" id="{00000000-0008-0000-0100-00004A850000}"/>
              </a:ext>
            </a:extLst>
          </xdr:cNvPr>
          <xdr:cNvCxnSpPr/>
        </xdr:nvCxnSpPr>
        <xdr:spPr>
          <a:xfrm flipH="1">
            <a:off x="19519819" y="1497008"/>
            <a:ext cx="517799" cy="5146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23" name="sac2ArmARightPoint67.5">
            <a:extLst>
              <a:ext uri="{FF2B5EF4-FFF2-40B4-BE49-F238E27FC236}">
                <a16:creationId xmlns:a16="http://schemas.microsoft.com/office/drawing/2014/main" id="{00000000-0008-0000-0100-00004B850000}"/>
              </a:ext>
            </a:extLst>
          </xdr:cNvPr>
          <xdr:cNvCxnSpPr/>
        </xdr:nvCxnSpPr>
        <xdr:spPr>
          <a:xfrm flipH="1">
            <a:off x="19380898" y="1490895"/>
            <a:ext cx="656721" cy="27613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24" name="sac2ArmARightPoint90">
            <a:extLst>
              <a:ext uri="{FF2B5EF4-FFF2-40B4-BE49-F238E27FC236}">
                <a16:creationId xmlns:a16="http://schemas.microsoft.com/office/drawing/2014/main" id="{00000000-0008-0000-0100-00004C850000}"/>
              </a:ext>
            </a:extLst>
          </xdr:cNvPr>
          <xdr:cNvCxnSpPr/>
        </xdr:nvCxnSpPr>
        <xdr:spPr>
          <a:xfrm flipH="1">
            <a:off x="19282569" y="1490895"/>
            <a:ext cx="75504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25" name="sac2ArmARightPoint112.5">
            <a:extLst>
              <a:ext uri="{FF2B5EF4-FFF2-40B4-BE49-F238E27FC236}">
                <a16:creationId xmlns:a16="http://schemas.microsoft.com/office/drawing/2014/main" id="{00000000-0008-0000-0100-00004D850000}"/>
              </a:ext>
            </a:extLst>
          </xdr:cNvPr>
          <xdr:cNvCxnSpPr/>
        </xdr:nvCxnSpPr>
        <xdr:spPr>
          <a:xfrm flipH="1" flipV="1">
            <a:off x="19380898" y="1214758"/>
            <a:ext cx="656721" cy="27613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26" name="sac2ArmARightPoint135">
            <a:extLst>
              <a:ext uri="{FF2B5EF4-FFF2-40B4-BE49-F238E27FC236}">
                <a16:creationId xmlns:a16="http://schemas.microsoft.com/office/drawing/2014/main" id="{00000000-0008-0000-0100-00004E850000}"/>
              </a:ext>
            </a:extLst>
          </xdr:cNvPr>
          <xdr:cNvCxnSpPr/>
        </xdr:nvCxnSpPr>
        <xdr:spPr>
          <a:xfrm flipH="1" flipV="1">
            <a:off x="19519819" y="976275"/>
            <a:ext cx="517799" cy="5146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27" name="sac2ArmARightPoint157.5">
            <a:extLst>
              <a:ext uri="{FF2B5EF4-FFF2-40B4-BE49-F238E27FC236}">
                <a16:creationId xmlns:a16="http://schemas.microsoft.com/office/drawing/2014/main" id="{00000000-0008-0000-0100-00004F850000}"/>
              </a:ext>
            </a:extLst>
          </xdr:cNvPr>
          <xdr:cNvCxnSpPr/>
        </xdr:nvCxnSpPr>
        <xdr:spPr>
          <a:xfrm flipH="1" flipV="1">
            <a:off x="19759775" y="838207"/>
            <a:ext cx="277844" cy="6526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28" name="sac2ArmARightPoint180">
            <a:extLst>
              <a:ext uri="{FF2B5EF4-FFF2-40B4-BE49-F238E27FC236}">
                <a16:creationId xmlns:a16="http://schemas.microsoft.com/office/drawing/2014/main" id="{00000000-0008-0000-0100-000050850000}"/>
              </a:ext>
            </a:extLst>
          </xdr:cNvPr>
          <xdr:cNvCxnSpPr/>
        </xdr:nvCxnSpPr>
        <xdr:spPr>
          <a:xfrm flipH="1" flipV="1">
            <a:off x="20037619" y="756132"/>
            <a:ext cx="0" cy="75310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29" name="sac2ArmARightPoint202.5">
            <a:extLst>
              <a:ext uri="{FF2B5EF4-FFF2-40B4-BE49-F238E27FC236}">
                <a16:creationId xmlns:a16="http://schemas.microsoft.com/office/drawing/2014/main" id="{00000000-0008-0000-0100-000051850000}"/>
              </a:ext>
            </a:extLst>
          </xdr:cNvPr>
          <xdr:cNvCxnSpPr/>
        </xdr:nvCxnSpPr>
        <xdr:spPr>
          <a:xfrm flipV="1">
            <a:off x="20037619" y="838207"/>
            <a:ext cx="277844" cy="6526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30" name="sac2ArmARightPoint225">
            <a:extLst>
              <a:ext uri="{FF2B5EF4-FFF2-40B4-BE49-F238E27FC236}">
                <a16:creationId xmlns:a16="http://schemas.microsoft.com/office/drawing/2014/main" id="{00000000-0008-0000-0100-000052850000}"/>
              </a:ext>
            </a:extLst>
          </xdr:cNvPr>
          <xdr:cNvCxnSpPr/>
        </xdr:nvCxnSpPr>
        <xdr:spPr>
          <a:xfrm flipV="1">
            <a:off x="20037619" y="976275"/>
            <a:ext cx="517799" cy="5146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31" name="sac2ArmARightPoint247.5">
            <a:extLst>
              <a:ext uri="{FF2B5EF4-FFF2-40B4-BE49-F238E27FC236}">
                <a16:creationId xmlns:a16="http://schemas.microsoft.com/office/drawing/2014/main" id="{00000000-0008-0000-0100-000053850000}"/>
              </a:ext>
            </a:extLst>
          </xdr:cNvPr>
          <xdr:cNvCxnSpPr/>
        </xdr:nvCxnSpPr>
        <xdr:spPr>
          <a:xfrm flipV="1">
            <a:off x="20037619" y="1214758"/>
            <a:ext cx="656721" cy="27613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32" name="sac2ArmARightPoint270">
            <a:extLst>
              <a:ext uri="{FF2B5EF4-FFF2-40B4-BE49-F238E27FC236}">
                <a16:creationId xmlns:a16="http://schemas.microsoft.com/office/drawing/2014/main" id="{00000000-0008-0000-0100-000054850000}"/>
              </a:ext>
            </a:extLst>
          </xdr:cNvPr>
          <xdr:cNvCxnSpPr/>
        </xdr:nvCxnSpPr>
        <xdr:spPr>
          <a:xfrm flipV="1">
            <a:off x="20037619" y="1490895"/>
            <a:ext cx="75775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33" name="sac2ArmARightPoint292.5">
            <a:extLst>
              <a:ext uri="{FF2B5EF4-FFF2-40B4-BE49-F238E27FC236}">
                <a16:creationId xmlns:a16="http://schemas.microsoft.com/office/drawing/2014/main" id="{00000000-0008-0000-0100-000055850000}"/>
              </a:ext>
            </a:extLst>
          </xdr:cNvPr>
          <xdr:cNvCxnSpPr/>
        </xdr:nvCxnSpPr>
        <xdr:spPr>
          <a:xfrm>
            <a:off x="20037619" y="1490895"/>
            <a:ext cx="656721" cy="27613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34" name="sac2ArmARightPoint315">
            <a:extLst>
              <a:ext uri="{FF2B5EF4-FFF2-40B4-BE49-F238E27FC236}">
                <a16:creationId xmlns:a16="http://schemas.microsoft.com/office/drawing/2014/main" id="{00000000-0008-0000-0100-000056850000}"/>
              </a:ext>
            </a:extLst>
          </xdr:cNvPr>
          <xdr:cNvCxnSpPr/>
        </xdr:nvCxnSpPr>
        <xdr:spPr>
          <a:xfrm>
            <a:off x="20037619" y="1490895"/>
            <a:ext cx="517799" cy="5146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35" name="sac2ArmARightPoint337.5">
            <a:extLst>
              <a:ext uri="{FF2B5EF4-FFF2-40B4-BE49-F238E27FC236}">
                <a16:creationId xmlns:a16="http://schemas.microsoft.com/office/drawing/2014/main" id="{00000000-0008-0000-0100-000057850000}"/>
              </a:ext>
            </a:extLst>
          </xdr:cNvPr>
          <xdr:cNvCxnSpPr/>
        </xdr:nvCxnSpPr>
        <xdr:spPr>
          <a:xfrm>
            <a:off x="20037619" y="1490895"/>
            <a:ext cx="277844" cy="6526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36" name="sac2ArmAUturnDashes">
            <a:extLst>
              <a:ext uri="{FF2B5EF4-FFF2-40B4-BE49-F238E27FC236}">
                <a16:creationId xmlns:a16="http://schemas.microsoft.com/office/drawing/2014/main" id="{00000000-0008-0000-0100-000058850000}"/>
              </a:ext>
            </a:extLst>
          </xdr:cNvPr>
          <xdr:cNvCxnSpPr/>
        </xdr:nvCxnSpPr>
        <xdr:spPr bwMode="auto">
          <a:xfrm flipV="1">
            <a:off x="19676427" y="2505983"/>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137" name="sac2ArmARightDashes">
            <a:extLst>
              <a:ext uri="{FF2B5EF4-FFF2-40B4-BE49-F238E27FC236}">
                <a16:creationId xmlns:a16="http://schemas.microsoft.com/office/drawing/2014/main" id="{00000000-0008-0000-0100-000059850000}"/>
              </a:ext>
            </a:extLst>
          </xdr:cNvPr>
          <xdr:cNvCxnSpPr/>
        </xdr:nvCxnSpPr>
        <xdr:spPr bwMode="auto">
          <a:xfrm flipV="1">
            <a:off x="20040594" y="2505982"/>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15</xdr:col>
      <xdr:colOff>0</xdr:colOff>
      <xdr:row>44</xdr:row>
      <xdr:rowOff>0</xdr:rowOff>
    </xdr:from>
    <xdr:to>
      <xdr:col>17</xdr:col>
      <xdr:colOff>265186</xdr:colOff>
      <xdr:row>56</xdr:row>
      <xdr:rowOff>31626</xdr:rowOff>
    </xdr:to>
    <xdr:grpSp>
      <xdr:nvGrpSpPr>
        <xdr:cNvPr id="34138" name="grp2ArmB">
          <a:extLst>
            <a:ext uri="{FF2B5EF4-FFF2-40B4-BE49-F238E27FC236}">
              <a16:creationId xmlns:a16="http://schemas.microsoft.com/office/drawing/2014/main" id="{00000000-0008-0000-0100-00005A850000}"/>
            </a:ext>
          </a:extLst>
        </xdr:cNvPr>
        <xdr:cNvGrpSpPr/>
      </xdr:nvGrpSpPr>
      <xdr:grpSpPr>
        <a:xfrm>
          <a:off x="10390909" y="8399318"/>
          <a:ext cx="1650641" cy="2317626"/>
          <a:chOff x="19282569" y="756132"/>
          <a:chExt cx="1512805" cy="2347063"/>
        </a:xfrm>
      </xdr:grpSpPr>
      <xdr:cxnSp macro="">
        <xdr:nvCxnSpPr>
          <xdr:cNvPr id="34139" name="sac2ArmBUturn">
            <a:extLst>
              <a:ext uri="{FF2B5EF4-FFF2-40B4-BE49-F238E27FC236}">
                <a16:creationId xmlns:a16="http://schemas.microsoft.com/office/drawing/2014/main" id="{00000000-0008-0000-0100-00005B850000}"/>
              </a:ext>
            </a:extLst>
          </xdr:cNvPr>
          <xdr:cNvCxnSpPr/>
        </xdr:nvCxnSpPr>
        <xdr:spPr>
          <a:xfrm>
            <a:off x="19694243" y="1478714"/>
            <a:ext cx="1038" cy="100791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40" name="sac2ArmBUturnBar">
            <a:extLst>
              <a:ext uri="{FF2B5EF4-FFF2-40B4-BE49-F238E27FC236}">
                <a16:creationId xmlns:a16="http://schemas.microsoft.com/office/drawing/2014/main" id="{00000000-0008-0000-0100-00005C850000}"/>
              </a:ext>
            </a:extLst>
          </xdr:cNvPr>
          <xdr:cNvCxnSpPr/>
        </xdr:nvCxnSpPr>
        <xdr:spPr>
          <a:xfrm flipH="1">
            <a:off x="19702593" y="1485816"/>
            <a:ext cx="154895"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41" name="sac2ArmBUturnPoint">
            <a:extLst>
              <a:ext uri="{FF2B5EF4-FFF2-40B4-BE49-F238E27FC236}">
                <a16:creationId xmlns:a16="http://schemas.microsoft.com/office/drawing/2014/main" id="{00000000-0008-0000-0100-00005D850000}"/>
              </a:ext>
            </a:extLst>
          </xdr:cNvPr>
          <xdr:cNvCxnSpPr/>
        </xdr:nvCxnSpPr>
        <xdr:spPr>
          <a:xfrm>
            <a:off x="19861255" y="1478715"/>
            <a:ext cx="2198" cy="73247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42" name="sac2ArmBRightPoint22.5">
            <a:extLst>
              <a:ext uri="{FF2B5EF4-FFF2-40B4-BE49-F238E27FC236}">
                <a16:creationId xmlns:a16="http://schemas.microsoft.com/office/drawing/2014/main" id="{00000000-0008-0000-0100-00005E850000}"/>
              </a:ext>
            </a:extLst>
          </xdr:cNvPr>
          <xdr:cNvCxnSpPr/>
        </xdr:nvCxnSpPr>
        <xdr:spPr>
          <a:xfrm flipH="1">
            <a:off x="19773675" y="1500309"/>
            <a:ext cx="275138" cy="6526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43" name="sac2ArmBRight">
            <a:extLst>
              <a:ext uri="{FF2B5EF4-FFF2-40B4-BE49-F238E27FC236}">
                <a16:creationId xmlns:a16="http://schemas.microsoft.com/office/drawing/2014/main" id="{00000000-0008-0000-0100-00005F850000}"/>
              </a:ext>
            </a:extLst>
          </xdr:cNvPr>
          <xdr:cNvCxnSpPr/>
        </xdr:nvCxnSpPr>
        <xdr:spPr>
          <a:xfrm flipH="1">
            <a:off x="20029887" y="1497783"/>
            <a:ext cx="10891" cy="96954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44" name="sac2ArmBRightPoint45">
            <a:extLst>
              <a:ext uri="{FF2B5EF4-FFF2-40B4-BE49-F238E27FC236}">
                <a16:creationId xmlns:a16="http://schemas.microsoft.com/office/drawing/2014/main" id="{00000000-0008-0000-0100-000060850000}"/>
              </a:ext>
            </a:extLst>
          </xdr:cNvPr>
          <xdr:cNvCxnSpPr/>
        </xdr:nvCxnSpPr>
        <xdr:spPr>
          <a:xfrm flipH="1">
            <a:off x="19519819" y="1497008"/>
            <a:ext cx="517799" cy="5146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45" name="sac2ArmBRightPoint67.5">
            <a:extLst>
              <a:ext uri="{FF2B5EF4-FFF2-40B4-BE49-F238E27FC236}">
                <a16:creationId xmlns:a16="http://schemas.microsoft.com/office/drawing/2014/main" id="{00000000-0008-0000-0100-000061850000}"/>
              </a:ext>
            </a:extLst>
          </xdr:cNvPr>
          <xdr:cNvCxnSpPr/>
        </xdr:nvCxnSpPr>
        <xdr:spPr>
          <a:xfrm flipH="1">
            <a:off x="19380898" y="1490895"/>
            <a:ext cx="656721" cy="27613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46" name="sac2ArmBRightPoint90">
            <a:extLst>
              <a:ext uri="{FF2B5EF4-FFF2-40B4-BE49-F238E27FC236}">
                <a16:creationId xmlns:a16="http://schemas.microsoft.com/office/drawing/2014/main" id="{00000000-0008-0000-0100-000062850000}"/>
              </a:ext>
            </a:extLst>
          </xdr:cNvPr>
          <xdr:cNvCxnSpPr/>
        </xdr:nvCxnSpPr>
        <xdr:spPr>
          <a:xfrm flipH="1">
            <a:off x="19282569" y="1490895"/>
            <a:ext cx="75504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47" name="sac2ArmBRightPoint112.5">
            <a:extLst>
              <a:ext uri="{FF2B5EF4-FFF2-40B4-BE49-F238E27FC236}">
                <a16:creationId xmlns:a16="http://schemas.microsoft.com/office/drawing/2014/main" id="{00000000-0008-0000-0100-000063850000}"/>
              </a:ext>
            </a:extLst>
          </xdr:cNvPr>
          <xdr:cNvCxnSpPr/>
        </xdr:nvCxnSpPr>
        <xdr:spPr>
          <a:xfrm flipH="1" flipV="1">
            <a:off x="19380898" y="1214758"/>
            <a:ext cx="656721" cy="27613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48" name="sac2ArmBRightPoint135">
            <a:extLst>
              <a:ext uri="{FF2B5EF4-FFF2-40B4-BE49-F238E27FC236}">
                <a16:creationId xmlns:a16="http://schemas.microsoft.com/office/drawing/2014/main" id="{00000000-0008-0000-0100-000064850000}"/>
              </a:ext>
            </a:extLst>
          </xdr:cNvPr>
          <xdr:cNvCxnSpPr/>
        </xdr:nvCxnSpPr>
        <xdr:spPr>
          <a:xfrm flipH="1" flipV="1">
            <a:off x="19519819" y="976275"/>
            <a:ext cx="517799" cy="5146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49" name="sac2ArmBRightPoint157.5">
            <a:extLst>
              <a:ext uri="{FF2B5EF4-FFF2-40B4-BE49-F238E27FC236}">
                <a16:creationId xmlns:a16="http://schemas.microsoft.com/office/drawing/2014/main" id="{00000000-0008-0000-0100-000065850000}"/>
              </a:ext>
            </a:extLst>
          </xdr:cNvPr>
          <xdr:cNvCxnSpPr/>
        </xdr:nvCxnSpPr>
        <xdr:spPr>
          <a:xfrm flipH="1" flipV="1">
            <a:off x="19759775" y="838207"/>
            <a:ext cx="277844" cy="6526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50" name="sac2ArmBRightPoint180">
            <a:extLst>
              <a:ext uri="{FF2B5EF4-FFF2-40B4-BE49-F238E27FC236}">
                <a16:creationId xmlns:a16="http://schemas.microsoft.com/office/drawing/2014/main" id="{00000000-0008-0000-0100-000066850000}"/>
              </a:ext>
            </a:extLst>
          </xdr:cNvPr>
          <xdr:cNvCxnSpPr/>
        </xdr:nvCxnSpPr>
        <xdr:spPr>
          <a:xfrm flipH="1" flipV="1">
            <a:off x="20037619" y="756132"/>
            <a:ext cx="0" cy="75310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51" name="sac2ArmBRightPoint202.5">
            <a:extLst>
              <a:ext uri="{FF2B5EF4-FFF2-40B4-BE49-F238E27FC236}">
                <a16:creationId xmlns:a16="http://schemas.microsoft.com/office/drawing/2014/main" id="{00000000-0008-0000-0100-000067850000}"/>
              </a:ext>
            </a:extLst>
          </xdr:cNvPr>
          <xdr:cNvCxnSpPr/>
        </xdr:nvCxnSpPr>
        <xdr:spPr>
          <a:xfrm flipV="1">
            <a:off x="20037619" y="838207"/>
            <a:ext cx="277844" cy="6526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52" name="sac2ArmBRightPoint225">
            <a:extLst>
              <a:ext uri="{FF2B5EF4-FFF2-40B4-BE49-F238E27FC236}">
                <a16:creationId xmlns:a16="http://schemas.microsoft.com/office/drawing/2014/main" id="{00000000-0008-0000-0100-000068850000}"/>
              </a:ext>
            </a:extLst>
          </xdr:cNvPr>
          <xdr:cNvCxnSpPr/>
        </xdr:nvCxnSpPr>
        <xdr:spPr>
          <a:xfrm flipV="1">
            <a:off x="20037619" y="976275"/>
            <a:ext cx="517799" cy="5146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53" name="sac2ArmBRightPoint247.5">
            <a:extLst>
              <a:ext uri="{FF2B5EF4-FFF2-40B4-BE49-F238E27FC236}">
                <a16:creationId xmlns:a16="http://schemas.microsoft.com/office/drawing/2014/main" id="{00000000-0008-0000-0100-000069850000}"/>
              </a:ext>
            </a:extLst>
          </xdr:cNvPr>
          <xdr:cNvCxnSpPr/>
        </xdr:nvCxnSpPr>
        <xdr:spPr>
          <a:xfrm flipV="1">
            <a:off x="20037619" y="1214758"/>
            <a:ext cx="656721" cy="27613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54" name="sac2ArmBRightPoint270">
            <a:extLst>
              <a:ext uri="{FF2B5EF4-FFF2-40B4-BE49-F238E27FC236}">
                <a16:creationId xmlns:a16="http://schemas.microsoft.com/office/drawing/2014/main" id="{00000000-0008-0000-0100-00006A850000}"/>
              </a:ext>
            </a:extLst>
          </xdr:cNvPr>
          <xdr:cNvCxnSpPr/>
        </xdr:nvCxnSpPr>
        <xdr:spPr>
          <a:xfrm flipV="1">
            <a:off x="20037619" y="1490895"/>
            <a:ext cx="75775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55" name="sac2ArmBRightPoint292.5">
            <a:extLst>
              <a:ext uri="{FF2B5EF4-FFF2-40B4-BE49-F238E27FC236}">
                <a16:creationId xmlns:a16="http://schemas.microsoft.com/office/drawing/2014/main" id="{00000000-0008-0000-0100-00006B850000}"/>
              </a:ext>
            </a:extLst>
          </xdr:cNvPr>
          <xdr:cNvCxnSpPr/>
        </xdr:nvCxnSpPr>
        <xdr:spPr>
          <a:xfrm>
            <a:off x="20037619" y="1490895"/>
            <a:ext cx="656721" cy="27613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56" name="sac2ArmBRightPoint315">
            <a:extLst>
              <a:ext uri="{FF2B5EF4-FFF2-40B4-BE49-F238E27FC236}">
                <a16:creationId xmlns:a16="http://schemas.microsoft.com/office/drawing/2014/main" id="{00000000-0008-0000-0100-00006C850000}"/>
              </a:ext>
            </a:extLst>
          </xdr:cNvPr>
          <xdr:cNvCxnSpPr/>
        </xdr:nvCxnSpPr>
        <xdr:spPr>
          <a:xfrm>
            <a:off x="20037619" y="1490895"/>
            <a:ext cx="517799" cy="5146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57" name="sac2ArmBRightPoint337.5">
            <a:extLst>
              <a:ext uri="{FF2B5EF4-FFF2-40B4-BE49-F238E27FC236}">
                <a16:creationId xmlns:a16="http://schemas.microsoft.com/office/drawing/2014/main" id="{00000000-0008-0000-0100-00006D850000}"/>
              </a:ext>
            </a:extLst>
          </xdr:cNvPr>
          <xdr:cNvCxnSpPr/>
        </xdr:nvCxnSpPr>
        <xdr:spPr>
          <a:xfrm>
            <a:off x="20037619" y="1490895"/>
            <a:ext cx="277844" cy="6526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58" name="sac2ArmBUturnDashes">
            <a:extLst>
              <a:ext uri="{FF2B5EF4-FFF2-40B4-BE49-F238E27FC236}">
                <a16:creationId xmlns:a16="http://schemas.microsoft.com/office/drawing/2014/main" id="{00000000-0008-0000-0100-00006E850000}"/>
              </a:ext>
            </a:extLst>
          </xdr:cNvPr>
          <xdr:cNvCxnSpPr/>
        </xdr:nvCxnSpPr>
        <xdr:spPr bwMode="auto">
          <a:xfrm flipV="1">
            <a:off x="19690505" y="2525274"/>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159" name="sac2ArmBRightDashes">
            <a:extLst>
              <a:ext uri="{FF2B5EF4-FFF2-40B4-BE49-F238E27FC236}">
                <a16:creationId xmlns:a16="http://schemas.microsoft.com/office/drawing/2014/main" id="{00000000-0008-0000-0100-00006F850000}"/>
              </a:ext>
            </a:extLst>
          </xdr:cNvPr>
          <xdr:cNvCxnSpPr/>
        </xdr:nvCxnSpPr>
        <xdr:spPr bwMode="auto">
          <a:xfrm flipV="1">
            <a:off x="20026987" y="2505982"/>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11</xdr:col>
      <xdr:colOff>0</xdr:colOff>
      <xdr:row>59</xdr:row>
      <xdr:rowOff>0</xdr:rowOff>
    </xdr:from>
    <xdr:to>
      <xdr:col>14</xdr:col>
      <xdr:colOff>206686</xdr:colOff>
      <xdr:row>71</xdr:row>
      <xdr:rowOff>147691</xdr:rowOff>
    </xdr:to>
    <xdr:grpSp>
      <xdr:nvGrpSpPr>
        <xdr:cNvPr id="34160" name="grp3ArmA">
          <a:extLst>
            <a:ext uri="{FF2B5EF4-FFF2-40B4-BE49-F238E27FC236}">
              <a16:creationId xmlns:a16="http://schemas.microsoft.com/office/drawing/2014/main" id="{00000000-0008-0000-0100-000070850000}"/>
            </a:ext>
          </a:extLst>
        </xdr:cNvPr>
        <xdr:cNvGrpSpPr/>
      </xdr:nvGrpSpPr>
      <xdr:grpSpPr>
        <a:xfrm>
          <a:off x="7620000" y="11256818"/>
          <a:ext cx="2284868" cy="2433691"/>
          <a:chOff x="1077265" y="620730"/>
          <a:chExt cx="2058381" cy="2461517"/>
        </a:xfrm>
      </xdr:grpSpPr>
      <xdr:cxnSp macro="">
        <xdr:nvCxnSpPr>
          <xdr:cNvPr id="34161" name="sac3ArmALeftPoint22.5">
            <a:extLst>
              <a:ext uri="{FF2B5EF4-FFF2-40B4-BE49-F238E27FC236}">
                <a16:creationId xmlns:a16="http://schemas.microsoft.com/office/drawing/2014/main" id="{00000000-0008-0000-0100-000071850000}"/>
              </a:ext>
            </a:extLst>
          </xdr:cNvPr>
          <xdr:cNvCxnSpPr/>
        </xdr:nvCxnSpPr>
        <xdr:spPr>
          <a:xfrm flipH="1">
            <a:off x="1572483" y="1433789"/>
            <a:ext cx="280471" cy="6954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62" name="sac3ArmALeft">
            <a:extLst>
              <a:ext uri="{FF2B5EF4-FFF2-40B4-BE49-F238E27FC236}">
                <a16:creationId xmlns:a16="http://schemas.microsoft.com/office/drawing/2014/main" id="{00000000-0008-0000-0100-000072850000}"/>
              </a:ext>
            </a:extLst>
          </xdr:cNvPr>
          <xdr:cNvCxnSpPr/>
        </xdr:nvCxnSpPr>
        <xdr:spPr>
          <a:xfrm flipH="1">
            <a:off x="1844916" y="1423815"/>
            <a:ext cx="3189" cy="1070348"/>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63" name="sac3ArmAUturn">
            <a:extLst>
              <a:ext uri="{FF2B5EF4-FFF2-40B4-BE49-F238E27FC236}">
                <a16:creationId xmlns:a16="http://schemas.microsoft.com/office/drawing/2014/main" id="{00000000-0008-0000-0100-000073850000}"/>
              </a:ext>
            </a:extLst>
          </xdr:cNvPr>
          <xdr:cNvCxnSpPr/>
        </xdr:nvCxnSpPr>
        <xdr:spPr>
          <a:xfrm flipH="1">
            <a:off x="2026692" y="1397025"/>
            <a:ext cx="3879" cy="109915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64" name="sac3ArmAUturnBar">
            <a:extLst>
              <a:ext uri="{FF2B5EF4-FFF2-40B4-BE49-F238E27FC236}">
                <a16:creationId xmlns:a16="http://schemas.microsoft.com/office/drawing/2014/main" id="{00000000-0008-0000-0100-000074850000}"/>
              </a:ext>
            </a:extLst>
          </xdr:cNvPr>
          <xdr:cNvCxnSpPr/>
        </xdr:nvCxnSpPr>
        <xdr:spPr>
          <a:xfrm flipH="1">
            <a:off x="2042653" y="1419882"/>
            <a:ext cx="157584"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65" name="sac3ArmAUturnPoint">
            <a:extLst>
              <a:ext uri="{FF2B5EF4-FFF2-40B4-BE49-F238E27FC236}">
                <a16:creationId xmlns:a16="http://schemas.microsoft.com/office/drawing/2014/main" id="{00000000-0008-0000-0100-000075850000}"/>
              </a:ext>
            </a:extLst>
          </xdr:cNvPr>
          <xdr:cNvCxnSpPr/>
        </xdr:nvCxnSpPr>
        <xdr:spPr>
          <a:xfrm flipH="1">
            <a:off x="2196948" y="1396604"/>
            <a:ext cx="888" cy="79766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66" name="sac3ArmALeftPoint45">
            <a:extLst>
              <a:ext uri="{FF2B5EF4-FFF2-40B4-BE49-F238E27FC236}">
                <a16:creationId xmlns:a16="http://schemas.microsoft.com/office/drawing/2014/main" id="{00000000-0008-0000-0100-000076850000}"/>
              </a:ext>
            </a:extLst>
          </xdr:cNvPr>
          <xdr:cNvCxnSpPr/>
        </xdr:nvCxnSpPr>
        <xdr:spPr>
          <a:xfrm flipH="1">
            <a:off x="1319490" y="1430290"/>
            <a:ext cx="525427" cy="54782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67" name="sac3ArmALeftPoint67.5">
            <a:extLst>
              <a:ext uri="{FF2B5EF4-FFF2-40B4-BE49-F238E27FC236}">
                <a16:creationId xmlns:a16="http://schemas.microsoft.com/office/drawing/2014/main" id="{00000000-0008-0000-0100-000077850000}"/>
              </a:ext>
            </a:extLst>
          </xdr:cNvPr>
          <xdr:cNvCxnSpPr/>
        </xdr:nvCxnSpPr>
        <xdr:spPr>
          <a:xfrm flipH="1">
            <a:off x="1179253" y="1423815"/>
            <a:ext cx="665662" cy="29386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68" name="sac3ArmALeftPoint90">
            <a:extLst>
              <a:ext uri="{FF2B5EF4-FFF2-40B4-BE49-F238E27FC236}">
                <a16:creationId xmlns:a16="http://schemas.microsoft.com/office/drawing/2014/main" id="{00000000-0008-0000-0100-000078850000}"/>
              </a:ext>
            </a:extLst>
          </xdr:cNvPr>
          <xdr:cNvCxnSpPr/>
        </xdr:nvCxnSpPr>
        <xdr:spPr>
          <a:xfrm flipH="1">
            <a:off x="1077265" y="1423815"/>
            <a:ext cx="767651"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69" name="sac3ArmALeftPoint112.5">
            <a:extLst>
              <a:ext uri="{FF2B5EF4-FFF2-40B4-BE49-F238E27FC236}">
                <a16:creationId xmlns:a16="http://schemas.microsoft.com/office/drawing/2014/main" id="{00000000-0008-0000-0100-000079850000}"/>
              </a:ext>
            </a:extLst>
          </xdr:cNvPr>
          <xdr:cNvCxnSpPr/>
        </xdr:nvCxnSpPr>
        <xdr:spPr>
          <a:xfrm flipH="1" flipV="1">
            <a:off x="1179253" y="1128660"/>
            <a:ext cx="665662" cy="29515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0" name="sac3ArmALeftPoint135">
            <a:extLst>
              <a:ext uri="{FF2B5EF4-FFF2-40B4-BE49-F238E27FC236}">
                <a16:creationId xmlns:a16="http://schemas.microsoft.com/office/drawing/2014/main" id="{00000000-0008-0000-0100-00007A850000}"/>
              </a:ext>
            </a:extLst>
          </xdr:cNvPr>
          <xdr:cNvCxnSpPr/>
        </xdr:nvCxnSpPr>
        <xdr:spPr>
          <a:xfrm flipH="1" flipV="1">
            <a:off x="1319490" y="874695"/>
            <a:ext cx="525427" cy="5491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1" name="sac3ArmALeftPoint157.5">
            <a:extLst>
              <a:ext uri="{FF2B5EF4-FFF2-40B4-BE49-F238E27FC236}">
                <a16:creationId xmlns:a16="http://schemas.microsoft.com/office/drawing/2014/main" id="{00000000-0008-0000-0100-00007B850000}"/>
              </a:ext>
            </a:extLst>
          </xdr:cNvPr>
          <xdr:cNvCxnSpPr/>
        </xdr:nvCxnSpPr>
        <xdr:spPr>
          <a:xfrm flipH="1" flipV="1">
            <a:off x="1561714" y="727116"/>
            <a:ext cx="283202" cy="6966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2" name="sac3ArmALeftPoint180">
            <a:extLst>
              <a:ext uri="{FF2B5EF4-FFF2-40B4-BE49-F238E27FC236}">
                <a16:creationId xmlns:a16="http://schemas.microsoft.com/office/drawing/2014/main" id="{00000000-0008-0000-0100-00007C850000}"/>
              </a:ext>
            </a:extLst>
          </xdr:cNvPr>
          <xdr:cNvCxnSpPr/>
        </xdr:nvCxnSpPr>
        <xdr:spPr>
          <a:xfrm flipH="1" flipV="1">
            <a:off x="1844915" y="620730"/>
            <a:ext cx="0" cy="80308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3" name="sac3ArmALeftPoint202.5">
            <a:extLst>
              <a:ext uri="{FF2B5EF4-FFF2-40B4-BE49-F238E27FC236}">
                <a16:creationId xmlns:a16="http://schemas.microsoft.com/office/drawing/2014/main" id="{00000000-0008-0000-0100-00007D850000}"/>
              </a:ext>
            </a:extLst>
          </xdr:cNvPr>
          <xdr:cNvCxnSpPr/>
        </xdr:nvCxnSpPr>
        <xdr:spPr>
          <a:xfrm flipV="1">
            <a:off x="1844915" y="727117"/>
            <a:ext cx="280471" cy="6966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4" name="sac3ArmALeftPoint225">
            <a:extLst>
              <a:ext uri="{FF2B5EF4-FFF2-40B4-BE49-F238E27FC236}">
                <a16:creationId xmlns:a16="http://schemas.microsoft.com/office/drawing/2014/main" id="{00000000-0008-0000-0100-00007E850000}"/>
              </a:ext>
            </a:extLst>
          </xdr:cNvPr>
          <xdr:cNvCxnSpPr/>
        </xdr:nvCxnSpPr>
        <xdr:spPr>
          <a:xfrm flipV="1">
            <a:off x="1844915" y="874695"/>
            <a:ext cx="525428" cy="5491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5" name="sac3ArmALeftPoint247.5">
            <a:extLst>
              <a:ext uri="{FF2B5EF4-FFF2-40B4-BE49-F238E27FC236}">
                <a16:creationId xmlns:a16="http://schemas.microsoft.com/office/drawing/2014/main" id="{00000000-0008-0000-0100-00007F850000}"/>
              </a:ext>
            </a:extLst>
          </xdr:cNvPr>
          <xdr:cNvCxnSpPr/>
        </xdr:nvCxnSpPr>
        <xdr:spPr>
          <a:xfrm flipV="1">
            <a:off x="1844915" y="1128660"/>
            <a:ext cx="665663" cy="29515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6" name="sac3ArmALeftPoint270">
            <a:extLst>
              <a:ext uri="{FF2B5EF4-FFF2-40B4-BE49-F238E27FC236}">
                <a16:creationId xmlns:a16="http://schemas.microsoft.com/office/drawing/2014/main" id="{00000000-0008-0000-0100-000080850000}"/>
              </a:ext>
            </a:extLst>
          </xdr:cNvPr>
          <xdr:cNvCxnSpPr/>
        </xdr:nvCxnSpPr>
        <xdr:spPr>
          <a:xfrm flipV="1">
            <a:off x="1844915" y="1423815"/>
            <a:ext cx="76765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7" name="sac3ArmALeftPoint292.5">
            <a:extLst>
              <a:ext uri="{FF2B5EF4-FFF2-40B4-BE49-F238E27FC236}">
                <a16:creationId xmlns:a16="http://schemas.microsoft.com/office/drawing/2014/main" id="{00000000-0008-0000-0100-000081850000}"/>
              </a:ext>
            </a:extLst>
          </xdr:cNvPr>
          <xdr:cNvCxnSpPr/>
        </xdr:nvCxnSpPr>
        <xdr:spPr>
          <a:xfrm>
            <a:off x="1844915" y="1423815"/>
            <a:ext cx="665663" cy="29386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8" name="sac3ArmALeftPoint315">
            <a:extLst>
              <a:ext uri="{FF2B5EF4-FFF2-40B4-BE49-F238E27FC236}">
                <a16:creationId xmlns:a16="http://schemas.microsoft.com/office/drawing/2014/main" id="{00000000-0008-0000-0100-000082850000}"/>
              </a:ext>
            </a:extLst>
          </xdr:cNvPr>
          <xdr:cNvCxnSpPr/>
        </xdr:nvCxnSpPr>
        <xdr:spPr>
          <a:xfrm>
            <a:off x="1844915" y="1423815"/>
            <a:ext cx="525428" cy="54782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79" name="sac3ArmALeftPoint337.5">
            <a:extLst>
              <a:ext uri="{FF2B5EF4-FFF2-40B4-BE49-F238E27FC236}">
                <a16:creationId xmlns:a16="http://schemas.microsoft.com/office/drawing/2014/main" id="{00000000-0008-0000-0100-000083850000}"/>
              </a:ext>
            </a:extLst>
          </xdr:cNvPr>
          <xdr:cNvCxnSpPr/>
        </xdr:nvCxnSpPr>
        <xdr:spPr>
          <a:xfrm>
            <a:off x="1844915" y="1423815"/>
            <a:ext cx="280471" cy="6954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80" name="sac3ArmARightPoint22.5">
            <a:extLst>
              <a:ext uri="{FF2B5EF4-FFF2-40B4-BE49-F238E27FC236}">
                <a16:creationId xmlns:a16="http://schemas.microsoft.com/office/drawing/2014/main" id="{00000000-0008-0000-0100-000084850000}"/>
              </a:ext>
            </a:extLst>
          </xdr:cNvPr>
          <xdr:cNvCxnSpPr/>
        </xdr:nvCxnSpPr>
        <xdr:spPr>
          <a:xfrm flipH="1">
            <a:off x="2095562" y="1432366"/>
            <a:ext cx="280471" cy="6954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81" name="sac3ArmARight">
            <a:extLst>
              <a:ext uri="{FF2B5EF4-FFF2-40B4-BE49-F238E27FC236}">
                <a16:creationId xmlns:a16="http://schemas.microsoft.com/office/drawing/2014/main" id="{00000000-0008-0000-0100-000085850000}"/>
              </a:ext>
            </a:extLst>
          </xdr:cNvPr>
          <xdr:cNvCxnSpPr/>
        </xdr:nvCxnSpPr>
        <xdr:spPr>
          <a:xfrm flipH="1">
            <a:off x="2367994" y="1422392"/>
            <a:ext cx="3189" cy="1070348"/>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182" name="sac3ArmARightPoint45">
            <a:extLst>
              <a:ext uri="{FF2B5EF4-FFF2-40B4-BE49-F238E27FC236}">
                <a16:creationId xmlns:a16="http://schemas.microsoft.com/office/drawing/2014/main" id="{00000000-0008-0000-0100-000086850000}"/>
              </a:ext>
            </a:extLst>
          </xdr:cNvPr>
          <xdr:cNvCxnSpPr/>
        </xdr:nvCxnSpPr>
        <xdr:spPr>
          <a:xfrm flipH="1">
            <a:off x="1822139" y="1428868"/>
            <a:ext cx="525427" cy="54782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83" name="sac3ArmARightPoint67.5">
            <a:extLst>
              <a:ext uri="{FF2B5EF4-FFF2-40B4-BE49-F238E27FC236}">
                <a16:creationId xmlns:a16="http://schemas.microsoft.com/office/drawing/2014/main" id="{00000000-0008-0000-0100-000087850000}"/>
              </a:ext>
            </a:extLst>
          </xdr:cNvPr>
          <xdr:cNvCxnSpPr/>
        </xdr:nvCxnSpPr>
        <xdr:spPr>
          <a:xfrm flipH="1">
            <a:off x="1702333" y="1422392"/>
            <a:ext cx="665662" cy="29386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84" name="sac3ArmARightPoint90">
            <a:extLst>
              <a:ext uri="{FF2B5EF4-FFF2-40B4-BE49-F238E27FC236}">
                <a16:creationId xmlns:a16="http://schemas.microsoft.com/office/drawing/2014/main" id="{00000000-0008-0000-0100-000088850000}"/>
              </a:ext>
            </a:extLst>
          </xdr:cNvPr>
          <xdr:cNvCxnSpPr/>
        </xdr:nvCxnSpPr>
        <xdr:spPr>
          <a:xfrm flipH="1">
            <a:off x="1600342" y="1422392"/>
            <a:ext cx="767651"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85" name="sac3ArmARightPoint112.5">
            <a:extLst>
              <a:ext uri="{FF2B5EF4-FFF2-40B4-BE49-F238E27FC236}">
                <a16:creationId xmlns:a16="http://schemas.microsoft.com/office/drawing/2014/main" id="{00000000-0008-0000-0100-000089850000}"/>
              </a:ext>
            </a:extLst>
          </xdr:cNvPr>
          <xdr:cNvCxnSpPr/>
        </xdr:nvCxnSpPr>
        <xdr:spPr>
          <a:xfrm flipH="1" flipV="1">
            <a:off x="1702333" y="1127237"/>
            <a:ext cx="665662" cy="29515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86" name="sac3ArmARightPoint135">
            <a:extLst>
              <a:ext uri="{FF2B5EF4-FFF2-40B4-BE49-F238E27FC236}">
                <a16:creationId xmlns:a16="http://schemas.microsoft.com/office/drawing/2014/main" id="{00000000-0008-0000-0100-00008A850000}"/>
              </a:ext>
            </a:extLst>
          </xdr:cNvPr>
          <xdr:cNvCxnSpPr/>
        </xdr:nvCxnSpPr>
        <xdr:spPr>
          <a:xfrm flipH="1" flipV="1">
            <a:off x="1842569" y="873272"/>
            <a:ext cx="525427" cy="5491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87" name="sac3ArmARightPoint157.5">
            <a:extLst>
              <a:ext uri="{FF2B5EF4-FFF2-40B4-BE49-F238E27FC236}">
                <a16:creationId xmlns:a16="http://schemas.microsoft.com/office/drawing/2014/main" id="{00000000-0008-0000-0100-00008B850000}"/>
              </a:ext>
            </a:extLst>
          </xdr:cNvPr>
          <xdr:cNvCxnSpPr/>
        </xdr:nvCxnSpPr>
        <xdr:spPr>
          <a:xfrm flipH="1" flipV="1">
            <a:off x="2084792" y="725694"/>
            <a:ext cx="283202" cy="6966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88" name="sac3ArmARightPoint180">
            <a:extLst>
              <a:ext uri="{FF2B5EF4-FFF2-40B4-BE49-F238E27FC236}">
                <a16:creationId xmlns:a16="http://schemas.microsoft.com/office/drawing/2014/main" id="{00000000-0008-0000-0100-00008C850000}"/>
              </a:ext>
            </a:extLst>
          </xdr:cNvPr>
          <xdr:cNvCxnSpPr/>
        </xdr:nvCxnSpPr>
        <xdr:spPr>
          <a:xfrm flipH="1" flipV="1">
            <a:off x="2367994" y="638736"/>
            <a:ext cx="0" cy="80308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89" name="sac3ArmARightPoint202.5">
            <a:extLst>
              <a:ext uri="{FF2B5EF4-FFF2-40B4-BE49-F238E27FC236}">
                <a16:creationId xmlns:a16="http://schemas.microsoft.com/office/drawing/2014/main" id="{00000000-0008-0000-0100-00008D850000}"/>
              </a:ext>
            </a:extLst>
          </xdr:cNvPr>
          <xdr:cNvCxnSpPr/>
        </xdr:nvCxnSpPr>
        <xdr:spPr>
          <a:xfrm flipV="1">
            <a:off x="2367994" y="725694"/>
            <a:ext cx="280471" cy="6966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90" name="sac3ArmARightPoint225">
            <a:extLst>
              <a:ext uri="{FF2B5EF4-FFF2-40B4-BE49-F238E27FC236}">
                <a16:creationId xmlns:a16="http://schemas.microsoft.com/office/drawing/2014/main" id="{00000000-0008-0000-0100-00008E850000}"/>
              </a:ext>
            </a:extLst>
          </xdr:cNvPr>
          <xdr:cNvCxnSpPr/>
        </xdr:nvCxnSpPr>
        <xdr:spPr>
          <a:xfrm flipV="1">
            <a:off x="2367994" y="873272"/>
            <a:ext cx="525428" cy="54912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91" name="sac3ArmARightPoint247.5">
            <a:extLst>
              <a:ext uri="{FF2B5EF4-FFF2-40B4-BE49-F238E27FC236}">
                <a16:creationId xmlns:a16="http://schemas.microsoft.com/office/drawing/2014/main" id="{00000000-0008-0000-0100-00008F850000}"/>
              </a:ext>
            </a:extLst>
          </xdr:cNvPr>
          <xdr:cNvCxnSpPr/>
        </xdr:nvCxnSpPr>
        <xdr:spPr>
          <a:xfrm flipV="1">
            <a:off x="2367994" y="1127237"/>
            <a:ext cx="665663" cy="29515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92" name="sac3ArmARightPoint270">
            <a:extLst>
              <a:ext uri="{FF2B5EF4-FFF2-40B4-BE49-F238E27FC236}">
                <a16:creationId xmlns:a16="http://schemas.microsoft.com/office/drawing/2014/main" id="{00000000-0008-0000-0100-000090850000}"/>
              </a:ext>
            </a:extLst>
          </xdr:cNvPr>
          <xdr:cNvCxnSpPr/>
        </xdr:nvCxnSpPr>
        <xdr:spPr>
          <a:xfrm flipV="1">
            <a:off x="2367994" y="1422392"/>
            <a:ext cx="76765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93" name="sac3ArmARightPoint292.5">
            <a:extLst>
              <a:ext uri="{FF2B5EF4-FFF2-40B4-BE49-F238E27FC236}">
                <a16:creationId xmlns:a16="http://schemas.microsoft.com/office/drawing/2014/main" id="{00000000-0008-0000-0100-000091850000}"/>
              </a:ext>
            </a:extLst>
          </xdr:cNvPr>
          <xdr:cNvCxnSpPr/>
        </xdr:nvCxnSpPr>
        <xdr:spPr>
          <a:xfrm>
            <a:off x="2367994" y="1422392"/>
            <a:ext cx="665663" cy="29386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94" name="sac3ArmARightPoint315">
            <a:extLst>
              <a:ext uri="{FF2B5EF4-FFF2-40B4-BE49-F238E27FC236}">
                <a16:creationId xmlns:a16="http://schemas.microsoft.com/office/drawing/2014/main" id="{00000000-0008-0000-0100-000092850000}"/>
              </a:ext>
            </a:extLst>
          </xdr:cNvPr>
          <xdr:cNvCxnSpPr/>
        </xdr:nvCxnSpPr>
        <xdr:spPr>
          <a:xfrm>
            <a:off x="2367995" y="1422392"/>
            <a:ext cx="525428" cy="54782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95" name="sac3ArmARightPoint337.5">
            <a:extLst>
              <a:ext uri="{FF2B5EF4-FFF2-40B4-BE49-F238E27FC236}">
                <a16:creationId xmlns:a16="http://schemas.microsoft.com/office/drawing/2014/main" id="{00000000-0008-0000-0100-000093850000}"/>
              </a:ext>
            </a:extLst>
          </xdr:cNvPr>
          <xdr:cNvCxnSpPr/>
        </xdr:nvCxnSpPr>
        <xdr:spPr>
          <a:xfrm>
            <a:off x="2367994" y="1422392"/>
            <a:ext cx="280471" cy="6954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196" name="sac3ArmALeftDashes">
            <a:extLst>
              <a:ext uri="{FF2B5EF4-FFF2-40B4-BE49-F238E27FC236}">
                <a16:creationId xmlns:a16="http://schemas.microsoft.com/office/drawing/2014/main" id="{00000000-0008-0000-0100-000094850000}"/>
              </a:ext>
            </a:extLst>
          </xdr:cNvPr>
          <xdr:cNvCxnSpPr/>
        </xdr:nvCxnSpPr>
        <xdr:spPr bwMode="auto">
          <a:xfrm flipH="1" flipV="1">
            <a:off x="1830084" y="2482923"/>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197" name="sac3ArmAUturnDashes">
            <a:extLst>
              <a:ext uri="{FF2B5EF4-FFF2-40B4-BE49-F238E27FC236}">
                <a16:creationId xmlns:a16="http://schemas.microsoft.com/office/drawing/2014/main" id="{00000000-0008-0000-0100-000095850000}"/>
              </a:ext>
            </a:extLst>
          </xdr:cNvPr>
          <xdr:cNvCxnSpPr/>
        </xdr:nvCxnSpPr>
        <xdr:spPr bwMode="auto">
          <a:xfrm flipV="1">
            <a:off x="2022725" y="2504326"/>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198" name="sac3ArmARightDashes">
            <a:extLst>
              <a:ext uri="{FF2B5EF4-FFF2-40B4-BE49-F238E27FC236}">
                <a16:creationId xmlns:a16="http://schemas.microsoft.com/office/drawing/2014/main" id="{00000000-0008-0000-0100-000096850000}"/>
              </a:ext>
            </a:extLst>
          </xdr:cNvPr>
          <xdr:cNvCxnSpPr/>
        </xdr:nvCxnSpPr>
        <xdr:spPr bwMode="auto">
          <a:xfrm flipV="1">
            <a:off x="2365197" y="2493623"/>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15</xdr:col>
      <xdr:colOff>0</xdr:colOff>
      <xdr:row>59</xdr:row>
      <xdr:rowOff>0</xdr:rowOff>
    </xdr:from>
    <xdr:to>
      <xdr:col>18</xdr:col>
      <xdr:colOff>198091</xdr:colOff>
      <xdr:row>71</xdr:row>
      <xdr:rowOff>84764</xdr:rowOff>
    </xdr:to>
    <xdr:grpSp>
      <xdr:nvGrpSpPr>
        <xdr:cNvPr id="34199" name="grp3ArmB">
          <a:extLst>
            <a:ext uri="{FF2B5EF4-FFF2-40B4-BE49-F238E27FC236}">
              <a16:creationId xmlns:a16="http://schemas.microsoft.com/office/drawing/2014/main" id="{00000000-0008-0000-0100-000097850000}"/>
            </a:ext>
          </a:extLst>
        </xdr:cNvPr>
        <xdr:cNvGrpSpPr/>
      </xdr:nvGrpSpPr>
      <xdr:grpSpPr>
        <a:xfrm>
          <a:off x="10390909" y="11256818"/>
          <a:ext cx="2276273" cy="2370764"/>
          <a:chOff x="3169047" y="587337"/>
          <a:chExt cx="2056992" cy="2398590"/>
        </a:xfrm>
      </xdr:grpSpPr>
      <xdr:cxnSp macro="">
        <xdr:nvCxnSpPr>
          <xdr:cNvPr id="34200" name="sac3ArmBUturn">
            <a:extLst>
              <a:ext uri="{FF2B5EF4-FFF2-40B4-BE49-F238E27FC236}">
                <a16:creationId xmlns:a16="http://schemas.microsoft.com/office/drawing/2014/main" id="{00000000-0008-0000-0100-000098850000}"/>
              </a:ext>
            </a:extLst>
          </xdr:cNvPr>
          <xdr:cNvCxnSpPr/>
        </xdr:nvCxnSpPr>
        <xdr:spPr>
          <a:xfrm>
            <a:off x="4105666" y="1350749"/>
            <a:ext cx="1216" cy="106022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01" name="sac3ArmBUturnBar">
            <a:extLst>
              <a:ext uri="{FF2B5EF4-FFF2-40B4-BE49-F238E27FC236}">
                <a16:creationId xmlns:a16="http://schemas.microsoft.com/office/drawing/2014/main" id="{00000000-0008-0000-0100-000099850000}"/>
              </a:ext>
            </a:extLst>
          </xdr:cNvPr>
          <xdr:cNvCxnSpPr/>
        </xdr:nvCxnSpPr>
        <xdr:spPr>
          <a:xfrm flipH="1">
            <a:off x="4100577" y="1367610"/>
            <a:ext cx="156787"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02" name="sac3ArmBUturnPoint">
            <a:extLst>
              <a:ext uri="{FF2B5EF4-FFF2-40B4-BE49-F238E27FC236}">
                <a16:creationId xmlns:a16="http://schemas.microsoft.com/office/drawing/2014/main" id="{00000000-0008-0000-0100-00009A850000}"/>
              </a:ext>
            </a:extLst>
          </xdr:cNvPr>
          <xdr:cNvCxnSpPr/>
        </xdr:nvCxnSpPr>
        <xdr:spPr>
          <a:xfrm flipH="1">
            <a:off x="4277066" y="1349086"/>
            <a:ext cx="2847" cy="76255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03" name="sac3ArmBLeft">
            <a:extLst>
              <a:ext uri="{FF2B5EF4-FFF2-40B4-BE49-F238E27FC236}">
                <a16:creationId xmlns:a16="http://schemas.microsoft.com/office/drawing/2014/main" id="{00000000-0008-0000-0100-00009B850000}"/>
              </a:ext>
            </a:extLst>
          </xdr:cNvPr>
          <xdr:cNvCxnSpPr/>
        </xdr:nvCxnSpPr>
        <xdr:spPr>
          <a:xfrm>
            <a:off x="3937128" y="1372653"/>
            <a:ext cx="0" cy="1035813"/>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04" name="sac3ArmBLeftPoint22.5">
            <a:extLst>
              <a:ext uri="{FF2B5EF4-FFF2-40B4-BE49-F238E27FC236}">
                <a16:creationId xmlns:a16="http://schemas.microsoft.com/office/drawing/2014/main" id="{00000000-0008-0000-0100-00009C850000}"/>
              </a:ext>
            </a:extLst>
          </xdr:cNvPr>
          <xdr:cNvCxnSpPr/>
        </xdr:nvCxnSpPr>
        <xdr:spPr>
          <a:xfrm flipH="1">
            <a:off x="3666326" y="1382632"/>
            <a:ext cx="278886" cy="691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05" name="sac3ArmBLeftPoint45">
            <a:extLst>
              <a:ext uri="{FF2B5EF4-FFF2-40B4-BE49-F238E27FC236}">
                <a16:creationId xmlns:a16="http://schemas.microsoft.com/office/drawing/2014/main" id="{00000000-0008-0000-0100-00009D850000}"/>
              </a:ext>
            </a:extLst>
          </xdr:cNvPr>
          <xdr:cNvCxnSpPr/>
        </xdr:nvCxnSpPr>
        <xdr:spPr>
          <a:xfrm flipH="1">
            <a:off x="3412273" y="1379133"/>
            <a:ext cx="524855" cy="5454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06" name="sac3ArmBLeftPoint67.5">
            <a:extLst>
              <a:ext uri="{FF2B5EF4-FFF2-40B4-BE49-F238E27FC236}">
                <a16:creationId xmlns:a16="http://schemas.microsoft.com/office/drawing/2014/main" id="{00000000-0008-0000-0100-00009E850000}"/>
              </a:ext>
            </a:extLst>
          </xdr:cNvPr>
          <xdr:cNvCxnSpPr/>
        </xdr:nvCxnSpPr>
        <xdr:spPr>
          <a:xfrm flipH="1">
            <a:off x="3271458" y="1372653"/>
            <a:ext cx="665670" cy="29270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07" name="sac3ArmBLeftPoint90">
            <a:extLst>
              <a:ext uri="{FF2B5EF4-FFF2-40B4-BE49-F238E27FC236}">
                <a16:creationId xmlns:a16="http://schemas.microsoft.com/office/drawing/2014/main" id="{00000000-0008-0000-0100-00009F850000}"/>
              </a:ext>
            </a:extLst>
          </xdr:cNvPr>
          <xdr:cNvCxnSpPr/>
        </xdr:nvCxnSpPr>
        <xdr:spPr>
          <a:xfrm flipH="1">
            <a:off x="3169047" y="1372653"/>
            <a:ext cx="768081"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08" name="sac3ArmBLeftPoint112.5">
            <a:extLst>
              <a:ext uri="{FF2B5EF4-FFF2-40B4-BE49-F238E27FC236}">
                <a16:creationId xmlns:a16="http://schemas.microsoft.com/office/drawing/2014/main" id="{00000000-0008-0000-0100-0000A0850000}"/>
              </a:ext>
            </a:extLst>
          </xdr:cNvPr>
          <xdr:cNvCxnSpPr/>
        </xdr:nvCxnSpPr>
        <xdr:spPr>
          <a:xfrm flipH="1" flipV="1">
            <a:off x="3271458" y="1079952"/>
            <a:ext cx="665670" cy="29270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09" name="sac3ArmBLeftPoint135">
            <a:extLst>
              <a:ext uri="{FF2B5EF4-FFF2-40B4-BE49-F238E27FC236}">
                <a16:creationId xmlns:a16="http://schemas.microsoft.com/office/drawing/2014/main" id="{00000000-0008-0000-0100-0000A1850000}"/>
              </a:ext>
            </a:extLst>
          </xdr:cNvPr>
          <xdr:cNvCxnSpPr/>
        </xdr:nvCxnSpPr>
        <xdr:spPr>
          <a:xfrm flipH="1" flipV="1">
            <a:off x="3412273" y="827165"/>
            <a:ext cx="524855" cy="5454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0" name="sac3ArmBLeftPoint157.5">
            <a:extLst>
              <a:ext uri="{FF2B5EF4-FFF2-40B4-BE49-F238E27FC236}">
                <a16:creationId xmlns:a16="http://schemas.microsoft.com/office/drawing/2014/main" id="{00000000-0008-0000-0100-0000A2850000}"/>
              </a:ext>
            </a:extLst>
          </xdr:cNvPr>
          <xdr:cNvCxnSpPr/>
        </xdr:nvCxnSpPr>
        <xdr:spPr>
          <a:xfrm flipH="1" flipV="1">
            <a:off x="3655499" y="680815"/>
            <a:ext cx="281629" cy="691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1" name="sac3ArmBLeftPoint180">
            <a:extLst>
              <a:ext uri="{FF2B5EF4-FFF2-40B4-BE49-F238E27FC236}">
                <a16:creationId xmlns:a16="http://schemas.microsoft.com/office/drawing/2014/main" id="{00000000-0008-0000-0100-0000A3850000}"/>
              </a:ext>
            </a:extLst>
          </xdr:cNvPr>
          <xdr:cNvCxnSpPr/>
        </xdr:nvCxnSpPr>
        <xdr:spPr>
          <a:xfrm flipH="1" flipV="1">
            <a:off x="3937128" y="587337"/>
            <a:ext cx="0" cy="79827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2" name="sac3ArmBLeftPoint202.5">
            <a:extLst>
              <a:ext uri="{FF2B5EF4-FFF2-40B4-BE49-F238E27FC236}">
                <a16:creationId xmlns:a16="http://schemas.microsoft.com/office/drawing/2014/main" id="{00000000-0008-0000-0100-0000A4850000}"/>
              </a:ext>
            </a:extLst>
          </xdr:cNvPr>
          <xdr:cNvCxnSpPr/>
        </xdr:nvCxnSpPr>
        <xdr:spPr>
          <a:xfrm flipV="1">
            <a:off x="3937128" y="680815"/>
            <a:ext cx="281630" cy="691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3" name="sac3ArmBLeftPoint225">
            <a:extLst>
              <a:ext uri="{FF2B5EF4-FFF2-40B4-BE49-F238E27FC236}">
                <a16:creationId xmlns:a16="http://schemas.microsoft.com/office/drawing/2014/main" id="{00000000-0008-0000-0100-0000A5850000}"/>
              </a:ext>
            </a:extLst>
          </xdr:cNvPr>
          <xdr:cNvCxnSpPr/>
        </xdr:nvCxnSpPr>
        <xdr:spPr>
          <a:xfrm flipV="1">
            <a:off x="3937128" y="827165"/>
            <a:ext cx="524857" cy="5454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4" name="sac3ArmBLeftPoint247.5">
            <a:extLst>
              <a:ext uri="{FF2B5EF4-FFF2-40B4-BE49-F238E27FC236}">
                <a16:creationId xmlns:a16="http://schemas.microsoft.com/office/drawing/2014/main" id="{00000000-0008-0000-0100-0000A6850000}"/>
              </a:ext>
            </a:extLst>
          </xdr:cNvPr>
          <xdr:cNvCxnSpPr/>
        </xdr:nvCxnSpPr>
        <xdr:spPr>
          <a:xfrm flipV="1">
            <a:off x="3937128" y="1079952"/>
            <a:ext cx="665672" cy="29270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5" name="sac3ArmBLeftPoint270">
            <a:extLst>
              <a:ext uri="{FF2B5EF4-FFF2-40B4-BE49-F238E27FC236}">
                <a16:creationId xmlns:a16="http://schemas.microsoft.com/office/drawing/2014/main" id="{00000000-0008-0000-0100-0000A7850000}"/>
              </a:ext>
            </a:extLst>
          </xdr:cNvPr>
          <xdr:cNvCxnSpPr/>
        </xdr:nvCxnSpPr>
        <xdr:spPr>
          <a:xfrm flipV="1">
            <a:off x="3937128" y="1372653"/>
            <a:ext cx="768083"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6" name="sac3ArmBLeftPoint292.5">
            <a:extLst>
              <a:ext uri="{FF2B5EF4-FFF2-40B4-BE49-F238E27FC236}">
                <a16:creationId xmlns:a16="http://schemas.microsoft.com/office/drawing/2014/main" id="{00000000-0008-0000-0100-0000A8850000}"/>
              </a:ext>
            </a:extLst>
          </xdr:cNvPr>
          <xdr:cNvCxnSpPr/>
        </xdr:nvCxnSpPr>
        <xdr:spPr>
          <a:xfrm>
            <a:off x="3937128" y="1372653"/>
            <a:ext cx="665672" cy="29270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7" name="sac3ArmBLeftPoint315">
            <a:extLst>
              <a:ext uri="{FF2B5EF4-FFF2-40B4-BE49-F238E27FC236}">
                <a16:creationId xmlns:a16="http://schemas.microsoft.com/office/drawing/2014/main" id="{00000000-0008-0000-0100-0000A9850000}"/>
              </a:ext>
            </a:extLst>
          </xdr:cNvPr>
          <xdr:cNvCxnSpPr/>
        </xdr:nvCxnSpPr>
        <xdr:spPr>
          <a:xfrm>
            <a:off x="3937128" y="1372653"/>
            <a:ext cx="524857" cy="5454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8" name="sac3ArmBLeftPoint337.5">
            <a:extLst>
              <a:ext uri="{FF2B5EF4-FFF2-40B4-BE49-F238E27FC236}">
                <a16:creationId xmlns:a16="http://schemas.microsoft.com/office/drawing/2014/main" id="{00000000-0008-0000-0100-0000AA850000}"/>
              </a:ext>
            </a:extLst>
          </xdr:cNvPr>
          <xdr:cNvCxnSpPr/>
        </xdr:nvCxnSpPr>
        <xdr:spPr>
          <a:xfrm>
            <a:off x="3937128" y="1372653"/>
            <a:ext cx="281630" cy="691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19" name="sac3ArmBRightPoint22.5">
            <a:extLst>
              <a:ext uri="{FF2B5EF4-FFF2-40B4-BE49-F238E27FC236}">
                <a16:creationId xmlns:a16="http://schemas.microsoft.com/office/drawing/2014/main" id="{00000000-0008-0000-0100-0000AB850000}"/>
              </a:ext>
            </a:extLst>
          </xdr:cNvPr>
          <xdr:cNvCxnSpPr/>
        </xdr:nvCxnSpPr>
        <xdr:spPr>
          <a:xfrm flipH="1">
            <a:off x="4187147" y="1376153"/>
            <a:ext cx="278886" cy="691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20" name="sac3ArmBRight">
            <a:extLst>
              <a:ext uri="{FF2B5EF4-FFF2-40B4-BE49-F238E27FC236}">
                <a16:creationId xmlns:a16="http://schemas.microsoft.com/office/drawing/2014/main" id="{00000000-0008-0000-0100-0000AC850000}"/>
              </a:ext>
            </a:extLst>
          </xdr:cNvPr>
          <xdr:cNvCxnSpPr/>
        </xdr:nvCxnSpPr>
        <xdr:spPr>
          <a:xfrm flipH="1">
            <a:off x="4457956" y="1351573"/>
            <a:ext cx="3202" cy="1064367"/>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21" name="sac3ArmBRightPoint45">
            <a:extLst>
              <a:ext uri="{FF2B5EF4-FFF2-40B4-BE49-F238E27FC236}">
                <a16:creationId xmlns:a16="http://schemas.microsoft.com/office/drawing/2014/main" id="{00000000-0008-0000-0100-0000AD850000}"/>
              </a:ext>
            </a:extLst>
          </xdr:cNvPr>
          <xdr:cNvCxnSpPr/>
        </xdr:nvCxnSpPr>
        <xdr:spPr>
          <a:xfrm flipH="1">
            <a:off x="3933095" y="1372654"/>
            <a:ext cx="524855" cy="5454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22" name="sac3ArmBRightPoint67.5">
            <a:extLst>
              <a:ext uri="{FF2B5EF4-FFF2-40B4-BE49-F238E27FC236}">
                <a16:creationId xmlns:a16="http://schemas.microsoft.com/office/drawing/2014/main" id="{00000000-0008-0000-0100-0000AE850000}"/>
              </a:ext>
            </a:extLst>
          </xdr:cNvPr>
          <xdr:cNvCxnSpPr/>
        </xdr:nvCxnSpPr>
        <xdr:spPr>
          <a:xfrm flipH="1">
            <a:off x="3792281" y="1366175"/>
            <a:ext cx="665670" cy="29270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23" name="sac3ArmBRightPoint90">
            <a:extLst>
              <a:ext uri="{FF2B5EF4-FFF2-40B4-BE49-F238E27FC236}">
                <a16:creationId xmlns:a16="http://schemas.microsoft.com/office/drawing/2014/main" id="{00000000-0008-0000-0100-0000AF850000}"/>
              </a:ext>
            </a:extLst>
          </xdr:cNvPr>
          <xdr:cNvCxnSpPr/>
        </xdr:nvCxnSpPr>
        <xdr:spPr>
          <a:xfrm flipH="1">
            <a:off x="3689870" y="1366175"/>
            <a:ext cx="768081"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24" name="sac3ArmBRightPoint112.5">
            <a:extLst>
              <a:ext uri="{FF2B5EF4-FFF2-40B4-BE49-F238E27FC236}">
                <a16:creationId xmlns:a16="http://schemas.microsoft.com/office/drawing/2014/main" id="{00000000-0008-0000-0100-0000B0850000}"/>
              </a:ext>
            </a:extLst>
          </xdr:cNvPr>
          <xdr:cNvCxnSpPr/>
        </xdr:nvCxnSpPr>
        <xdr:spPr>
          <a:xfrm flipH="1" flipV="1">
            <a:off x="3792281" y="1073474"/>
            <a:ext cx="665670" cy="29270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25" name="sac3ArmBRightPoint135">
            <a:extLst>
              <a:ext uri="{FF2B5EF4-FFF2-40B4-BE49-F238E27FC236}">
                <a16:creationId xmlns:a16="http://schemas.microsoft.com/office/drawing/2014/main" id="{00000000-0008-0000-0100-0000B1850000}"/>
              </a:ext>
            </a:extLst>
          </xdr:cNvPr>
          <xdr:cNvCxnSpPr/>
        </xdr:nvCxnSpPr>
        <xdr:spPr>
          <a:xfrm flipH="1" flipV="1">
            <a:off x="3933095" y="820687"/>
            <a:ext cx="524855" cy="5454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26" name="sac3ArmBRightPoint157.5">
            <a:extLst>
              <a:ext uri="{FF2B5EF4-FFF2-40B4-BE49-F238E27FC236}">
                <a16:creationId xmlns:a16="http://schemas.microsoft.com/office/drawing/2014/main" id="{00000000-0008-0000-0100-0000B2850000}"/>
              </a:ext>
            </a:extLst>
          </xdr:cNvPr>
          <xdr:cNvCxnSpPr/>
        </xdr:nvCxnSpPr>
        <xdr:spPr>
          <a:xfrm flipH="1" flipV="1">
            <a:off x="4176323" y="674336"/>
            <a:ext cx="281629" cy="691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27" name="sac3ArmBRightPoint180">
            <a:extLst>
              <a:ext uri="{FF2B5EF4-FFF2-40B4-BE49-F238E27FC236}">
                <a16:creationId xmlns:a16="http://schemas.microsoft.com/office/drawing/2014/main" id="{00000000-0008-0000-0100-0000B3850000}"/>
              </a:ext>
            </a:extLst>
          </xdr:cNvPr>
          <xdr:cNvCxnSpPr/>
        </xdr:nvCxnSpPr>
        <xdr:spPr>
          <a:xfrm flipH="1" flipV="1">
            <a:off x="4457956" y="587338"/>
            <a:ext cx="0" cy="79827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28" name="sac3ArmbRightPoint202.5">
            <a:extLst>
              <a:ext uri="{FF2B5EF4-FFF2-40B4-BE49-F238E27FC236}">
                <a16:creationId xmlns:a16="http://schemas.microsoft.com/office/drawing/2014/main" id="{00000000-0008-0000-0100-0000B4850000}"/>
              </a:ext>
            </a:extLst>
          </xdr:cNvPr>
          <xdr:cNvCxnSpPr/>
        </xdr:nvCxnSpPr>
        <xdr:spPr>
          <a:xfrm flipV="1">
            <a:off x="4457956" y="674336"/>
            <a:ext cx="281630" cy="691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29" name="sac3ArmBRightPoint225">
            <a:extLst>
              <a:ext uri="{FF2B5EF4-FFF2-40B4-BE49-F238E27FC236}">
                <a16:creationId xmlns:a16="http://schemas.microsoft.com/office/drawing/2014/main" id="{00000000-0008-0000-0100-0000B5850000}"/>
              </a:ext>
            </a:extLst>
          </xdr:cNvPr>
          <xdr:cNvCxnSpPr/>
        </xdr:nvCxnSpPr>
        <xdr:spPr>
          <a:xfrm flipV="1">
            <a:off x="4457956" y="820687"/>
            <a:ext cx="524857" cy="5454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30" name="sac3ArmBRightPoint247.5">
            <a:extLst>
              <a:ext uri="{FF2B5EF4-FFF2-40B4-BE49-F238E27FC236}">
                <a16:creationId xmlns:a16="http://schemas.microsoft.com/office/drawing/2014/main" id="{00000000-0008-0000-0100-0000B6850000}"/>
              </a:ext>
            </a:extLst>
          </xdr:cNvPr>
          <xdr:cNvCxnSpPr/>
        </xdr:nvCxnSpPr>
        <xdr:spPr>
          <a:xfrm flipV="1">
            <a:off x="4457956" y="1073474"/>
            <a:ext cx="665672" cy="29270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31" name="sac3ArmBRightPoint270">
            <a:extLst>
              <a:ext uri="{FF2B5EF4-FFF2-40B4-BE49-F238E27FC236}">
                <a16:creationId xmlns:a16="http://schemas.microsoft.com/office/drawing/2014/main" id="{00000000-0008-0000-0100-0000B7850000}"/>
              </a:ext>
            </a:extLst>
          </xdr:cNvPr>
          <xdr:cNvCxnSpPr/>
        </xdr:nvCxnSpPr>
        <xdr:spPr>
          <a:xfrm flipV="1">
            <a:off x="4457956" y="1366175"/>
            <a:ext cx="768083"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32" name="sac3ArmBRightPoint292.5">
            <a:extLst>
              <a:ext uri="{FF2B5EF4-FFF2-40B4-BE49-F238E27FC236}">
                <a16:creationId xmlns:a16="http://schemas.microsoft.com/office/drawing/2014/main" id="{00000000-0008-0000-0100-0000B8850000}"/>
              </a:ext>
            </a:extLst>
          </xdr:cNvPr>
          <xdr:cNvCxnSpPr/>
        </xdr:nvCxnSpPr>
        <xdr:spPr>
          <a:xfrm>
            <a:off x="4457943" y="1366175"/>
            <a:ext cx="665672" cy="29270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33" name="sac3ArmBRightPoint315">
            <a:extLst>
              <a:ext uri="{FF2B5EF4-FFF2-40B4-BE49-F238E27FC236}">
                <a16:creationId xmlns:a16="http://schemas.microsoft.com/office/drawing/2014/main" id="{00000000-0008-0000-0100-0000B9850000}"/>
              </a:ext>
            </a:extLst>
          </xdr:cNvPr>
          <xdr:cNvCxnSpPr/>
        </xdr:nvCxnSpPr>
        <xdr:spPr>
          <a:xfrm>
            <a:off x="4457943" y="1366175"/>
            <a:ext cx="524857" cy="54548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34" name="sac3ArmBRightPoint337.5">
            <a:extLst>
              <a:ext uri="{FF2B5EF4-FFF2-40B4-BE49-F238E27FC236}">
                <a16:creationId xmlns:a16="http://schemas.microsoft.com/office/drawing/2014/main" id="{00000000-0008-0000-0100-0000BA850000}"/>
              </a:ext>
            </a:extLst>
          </xdr:cNvPr>
          <xdr:cNvCxnSpPr/>
        </xdr:nvCxnSpPr>
        <xdr:spPr>
          <a:xfrm>
            <a:off x="4457943" y="1366175"/>
            <a:ext cx="281630" cy="691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35" name="sac3ArmBLeftDashes">
            <a:extLst>
              <a:ext uri="{FF2B5EF4-FFF2-40B4-BE49-F238E27FC236}">
                <a16:creationId xmlns:a16="http://schemas.microsoft.com/office/drawing/2014/main" id="{00000000-0008-0000-0100-0000BB850000}"/>
              </a:ext>
            </a:extLst>
          </xdr:cNvPr>
          <xdr:cNvCxnSpPr/>
        </xdr:nvCxnSpPr>
        <xdr:spPr bwMode="auto">
          <a:xfrm flipH="1" flipV="1">
            <a:off x="3927725" y="2408007"/>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236" name="sac3ArmBUturnDashes">
            <a:extLst>
              <a:ext uri="{FF2B5EF4-FFF2-40B4-BE49-F238E27FC236}">
                <a16:creationId xmlns:a16="http://schemas.microsoft.com/office/drawing/2014/main" id="{00000000-0008-0000-0100-0000BC850000}"/>
              </a:ext>
            </a:extLst>
          </xdr:cNvPr>
          <xdr:cNvCxnSpPr/>
        </xdr:nvCxnSpPr>
        <xdr:spPr bwMode="auto">
          <a:xfrm flipV="1">
            <a:off x="4109664" y="2408006"/>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237" name="sac3ArmBRightDashes">
            <a:extLst>
              <a:ext uri="{FF2B5EF4-FFF2-40B4-BE49-F238E27FC236}">
                <a16:creationId xmlns:a16="http://schemas.microsoft.com/office/drawing/2014/main" id="{00000000-0008-0000-0100-0000BD850000}"/>
              </a:ext>
            </a:extLst>
          </xdr:cNvPr>
          <xdr:cNvCxnSpPr/>
        </xdr:nvCxnSpPr>
        <xdr:spPr bwMode="auto">
          <a:xfrm flipV="1">
            <a:off x="4462838" y="2397303"/>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19</xdr:col>
      <xdr:colOff>0</xdr:colOff>
      <xdr:row>59</xdr:row>
      <xdr:rowOff>0</xdr:rowOff>
    </xdr:from>
    <xdr:to>
      <xdr:col>22</xdr:col>
      <xdr:colOff>184700</xdr:colOff>
      <xdr:row>71</xdr:row>
      <xdr:rowOff>82387</xdr:rowOff>
    </xdr:to>
    <xdr:grpSp>
      <xdr:nvGrpSpPr>
        <xdr:cNvPr id="34238" name="grp3ArmC">
          <a:extLst>
            <a:ext uri="{FF2B5EF4-FFF2-40B4-BE49-F238E27FC236}">
              <a16:creationId xmlns:a16="http://schemas.microsoft.com/office/drawing/2014/main" id="{00000000-0008-0000-0100-0000BE850000}"/>
            </a:ext>
          </a:extLst>
        </xdr:cNvPr>
        <xdr:cNvGrpSpPr/>
      </xdr:nvGrpSpPr>
      <xdr:grpSpPr>
        <a:xfrm>
          <a:off x="13161818" y="11256818"/>
          <a:ext cx="2262882" cy="2368387"/>
          <a:chOff x="5308250" y="581152"/>
          <a:chExt cx="2029592" cy="2394073"/>
        </a:xfrm>
      </xdr:grpSpPr>
      <xdr:cxnSp macro="">
        <xdr:nvCxnSpPr>
          <xdr:cNvPr id="34239" name="sac3ArmCUturn">
            <a:extLst>
              <a:ext uri="{FF2B5EF4-FFF2-40B4-BE49-F238E27FC236}">
                <a16:creationId xmlns:a16="http://schemas.microsoft.com/office/drawing/2014/main" id="{00000000-0008-0000-0100-0000BF850000}"/>
              </a:ext>
            </a:extLst>
          </xdr:cNvPr>
          <xdr:cNvCxnSpPr/>
        </xdr:nvCxnSpPr>
        <xdr:spPr>
          <a:xfrm>
            <a:off x="6240680" y="1339837"/>
            <a:ext cx="1051" cy="1068721"/>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40" name="sac3ArmCUturnBar">
            <a:extLst>
              <a:ext uri="{FF2B5EF4-FFF2-40B4-BE49-F238E27FC236}">
                <a16:creationId xmlns:a16="http://schemas.microsoft.com/office/drawing/2014/main" id="{00000000-0008-0000-0100-0000C0850000}"/>
              </a:ext>
            </a:extLst>
          </xdr:cNvPr>
          <xdr:cNvCxnSpPr/>
        </xdr:nvCxnSpPr>
        <xdr:spPr>
          <a:xfrm flipH="1">
            <a:off x="6249132" y="1358197"/>
            <a:ext cx="156782"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41" name="sac3ArmCUturnPoint">
            <a:extLst>
              <a:ext uri="{FF2B5EF4-FFF2-40B4-BE49-F238E27FC236}">
                <a16:creationId xmlns:a16="http://schemas.microsoft.com/office/drawing/2014/main" id="{00000000-0008-0000-0100-0000C1850000}"/>
              </a:ext>
            </a:extLst>
          </xdr:cNvPr>
          <xdr:cNvCxnSpPr/>
        </xdr:nvCxnSpPr>
        <xdr:spPr>
          <a:xfrm>
            <a:off x="6409724" y="1339838"/>
            <a:ext cx="2224" cy="7766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42" name="sac3ArmCRightPoint22.5">
            <a:extLst>
              <a:ext uri="{FF2B5EF4-FFF2-40B4-BE49-F238E27FC236}">
                <a16:creationId xmlns:a16="http://schemas.microsoft.com/office/drawing/2014/main" id="{00000000-0008-0000-0100-0000C2850000}"/>
              </a:ext>
            </a:extLst>
          </xdr:cNvPr>
          <xdr:cNvCxnSpPr/>
        </xdr:nvCxnSpPr>
        <xdr:spPr>
          <a:xfrm flipH="1">
            <a:off x="6300434" y="1383191"/>
            <a:ext cx="278489" cy="6920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43" name="sac3ArmCRight">
            <a:extLst>
              <a:ext uri="{FF2B5EF4-FFF2-40B4-BE49-F238E27FC236}">
                <a16:creationId xmlns:a16="http://schemas.microsoft.com/office/drawing/2014/main" id="{00000000-0008-0000-0100-0000C3850000}"/>
              </a:ext>
            </a:extLst>
          </xdr:cNvPr>
          <xdr:cNvCxnSpPr/>
        </xdr:nvCxnSpPr>
        <xdr:spPr>
          <a:xfrm flipH="1">
            <a:off x="6563027" y="1380513"/>
            <a:ext cx="11024" cy="1028045"/>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44" name="sac3ArmCRightPoint45">
            <a:extLst>
              <a:ext uri="{FF2B5EF4-FFF2-40B4-BE49-F238E27FC236}">
                <a16:creationId xmlns:a16="http://schemas.microsoft.com/office/drawing/2014/main" id="{00000000-0008-0000-0100-0000C4850000}"/>
              </a:ext>
            </a:extLst>
          </xdr:cNvPr>
          <xdr:cNvCxnSpPr/>
        </xdr:nvCxnSpPr>
        <xdr:spPr>
          <a:xfrm flipH="1">
            <a:off x="6046743" y="1379691"/>
            <a:ext cx="524107" cy="5456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45" name="sac3ArmCRightPoint67.5">
            <a:extLst>
              <a:ext uri="{FF2B5EF4-FFF2-40B4-BE49-F238E27FC236}">
                <a16:creationId xmlns:a16="http://schemas.microsoft.com/office/drawing/2014/main" id="{00000000-0008-0000-0100-0000C5850000}"/>
              </a:ext>
            </a:extLst>
          </xdr:cNvPr>
          <xdr:cNvCxnSpPr/>
        </xdr:nvCxnSpPr>
        <xdr:spPr>
          <a:xfrm flipH="1">
            <a:off x="5906133" y="1373209"/>
            <a:ext cx="664721" cy="2927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46" name="sac3ArmCRightPoint90">
            <a:extLst>
              <a:ext uri="{FF2B5EF4-FFF2-40B4-BE49-F238E27FC236}">
                <a16:creationId xmlns:a16="http://schemas.microsoft.com/office/drawing/2014/main" id="{00000000-0008-0000-0100-0000C6850000}"/>
              </a:ext>
            </a:extLst>
          </xdr:cNvPr>
          <xdr:cNvCxnSpPr/>
        </xdr:nvCxnSpPr>
        <xdr:spPr>
          <a:xfrm flipH="1">
            <a:off x="5806607" y="1373209"/>
            <a:ext cx="764247"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47" name="sac3ArmCRightPoint112.5">
            <a:extLst>
              <a:ext uri="{FF2B5EF4-FFF2-40B4-BE49-F238E27FC236}">
                <a16:creationId xmlns:a16="http://schemas.microsoft.com/office/drawing/2014/main" id="{00000000-0008-0000-0100-0000C7850000}"/>
              </a:ext>
            </a:extLst>
          </xdr:cNvPr>
          <xdr:cNvCxnSpPr/>
        </xdr:nvCxnSpPr>
        <xdr:spPr>
          <a:xfrm flipH="1" flipV="1">
            <a:off x="5906133" y="1080412"/>
            <a:ext cx="664721" cy="2927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48" name="sac3ArmCRightPoint135">
            <a:extLst>
              <a:ext uri="{FF2B5EF4-FFF2-40B4-BE49-F238E27FC236}">
                <a16:creationId xmlns:a16="http://schemas.microsoft.com/office/drawing/2014/main" id="{00000000-0008-0000-0100-0000C8850000}"/>
              </a:ext>
            </a:extLst>
          </xdr:cNvPr>
          <xdr:cNvCxnSpPr/>
        </xdr:nvCxnSpPr>
        <xdr:spPr>
          <a:xfrm flipH="1" flipV="1">
            <a:off x="6046743" y="827541"/>
            <a:ext cx="524107" cy="5456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49" name="sac3ArmCRightPoint157.5">
            <a:extLst>
              <a:ext uri="{FF2B5EF4-FFF2-40B4-BE49-F238E27FC236}">
                <a16:creationId xmlns:a16="http://schemas.microsoft.com/office/drawing/2014/main" id="{00000000-0008-0000-0100-0000C9850000}"/>
              </a:ext>
            </a:extLst>
          </xdr:cNvPr>
          <xdr:cNvCxnSpPr/>
        </xdr:nvCxnSpPr>
        <xdr:spPr>
          <a:xfrm flipH="1" flipV="1">
            <a:off x="6289625" y="681142"/>
            <a:ext cx="281228" cy="6920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50" name="sac3ArmCRightPoint180">
            <a:extLst>
              <a:ext uri="{FF2B5EF4-FFF2-40B4-BE49-F238E27FC236}">
                <a16:creationId xmlns:a16="http://schemas.microsoft.com/office/drawing/2014/main" id="{00000000-0008-0000-0100-0000CA850000}"/>
              </a:ext>
            </a:extLst>
          </xdr:cNvPr>
          <xdr:cNvCxnSpPr/>
        </xdr:nvCxnSpPr>
        <xdr:spPr>
          <a:xfrm flipH="1" flipV="1">
            <a:off x="6570856" y="594115"/>
            <a:ext cx="0" cy="79853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51" name="sac3ArmCRightPoint202.5">
            <a:extLst>
              <a:ext uri="{FF2B5EF4-FFF2-40B4-BE49-F238E27FC236}">
                <a16:creationId xmlns:a16="http://schemas.microsoft.com/office/drawing/2014/main" id="{00000000-0008-0000-0100-0000CB850000}"/>
              </a:ext>
            </a:extLst>
          </xdr:cNvPr>
          <xdr:cNvCxnSpPr/>
        </xdr:nvCxnSpPr>
        <xdr:spPr>
          <a:xfrm flipV="1">
            <a:off x="6570856" y="681142"/>
            <a:ext cx="281228" cy="6920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52" name="sac3ArmCRightPoint225">
            <a:extLst>
              <a:ext uri="{FF2B5EF4-FFF2-40B4-BE49-F238E27FC236}">
                <a16:creationId xmlns:a16="http://schemas.microsoft.com/office/drawing/2014/main" id="{00000000-0008-0000-0100-0000CC850000}"/>
              </a:ext>
            </a:extLst>
          </xdr:cNvPr>
          <xdr:cNvCxnSpPr/>
        </xdr:nvCxnSpPr>
        <xdr:spPr>
          <a:xfrm flipV="1">
            <a:off x="6570856" y="827541"/>
            <a:ext cx="524107" cy="5456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53" name="sac3ArmCRightPoint247.5">
            <a:extLst>
              <a:ext uri="{FF2B5EF4-FFF2-40B4-BE49-F238E27FC236}">
                <a16:creationId xmlns:a16="http://schemas.microsoft.com/office/drawing/2014/main" id="{00000000-0008-0000-0100-0000CD850000}"/>
              </a:ext>
            </a:extLst>
          </xdr:cNvPr>
          <xdr:cNvCxnSpPr/>
        </xdr:nvCxnSpPr>
        <xdr:spPr>
          <a:xfrm flipV="1">
            <a:off x="6570856" y="1080412"/>
            <a:ext cx="664721" cy="2927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54" name="sac3ArmCRightPoint270">
            <a:extLst>
              <a:ext uri="{FF2B5EF4-FFF2-40B4-BE49-F238E27FC236}">
                <a16:creationId xmlns:a16="http://schemas.microsoft.com/office/drawing/2014/main" id="{00000000-0008-0000-0100-0000CE850000}"/>
              </a:ext>
            </a:extLst>
          </xdr:cNvPr>
          <xdr:cNvCxnSpPr/>
        </xdr:nvCxnSpPr>
        <xdr:spPr>
          <a:xfrm flipV="1">
            <a:off x="6570856" y="1373209"/>
            <a:ext cx="766986"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55" name="sac3ArmCRightPoint292.5">
            <a:extLst>
              <a:ext uri="{FF2B5EF4-FFF2-40B4-BE49-F238E27FC236}">
                <a16:creationId xmlns:a16="http://schemas.microsoft.com/office/drawing/2014/main" id="{00000000-0008-0000-0100-0000CF850000}"/>
              </a:ext>
            </a:extLst>
          </xdr:cNvPr>
          <xdr:cNvCxnSpPr/>
        </xdr:nvCxnSpPr>
        <xdr:spPr>
          <a:xfrm>
            <a:off x="6570854" y="1373209"/>
            <a:ext cx="664721" cy="2927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56" name="sac3ArmCRightPoint315">
            <a:extLst>
              <a:ext uri="{FF2B5EF4-FFF2-40B4-BE49-F238E27FC236}">
                <a16:creationId xmlns:a16="http://schemas.microsoft.com/office/drawing/2014/main" id="{00000000-0008-0000-0100-0000D0850000}"/>
              </a:ext>
            </a:extLst>
          </xdr:cNvPr>
          <xdr:cNvCxnSpPr/>
        </xdr:nvCxnSpPr>
        <xdr:spPr>
          <a:xfrm>
            <a:off x="6570854" y="1373209"/>
            <a:ext cx="524107" cy="5456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57" name="sac3ArmCRightPoint337.5">
            <a:extLst>
              <a:ext uri="{FF2B5EF4-FFF2-40B4-BE49-F238E27FC236}">
                <a16:creationId xmlns:a16="http://schemas.microsoft.com/office/drawing/2014/main" id="{00000000-0008-0000-0100-0000D1850000}"/>
              </a:ext>
            </a:extLst>
          </xdr:cNvPr>
          <xdr:cNvCxnSpPr/>
        </xdr:nvCxnSpPr>
        <xdr:spPr>
          <a:xfrm>
            <a:off x="6570854" y="1373209"/>
            <a:ext cx="281228" cy="6920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58" name="sac3ArmCLeft">
            <a:extLst>
              <a:ext uri="{FF2B5EF4-FFF2-40B4-BE49-F238E27FC236}">
                <a16:creationId xmlns:a16="http://schemas.microsoft.com/office/drawing/2014/main" id="{00000000-0008-0000-0100-0000D2850000}"/>
              </a:ext>
            </a:extLst>
          </xdr:cNvPr>
          <xdr:cNvCxnSpPr/>
        </xdr:nvCxnSpPr>
        <xdr:spPr>
          <a:xfrm>
            <a:off x="6072496" y="1366728"/>
            <a:ext cx="0" cy="103615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59" name="sac3ArmCLeftPoint22.5">
            <a:extLst>
              <a:ext uri="{FF2B5EF4-FFF2-40B4-BE49-F238E27FC236}">
                <a16:creationId xmlns:a16="http://schemas.microsoft.com/office/drawing/2014/main" id="{00000000-0008-0000-0100-0000D3850000}"/>
              </a:ext>
            </a:extLst>
          </xdr:cNvPr>
          <xdr:cNvCxnSpPr/>
        </xdr:nvCxnSpPr>
        <xdr:spPr>
          <a:xfrm flipH="1">
            <a:off x="5802075" y="1376709"/>
            <a:ext cx="278489" cy="6920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0" name="sac3ArmCLeftPoint45">
            <a:extLst>
              <a:ext uri="{FF2B5EF4-FFF2-40B4-BE49-F238E27FC236}">
                <a16:creationId xmlns:a16="http://schemas.microsoft.com/office/drawing/2014/main" id="{00000000-0008-0000-0100-0000D4850000}"/>
              </a:ext>
            </a:extLst>
          </xdr:cNvPr>
          <xdr:cNvCxnSpPr/>
        </xdr:nvCxnSpPr>
        <xdr:spPr>
          <a:xfrm flipH="1">
            <a:off x="5548389" y="1373209"/>
            <a:ext cx="524107" cy="5456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1" name="sac3ArmCLeftPoint67.5">
            <a:extLst>
              <a:ext uri="{FF2B5EF4-FFF2-40B4-BE49-F238E27FC236}">
                <a16:creationId xmlns:a16="http://schemas.microsoft.com/office/drawing/2014/main" id="{00000000-0008-0000-0100-0000D5850000}"/>
              </a:ext>
            </a:extLst>
          </xdr:cNvPr>
          <xdr:cNvCxnSpPr/>
        </xdr:nvCxnSpPr>
        <xdr:spPr>
          <a:xfrm flipH="1">
            <a:off x="5407775" y="1366728"/>
            <a:ext cx="664721" cy="2927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2" name="sac3ArmCLeftPoint90">
            <a:extLst>
              <a:ext uri="{FF2B5EF4-FFF2-40B4-BE49-F238E27FC236}">
                <a16:creationId xmlns:a16="http://schemas.microsoft.com/office/drawing/2014/main" id="{00000000-0008-0000-0100-0000D6850000}"/>
              </a:ext>
            </a:extLst>
          </xdr:cNvPr>
          <xdr:cNvCxnSpPr/>
        </xdr:nvCxnSpPr>
        <xdr:spPr>
          <a:xfrm flipH="1">
            <a:off x="5308250" y="1366728"/>
            <a:ext cx="764246"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3" name="sac3ArmCLeftPoint112.5">
            <a:extLst>
              <a:ext uri="{FF2B5EF4-FFF2-40B4-BE49-F238E27FC236}">
                <a16:creationId xmlns:a16="http://schemas.microsoft.com/office/drawing/2014/main" id="{00000000-0008-0000-0100-0000D7850000}"/>
              </a:ext>
            </a:extLst>
          </xdr:cNvPr>
          <xdr:cNvCxnSpPr/>
        </xdr:nvCxnSpPr>
        <xdr:spPr>
          <a:xfrm flipH="1" flipV="1">
            <a:off x="5407775" y="1073930"/>
            <a:ext cx="664721" cy="2927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4" name="sac3ArmCLeftPoint135">
            <a:extLst>
              <a:ext uri="{FF2B5EF4-FFF2-40B4-BE49-F238E27FC236}">
                <a16:creationId xmlns:a16="http://schemas.microsoft.com/office/drawing/2014/main" id="{00000000-0008-0000-0100-0000D8850000}"/>
              </a:ext>
            </a:extLst>
          </xdr:cNvPr>
          <xdr:cNvCxnSpPr/>
        </xdr:nvCxnSpPr>
        <xdr:spPr>
          <a:xfrm flipH="1" flipV="1">
            <a:off x="5548389" y="821059"/>
            <a:ext cx="524107" cy="5456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5" name="sac3ArmCLeftPoint157.5">
            <a:extLst>
              <a:ext uri="{FF2B5EF4-FFF2-40B4-BE49-F238E27FC236}">
                <a16:creationId xmlns:a16="http://schemas.microsoft.com/office/drawing/2014/main" id="{00000000-0008-0000-0100-0000D9850000}"/>
              </a:ext>
            </a:extLst>
          </xdr:cNvPr>
          <xdr:cNvCxnSpPr/>
        </xdr:nvCxnSpPr>
        <xdr:spPr>
          <a:xfrm flipH="1" flipV="1">
            <a:off x="5791268" y="674661"/>
            <a:ext cx="281228" cy="6920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6" name="sac3ArmCLeftPoint180">
            <a:extLst>
              <a:ext uri="{FF2B5EF4-FFF2-40B4-BE49-F238E27FC236}">
                <a16:creationId xmlns:a16="http://schemas.microsoft.com/office/drawing/2014/main" id="{00000000-0008-0000-0100-0000DA850000}"/>
              </a:ext>
            </a:extLst>
          </xdr:cNvPr>
          <xdr:cNvCxnSpPr/>
        </xdr:nvCxnSpPr>
        <xdr:spPr>
          <a:xfrm flipH="1" flipV="1">
            <a:off x="6072496" y="581152"/>
            <a:ext cx="0" cy="79853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7" name="sac3ArmCLeftPoint202.5">
            <a:extLst>
              <a:ext uri="{FF2B5EF4-FFF2-40B4-BE49-F238E27FC236}">
                <a16:creationId xmlns:a16="http://schemas.microsoft.com/office/drawing/2014/main" id="{00000000-0008-0000-0100-0000DB850000}"/>
              </a:ext>
            </a:extLst>
          </xdr:cNvPr>
          <xdr:cNvCxnSpPr/>
        </xdr:nvCxnSpPr>
        <xdr:spPr>
          <a:xfrm flipV="1">
            <a:off x="6072496" y="674661"/>
            <a:ext cx="281228" cy="6920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8" name="sac3ArmCLeftPoint225">
            <a:extLst>
              <a:ext uri="{FF2B5EF4-FFF2-40B4-BE49-F238E27FC236}">
                <a16:creationId xmlns:a16="http://schemas.microsoft.com/office/drawing/2014/main" id="{00000000-0008-0000-0100-0000DC850000}"/>
              </a:ext>
            </a:extLst>
          </xdr:cNvPr>
          <xdr:cNvCxnSpPr/>
        </xdr:nvCxnSpPr>
        <xdr:spPr>
          <a:xfrm flipV="1">
            <a:off x="6072496" y="821059"/>
            <a:ext cx="526847" cy="5456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69" name="sac3ArmCLeftPoint247.5">
            <a:extLst>
              <a:ext uri="{FF2B5EF4-FFF2-40B4-BE49-F238E27FC236}">
                <a16:creationId xmlns:a16="http://schemas.microsoft.com/office/drawing/2014/main" id="{00000000-0008-0000-0100-0000DD850000}"/>
              </a:ext>
            </a:extLst>
          </xdr:cNvPr>
          <xdr:cNvCxnSpPr/>
        </xdr:nvCxnSpPr>
        <xdr:spPr>
          <a:xfrm flipV="1">
            <a:off x="6072496" y="1073930"/>
            <a:ext cx="664721" cy="2927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70" name="sac3ArmCLeftPoint270">
            <a:extLst>
              <a:ext uri="{FF2B5EF4-FFF2-40B4-BE49-F238E27FC236}">
                <a16:creationId xmlns:a16="http://schemas.microsoft.com/office/drawing/2014/main" id="{00000000-0008-0000-0100-0000DE850000}"/>
              </a:ext>
            </a:extLst>
          </xdr:cNvPr>
          <xdr:cNvCxnSpPr/>
        </xdr:nvCxnSpPr>
        <xdr:spPr>
          <a:xfrm flipV="1">
            <a:off x="6072496" y="1366728"/>
            <a:ext cx="766986"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71" name="sac3ArmCLeftPoint292.5">
            <a:extLst>
              <a:ext uri="{FF2B5EF4-FFF2-40B4-BE49-F238E27FC236}">
                <a16:creationId xmlns:a16="http://schemas.microsoft.com/office/drawing/2014/main" id="{00000000-0008-0000-0100-0000DF850000}"/>
              </a:ext>
            </a:extLst>
          </xdr:cNvPr>
          <xdr:cNvCxnSpPr/>
        </xdr:nvCxnSpPr>
        <xdr:spPr>
          <a:xfrm>
            <a:off x="6072496" y="1366728"/>
            <a:ext cx="664721" cy="29279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72" name="sac3ArmCLeftPoint315">
            <a:extLst>
              <a:ext uri="{FF2B5EF4-FFF2-40B4-BE49-F238E27FC236}">
                <a16:creationId xmlns:a16="http://schemas.microsoft.com/office/drawing/2014/main" id="{00000000-0008-0000-0100-0000E0850000}"/>
              </a:ext>
            </a:extLst>
          </xdr:cNvPr>
          <xdr:cNvCxnSpPr/>
        </xdr:nvCxnSpPr>
        <xdr:spPr>
          <a:xfrm>
            <a:off x="6072496" y="1366728"/>
            <a:ext cx="526847" cy="5456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73" name="sac3ArmCLeftPoint337.5">
            <a:extLst>
              <a:ext uri="{FF2B5EF4-FFF2-40B4-BE49-F238E27FC236}">
                <a16:creationId xmlns:a16="http://schemas.microsoft.com/office/drawing/2014/main" id="{00000000-0008-0000-0100-0000E1850000}"/>
              </a:ext>
            </a:extLst>
          </xdr:cNvPr>
          <xdr:cNvCxnSpPr/>
        </xdr:nvCxnSpPr>
        <xdr:spPr>
          <a:xfrm>
            <a:off x="6072496" y="1366728"/>
            <a:ext cx="281228" cy="6920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74" name="sac3ArmCLeftDashes">
            <a:extLst>
              <a:ext uri="{FF2B5EF4-FFF2-40B4-BE49-F238E27FC236}">
                <a16:creationId xmlns:a16="http://schemas.microsoft.com/office/drawing/2014/main" id="{00000000-0008-0000-0100-0000E2850000}"/>
              </a:ext>
            </a:extLst>
          </xdr:cNvPr>
          <xdr:cNvCxnSpPr/>
        </xdr:nvCxnSpPr>
        <xdr:spPr bwMode="auto">
          <a:xfrm flipH="1" flipV="1">
            <a:off x="6057472" y="2386603"/>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275" name="sac3ArmCUturnDashes">
            <a:extLst>
              <a:ext uri="{FF2B5EF4-FFF2-40B4-BE49-F238E27FC236}">
                <a16:creationId xmlns:a16="http://schemas.microsoft.com/office/drawing/2014/main" id="{00000000-0008-0000-0100-0000E3850000}"/>
              </a:ext>
            </a:extLst>
          </xdr:cNvPr>
          <xdr:cNvCxnSpPr/>
        </xdr:nvCxnSpPr>
        <xdr:spPr bwMode="auto">
          <a:xfrm flipV="1">
            <a:off x="6239411" y="2386602"/>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276" name="sac3ArmCRightDashes">
            <a:extLst>
              <a:ext uri="{FF2B5EF4-FFF2-40B4-BE49-F238E27FC236}">
                <a16:creationId xmlns:a16="http://schemas.microsoft.com/office/drawing/2014/main" id="{00000000-0008-0000-0100-0000E4850000}"/>
              </a:ext>
            </a:extLst>
          </xdr:cNvPr>
          <xdr:cNvCxnSpPr/>
        </xdr:nvCxnSpPr>
        <xdr:spPr bwMode="auto">
          <a:xfrm flipV="1">
            <a:off x="6560479" y="2386601"/>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11</xdr:col>
      <xdr:colOff>0</xdr:colOff>
      <xdr:row>74</xdr:row>
      <xdr:rowOff>0</xdr:rowOff>
    </xdr:from>
    <xdr:to>
      <xdr:col>14</xdr:col>
      <xdr:colOff>440305</xdr:colOff>
      <xdr:row>86</xdr:row>
      <xdr:rowOff>97919</xdr:rowOff>
    </xdr:to>
    <xdr:grpSp>
      <xdr:nvGrpSpPr>
        <xdr:cNvPr id="34277" name="grp4ArmA">
          <a:extLst>
            <a:ext uri="{FF2B5EF4-FFF2-40B4-BE49-F238E27FC236}">
              <a16:creationId xmlns:a16="http://schemas.microsoft.com/office/drawing/2014/main" id="{00000000-0008-0000-0100-0000E5850000}"/>
            </a:ext>
          </a:extLst>
        </xdr:cNvPr>
        <xdr:cNvGrpSpPr/>
      </xdr:nvGrpSpPr>
      <xdr:grpSpPr>
        <a:xfrm>
          <a:off x="7620000" y="14114318"/>
          <a:ext cx="2518487" cy="2383919"/>
          <a:chOff x="674242" y="3206935"/>
          <a:chExt cx="2292000" cy="2411745"/>
        </a:xfrm>
      </xdr:grpSpPr>
      <xdr:cxnSp macro="">
        <xdr:nvCxnSpPr>
          <xdr:cNvPr id="34278" name="sac4ArmAUturn">
            <a:extLst>
              <a:ext uri="{FF2B5EF4-FFF2-40B4-BE49-F238E27FC236}">
                <a16:creationId xmlns:a16="http://schemas.microsoft.com/office/drawing/2014/main" id="{00000000-0008-0000-0100-0000E6850000}"/>
              </a:ext>
            </a:extLst>
          </xdr:cNvPr>
          <xdr:cNvCxnSpPr/>
        </xdr:nvCxnSpPr>
        <xdr:spPr>
          <a:xfrm>
            <a:off x="1847130" y="3967764"/>
            <a:ext cx="0" cy="105947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79" name="sac4ArmAUturnBar">
            <a:extLst>
              <a:ext uri="{FF2B5EF4-FFF2-40B4-BE49-F238E27FC236}">
                <a16:creationId xmlns:a16="http://schemas.microsoft.com/office/drawing/2014/main" id="{00000000-0008-0000-0100-0000E7850000}"/>
              </a:ext>
            </a:extLst>
          </xdr:cNvPr>
          <xdr:cNvCxnSpPr/>
        </xdr:nvCxnSpPr>
        <xdr:spPr>
          <a:xfrm flipH="1">
            <a:off x="1857879" y="3985945"/>
            <a:ext cx="154416"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80" name="sac4ArmAUturnPoint">
            <a:extLst>
              <a:ext uri="{FF2B5EF4-FFF2-40B4-BE49-F238E27FC236}">
                <a16:creationId xmlns:a16="http://schemas.microsoft.com/office/drawing/2014/main" id="{00000000-0008-0000-0100-0000E8850000}"/>
              </a:ext>
            </a:extLst>
          </xdr:cNvPr>
          <xdr:cNvCxnSpPr/>
        </xdr:nvCxnSpPr>
        <xdr:spPr>
          <a:xfrm>
            <a:off x="2006032" y="3967764"/>
            <a:ext cx="3087" cy="77104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81" name="sac4ArmALeft">
            <a:extLst>
              <a:ext uri="{FF2B5EF4-FFF2-40B4-BE49-F238E27FC236}">
                <a16:creationId xmlns:a16="http://schemas.microsoft.com/office/drawing/2014/main" id="{00000000-0008-0000-0100-0000E9850000}"/>
              </a:ext>
            </a:extLst>
          </xdr:cNvPr>
          <xdr:cNvCxnSpPr/>
        </xdr:nvCxnSpPr>
        <xdr:spPr>
          <a:xfrm>
            <a:off x="1442802" y="3996941"/>
            <a:ext cx="0" cy="1034015"/>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82" name="sac4ArmALeftPoint22.5">
            <a:extLst>
              <a:ext uri="{FF2B5EF4-FFF2-40B4-BE49-F238E27FC236}">
                <a16:creationId xmlns:a16="http://schemas.microsoft.com/office/drawing/2014/main" id="{00000000-0008-0000-0100-0000EA850000}"/>
              </a:ext>
            </a:extLst>
          </xdr:cNvPr>
          <xdr:cNvCxnSpPr/>
        </xdr:nvCxnSpPr>
        <xdr:spPr>
          <a:xfrm flipH="1">
            <a:off x="1172124" y="4007015"/>
            <a:ext cx="278776" cy="69143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83" name="sac4ArmALeftPoint45">
            <a:extLst>
              <a:ext uri="{FF2B5EF4-FFF2-40B4-BE49-F238E27FC236}">
                <a16:creationId xmlns:a16="http://schemas.microsoft.com/office/drawing/2014/main" id="{00000000-0008-0000-0100-0000EB850000}"/>
              </a:ext>
            </a:extLst>
          </xdr:cNvPr>
          <xdr:cNvCxnSpPr/>
        </xdr:nvCxnSpPr>
        <xdr:spPr>
          <a:xfrm flipH="1">
            <a:off x="917761" y="4003483"/>
            <a:ext cx="525041" cy="5460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84" name="sac4ArmALeftPoint67.5">
            <a:extLst>
              <a:ext uri="{FF2B5EF4-FFF2-40B4-BE49-F238E27FC236}">
                <a16:creationId xmlns:a16="http://schemas.microsoft.com/office/drawing/2014/main" id="{00000000-0008-0000-0100-0000EC850000}"/>
              </a:ext>
            </a:extLst>
          </xdr:cNvPr>
          <xdr:cNvCxnSpPr/>
        </xdr:nvCxnSpPr>
        <xdr:spPr>
          <a:xfrm flipH="1">
            <a:off x="776776" y="3996941"/>
            <a:ext cx="666026" cy="29315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85" name="sac4ArmALeftPoint90">
            <a:extLst>
              <a:ext uri="{FF2B5EF4-FFF2-40B4-BE49-F238E27FC236}">
                <a16:creationId xmlns:a16="http://schemas.microsoft.com/office/drawing/2014/main" id="{00000000-0008-0000-0100-0000ED850000}"/>
              </a:ext>
            </a:extLst>
          </xdr:cNvPr>
          <xdr:cNvCxnSpPr/>
        </xdr:nvCxnSpPr>
        <xdr:spPr>
          <a:xfrm flipH="1">
            <a:off x="674242" y="3996941"/>
            <a:ext cx="76856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86" name="sac4ArmALeftPoint112.5">
            <a:extLst>
              <a:ext uri="{FF2B5EF4-FFF2-40B4-BE49-F238E27FC236}">
                <a16:creationId xmlns:a16="http://schemas.microsoft.com/office/drawing/2014/main" id="{00000000-0008-0000-0100-0000EE850000}"/>
              </a:ext>
            </a:extLst>
          </xdr:cNvPr>
          <xdr:cNvCxnSpPr/>
        </xdr:nvCxnSpPr>
        <xdr:spPr>
          <a:xfrm flipH="1" flipV="1">
            <a:off x="776776" y="3706124"/>
            <a:ext cx="666026" cy="29081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87" name="sac4ArmALeftPoint135">
            <a:extLst>
              <a:ext uri="{FF2B5EF4-FFF2-40B4-BE49-F238E27FC236}">
                <a16:creationId xmlns:a16="http://schemas.microsoft.com/office/drawing/2014/main" id="{00000000-0008-0000-0100-0000EF850000}"/>
              </a:ext>
            </a:extLst>
          </xdr:cNvPr>
          <xdr:cNvCxnSpPr/>
        </xdr:nvCxnSpPr>
        <xdr:spPr>
          <a:xfrm flipH="1" flipV="1">
            <a:off x="917761" y="3453259"/>
            <a:ext cx="525041" cy="54368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88" name="sac4ArmALeftPoint157.5">
            <a:extLst>
              <a:ext uri="{FF2B5EF4-FFF2-40B4-BE49-F238E27FC236}">
                <a16:creationId xmlns:a16="http://schemas.microsoft.com/office/drawing/2014/main" id="{00000000-0008-0000-0100-0000F0850000}"/>
              </a:ext>
            </a:extLst>
          </xdr:cNvPr>
          <xdr:cNvCxnSpPr/>
        </xdr:nvCxnSpPr>
        <xdr:spPr>
          <a:xfrm flipH="1" flipV="1">
            <a:off x="1161280" y="3307850"/>
            <a:ext cx="281522" cy="6890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89" name="sac4ArmALeftPoint180">
            <a:extLst>
              <a:ext uri="{FF2B5EF4-FFF2-40B4-BE49-F238E27FC236}">
                <a16:creationId xmlns:a16="http://schemas.microsoft.com/office/drawing/2014/main" id="{00000000-0008-0000-0100-0000F1850000}"/>
              </a:ext>
            </a:extLst>
          </xdr:cNvPr>
          <xdr:cNvCxnSpPr/>
        </xdr:nvCxnSpPr>
        <xdr:spPr>
          <a:xfrm flipH="1" flipV="1">
            <a:off x="1442802" y="3213478"/>
            <a:ext cx="0" cy="79654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90" name="sac4ArmALeftPoint202.5">
            <a:extLst>
              <a:ext uri="{FF2B5EF4-FFF2-40B4-BE49-F238E27FC236}">
                <a16:creationId xmlns:a16="http://schemas.microsoft.com/office/drawing/2014/main" id="{00000000-0008-0000-0100-0000F2850000}"/>
              </a:ext>
            </a:extLst>
          </xdr:cNvPr>
          <xdr:cNvCxnSpPr/>
        </xdr:nvCxnSpPr>
        <xdr:spPr>
          <a:xfrm flipV="1">
            <a:off x="1442802" y="3307850"/>
            <a:ext cx="281969" cy="6890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91" name="sac4ArmALeftPoint225">
            <a:extLst>
              <a:ext uri="{FF2B5EF4-FFF2-40B4-BE49-F238E27FC236}">
                <a16:creationId xmlns:a16="http://schemas.microsoft.com/office/drawing/2014/main" id="{00000000-0008-0000-0100-0000F3850000}"/>
              </a:ext>
            </a:extLst>
          </xdr:cNvPr>
          <xdr:cNvCxnSpPr/>
        </xdr:nvCxnSpPr>
        <xdr:spPr>
          <a:xfrm flipV="1">
            <a:off x="1442802" y="3453259"/>
            <a:ext cx="525041" cy="54368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92" name="sac4ArmALeftPoint247.5">
            <a:extLst>
              <a:ext uri="{FF2B5EF4-FFF2-40B4-BE49-F238E27FC236}">
                <a16:creationId xmlns:a16="http://schemas.microsoft.com/office/drawing/2014/main" id="{00000000-0008-0000-0100-0000F4850000}"/>
              </a:ext>
            </a:extLst>
          </xdr:cNvPr>
          <xdr:cNvCxnSpPr/>
        </xdr:nvCxnSpPr>
        <xdr:spPr>
          <a:xfrm flipV="1">
            <a:off x="1442802" y="3706124"/>
            <a:ext cx="666026" cy="29081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93" name="sac4ArmALeftPoint270">
            <a:extLst>
              <a:ext uri="{FF2B5EF4-FFF2-40B4-BE49-F238E27FC236}">
                <a16:creationId xmlns:a16="http://schemas.microsoft.com/office/drawing/2014/main" id="{00000000-0008-0000-0100-0000F5850000}"/>
              </a:ext>
            </a:extLst>
          </xdr:cNvPr>
          <xdr:cNvCxnSpPr/>
        </xdr:nvCxnSpPr>
        <xdr:spPr>
          <a:xfrm flipV="1">
            <a:off x="1442802" y="3996941"/>
            <a:ext cx="76856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94" name="sac4ArmALeftPoint292.5">
            <a:extLst>
              <a:ext uri="{FF2B5EF4-FFF2-40B4-BE49-F238E27FC236}">
                <a16:creationId xmlns:a16="http://schemas.microsoft.com/office/drawing/2014/main" id="{00000000-0008-0000-0100-0000F6850000}"/>
              </a:ext>
            </a:extLst>
          </xdr:cNvPr>
          <xdr:cNvCxnSpPr/>
        </xdr:nvCxnSpPr>
        <xdr:spPr>
          <a:xfrm>
            <a:off x="1442802" y="3996941"/>
            <a:ext cx="666026" cy="29315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95" name="sac4ArmALeftPoint315">
            <a:extLst>
              <a:ext uri="{FF2B5EF4-FFF2-40B4-BE49-F238E27FC236}">
                <a16:creationId xmlns:a16="http://schemas.microsoft.com/office/drawing/2014/main" id="{00000000-0008-0000-0100-0000F7850000}"/>
              </a:ext>
            </a:extLst>
          </xdr:cNvPr>
          <xdr:cNvCxnSpPr/>
        </xdr:nvCxnSpPr>
        <xdr:spPr>
          <a:xfrm>
            <a:off x="1442802" y="3996941"/>
            <a:ext cx="525041" cy="5460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96" name="sac4ArmALeftPoint337.5">
            <a:extLst>
              <a:ext uri="{FF2B5EF4-FFF2-40B4-BE49-F238E27FC236}">
                <a16:creationId xmlns:a16="http://schemas.microsoft.com/office/drawing/2014/main" id="{00000000-0008-0000-0100-0000F8850000}"/>
              </a:ext>
            </a:extLst>
          </xdr:cNvPr>
          <xdr:cNvCxnSpPr/>
        </xdr:nvCxnSpPr>
        <xdr:spPr>
          <a:xfrm>
            <a:off x="1442802" y="3996941"/>
            <a:ext cx="281969" cy="69143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97" name="sac4ArmAStraight">
            <a:extLst>
              <a:ext uri="{FF2B5EF4-FFF2-40B4-BE49-F238E27FC236}">
                <a16:creationId xmlns:a16="http://schemas.microsoft.com/office/drawing/2014/main" id="{00000000-0008-0000-0100-0000F9850000}"/>
              </a:ext>
            </a:extLst>
          </xdr:cNvPr>
          <xdr:cNvCxnSpPr/>
        </xdr:nvCxnSpPr>
        <xdr:spPr>
          <a:xfrm>
            <a:off x="1645875" y="4004974"/>
            <a:ext cx="0" cy="1034015"/>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298" name="sac4ArmAStraightPoint22.5">
            <a:extLst>
              <a:ext uri="{FF2B5EF4-FFF2-40B4-BE49-F238E27FC236}">
                <a16:creationId xmlns:a16="http://schemas.microsoft.com/office/drawing/2014/main" id="{00000000-0008-0000-0100-0000FA850000}"/>
              </a:ext>
            </a:extLst>
          </xdr:cNvPr>
          <xdr:cNvCxnSpPr/>
        </xdr:nvCxnSpPr>
        <xdr:spPr>
          <a:xfrm flipH="1">
            <a:off x="1372007" y="4000473"/>
            <a:ext cx="278775" cy="69143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299" name="sac4ArmAStraightPoint45">
            <a:extLst>
              <a:ext uri="{FF2B5EF4-FFF2-40B4-BE49-F238E27FC236}">
                <a16:creationId xmlns:a16="http://schemas.microsoft.com/office/drawing/2014/main" id="{00000000-0008-0000-0100-0000FB850000}"/>
              </a:ext>
            </a:extLst>
          </xdr:cNvPr>
          <xdr:cNvCxnSpPr/>
        </xdr:nvCxnSpPr>
        <xdr:spPr>
          <a:xfrm flipH="1">
            <a:off x="1117642" y="3996940"/>
            <a:ext cx="528234" cy="5460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0" name="sac4ArmAStraightPoint67.5">
            <a:extLst>
              <a:ext uri="{FF2B5EF4-FFF2-40B4-BE49-F238E27FC236}">
                <a16:creationId xmlns:a16="http://schemas.microsoft.com/office/drawing/2014/main" id="{00000000-0008-0000-0100-0000FC850000}"/>
              </a:ext>
            </a:extLst>
          </xdr:cNvPr>
          <xdr:cNvCxnSpPr/>
        </xdr:nvCxnSpPr>
        <xdr:spPr>
          <a:xfrm flipH="1">
            <a:off x="979850" y="3990399"/>
            <a:ext cx="666026" cy="29315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1" name="sac4ArmAStraightPoint90">
            <a:extLst>
              <a:ext uri="{FF2B5EF4-FFF2-40B4-BE49-F238E27FC236}">
                <a16:creationId xmlns:a16="http://schemas.microsoft.com/office/drawing/2014/main" id="{00000000-0008-0000-0100-0000FD850000}"/>
              </a:ext>
            </a:extLst>
          </xdr:cNvPr>
          <xdr:cNvCxnSpPr/>
        </xdr:nvCxnSpPr>
        <xdr:spPr>
          <a:xfrm flipH="1">
            <a:off x="877316" y="3990399"/>
            <a:ext cx="76856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2" name="sac4ArmAStraightPoint112.5">
            <a:extLst>
              <a:ext uri="{FF2B5EF4-FFF2-40B4-BE49-F238E27FC236}">
                <a16:creationId xmlns:a16="http://schemas.microsoft.com/office/drawing/2014/main" id="{00000000-0008-0000-0100-0000FE850000}"/>
              </a:ext>
            </a:extLst>
          </xdr:cNvPr>
          <xdr:cNvCxnSpPr/>
        </xdr:nvCxnSpPr>
        <xdr:spPr>
          <a:xfrm flipH="1" flipV="1">
            <a:off x="979850" y="3699581"/>
            <a:ext cx="666026" cy="29081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3" name="sac4ArmAStraightPoint135">
            <a:extLst>
              <a:ext uri="{FF2B5EF4-FFF2-40B4-BE49-F238E27FC236}">
                <a16:creationId xmlns:a16="http://schemas.microsoft.com/office/drawing/2014/main" id="{00000000-0008-0000-0100-0000FF850000}"/>
              </a:ext>
            </a:extLst>
          </xdr:cNvPr>
          <xdr:cNvCxnSpPr/>
        </xdr:nvCxnSpPr>
        <xdr:spPr>
          <a:xfrm flipH="1" flipV="1">
            <a:off x="1117642" y="3446717"/>
            <a:ext cx="528234" cy="54368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4" name="sac4ArmAStraightPoint157.5">
            <a:extLst>
              <a:ext uri="{FF2B5EF4-FFF2-40B4-BE49-F238E27FC236}">
                <a16:creationId xmlns:a16="http://schemas.microsoft.com/office/drawing/2014/main" id="{00000000-0008-0000-0100-000000860000}"/>
              </a:ext>
            </a:extLst>
          </xdr:cNvPr>
          <xdr:cNvCxnSpPr/>
        </xdr:nvCxnSpPr>
        <xdr:spPr>
          <a:xfrm flipH="1" flipV="1">
            <a:off x="1361160" y="3301308"/>
            <a:ext cx="284715" cy="6890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5" name="sac4ArmAStraightPoint180">
            <a:extLst>
              <a:ext uri="{FF2B5EF4-FFF2-40B4-BE49-F238E27FC236}">
                <a16:creationId xmlns:a16="http://schemas.microsoft.com/office/drawing/2014/main" id="{00000000-0008-0000-0100-000001860000}"/>
              </a:ext>
            </a:extLst>
          </xdr:cNvPr>
          <xdr:cNvCxnSpPr/>
        </xdr:nvCxnSpPr>
        <xdr:spPr>
          <a:xfrm flipH="1" flipV="1">
            <a:off x="1645875" y="3206935"/>
            <a:ext cx="0" cy="79654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6" name="sac4ArmAStraightPoint202.5">
            <a:extLst>
              <a:ext uri="{FF2B5EF4-FFF2-40B4-BE49-F238E27FC236}">
                <a16:creationId xmlns:a16="http://schemas.microsoft.com/office/drawing/2014/main" id="{00000000-0008-0000-0100-000002860000}"/>
              </a:ext>
            </a:extLst>
          </xdr:cNvPr>
          <xdr:cNvCxnSpPr/>
        </xdr:nvCxnSpPr>
        <xdr:spPr>
          <a:xfrm flipV="1">
            <a:off x="1645875" y="3301308"/>
            <a:ext cx="278775" cy="6890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7" name="sac4ArmAStraightPoint225">
            <a:extLst>
              <a:ext uri="{FF2B5EF4-FFF2-40B4-BE49-F238E27FC236}">
                <a16:creationId xmlns:a16="http://schemas.microsoft.com/office/drawing/2014/main" id="{00000000-0008-0000-0100-000003860000}"/>
              </a:ext>
            </a:extLst>
          </xdr:cNvPr>
          <xdr:cNvCxnSpPr/>
        </xdr:nvCxnSpPr>
        <xdr:spPr>
          <a:xfrm flipV="1">
            <a:off x="1645875" y="3446717"/>
            <a:ext cx="525041" cy="54368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8" name="sac4ArmAStraightPoint247.5">
            <a:extLst>
              <a:ext uri="{FF2B5EF4-FFF2-40B4-BE49-F238E27FC236}">
                <a16:creationId xmlns:a16="http://schemas.microsoft.com/office/drawing/2014/main" id="{00000000-0008-0000-0100-000004860000}"/>
              </a:ext>
            </a:extLst>
          </xdr:cNvPr>
          <xdr:cNvCxnSpPr/>
        </xdr:nvCxnSpPr>
        <xdr:spPr>
          <a:xfrm flipV="1">
            <a:off x="1645875" y="3699581"/>
            <a:ext cx="662833" cy="29081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09" name="sac4ArmAStraightPoint270">
            <a:extLst>
              <a:ext uri="{FF2B5EF4-FFF2-40B4-BE49-F238E27FC236}">
                <a16:creationId xmlns:a16="http://schemas.microsoft.com/office/drawing/2014/main" id="{00000000-0008-0000-0100-000005860000}"/>
              </a:ext>
            </a:extLst>
          </xdr:cNvPr>
          <xdr:cNvCxnSpPr/>
        </xdr:nvCxnSpPr>
        <xdr:spPr>
          <a:xfrm flipV="1">
            <a:off x="1645875" y="3990399"/>
            <a:ext cx="765367"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10" name="sac4ArmAStraightPoint292.5">
            <a:extLst>
              <a:ext uri="{FF2B5EF4-FFF2-40B4-BE49-F238E27FC236}">
                <a16:creationId xmlns:a16="http://schemas.microsoft.com/office/drawing/2014/main" id="{00000000-0008-0000-0100-000006860000}"/>
              </a:ext>
            </a:extLst>
          </xdr:cNvPr>
          <xdr:cNvCxnSpPr/>
        </xdr:nvCxnSpPr>
        <xdr:spPr>
          <a:xfrm>
            <a:off x="1645875" y="3990399"/>
            <a:ext cx="662833" cy="29315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11" name="sac4ArmAStraightPoint315">
            <a:extLst>
              <a:ext uri="{FF2B5EF4-FFF2-40B4-BE49-F238E27FC236}">
                <a16:creationId xmlns:a16="http://schemas.microsoft.com/office/drawing/2014/main" id="{00000000-0008-0000-0100-000007860000}"/>
              </a:ext>
            </a:extLst>
          </xdr:cNvPr>
          <xdr:cNvCxnSpPr/>
        </xdr:nvCxnSpPr>
        <xdr:spPr>
          <a:xfrm>
            <a:off x="1645875" y="3990399"/>
            <a:ext cx="525041" cy="5460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12" name="sac4ArmAStraightPoint337.5">
            <a:extLst>
              <a:ext uri="{FF2B5EF4-FFF2-40B4-BE49-F238E27FC236}">
                <a16:creationId xmlns:a16="http://schemas.microsoft.com/office/drawing/2014/main" id="{00000000-0008-0000-0100-000008860000}"/>
              </a:ext>
            </a:extLst>
          </xdr:cNvPr>
          <xdr:cNvCxnSpPr/>
        </xdr:nvCxnSpPr>
        <xdr:spPr>
          <a:xfrm>
            <a:off x="1645875" y="3990399"/>
            <a:ext cx="278775" cy="69143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13" name="sac4ArmARight">
            <a:extLst>
              <a:ext uri="{FF2B5EF4-FFF2-40B4-BE49-F238E27FC236}">
                <a16:creationId xmlns:a16="http://schemas.microsoft.com/office/drawing/2014/main" id="{00000000-0008-0000-0100-000009860000}"/>
              </a:ext>
            </a:extLst>
          </xdr:cNvPr>
          <xdr:cNvCxnSpPr/>
        </xdr:nvCxnSpPr>
        <xdr:spPr>
          <a:xfrm>
            <a:off x="2197681" y="4003482"/>
            <a:ext cx="0" cy="1034015"/>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314" name="sac4ArmARightPoint22.5">
            <a:extLst>
              <a:ext uri="{FF2B5EF4-FFF2-40B4-BE49-F238E27FC236}">
                <a16:creationId xmlns:a16="http://schemas.microsoft.com/office/drawing/2014/main" id="{00000000-0008-0000-0100-00000A860000}"/>
              </a:ext>
            </a:extLst>
          </xdr:cNvPr>
          <xdr:cNvCxnSpPr/>
        </xdr:nvCxnSpPr>
        <xdr:spPr>
          <a:xfrm flipH="1">
            <a:off x="1927024" y="4013556"/>
            <a:ext cx="278776" cy="69143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15" name="sac4ArmARightPoint45">
            <a:extLst>
              <a:ext uri="{FF2B5EF4-FFF2-40B4-BE49-F238E27FC236}">
                <a16:creationId xmlns:a16="http://schemas.microsoft.com/office/drawing/2014/main" id="{00000000-0008-0000-0100-00000B860000}"/>
              </a:ext>
            </a:extLst>
          </xdr:cNvPr>
          <xdr:cNvCxnSpPr/>
        </xdr:nvCxnSpPr>
        <xdr:spPr>
          <a:xfrm flipH="1">
            <a:off x="1672646" y="4010023"/>
            <a:ext cx="525041" cy="5460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16" name="sac4ArmARightPoint67.5">
            <a:extLst>
              <a:ext uri="{FF2B5EF4-FFF2-40B4-BE49-F238E27FC236}">
                <a16:creationId xmlns:a16="http://schemas.microsoft.com/office/drawing/2014/main" id="{00000000-0008-0000-0100-00000C860000}"/>
              </a:ext>
            </a:extLst>
          </xdr:cNvPr>
          <xdr:cNvCxnSpPr/>
        </xdr:nvCxnSpPr>
        <xdr:spPr>
          <a:xfrm flipH="1">
            <a:off x="1531674" y="4003482"/>
            <a:ext cx="666026" cy="29315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17" name="sac4ArmARightPoint90">
            <a:extLst>
              <a:ext uri="{FF2B5EF4-FFF2-40B4-BE49-F238E27FC236}">
                <a16:creationId xmlns:a16="http://schemas.microsoft.com/office/drawing/2014/main" id="{00000000-0008-0000-0100-00000D860000}"/>
              </a:ext>
            </a:extLst>
          </xdr:cNvPr>
          <xdr:cNvCxnSpPr/>
        </xdr:nvCxnSpPr>
        <xdr:spPr>
          <a:xfrm flipH="1">
            <a:off x="1432309" y="4003482"/>
            <a:ext cx="765366"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18" name="sac4ArmARightPoint112.5">
            <a:extLst>
              <a:ext uri="{FF2B5EF4-FFF2-40B4-BE49-F238E27FC236}">
                <a16:creationId xmlns:a16="http://schemas.microsoft.com/office/drawing/2014/main" id="{00000000-0008-0000-0100-00000E860000}"/>
              </a:ext>
            </a:extLst>
          </xdr:cNvPr>
          <xdr:cNvCxnSpPr/>
        </xdr:nvCxnSpPr>
        <xdr:spPr>
          <a:xfrm flipH="1" flipV="1">
            <a:off x="1531674" y="3712664"/>
            <a:ext cx="666026" cy="29081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19" name="sac4ArmARightPoint135">
            <a:extLst>
              <a:ext uri="{FF2B5EF4-FFF2-40B4-BE49-F238E27FC236}">
                <a16:creationId xmlns:a16="http://schemas.microsoft.com/office/drawing/2014/main" id="{00000000-0008-0000-0100-00000F860000}"/>
              </a:ext>
            </a:extLst>
          </xdr:cNvPr>
          <xdr:cNvCxnSpPr/>
        </xdr:nvCxnSpPr>
        <xdr:spPr>
          <a:xfrm flipH="1" flipV="1">
            <a:off x="1672646" y="3459799"/>
            <a:ext cx="525041" cy="54368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0" name="sac4ArmARightPoint157.5">
            <a:extLst>
              <a:ext uri="{FF2B5EF4-FFF2-40B4-BE49-F238E27FC236}">
                <a16:creationId xmlns:a16="http://schemas.microsoft.com/office/drawing/2014/main" id="{00000000-0008-0000-0100-000010860000}"/>
              </a:ext>
            </a:extLst>
          </xdr:cNvPr>
          <xdr:cNvCxnSpPr/>
        </xdr:nvCxnSpPr>
        <xdr:spPr>
          <a:xfrm flipH="1" flipV="1">
            <a:off x="1916159" y="3314391"/>
            <a:ext cx="281522" cy="6890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1" name="sac4ArmARightPoint180">
            <a:extLst>
              <a:ext uri="{FF2B5EF4-FFF2-40B4-BE49-F238E27FC236}">
                <a16:creationId xmlns:a16="http://schemas.microsoft.com/office/drawing/2014/main" id="{00000000-0008-0000-0100-000011860000}"/>
              </a:ext>
            </a:extLst>
          </xdr:cNvPr>
          <xdr:cNvCxnSpPr/>
        </xdr:nvCxnSpPr>
        <xdr:spPr>
          <a:xfrm flipH="1" flipV="1">
            <a:off x="2197681" y="3220018"/>
            <a:ext cx="0" cy="79654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2" name="sac4ArmARightPoint202.5">
            <a:extLst>
              <a:ext uri="{FF2B5EF4-FFF2-40B4-BE49-F238E27FC236}">
                <a16:creationId xmlns:a16="http://schemas.microsoft.com/office/drawing/2014/main" id="{00000000-0008-0000-0100-000012860000}"/>
              </a:ext>
            </a:extLst>
          </xdr:cNvPr>
          <xdr:cNvCxnSpPr/>
        </xdr:nvCxnSpPr>
        <xdr:spPr>
          <a:xfrm flipV="1">
            <a:off x="2197681" y="3314391"/>
            <a:ext cx="281969" cy="6890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3" name="sac4ArmARightPoint225">
            <a:extLst>
              <a:ext uri="{FF2B5EF4-FFF2-40B4-BE49-F238E27FC236}">
                <a16:creationId xmlns:a16="http://schemas.microsoft.com/office/drawing/2014/main" id="{00000000-0008-0000-0100-000013860000}"/>
              </a:ext>
            </a:extLst>
          </xdr:cNvPr>
          <xdr:cNvCxnSpPr/>
        </xdr:nvCxnSpPr>
        <xdr:spPr>
          <a:xfrm flipV="1">
            <a:off x="2197681" y="3459799"/>
            <a:ext cx="525042" cy="54368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4" name="sac4ArmARightPoint247.5">
            <a:extLst>
              <a:ext uri="{FF2B5EF4-FFF2-40B4-BE49-F238E27FC236}">
                <a16:creationId xmlns:a16="http://schemas.microsoft.com/office/drawing/2014/main" id="{00000000-0008-0000-0100-000014860000}"/>
              </a:ext>
            </a:extLst>
          </xdr:cNvPr>
          <xdr:cNvCxnSpPr/>
        </xdr:nvCxnSpPr>
        <xdr:spPr>
          <a:xfrm flipV="1">
            <a:off x="2197681" y="3712664"/>
            <a:ext cx="666027" cy="29081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5" name="sac4ArmARightPoint270">
            <a:extLst>
              <a:ext uri="{FF2B5EF4-FFF2-40B4-BE49-F238E27FC236}">
                <a16:creationId xmlns:a16="http://schemas.microsoft.com/office/drawing/2014/main" id="{00000000-0008-0000-0100-000015860000}"/>
              </a:ext>
            </a:extLst>
          </xdr:cNvPr>
          <xdr:cNvCxnSpPr/>
        </xdr:nvCxnSpPr>
        <xdr:spPr>
          <a:xfrm flipV="1">
            <a:off x="2197681" y="4003482"/>
            <a:ext cx="768561"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6" name="sac4ArmARightPoint292.5">
            <a:extLst>
              <a:ext uri="{FF2B5EF4-FFF2-40B4-BE49-F238E27FC236}">
                <a16:creationId xmlns:a16="http://schemas.microsoft.com/office/drawing/2014/main" id="{00000000-0008-0000-0100-000016860000}"/>
              </a:ext>
            </a:extLst>
          </xdr:cNvPr>
          <xdr:cNvCxnSpPr/>
        </xdr:nvCxnSpPr>
        <xdr:spPr>
          <a:xfrm>
            <a:off x="2197681" y="4003482"/>
            <a:ext cx="666027" cy="29315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7" name="sac4ArmARightPoint315">
            <a:extLst>
              <a:ext uri="{FF2B5EF4-FFF2-40B4-BE49-F238E27FC236}">
                <a16:creationId xmlns:a16="http://schemas.microsoft.com/office/drawing/2014/main" id="{00000000-0008-0000-0100-000017860000}"/>
              </a:ext>
            </a:extLst>
          </xdr:cNvPr>
          <xdr:cNvCxnSpPr/>
        </xdr:nvCxnSpPr>
        <xdr:spPr>
          <a:xfrm>
            <a:off x="2197681" y="4003482"/>
            <a:ext cx="525042" cy="5460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8" name="sac4ArmARightPoint337.5">
            <a:extLst>
              <a:ext uri="{FF2B5EF4-FFF2-40B4-BE49-F238E27FC236}">
                <a16:creationId xmlns:a16="http://schemas.microsoft.com/office/drawing/2014/main" id="{00000000-0008-0000-0100-000018860000}"/>
              </a:ext>
            </a:extLst>
          </xdr:cNvPr>
          <xdr:cNvCxnSpPr/>
        </xdr:nvCxnSpPr>
        <xdr:spPr>
          <a:xfrm>
            <a:off x="2197681" y="4003482"/>
            <a:ext cx="281969" cy="69143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29" name="sac4ArmALeftDashes">
            <a:extLst>
              <a:ext uri="{FF2B5EF4-FFF2-40B4-BE49-F238E27FC236}">
                <a16:creationId xmlns:a16="http://schemas.microsoft.com/office/drawing/2014/main" id="{00000000-0008-0000-0100-000019860000}"/>
              </a:ext>
            </a:extLst>
          </xdr:cNvPr>
          <xdr:cNvCxnSpPr/>
        </xdr:nvCxnSpPr>
        <xdr:spPr bwMode="auto">
          <a:xfrm flipH="1" flipV="1">
            <a:off x="1434101" y="5019356"/>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330" name="sac4ArmAUturnDashes">
            <a:extLst>
              <a:ext uri="{FF2B5EF4-FFF2-40B4-BE49-F238E27FC236}">
                <a16:creationId xmlns:a16="http://schemas.microsoft.com/office/drawing/2014/main" id="{00000000-0008-0000-0100-00001A860000}"/>
              </a:ext>
            </a:extLst>
          </xdr:cNvPr>
          <xdr:cNvCxnSpPr/>
        </xdr:nvCxnSpPr>
        <xdr:spPr bwMode="auto">
          <a:xfrm flipV="1">
            <a:off x="1851489" y="5019354"/>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331" name="sac4ArmARightDashes">
            <a:extLst>
              <a:ext uri="{FF2B5EF4-FFF2-40B4-BE49-F238E27FC236}">
                <a16:creationId xmlns:a16="http://schemas.microsoft.com/office/drawing/2014/main" id="{00000000-0008-0000-0100-00001B860000}"/>
              </a:ext>
            </a:extLst>
          </xdr:cNvPr>
          <xdr:cNvCxnSpPr/>
        </xdr:nvCxnSpPr>
        <xdr:spPr bwMode="auto">
          <a:xfrm flipV="1">
            <a:off x="2183258" y="5030056"/>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332" name="sac4ArmAStraightDashes">
            <a:extLst>
              <a:ext uri="{FF2B5EF4-FFF2-40B4-BE49-F238E27FC236}">
                <a16:creationId xmlns:a16="http://schemas.microsoft.com/office/drawing/2014/main" id="{00000000-0008-0000-0100-00001C860000}"/>
              </a:ext>
            </a:extLst>
          </xdr:cNvPr>
          <xdr:cNvCxnSpPr/>
        </xdr:nvCxnSpPr>
        <xdr:spPr bwMode="auto">
          <a:xfrm flipH="1" flipV="1">
            <a:off x="1637444" y="5019354"/>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15</xdr:col>
      <xdr:colOff>0</xdr:colOff>
      <xdr:row>74</xdr:row>
      <xdr:rowOff>0</xdr:rowOff>
    </xdr:from>
    <xdr:to>
      <xdr:col>18</xdr:col>
      <xdr:colOff>363668</xdr:colOff>
      <xdr:row>86</xdr:row>
      <xdr:rowOff>101730</xdr:rowOff>
    </xdr:to>
    <xdr:grpSp>
      <xdr:nvGrpSpPr>
        <xdr:cNvPr id="34333" name="grp4ArmB">
          <a:extLst>
            <a:ext uri="{FF2B5EF4-FFF2-40B4-BE49-F238E27FC236}">
              <a16:creationId xmlns:a16="http://schemas.microsoft.com/office/drawing/2014/main" id="{00000000-0008-0000-0100-00001D860000}"/>
            </a:ext>
          </a:extLst>
        </xdr:cNvPr>
        <xdr:cNvGrpSpPr/>
      </xdr:nvGrpSpPr>
      <xdr:grpSpPr>
        <a:xfrm>
          <a:off x="10390909" y="14114318"/>
          <a:ext cx="2441850" cy="2387730"/>
          <a:chOff x="3160916" y="3192421"/>
          <a:chExt cx="2222569" cy="2415556"/>
        </a:xfrm>
      </xdr:grpSpPr>
      <xdr:cxnSp macro="">
        <xdr:nvCxnSpPr>
          <xdr:cNvPr id="34334" name="sac4ArmBUturn">
            <a:extLst>
              <a:ext uri="{FF2B5EF4-FFF2-40B4-BE49-F238E27FC236}">
                <a16:creationId xmlns:a16="http://schemas.microsoft.com/office/drawing/2014/main" id="{00000000-0008-0000-0100-00001E860000}"/>
              </a:ext>
            </a:extLst>
          </xdr:cNvPr>
          <xdr:cNvCxnSpPr/>
        </xdr:nvCxnSpPr>
        <xdr:spPr>
          <a:xfrm>
            <a:off x="4279370" y="3962087"/>
            <a:ext cx="0" cy="1062643"/>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335" name="sac4ArmBUturnBar">
            <a:extLst>
              <a:ext uri="{FF2B5EF4-FFF2-40B4-BE49-F238E27FC236}">
                <a16:creationId xmlns:a16="http://schemas.microsoft.com/office/drawing/2014/main" id="{00000000-0008-0000-0100-00001F860000}"/>
              </a:ext>
            </a:extLst>
          </xdr:cNvPr>
          <xdr:cNvCxnSpPr/>
        </xdr:nvCxnSpPr>
        <xdr:spPr>
          <a:xfrm flipH="1">
            <a:off x="4283305" y="3980321"/>
            <a:ext cx="154481"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336" name="sac4ArmBUturnPoint">
            <a:extLst>
              <a:ext uri="{FF2B5EF4-FFF2-40B4-BE49-F238E27FC236}">
                <a16:creationId xmlns:a16="http://schemas.microsoft.com/office/drawing/2014/main" id="{00000000-0008-0000-0100-000020860000}"/>
              </a:ext>
            </a:extLst>
          </xdr:cNvPr>
          <xdr:cNvCxnSpPr/>
        </xdr:nvCxnSpPr>
        <xdr:spPr>
          <a:xfrm>
            <a:off x="4438340" y="3962087"/>
            <a:ext cx="3443" cy="74471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37" name="sac4ArmBLeft">
            <a:extLst>
              <a:ext uri="{FF2B5EF4-FFF2-40B4-BE49-F238E27FC236}">
                <a16:creationId xmlns:a16="http://schemas.microsoft.com/office/drawing/2014/main" id="{00000000-0008-0000-0100-000021860000}"/>
              </a:ext>
            </a:extLst>
          </xdr:cNvPr>
          <xdr:cNvCxnSpPr/>
        </xdr:nvCxnSpPr>
        <xdr:spPr>
          <a:xfrm>
            <a:off x="3929800" y="3978228"/>
            <a:ext cx="0" cy="103710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338" name="sac4ArmBLeftPoint22.5">
            <a:extLst>
              <a:ext uri="{FF2B5EF4-FFF2-40B4-BE49-F238E27FC236}">
                <a16:creationId xmlns:a16="http://schemas.microsoft.com/office/drawing/2014/main" id="{00000000-0008-0000-0100-000022860000}"/>
              </a:ext>
            </a:extLst>
          </xdr:cNvPr>
          <xdr:cNvCxnSpPr/>
        </xdr:nvCxnSpPr>
        <xdr:spPr>
          <a:xfrm flipH="1">
            <a:off x="3655814" y="3988332"/>
            <a:ext cx="282088" cy="6935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39" name="sac4ArmBLeftPoint45">
            <a:extLst>
              <a:ext uri="{FF2B5EF4-FFF2-40B4-BE49-F238E27FC236}">
                <a16:creationId xmlns:a16="http://schemas.microsoft.com/office/drawing/2014/main" id="{00000000-0008-0000-0100-000023860000}"/>
              </a:ext>
            </a:extLst>
          </xdr:cNvPr>
          <xdr:cNvCxnSpPr/>
        </xdr:nvCxnSpPr>
        <xdr:spPr>
          <a:xfrm flipH="1">
            <a:off x="3404538" y="3984789"/>
            <a:ext cx="525263" cy="54765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0" name="sac4ArmBLeftPoint67.5">
            <a:extLst>
              <a:ext uri="{FF2B5EF4-FFF2-40B4-BE49-F238E27FC236}">
                <a16:creationId xmlns:a16="http://schemas.microsoft.com/office/drawing/2014/main" id="{00000000-0008-0000-0100-000024860000}"/>
              </a:ext>
            </a:extLst>
          </xdr:cNvPr>
          <xdr:cNvCxnSpPr/>
        </xdr:nvCxnSpPr>
        <xdr:spPr>
          <a:xfrm flipH="1">
            <a:off x="3263494" y="3978228"/>
            <a:ext cx="666307" cy="2940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1" name="sac4ArmBLeftPoint90">
            <a:extLst>
              <a:ext uri="{FF2B5EF4-FFF2-40B4-BE49-F238E27FC236}">
                <a16:creationId xmlns:a16="http://schemas.microsoft.com/office/drawing/2014/main" id="{00000000-0008-0000-0100-000025860000}"/>
              </a:ext>
            </a:extLst>
          </xdr:cNvPr>
          <xdr:cNvCxnSpPr/>
        </xdr:nvCxnSpPr>
        <xdr:spPr>
          <a:xfrm flipH="1">
            <a:off x="3160916" y="3978228"/>
            <a:ext cx="768884"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2" name="sac4ArmBLeftPoint112.5">
            <a:extLst>
              <a:ext uri="{FF2B5EF4-FFF2-40B4-BE49-F238E27FC236}">
                <a16:creationId xmlns:a16="http://schemas.microsoft.com/office/drawing/2014/main" id="{00000000-0008-0000-0100-000026860000}"/>
              </a:ext>
            </a:extLst>
          </xdr:cNvPr>
          <xdr:cNvCxnSpPr/>
        </xdr:nvCxnSpPr>
        <xdr:spPr>
          <a:xfrm flipH="1" flipV="1">
            <a:off x="3263494" y="3686541"/>
            <a:ext cx="666307" cy="29168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3" name="sac4ArmBLeftPoint135">
            <a:extLst>
              <a:ext uri="{FF2B5EF4-FFF2-40B4-BE49-F238E27FC236}">
                <a16:creationId xmlns:a16="http://schemas.microsoft.com/office/drawing/2014/main" id="{00000000-0008-0000-0100-000027860000}"/>
              </a:ext>
            </a:extLst>
          </xdr:cNvPr>
          <xdr:cNvCxnSpPr/>
        </xdr:nvCxnSpPr>
        <xdr:spPr>
          <a:xfrm flipH="1" flipV="1">
            <a:off x="3404538" y="3432920"/>
            <a:ext cx="525263" cy="54530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4" name="sac4ArmBLeftPoint157.5">
            <a:extLst>
              <a:ext uri="{FF2B5EF4-FFF2-40B4-BE49-F238E27FC236}">
                <a16:creationId xmlns:a16="http://schemas.microsoft.com/office/drawing/2014/main" id="{00000000-0008-0000-0100-000028860000}"/>
              </a:ext>
            </a:extLst>
          </xdr:cNvPr>
          <xdr:cNvCxnSpPr/>
        </xdr:nvCxnSpPr>
        <xdr:spPr>
          <a:xfrm flipH="1" flipV="1">
            <a:off x="3644965" y="3287077"/>
            <a:ext cx="284835" cy="69115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5" name="sac4ArmBLeftPoint180">
            <a:extLst>
              <a:ext uri="{FF2B5EF4-FFF2-40B4-BE49-F238E27FC236}">
                <a16:creationId xmlns:a16="http://schemas.microsoft.com/office/drawing/2014/main" id="{00000000-0008-0000-0100-000029860000}"/>
              </a:ext>
            </a:extLst>
          </xdr:cNvPr>
          <xdr:cNvCxnSpPr/>
        </xdr:nvCxnSpPr>
        <xdr:spPr>
          <a:xfrm flipH="1" flipV="1">
            <a:off x="3929800" y="3192422"/>
            <a:ext cx="0" cy="798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6" name="sac4ArmBLeftPoint202.5">
            <a:extLst>
              <a:ext uri="{FF2B5EF4-FFF2-40B4-BE49-F238E27FC236}">
                <a16:creationId xmlns:a16="http://schemas.microsoft.com/office/drawing/2014/main" id="{00000000-0008-0000-0100-00002A860000}"/>
              </a:ext>
            </a:extLst>
          </xdr:cNvPr>
          <xdr:cNvCxnSpPr/>
        </xdr:nvCxnSpPr>
        <xdr:spPr>
          <a:xfrm flipV="1">
            <a:off x="3929800" y="3287077"/>
            <a:ext cx="278893" cy="69115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7" name="sac4ArmBLeftPoint225">
            <a:extLst>
              <a:ext uri="{FF2B5EF4-FFF2-40B4-BE49-F238E27FC236}">
                <a16:creationId xmlns:a16="http://schemas.microsoft.com/office/drawing/2014/main" id="{00000000-0008-0000-0100-00002B860000}"/>
              </a:ext>
            </a:extLst>
          </xdr:cNvPr>
          <xdr:cNvCxnSpPr/>
        </xdr:nvCxnSpPr>
        <xdr:spPr>
          <a:xfrm flipV="1">
            <a:off x="3929800" y="3432920"/>
            <a:ext cx="525263" cy="54530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8" name="sac4ArmBLeftPoint247.5">
            <a:extLst>
              <a:ext uri="{FF2B5EF4-FFF2-40B4-BE49-F238E27FC236}">
                <a16:creationId xmlns:a16="http://schemas.microsoft.com/office/drawing/2014/main" id="{00000000-0008-0000-0100-00002C860000}"/>
              </a:ext>
            </a:extLst>
          </xdr:cNvPr>
          <xdr:cNvCxnSpPr/>
        </xdr:nvCxnSpPr>
        <xdr:spPr>
          <a:xfrm flipV="1">
            <a:off x="3929800" y="3686541"/>
            <a:ext cx="666307" cy="29168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49" name="sac4ArmBLeftPoint270">
            <a:extLst>
              <a:ext uri="{FF2B5EF4-FFF2-40B4-BE49-F238E27FC236}">
                <a16:creationId xmlns:a16="http://schemas.microsoft.com/office/drawing/2014/main" id="{00000000-0008-0000-0100-00002D860000}"/>
              </a:ext>
            </a:extLst>
          </xdr:cNvPr>
          <xdr:cNvCxnSpPr/>
        </xdr:nvCxnSpPr>
        <xdr:spPr>
          <a:xfrm flipV="1">
            <a:off x="3929800" y="3978228"/>
            <a:ext cx="768884"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50" name="sac4ArmBLeftPoint292.5">
            <a:extLst>
              <a:ext uri="{FF2B5EF4-FFF2-40B4-BE49-F238E27FC236}">
                <a16:creationId xmlns:a16="http://schemas.microsoft.com/office/drawing/2014/main" id="{00000000-0008-0000-0100-00002E860000}"/>
              </a:ext>
            </a:extLst>
          </xdr:cNvPr>
          <xdr:cNvCxnSpPr/>
        </xdr:nvCxnSpPr>
        <xdr:spPr>
          <a:xfrm>
            <a:off x="3929800" y="3978228"/>
            <a:ext cx="666307" cy="2940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51" name="sac4ArmBLeftPoint315">
            <a:extLst>
              <a:ext uri="{FF2B5EF4-FFF2-40B4-BE49-F238E27FC236}">
                <a16:creationId xmlns:a16="http://schemas.microsoft.com/office/drawing/2014/main" id="{00000000-0008-0000-0100-00002F860000}"/>
              </a:ext>
            </a:extLst>
          </xdr:cNvPr>
          <xdr:cNvCxnSpPr/>
        </xdr:nvCxnSpPr>
        <xdr:spPr>
          <a:xfrm>
            <a:off x="3929800" y="3978228"/>
            <a:ext cx="525263" cy="54765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52" name="sac4ArmBLeftPoint337.5">
            <a:extLst>
              <a:ext uri="{FF2B5EF4-FFF2-40B4-BE49-F238E27FC236}">
                <a16:creationId xmlns:a16="http://schemas.microsoft.com/office/drawing/2014/main" id="{00000000-0008-0000-0100-000030860000}"/>
              </a:ext>
            </a:extLst>
          </xdr:cNvPr>
          <xdr:cNvCxnSpPr/>
        </xdr:nvCxnSpPr>
        <xdr:spPr>
          <a:xfrm>
            <a:off x="3929800" y="3978228"/>
            <a:ext cx="278893" cy="6935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53" name="sac4ArmBStraight">
            <a:extLst>
              <a:ext uri="{FF2B5EF4-FFF2-40B4-BE49-F238E27FC236}">
                <a16:creationId xmlns:a16="http://schemas.microsoft.com/office/drawing/2014/main" id="{00000000-0008-0000-0100-000031860000}"/>
              </a:ext>
            </a:extLst>
          </xdr:cNvPr>
          <xdr:cNvCxnSpPr/>
        </xdr:nvCxnSpPr>
        <xdr:spPr>
          <a:xfrm>
            <a:off x="4098495" y="3978227"/>
            <a:ext cx="0" cy="103710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354" name="sac4ArmBStraightPoint22.5">
            <a:extLst>
              <a:ext uri="{FF2B5EF4-FFF2-40B4-BE49-F238E27FC236}">
                <a16:creationId xmlns:a16="http://schemas.microsoft.com/office/drawing/2014/main" id="{00000000-0008-0000-0100-000032860000}"/>
              </a:ext>
            </a:extLst>
          </xdr:cNvPr>
          <xdr:cNvCxnSpPr/>
        </xdr:nvCxnSpPr>
        <xdr:spPr>
          <a:xfrm flipH="1">
            <a:off x="3827708" y="3988331"/>
            <a:ext cx="278893" cy="6935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55" name="sac4ArmBStraightPoint45">
            <a:extLst>
              <a:ext uri="{FF2B5EF4-FFF2-40B4-BE49-F238E27FC236}">
                <a16:creationId xmlns:a16="http://schemas.microsoft.com/office/drawing/2014/main" id="{00000000-0008-0000-0100-000033860000}"/>
              </a:ext>
            </a:extLst>
          </xdr:cNvPr>
          <xdr:cNvCxnSpPr/>
        </xdr:nvCxnSpPr>
        <xdr:spPr>
          <a:xfrm flipH="1">
            <a:off x="3573232" y="3984788"/>
            <a:ext cx="525262" cy="54765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56" name="sac4ArmBStraightPoint67.5">
            <a:extLst>
              <a:ext uri="{FF2B5EF4-FFF2-40B4-BE49-F238E27FC236}">
                <a16:creationId xmlns:a16="http://schemas.microsoft.com/office/drawing/2014/main" id="{00000000-0008-0000-0100-000034860000}"/>
              </a:ext>
            </a:extLst>
          </xdr:cNvPr>
          <xdr:cNvCxnSpPr/>
        </xdr:nvCxnSpPr>
        <xdr:spPr>
          <a:xfrm flipH="1">
            <a:off x="3432187" y="3978227"/>
            <a:ext cx="666306" cy="2940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57" name="sac4ArmBStraightPoint90">
            <a:extLst>
              <a:ext uri="{FF2B5EF4-FFF2-40B4-BE49-F238E27FC236}">
                <a16:creationId xmlns:a16="http://schemas.microsoft.com/office/drawing/2014/main" id="{00000000-0008-0000-0100-000035860000}"/>
              </a:ext>
            </a:extLst>
          </xdr:cNvPr>
          <xdr:cNvCxnSpPr/>
        </xdr:nvCxnSpPr>
        <xdr:spPr>
          <a:xfrm flipH="1">
            <a:off x="3332806" y="3978227"/>
            <a:ext cx="76568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58" name="sac4ArmBStraightPoint112.5">
            <a:extLst>
              <a:ext uri="{FF2B5EF4-FFF2-40B4-BE49-F238E27FC236}">
                <a16:creationId xmlns:a16="http://schemas.microsoft.com/office/drawing/2014/main" id="{00000000-0008-0000-0100-000036860000}"/>
              </a:ext>
            </a:extLst>
          </xdr:cNvPr>
          <xdr:cNvCxnSpPr/>
        </xdr:nvCxnSpPr>
        <xdr:spPr>
          <a:xfrm flipH="1" flipV="1">
            <a:off x="3432187" y="3686540"/>
            <a:ext cx="666306" cy="29168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59" name="sac4ArmBStraightPoint135">
            <a:extLst>
              <a:ext uri="{FF2B5EF4-FFF2-40B4-BE49-F238E27FC236}">
                <a16:creationId xmlns:a16="http://schemas.microsoft.com/office/drawing/2014/main" id="{00000000-0008-0000-0100-000037860000}"/>
              </a:ext>
            </a:extLst>
          </xdr:cNvPr>
          <xdr:cNvCxnSpPr/>
        </xdr:nvCxnSpPr>
        <xdr:spPr>
          <a:xfrm flipH="1" flipV="1">
            <a:off x="3573232" y="3432919"/>
            <a:ext cx="525262" cy="54530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0" name="sac4ArmBStraightPoint157.5">
            <a:extLst>
              <a:ext uri="{FF2B5EF4-FFF2-40B4-BE49-F238E27FC236}">
                <a16:creationId xmlns:a16="http://schemas.microsoft.com/office/drawing/2014/main" id="{00000000-0008-0000-0100-000038860000}"/>
              </a:ext>
            </a:extLst>
          </xdr:cNvPr>
          <xdr:cNvCxnSpPr/>
        </xdr:nvCxnSpPr>
        <xdr:spPr>
          <a:xfrm flipH="1" flipV="1">
            <a:off x="3816854" y="3287076"/>
            <a:ext cx="281640" cy="69115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1" name="sac4ArmBStraightPoint180">
            <a:extLst>
              <a:ext uri="{FF2B5EF4-FFF2-40B4-BE49-F238E27FC236}">
                <a16:creationId xmlns:a16="http://schemas.microsoft.com/office/drawing/2014/main" id="{00000000-0008-0000-0100-000039860000}"/>
              </a:ext>
            </a:extLst>
          </xdr:cNvPr>
          <xdr:cNvCxnSpPr/>
        </xdr:nvCxnSpPr>
        <xdr:spPr>
          <a:xfrm flipH="1" flipV="1">
            <a:off x="4098495" y="3192421"/>
            <a:ext cx="0" cy="798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2" name="sac4ArmBStraightPoint202.5">
            <a:extLst>
              <a:ext uri="{FF2B5EF4-FFF2-40B4-BE49-F238E27FC236}">
                <a16:creationId xmlns:a16="http://schemas.microsoft.com/office/drawing/2014/main" id="{00000000-0008-0000-0100-00003A860000}"/>
              </a:ext>
            </a:extLst>
          </xdr:cNvPr>
          <xdr:cNvCxnSpPr/>
        </xdr:nvCxnSpPr>
        <xdr:spPr>
          <a:xfrm flipV="1">
            <a:off x="4098495" y="3287076"/>
            <a:ext cx="282088" cy="69115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3" name="sac4ArmBStraightPoint225">
            <a:extLst>
              <a:ext uri="{FF2B5EF4-FFF2-40B4-BE49-F238E27FC236}">
                <a16:creationId xmlns:a16="http://schemas.microsoft.com/office/drawing/2014/main" id="{00000000-0008-0000-0100-00003B860000}"/>
              </a:ext>
            </a:extLst>
          </xdr:cNvPr>
          <xdr:cNvCxnSpPr/>
        </xdr:nvCxnSpPr>
        <xdr:spPr>
          <a:xfrm flipV="1">
            <a:off x="4098495" y="3432919"/>
            <a:ext cx="525264" cy="54530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4" name="sac4ArmBStraightPoint247.5">
            <a:extLst>
              <a:ext uri="{FF2B5EF4-FFF2-40B4-BE49-F238E27FC236}">
                <a16:creationId xmlns:a16="http://schemas.microsoft.com/office/drawing/2014/main" id="{00000000-0008-0000-0100-00003C860000}"/>
              </a:ext>
            </a:extLst>
          </xdr:cNvPr>
          <xdr:cNvCxnSpPr/>
        </xdr:nvCxnSpPr>
        <xdr:spPr>
          <a:xfrm flipV="1">
            <a:off x="4098495" y="3686540"/>
            <a:ext cx="666308" cy="29168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5" name="sac4ArmBStraightPoint270">
            <a:extLst>
              <a:ext uri="{FF2B5EF4-FFF2-40B4-BE49-F238E27FC236}">
                <a16:creationId xmlns:a16="http://schemas.microsoft.com/office/drawing/2014/main" id="{00000000-0008-0000-0100-00003D860000}"/>
              </a:ext>
            </a:extLst>
          </xdr:cNvPr>
          <xdr:cNvCxnSpPr/>
        </xdr:nvCxnSpPr>
        <xdr:spPr>
          <a:xfrm flipV="1">
            <a:off x="4098495" y="3978227"/>
            <a:ext cx="76888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6" name="sac4ArmBStraightPoint292.5">
            <a:extLst>
              <a:ext uri="{FF2B5EF4-FFF2-40B4-BE49-F238E27FC236}">
                <a16:creationId xmlns:a16="http://schemas.microsoft.com/office/drawing/2014/main" id="{00000000-0008-0000-0100-00003E860000}"/>
              </a:ext>
            </a:extLst>
          </xdr:cNvPr>
          <xdr:cNvCxnSpPr/>
        </xdr:nvCxnSpPr>
        <xdr:spPr>
          <a:xfrm>
            <a:off x="4098495" y="3978227"/>
            <a:ext cx="666308" cy="2940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7" name="sac4ArmBStraightPoint315">
            <a:extLst>
              <a:ext uri="{FF2B5EF4-FFF2-40B4-BE49-F238E27FC236}">
                <a16:creationId xmlns:a16="http://schemas.microsoft.com/office/drawing/2014/main" id="{00000000-0008-0000-0100-00003F860000}"/>
              </a:ext>
            </a:extLst>
          </xdr:cNvPr>
          <xdr:cNvCxnSpPr/>
        </xdr:nvCxnSpPr>
        <xdr:spPr>
          <a:xfrm>
            <a:off x="4098495" y="3978227"/>
            <a:ext cx="525264" cy="54765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8" name="sac4ArmBStraightPoint337.5">
            <a:extLst>
              <a:ext uri="{FF2B5EF4-FFF2-40B4-BE49-F238E27FC236}">
                <a16:creationId xmlns:a16="http://schemas.microsoft.com/office/drawing/2014/main" id="{00000000-0008-0000-0100-000040860000}"/>
              </a:ext>
            </a:extLst>
          </xdr:cNvPr>
          <xdr:cNvCxnSpPr/>
        </xdr:nvCxnSpPr>
        <xdr:spPr>
          <a:xfrm>
            <a:off x="4098495" y="3978227"/>
            <a:ext cx="282088" cy="6935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69" name="sac4ArmBRight">
            <a:extLst>
              <a:ext uri="{FF2B5EF4-FFF2-40B4-BE49-F238E27FC236}">
                <a16:creationId xmlns:a16="http://schemas.microsoft.com/office/drawing/2014/main" id="{00000000-0008-0000-0100-000041860000}"/>
              </a:ext>
            </a:extLst>
          </xdr:cNvPr>
          <xdr:cNvCxnSpPr/>
        </xdr:nvCxnSpPr>
        <xdr:spPr>
          <a:xfrm>
            <a:off x="4620837" y="3977479"/>
            <a:ext cx="0" cy="103710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370" name="sac4ArmBRightPoint22.5">
            <a:extLst>
              <a:ext uri="{FF2B5EF4-FFF2-40B4-BE49-F238E27FC236}">
                <a16:creationId xmlns:a16="http://schemas.microsoft.com/office/drawing/2014/main" id="{00000000-0008-0000-0100-000042860000}"/>
              </a:ext>
            </a:extLst>
          </xdr:cNvPr>
          <xdr:cNvCxnSpPr/>
        </xdr:nvCxnSpPr>
        <xdr:spPr>
          <a:xfrm flipH="1">
            <a:off x="4343807" y="3994892"/>
            <a:ext cx="278894" cy="6935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71" name="sac4ArmBRightPoint45">
            <a:extLst>
              <a:ext uri="{FF2B5EF4-FFF2-40B4-BE49-F238E27FC236}">
                <a16:creationId xmlns:a16="http://schemas.microsoft.com/office/drawing/2014/main" id="{00000000-0008-0000-0100-000043860000}"/>
              </a:ext>
            </a:extLst>
          </xdr:cNvPr>
          <xdr:cNvCxnSpPr/>
        </xdr:nvCxnSpPr>
        <xdr:spPr>
          <a:xfrm flipH="1">
            <a:off x="4089334" y="3991349"/>
            <a:ext cx="525262" cy="54765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72" name="sac4ArmBRightPoint67.5">
            <a:extLst>
              <a:ext uri="{FF2B5EF4-FFF2-40B4-BE49-F238E27FC236}">
                <a16:creationId xmlns:a16="http://schemas.microsoft.com/office/drawing/2014/main" id="{00000000-0008-0000-0100-000044860000}"/>
              </a:ext>
            </a:extLst>
          </xdr:cNvPr>
          <xdr:cNvCxnSpPr/>
        </xdr:nvCxnSpPr>
        <xdr:spPr>
          <a:xfrm flipH="1">
            <a:off x="3948292" y="3984788"/>
            <a:ext cx="666306" cy="2940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73" name="sac4ArmBRightPoint90">
            <a:extLst>
              <a:ext uri="{FF2B5EF4-FFF2-40B4-BE49-F238E27FC236}">
                <a16:creationId xmlns:a16="http://schemas.microsoft.com/office/drawing/2014/main" id="{00000000-0008-0000-0100-000045860000}"/>
              </a:ext>
            </a:extLst>
          </xdr:cNvPr>
          <xdr:cNvCxnSpPr/>
        </xdr:nvCxnSpPr>
        <xdr:spPr>
          <a:xfrm flipH="1">
            <a:off x="3845715" y="3984788"/>
            <a:ext cx="768883"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74" name="sac4ArmBRightPoint112.5">
            <a:extLst>
              <a:ext uri="{FF2B5EF4-FFF2-40B4-BE49-F238E27FC236}">
                <a16:creationId xmlns:a16="http://schemas.microsoft.com/office/drawing/2014/main" id="{00000000-0008-0000-0100-000046860000}"/>
              </a:ext>
            </a:extLst>
          </xdr:cNvPr>
          <xdr:cNvCxnSpPr/>
        </xdr:nvCxnSpPr>
        <xdr:spPr>
          <a:xfrm flipH="1" flipV="1">
            <a:off x="3948292" y="3693101"/>
            <a:ext cx="666306" cy="29168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75" name="sac4ArmBRightPoint135">
            <a:extLst>
              <a:ext uri="{FF2B5EF4-FFF2-40B4-BE49-F238E27FC236}">
                <a16:creationId xmlns:a16="http://schemas.microsoft.com/office/drawing/2014/main" id="{00000000-0008-0000-0100-000047860000}"/>
              </a:ext>
            </a:extLst>
          </xdr:cNvPr>
          <xdr:cNvCxnSpPr/>
        </xdr:nvCxnSpPr>
        <xdr:spPr>
          <a:xfrm flipH="1" flipV="1">
            <a:off x="4089334" y="3439480"/>
            <a:ext cx="525262" cy="54530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76" name="sac4ArmBRightPoint157.5">
            <a:extLst>
              <a:ext uri="{FF2B5EF4-FFF2-40B4-BE49-F238E27FC236}">
                <a16:creationId xmlns:a16="http://schemas.microsoft.com/office/drawing/2014/main" id="{00000000-0008-0000-0100-000048860000}"/>
              </a:ext>
            </a:extLst>
          </xdr:cNvPr>
          <xdr:cNvCxnSpPr/>
        </xdr:nvCxnSpPr>
        <xdr:spPr>
          <a:xfrm flipH="1" flipV="1">
            <a:off x="4332955" y="3293637"/>
            <a:ext cx="281641" cy="69115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77" name="sac4ArmBRightPoint180">
            <a:extLst>
              <a:ext uri="{FF2B5EF4-FFF2-40B4-BE49-F238E27FC236}">
                <a16:creationId xmlns:a16="http://schemas.microsoft.com/office/drawing/2014/main" id="{00000000-0008-0000-0100-000049860000}"/>
              </a:ext>
            </a:extLst>
          </xdr:cNvPr>
          <xdr:cNvCxnSpPr/>
        </xdr:nvCxnSpPr>
        <xdr:spPr>
          <a:xfrm flipH="1" flipV="1">
            <a:off x="4614604" y="3198982"/>
            <a:ext cx="0" cy="798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78" name="sac4ArmBRightPoint202.5">
            <a:extLst>
              <a:ext uri="{FF2B5EF4-FFF2-40B4-BE49-F238E27FC236}">
                <a16:creationId xmlns:a16="http://schemas.microsoft.com/office/drawing/2014/main" id="{00000000-0008-0000-0100-00004A860000}"/>
              </a:ext>
            </a:extLst>
          </xdr:cNvPr>
          <xdr:cNvCxnSpPr/>
        </xdr:nvCxnSpPr>
        <xdr:spPr>
          <a:xfrm flipV="1">
            <a:off x="4614604" y="3293637"/>
            <a:ext cx="282089" cy="69115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79" name="sac4ArmBRightPoint225">
            <a:extLst>
              <a:ext uri="{FF2B5EF4-FFF2-40B4-BE49-F238E27FC236}">
                <a16:creationId xmlns:a16="http://schemas.microsoft.com/office/drawing/2014/main" id="{00000000-0008-0000-0100-00004B860000}"/>
              </a:ext>
            </a:extLst>
          </xdr:cNvPr>
          <xdr:cNvCxnSpPr/>
        </xdr:nvCxnSpPr>
        <xdr:spPr>
          <a:xfrm flipV="1">
            <a:off x="4614604" y="3439480"/>
            <a:ext cx="525264" cy="54530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80" name="sac4ArmBRightPoint247.5">
            <a:extLst>
              <a:ext uri="{FF2B5EF4-FFF2-40B4-BE49-F238E27FC236}">
                <a16:creationId xmlns:a16="http://schemas.microsoft.com/office/drawing/2014/main" id="{00000000-0008-0000-0100-00004C860000}"/>
              </a:ext>
            </a:extLst>
          </xdr:cNvPr>
          <xdr:cNvCxnSpPr/>
        </xdr:nvCxnSpPr>
        <xdr:spPr>
          <a:xfrm flipV="1">
            <a:off x="4614604" y="3693101"/>
            <a:ext cx="666308" cy="29168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81" name="sac4ArmBRightPoint270">
            <a:extLst>
              <a:ext uri="{FF2B5EF4-FFF2-40B4-BE49-F238E27FC236}">
                <a16:creationId xmlns:a16="http://schemas.microsoft.com/office/drawing/2014/main" id="{00000000-0008-0000-0100-00004D860000}"/>
              </a:ext>
            </a:extLst>
          </xdr:cNvPr>
          <xdr:cNvCxnSpPr/>
        </xdr:nvCxnSpPr>
        <xdr:spPr>
          <a:xfrm flipV="1">
            <a:off x="4614600" y="3984788"/>
            <a:ext cx="76888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82" name="sac4ArmBRightPoint292.5">
            <a:extLst>
              <a:ext uri="{FF2B5EF4-FFF2-40B4-BE49-F238E27FC236}">
                <a16:creationId xmlns:a16="http://schemas.microsoft.com/office/drawing/2014/main" id="{00000000-0008-0000-0100-00004E860000}"/>
              </a:ext>
            </a:extLst>
          </xdr:cNvPr>
          <xdr:cNvCxnSpPr/>
        </xdr:nvCxnSpPr>
        <xdr:spPr>
          <a:xfrm>
            <a:off x="4614598" y="3984788"/>
            <a:ext cx="666309" cy="2940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83" name="sac4ArmBRightPoint315">
            <a:extLst>
              <a:ext uri="{FF2B5EF4-FFF2-40B4-BE49-F238E27FC236}">
                <a16:creationId xmlns:a16="http://schemas.microsoft.com/office/drawing/2014/main" id="{00000000-0008-0000-0100-00004F860000}"/>
              </a:ext>
            </a:extLst>
          </xdr:cNvPr>
          <xdr:cNvCxnSpPr/>
        </xdr:nvCxnSpPr>
        <xdr:spPr>
          <a:xfrm>
            <a:off x="4614598" y="3984788"/>
            <a:ext cx="525264" cy="54765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84" name="sac4ArmBRightPoint337.5">
            <a:extLst>
              <a:ext uri="{FF2B5EF4-FFF2-40B4-BE49-F238E27FC236}">
                <a16:creationId xmlns:a16="http://schemas.microsoft.com/office/drawing/2014/main" id="{00000000-0008-0000-0100-000050860000}"/>
              </a:ext>
            </a:extLst>
          </xdr:cNvPr>
          <xdr:cNvCxnSpPr/>
        </xdr:nvCxnSpPr>
        <xdr:spPr>
          <a:xfrm>
            <a:off x="4614598" y="3984788"/>
            <a:ext cx="282089" cy="6935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85" name="sac4ArmBLeftDashes">
            <a:extLst>
              <a:ext uri="{FF2B5EF4-FFF2-40B4-BE49-F238E27FC236}">
                <a16:creationId xmlns:a16="http://schemas.microsoft.com/office/drawing/2014/main" id="{00000000-0008-0000-0100-000051860000}"/>
              </a:ext>
            </a:extLst>
          </xdr:cNvPr>
          <xdr:cNvCxnSpPr/>
        </xdr:nvCxnSpPr>
        <xdr:spPr bwMode="auto">
          <a:xfrm flipH="1" flipV="1">
            <a:off x="3917023" y="5008653"/>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386" name="sac4ArmBUturnDashes">
            <a:extLst>
              <a:ext uri="{FF2B5EF4-FFF2-40B4-BE49-F238E27FC236}">
                <a16:creationId xmlns:a16="http://schemas.microsoft.com/office/drawing/2014/main" id="{00000000-0008-0000-0100-000052860000}"/>
              </a:ext>
            </a:extLst>
          </xdr:cNvPr>
          <xdr:cNvCxnSpPr/>
        </xdr:nvCxnSpPr>
        <xdr:spPr bwMode="auto">
          <a:xfrm flipV="1">
            <a:off x="4280901" y="5008651"/>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387" name="sac4ArmBRightDashes">
            <a:extLst>
              <a:ext uri="{FF2B5EF4-FFF2-40B4-BE49-F238E27FC236}">
                <a16:creationId xmlns:a16="http://schemas.microsoft.com/office/drawing/2014/main" id="{00000000-0008-0000-0100-000053860000}"/>
              </a:ext>
            </a:extLst>
          </xdr:cNvPr>
          <xdr:cNvCxnSpPr/>
        </xdr:nvCxnSpPr>
        <xdr:spPr bwMode="auto">
          <a:xfrm flipV="1">
            <a:off x="4612670" y="5019353"/>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388" name="sac4ArmBStraightDashes">
            <a:extLst>
              <a:ext uri="{FF2B5EF4-FFF2-40B4-BE49-F238E27FC236}">
                <a16:creationId xmlns:a16="http://schemas.microsoft.com/office/drawing/2014/main" id="{00000000-0008-0000-0100-000054860000}"/>
              </a:ext>
            </a:extLst>
          </xdr:cNvPr>
          <xdr:cNvCxnSpPr/>
        </xdr:nvCxnSpPr>
        <xdr:spPr bwMode="auto">
          <a:xfrm flipH="1" flipV="1">
            <a:off x="4088260" y="5019353"/>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19</xdr:col>
      <xdr:colOff>0</xdr:colOff>
      <xdr:row>74</xdr:row>
      <xdr:rowOff>0</xdr:rowOff>
    </xdr:from>
    <xdr:to>
      <xdr:col>22</xdr:col>
      <xdr:colOff>321494</xdr:colOff>
      <xdr:row>86</xdr:row>
      <xdr:rowOff>110916</xdr:rowOff>
    </xdr:to>
    <xdr:grpSp>
      <xdr:nvGrpSpPr>
        <xdr:cNvPr id="34389" name="grp4ArmC">
          <a:extLst>
            <a:ext uri="{FF2B5EF4-FFF2-40B4-BE49-F238E27FC236}">
              <a16:creationId xmlns:a16="http://schemas.microsoft.com/office/drawing/2014/main" id="{00000000-0008-0000-0100-000055860000}"/>
            </a:ext>
          </a:extLst>
        </xdr:cNvPr>
        <xdr:cNvGrpSpPr/>
      </xdr:nvGrpSpPr>
      <xdr:grpSpPr>
        <a:xfrm>
          <a:off x="13161818" y="14114318"/>
          <a:ext cx="2399676" cy="2396916"/>
          <a:chOff x="5632037" y="3183235"/>
          <a:chExt cx="2166386" cy="2424742"/>
        </a:xfrm>
      </xdr:grpSpPr>
      <xdr:cxnSp macro="">
        <xdr:nvCxnSpPr>
          <xdr:cNvPr id="34390" name="sac4ArmCUturn">
            <a:extLst>
              <a:ext uri="{FF2B5EF4-FFF2-40B4-BE49-F238E27FC236}">
                <a16:creationId xmlns:a16="http://schemas.microsoft.com/office/drawing/2014/main" id="{00000000-0008-0000-0100-000056860000}"/>
              </a:ext>
            </a:extLst>
          </xdr:cNvPr>
          <xdr:cNvCxnSpPr/>
        </xdr:nvCxnSpPr>
        <xdr:spPr>
          <a:xfrm>
            <a:off x="6725874" y="3951721"/>
            <a:ext cx="0" cy="106062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391" name="sac4ArmCUturnBar">
            <a:extLst>
              <a:ext uri="{FF2B5EF4-FFF2-40B4-BE49-F238E27FC236}">
                <a16:creationId xmlns:a16="http://schemas.microsoft.com/office/drawing/2014/main" id="{00000000-0008-0000-0100-000057860000}"/>
              </a:ext>
            </a:extLst>
          </xdr:cNvPr>
          <xdr:cNvCxnSpPr/>
        </xdr:nvCxnSpPr>
        <xdr:spPr>
          <a:xfrm flipH="1">
            <a:off x="6736380" y="3973562"/>
            <a:ext cx="151298"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392" name="sac4ArmCUturnPoint">
            <a:extLst>
              <a:ext uri="{FF2B5EF4-FFF2-40B4-BE49-F238E27FC236}">
                <a16:creationId xmlns:a16="http://schemas.microsoft.com/office/drawing/2014/main" id="{00000000-0008-0000-0100-000058860000}"/>
              </a:ext>
            </a:extLst>
          </xdr:cNvPr>
          <xdr:cNvCxnSpPr/>
        </xdr:nvCxnSpPr>
        <xdr:spPr>
          <a:xfrm>
            <a:off x="6877537" y="3959011"/>
            <a:ext cx="557" cy="74845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93" name="sac4ArmCLeft">
            <a:extLst>
              <a:ext uri="{FF2B5EF4-FFF2-40B4-BE49-F238E27FC236}">
                <a16:creationId xmlns:a16="http://schemas.microsoft.com/office/drawing/2014/main" id="{00000000-0008-0000-0100-000059860000}"/>
              </a:ext>
            </a:extLst>
          </xdr:cNvPr>
          <xdr:cNvCxnSpPr/>
        </xdr:nvCxnSpPr>
        <xdr:spPr>
          <a:xfrm>
            <a:off x="6400982" y="3973529"/>
            <a:ext cx="0" cy="1034393"/>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394" name="sac4ArmCLeftPoint22.5">
            <a:extLst>
              <a:ext uri="{FF2B5EF4-FFF2-40B4-BE49-F238E27FC236}">
                <a16:creationId xmlns:a16="http://schemas.microsoft.com/office/drawing/2014/main" id="{00000000-0008-0000-0100-00005A860000}"/>
              </a:ext>
            </a:extLst>
          </xdr:cNvPr>
          <xdr:cNvCxnSpPr/>
        </xdr:nvCxnSpPr>
        <xdr:spPr>
          <a:xfrm flipH="1">
            <a:off x="6126976" y="3983607"/>
            <a:ext cx="282111" cy="6916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95" name="sac4ArmCLeftPoint45">
            <a:extLst>
              <a:ext uri="{FF2B5EF4-FFF2-40B4-BE49-F238E27FC236}">
                <a16:creationId xmlns:a16="http://schemas.microsoft.com/office/drawing/2014/main" id="{00000000-0008-0000-0100-00005B860000}"/>
              </a:ext>
            </a:extLst>
          </xdr:cNvPr>
          <xdr:cNvCxnSpPr/>
        </xdr:nvCxnSpPr>
        <xdr:spPr>
          <a:xfrm flipH="1">
            <a:off x="5875678" y="3980073"/>
            <a:ext cx="525304" cy="5462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96" name="sac4ArmCLeftPoint67.5">
            <a:extLst>
              <a:ext uri="{FF2B5EF4-FFF2-40B4-BE49-F238E27FC236}">
                <a16:creationId xmlns:a16="http://schemas.microsoft.com/office/drawing/2014/main" id="{00000000-0008-0000-0100-00005C860000}"/>
              </a:ext>
            </a:extLst>
          </xdr:cNvPr>
          <xdr:cNvCxnSpPr/>
        </xdr:nvCxnSpPr>
        <xdr:spPr>
          <a:xfrm flipH="1">
            <a:off x="5734623" y="3973529"/>
            <a:ext cx="666359" cy="2932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97" name="sac4ArmCLeftPoint90">
            <a:extLst>
              <a:ext uri="{FF2B5EF4-FFF2-40B4-BE49-F238E27FC236}">
                <a16:creationId xmlns:a16="http://schemas.microsoft.com/office/drawing/2014/main" id="{00000000-0008-0000-0100-00005D860000}"/>
              </a:ext>
            </a:extLst>
          </xdr:cNvPr>
          <xdr:cNvCxnSpPr/>
        </xdr:nvCxnSpPr>
        <xdr:spPr>
          <a:xfrm flipH="1">
            <a:off x="5632037" y="3973529"/>
            <a:ext cx="76894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98" name="sac4ArmCLeftPoint112.5">
            <a:extLst>
              <a:ext uri="{FF2B5EF4-FFF2-40B4-BE49-F238E27FC236}">
                <a16:creationId xmlns:a16="http://schemas.microsoft.com/office/drawing/2014/main" id="{00000000-0008-0000-0100-00005E860000}"/>
              </a:ext>
            </a:extLst>
          </xdr:cNvPr>
          <xdr:cNvCxnSpPr/>
        </xdr:nvCxnSpPr>
        <xdr:spPr>
          <a:xfrm flipH="1" flipV="1">
            <a:off x="5734623" y="3682605"/>
            <a:ext cx="666359" cy="2909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399" name="sac4ArmCLeftPoint135">
            <a:extLst>
              <a:ext uri="{FF2B5EF4-FFF2-40B4-BE49-F238E27FC236}">
                <a16:creationId xmlns:a16="http://schemas.microsoft.com/office/drawing/2014/main" id="{00000000-0008-0000-0100-00005F860000}"/>
              </a:ext>
            </a:extLst>
          </xdr:cNvPr>
          <xdr:cNvCxnSpPr/>
        </xdr:nvCxnSpPr>
        <xdr:spPr>
          <a:xfrm flipH="1" flipV="1">
            <a:off x="5875678" y="3429648"/>
            <a:ext cx="525304" cy="54388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0" name="sac4ArmCLeftPoint157.5">
            <a:extLst>
              <a:ext uri="{FF2B5EF4-FFF2-40B4-BE49-F238E27FC236}">
                <a16:creationId xmlns:a16="http://schemas.microsoft.com/office/drawing/2014/main" id="{00000000-0008-0000-0100-000060860000}"/>
              </a:ext>
            </a:extLst>
          </xdr:cNvPr>
          <xdr:cNvCxnSpPr/>
        </xdr:nvCxnSpPr>
        <xdr:spPr>
          <a:xfrm flipH="1" flipV="1">
            <a:off x="6116124" y="3284186"/>
            <a:ext cx="284858" cy="6893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1" name="sac4ArmCLeftPoint180">
            <a:extLst>
              <a:ext uri="{FF2B5EF4-FFF2-40B4-BE49-F238E27FC236}">
                <a16:creationId xmlns:a16="http://schemas.microsoft.com/office/drawing/2014/main" id="{00000000-0008-0000-0100-000061860000}"/>
              </a:ext>
            </a:extLst>
          </xdr:cNvPr>
          <xdr:cNvCxnSpPr/>
        </xdr:nvCxnSpPr>
        <xdr:spPr>
          <a:xfrm flipH="1" flipV="1">
            <a:off x="6400982" y="3189779"/>
            <a:ext cx="0" cy="796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2" name="sac4ArmCLeftPoint202.5">
            <a:extLst>
              <a:ext uri="{FF2B5EF4-FFF2-40B4-BE49-F238E27FC236}">
                <a16:creationId xmlns:a16="http://schemas.microsoft.com/office/drawing/2014/main" id="{00000000-0008-0000-0100-000062860000}"/>
              </a:ext>
            </a:extLst>
          </xdr:cNvPr>
          <xdr:cNvCxnSpPr/>
        </xdr:nvCxnSpPr>
        <xdr:spPr>
          <a:xfrm flipV="1">
            <a:off x="6400982" y="3284186"/>
            <a:ext cx="278915" cy="6893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3" name="sac4ArmCLeftPoint225">
            <a:extLst>
              <a:ext uri="{FF2B5EF4-FFF2-40B4-BE49-F238E27FC236}">
                <a16:creationId xmlns:a16="http://schemas.microsoft.com/office/drawing/2014/main" id="{00000000-0008-0000-0100-000063860000}"/>
              </a:ext>
            </a:extLst>
          </xdr:cNvPr>
          <xdr:cNvCxnSpPr/>
        </xdr:nvCxnSpPr>
        <xdr:spPr>
          <a:xfrm flipV="1">
            <a:off x="6400982" y="3429648"/>
            <a:ext cx="525304" cy="54388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4" name="sac4ArmCLeftPoint247.5">
            <a:extLst>
              <a:ext uri="{FF2B5EF4-FFF2-40B4-BE49-F238E27FC236}">
                <a16:creationId xmlns:a16="http://schemas.microsoft.com/office/drawing/2014/main" id="{00000000-0008-0000-0100-000064860000}"/>
              </a:ext>
            </a:extLst>
          </xdr:cNvPr>
          <xdr:cNvCxnSpPr/>
        </xdr:nvCxnSpPr>
        <xdr:spPr>
          <a:xfrm flipV="1">
            <a:off x="6400982" y="3682605"/>
            <a:ext cx="666359" cy="2909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5" name="sac4ArmCLeftPoint270">
            <a:extLst>
              <a:ext uri="{FF2B5EF4-FFF2-40B4-BE49-F238E27FC236}">
                <a16:creationId xmlns:a16="http://schemas.microsoft.com/office/drawing/2014/main" id="{00000000-0008-0000-0100-000065860000}"/>
              </a:ext>
            </a:extLst>
          </xdr:cNvPr>
          <xdr:cNvCxnSpPr/>
        </xdr:nvCxnSpPr>
        <xdr:spPr>
          <a:xfrm flipV="1">
            <a:off x="6400982" y="3973529"/>
            <a:ext cx="76575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6" name="sac4ArmCLeftPoint292.5">
            <a:extLst>
              <a:ext uri="{FF2B5EF4-FFF2-40B4-BE49-F238E27FC236}">
                <a16:creationId xmlns:a16="http://schemas.microsoft.com/office/drawing/2014/main" id="{00000000-0008-0000-0100-000066860000}"/>
              </a:ext>
            </a:extLst>
          </xdr:cNvPr>
          <xdr:cNvCxnSpPr/>
        </xdr:nvCxnSpPr>
        <xdr:spPr>
          <a:xfrm>
            <a:off x="6400982" y="3973529"/>
            <a:ext cx="666359" cy="2932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7" name="sac4ArmCLeftPoint315">
            <a:extLst>
              <a:ext uri="{FF2B5EF4-FFF2-40B4-BE49-F238E27FC236}">
                <a16:creationId xmlns:a16="http://schemas.microsoft.com/office/drawing/2014/main" id="{00000000-0008-0000-0100-000067860000}"/>
              </a:ext>
            </a:extLst>
          </xdr:cNvPr>
          <xdr:cNvCxnSpPr/>
        </xdr:nvCxnSpPr>
        <xdr:spPr>
          <a:xfrm>
            <a:off x="6400982" y="3973529"/>
            <a:ext cx="525304" cy="5462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8" name="sac4ArmCLeftPoint337.5">
            <a:extLst>
              <a:ext uri="{FF2B5EF4-FFF2-40B4-BE49-F238E27FC236}">
                <a16:creationId xmlns:a16="http://schemas.microsoft.com/office/drawing/2014/main" id="{00000000-0008-0000-0100-000068860000}"/>
              </a:ext>
            </a:extLst>
          </xdr:cNvPr>
          <xdr:cNvCxnSpPr/>
        </xdr:nvCxnSpPr>
        <xdr:spPr>
          <a:xfrm>
            <a:off x="6400982" y="3973529"/>
            <a:ext cx="278915" cy="6916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09" name="sac4ArmCStraight">
            <a:extLst>
              <a:ext uri="{FF2B5EF4-FFF2-40B4-BE49-F238E27FC236}">
                <a16:creationId xmlns:a16="http://schemas.microsoft.com/office/drawing/2014/main" id="{00000000-0008-0000-0100-000069860000}"/>
              </a:ext>
            </a:extLst>
          </xdr:cNvPr>
          <xdr:cNvCxnSpPr/>
        </xdr:nvCxnSpPr>
        <xdr:spPr>
          <a:xfrm>
            <a:off x="6560250" y="3970638"/>
            <a:ext cx="0" cy="1030741"/>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410" name="sac4ArmCStraightPoint22.5">
            <a:extLst>
              <a:ext uri="{FF2B5EF4-FFF2-40B4-BE49-F238E27FC236}">
                <a16:creationId xmlns:a16="http://schemas.microsoft.com/office/drawing/2014/main" id="{00000000-0008-0000-0100-00006A860000}"/>
              </a:ext>
            </a:extLst>
          </xdr:cNvPr>
          <xdr:cNvCxnSpPr/>
        </xdr:nvCxnSpPr>
        <xdr:spPr>
          <a:xfrm flipH="1">
            <a:off x="6289440" y="3977063"/>
            <a:ext cx="278915" cy="6916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11" name="sac4ArmCStraightPoint45">
            <a:extLst>
              <a:ext uri="{FF2B5EF4-FFF2-40B4-BE49-F238E27FC236}">
                <a16:creationId xmlns:a16="http://schemas.microsoft.com/office/drawing/2014/main" id="{00000000-0008-0000-0100-00006B860000}"/>
              </a:ext>
            </a:extLst>
          </xdr:cNvPr>
          <xdr:cNvCxnSpPr/>
        </xdr:nvCxnSpPr>
        <xdr:spPr>
          <a:xfrm flipH="1">
            <a:off x="6034947" y="3973529"/>
            <a:ext cx="525303" cy="5462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12" name="sac4ArmCStraightPoint67.5">
            <a:extLst>
              <a:ext uri="{FF2B5EF4-FFF2-40B4-BE49-F238E27FC236}">
                <a16:creationId xmlns:a16="http://schemas.microsoft.com/office/drawing/2014/main" id="{00000000-0008-0000-0100-00006C860000}"/>
              </a:ext>
            </a:extLst>
          </xdr:cNvPr>
          <xdr:cNvCxnSpPr/>
        </xdr:nvCxnSpPr>
        <xdr:spPr>
          <a:xfrm flipH="1">
            <a:off x="5893892" y="3970638"/>
            <a:ext cx="666358" cy="2896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13" name="sac4ArmCStraightPoint90">
            <a:extLst>
              <a:ext uri="{FF2B5EF4-FFF2-40B4-BE49-F238E27FC236}">
                <a16:creationId xmlns:a16="http://schemas.microsoft.com/office/drawing/2014/main" id="{00000000-0008-0000-0100-00006D860000}"/>
              </a:ext>
            </a:extLst>
          </xdr:cNvPr>
          <xdr:cNvCxnSpPr/>
        </xdr:nvCxnSpPr>
        <xdr:spPr>
          <a:xfrm flipH="1">
            <a:off x="5791307" y="3970638"/>
            <a:ext cx="768944"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14" name="sac4ArmCStraightPoint112.5">
            <a:extLst>
              <a:ext uri="{FF2B5EF4-FFF2-40B4-BE49-F238E27FC236}">
                <a16:creationId xmlns:a16="http://schemas.microsoft.com/office/drawing/2014/main" id="{00000000-0008-0000-0100-00006E860000}"/>
              </a:ext>
            </a:extLst>
          </xdr:cNvPr>
          <xdr:cNvCxnSpPr/>
        </xdr:nvCxnSpPr>
        <xdr:spPr>
          <a:xfrm flipH="1" flipV="1">
            <a:off x="5893892" y="3676061"/>
            <a:ext cx="666358" cy="29457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15" name="sac4ArmCStraightPoint135">
            <a:extLst>
              <a:ext uri="{FF2B5EF4-FFF2-40B4-BE49-F238E27FC236}">
                <a16:creationId xmlns:a16="http://schemas.microsoft.com/office/drawing/2014/main" id="{00000000-0008-0000-0100-00006F860000}"/>
              </a:ext>
            </a:extLst>
          </xdr:cNvPr>
          <xdr:cNvCxnSpPr/>
        </xdr:nvCxnSpPr>
        <xdr:spPr>
          <a:xfrm flipH="1" flipV="1">
            <a:off x="6034947" y="3423104"/>
            <a:ext cx="525303" cy="54753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16" name="sac4ArmCStraightPoint157.5">
            <a:extLst>
              <a:ext uri="{FF2B5EF4-FFF2-40B4-BE49-F238E27FC236}">
                <a16:creationId xmlns:a16="http://schemas.microsoft.com/office/drawing/2014/main" id="{00000000-0008-0000-0100-000070860000}"/>
              </a:ext>
            </a:extLst>
          </xdr:cNvPr>
          <xdr:cNvCxnSpPr/>
        </xdr:nvCxnSpPr>
        <xdr:spPr>
          <a:xfrm flipH="1" flipV="1">
            <a:off x="6278588" y="3277642"/>
            <a:ext cx="281662" cy="69299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17" name="sac4ArmCStraightPoint180">
            <a:extLst>
              <a:ext uri="{FF2B5EF4-FFF2-40B4-BE49-F238E27FC236}">
                <a16:creationId xmlns:a16="http://schemas.microsoft.com/office/drawing/2014/main" id="{00000000-0008-0000-0100-000071860000}"/>
              </a:ext>
            </a:extLst>
          </xdr:cNvPr>
          <xdr:cNvCxnSpPr/>
        </xdr:nvCxnSpPr>
        <xdr:spPr>
          <a:xfrm flipH="1" flipV="1">
            <a:off x="6560250" y="3183235"/>
            <a:ext cx="0" cy="796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18" name="sac4ArmCStraightPoint202.5">
            <a:extLst>
              <a:ext uri="{FF2B5EF4-FFF2-40B4-BE49-F238E27FC236}">
                <a16:creationId xmlns:a16="http://schemas.microsoft.com/office/drawing/2014/main" id="{00000000-0008-0000-0100-000072860000}"/>
              </a:ext>
            </a:extLst>
          </xdr:cNvPr>
          <xdr:cNvCxnSpPr/>
        </xdr:nvCxnSpPr>
        <xdr:spPr>
          <a:xfrm flipV="1">
            <a:off x="6560250" y="3277642"/>
            <a:ext cx="282111" cy="69299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19" name="sac4ArmCStraightPoint225">
            <a:extLst>
              <a:ext uri="{FF2B5EF4-FFF2-40B4-BE49-F238E27FC236}">
                <a16:creationId xmlns:a16="http://schemas.microsoft.com/office/drawing/2014/main" id="{00000000-0008-0000-0100-000073860000}"/>
              </a:ext>
            </a:extLst>
          </xdr:cNvPr>
          <xdr:cNvCxnSpPr/>
        </xdr:nvCxnSpPr>
        <xdr:spPr>
          <a:xfrm flipV="1">
            <a:off x="6560250" y="3423104"/>
            <a:ext cx="525304" cy="54753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20" name="sac4ArmCStraightPoint247.5">
            <a:extLst>
              <a:ext uri="{FF2B5EF4-FFF2-40B4-BE49-F238E27FC236}">
                <a16:creationId xmlns:a16="http://schemas.microsoft.com/office/drawing/2014/main" id="{00000000-0008-0000-0100-000074860000}"/>
              </a:ext>
            </a:extLst>
          </xdr:cNvPr>
          <xdr:cNvCxnSpPr/>
        </xdr:nvCxnSpPr>
        <xdr:spPr>
          <a:xfrm flipV="1">
            <a:off x="6560250" y="3676061"/>
            <a:ext cx="666359" cy="29457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21" name="sac4ArmCStraightPoint270">
            <a:extLst>
              <a:ext uri="{FF2B5EF4-FFF2-40B4-BE49-F238E27FC236}">
                <a16:creationId xmlns:a16="http://schemas.microsoft.com/office/drawing/2014/main" id="{00000000-0008-0000-0100-000075860000}"/>
              </a:ext>
            </a:extLst>
          </xdr:cNvPr>
          <xdr:cNvCxnSpPr/>
        </xdr:nvCxnSpPr>
        <xdr:spPr>
          <a:xfrm flipV="1">
            <a:off x="6560250" y="3970638"/>
            <a:ext cx="76894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22" name="sac4ArmCStraightPoint292.5">
            <a:extLst>
              <a:ext uri="{FF2B5EF4-FFF2-40B4-BE49-F238E27FC236}">
                <a16:creationId xmlns:a16="http://schemas.microsoft.com/office/drawing/2014/main" id="{00000000-0008-0000-0100-000076860000}"/>
              </a:ext>
            </a:extLst>
          </xdr:cNvPr>
          <xdr:cNvCxnSpPr/>
        </xdr:nvCxnSpPr>
        <xdr:spPr>
          <a:xfrm>
            <a:off x="6560250" y="3970638"/>
            <a:ext cx="666359" cy="2896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23" name="sac4ArmCStraightPoint315">
            <a:extLst>
              <a:ext uri="{FF2B5EF4-FFF2-40B4-BE49-F238E27FC236}">
                <a16:creationId xmlns:a16="http://schemas.microsoft.com/office/drawing/2014/main" id="{00000000-0008-0000-0100-000077860000}"/>
              </a:ext>
            </a:extLst>
          </xdr:cNvPr>
          <xdr:cNvCxnSpPr/>
        </xdr:nvCxnSpPr>
        <xdr:spPr>
          <a:xfrm>
            <a:off x="6560250" y="3970638"/>
            <a:ext cx="525304" cy="54257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24" name="sac4ArmCStraightPoint337.5">
            <a:extLst>
              <a:ext uri="{FF2B5EF4-FFF2-40B4-BE49-F238E27FC236}">
                <a16:creationId xmlns:a16="http://schemas.microsoft.com/office/drawing/2014/main" id="{00000000-0008-0000-0100-000078860000}"/>
              </a:ext>
            </a:extLst>
          </xdr:cNvPr>
          <xdr:cNvCxnSpPr/>
        </xdr:nvCxnSpPr>
        <xdr:spPr>
          <a:xfrm>
            <a:off x="6560250" y="3970638"/>
            <a:ext cx="282111" cy="68803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25" name="sac4ArmCRight">
            <a:extLst>
              <a:ext uri="{FF2B5EF4-FFF2-40B4-BE49-F238E27FC236}">
                <a16:creationId xmlns:a16="http://schemas.microsoft.com/office/drawing/2014/main" id="{00000000-0008-0000-0100-000079860000}"/>
              </a:ext>
            </a:extLst>
          </xdr:cNvPr>
          <xdr:cNvCxnSpPr/>
        </xdr:nvCxnSpPr>
        <xdr:spPr>
          <a:xfrm>
            <a:off x="7029477" y="3973529"/>
            <a:ext cx="0" cy="1034393"/>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426" name="sac4ArmCRightPoint22.5">
            <a:extLst>
              <a:ext uri="{FF2B5EF4-FFF2-40B4-BE49-F238E27FC236}">
                <a16:creationId xmlns:a16="http://schemas.microsoft.com/office/drawing/2014/main" id="{00000000-0008-0000-0100-00007A860000}"/>
              </a:ext>
            </a:extLst>
          </xdr:cNvPr>
          <xdr:cNvCxnSpPr/>
        </xdr:nvCxnSpPr>
        <xdr:spPr>
          <a:xfrm flipH="1">
            <a:off x="6758668" y="3983607"/>
            <a:ext cx="278915" cy="6916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27" name="sac4ArmCRightPoint45">
            <a:extLst>
              <a:ext uri="{FF2B5EF4-FFF2-40B4-BE49-F238E27FC236}">
                <a16:creationId xmlns:a16="http://schemas.microsoft.com/office/drawing/2014/main" id="{00000000-0008-0000-0100-00007B860000}"/>
              </a:ext>
            </a:extLst>
          </xdr:cNvPr>
          <xdr:cNvCxnSpPr/>
        </xdr:nvCxnSpPr>
        <xdr:spPr>
          <a:xfrm flipH="1">
            <a:off x="6504180" y="3980073"/>
            <a:ext cx="525303" cy="5462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28" name="sac4ArmCRightPoint67.5">
            <a:extLst>
              <a:ext uri="{FF2B5EF4-FFF2-40B4-BE49-F238E27FC236}">
                <a16:creationId xmlns:a16="http://schemas.microsoft.com/office/drawing/2014/main" id="{00000000-0008-0000-0100-00007C860000}"/>
              </a:ext>
            </a:extLst>
          </xdr:cNvPr>
          <xdr:cNvCxnSpPr/>
        </xdr:nvCxnSpPr>
        <xdr:spPr>
          <a:xfrm flipH="1">
            <a:off x="6363123" y="3973529"/>
            <a:ext cx="666358" cy="2932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29" name="sac4ArmCRightPoint90">
            <a:extLst>
              <a:ext uri="{FF2B5EF4-FFF2-40B4-BE49-F238E27FC236}">
                <a16:creationId xmlns:a16="http://schemas.microsoft.com/office/drawing/2014/main" id="{00000000-0008-0000-0100-00007D860000}"/>
              </a:ext>
            </a:extLst>
          </xdr:cNvPr>
          <xdr:cNvCxnSpPr/>
        </xdr:nvCxnSpPr>
        <xdr:spPr>
          <a:xfrm flipH="1">
            <a:off x="6260531" y="3973529"/>
            <a:ext cx="768944"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0" name="sac4ArmCRightPoint112.5">
            <a:extLst>
              <a:ext uri="{FF2B5EF4-FFF2-40B4-BE49-F238E27FC236}">
                <a16:creationId xmlns:a16="http://schemas.microsoft.com/office/drawing/2014/main" id="{00000000-0008-0000-0100-00007E860000}"/>
              </a:ext>
            </a:extLst>
          </xdr:cNvPr>
          <xdr:cNvCxnSpPr/>
        </xdr:nvCxnSpPr>
        <xdr:spPr>
          <a:xfrm flipH="1" flipV="1">
            <a:off x="6363123" y="3682605"/>
            <a:ext cx="666358" cy="2909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1" name="sac4ArmCRightPoint135">
            <a:extLst>
              <a:ext uri="{FF2B5EF4-FFF2-40B4-BE49-F238E27FC236}">
                <a16:creationId xmlns:a16="http://schemas.microsoft.com/office/drawing/2014/main" id="{00000000-0008-0000-0100-00007F860000}"/>
              </a:ext>
            </a:extLst>
          </xdr:cNvPr>
          <xdr:cNvCxnSpPr/>
        </xdr:nvCxnSpPr>
        <xdr:spPr>
          <a:xfrm flipH="1" flipV="1">
            <a:off x="6504180" y="3429648"/>
            <a:ext cx="525303" cy="54388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2" name="sac4ArmCRightPoint157.5">
            <a:extLst>
              <a:ext uri="{FF2B5EF4-FFF2-40B4-BE49-F238E27FC236}">
                <a16:creationId xmlns:a16="http://schemas.microsoft.com/office/drawing/2014/main" id="{00000000-0008-0000-0100-000080860000}"/>
              </a:ext>
            </a:extLst>
          </xdr:cNvPr>
          <xdr:cNvCxnSpPr/>
        </xdr:nvCxnSpPr>
        <xdr:spPr>
          <a:xfrm flipH="1" flipV="1">
            <a:off x="6747822" y="3284186"/>
            <a:ext cx="281662" cy="6893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3" name="sac4ArmCRightPoint180">
            <a:extLst>
              <a:ext uri="{FF2B5EF4-FFF2-40B4-BE49-F238E27FC236}">
                <a16:creationId xmlns:a16="http://schemas.microsoft.com/office/drawing/2014/main" id="{00000000-0008-0000-0100-000081860000}"/>
              </a:ext>
            </a:extLst>
          </xdr:cNvPr>
          <xdr:cNvCxnSpPr/>
        </xdr:nvCxnSpPr>
        <xdr:spPr>
          <a:xfrm flipH="1" flipV="1">
            <a:off x="7029477" y="3189779"/>
            <a:ext cx="0" cy="79683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4" name="sac4ArmCRightPoint202.5">
            <a:extLst>
              <a:ext uri="{FF2B5EF4-FFF2-40B4-BE49-F238E27FC236}">
                <a16:creationId xmlns:a16="http://schemas.microsoft.com/office/drawing/2014/main" id="{00000000-0008-0000-0100-000082860000}"/>
              </a:ext>
            </a:extLst>
          </xdr:cNvPr>
          <xdr:cNvCxnSpPr/>
        </xdr:nvCxnSpPr>
        <xdr:spPr>
          <a:xfrm flipV="1">
            <a:off x="7029477" y="3284186"/>
            <a:ext cx="282111" cy="6893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5" name="sac4ArmCRightPoint225">
            <a:extLst>
              <a:ext uri="{FF2B5EF4-FFF2-40B4-BE49-F238E27FC236}">
                <a16:creationId xmlns:a16="http://schemas.microsoft.com/office/drawing/2014/main" id="{00000000-0008-0000-0100-000083860000}"/>
              </a:ext>
            </a:extLst>
          </xdr:cNvPr>
          <xdr:cNvCxnSpPr/>
        </xdr:nvCxnSpPr>
        <xdr:spPr>
          <a:xfrm flipV="1">
            <a:off x="7029477" y="3429648"/>
            <a:ext cx="525305" cy="54388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6" name="sac4ArmCRightPoint247.5">
            <a:extLst>
              <a:ext uri="{FF2B5EF4-FFF2-40B4-BE49-F238E27FC236}">
                <a16:creationId xmlns:a16="http://schemas.microsoft.com/office/drawing/2014/main" id="{00000000-0008-0000-0100-000084860000}"/>
              </a:ext>
            </a:extLst>
          </xdr:cNvPr>
          <xdr:cNvCxnSpPr/>
        </xdr:nvCxnSpPr>
        <xdr:spPr>
          <a:xfrm flipV="1">
            <a:off x="7029477" y="3682605"/>
            <a:ext cx="666361" cy="2909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7" name="sac4ArmCRightPoint270">
            <a:extLst>
              <a:ext uri="{FF2B5EF4-FFF2-40B4-BE49-F238E27FC236}">
                <a16:creationId xmlns:a16="http://schemas.microsoft.com/office/drawing/2014/main" id="{00000000-0008-0000-0100-000085860000}"/>
              </a:ext>
            </a:extLst>
          </xdr:cNvPr>
          <xdr:cNvCxnSpPr/>
        </xdr:nvCxnSpPr>
        <xdr:spPr>
          <a:xfrm flipV="1">
            <a:off x="7029477" y="3973529"/>
            <a:ext cx="768946"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8" name="sac4ArmCRightPoint292.5">
            <a:extLst>
              <a:ext uri="{FF2B5EF4-FFF2-40B4-BE49-F238E27FC236}">
                <a16:creationId xmlns:a16="http://schemas.microsoft.com/office/drawing/2014/main" id="{00000000-0008-0000-0100-000086860000}"/>
              </a:ext>
            </a:extLst>
          </xdr:cNvPr>
          <xdr:cNvCxnSpPr/>
        </xdr:nvCxnSpPr>
        <xdr:spPr>
          <a:xfrm>
            <a:off x="7029482" y="3973529"/>
            <a:ext cx="666361" cy="2932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39" name="sac4ArmCRightPoint315">
            <a:extLst>
              <a:ext uri="{FF2B5EF4-FFF2-40B4-BE49-F238E27FC236}">
                <a16:creationId xmlns:a16="http://schemas.microsoft.com/office/drawing/2014/main" id="{00000000-0008-0000-0100-000087860000}"/>
              </a:ext>
            </a:extLst>
          </xdr:cNvPr>
          <xdr:cNvCxnSpPr/>
        </xdr:nvCxnSpPr>
        <xdr:spPr>
          <a:xfrm>
            <a:off x="7029482" y="3973529"/>
            <a:ext cx="525305" cy="5462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40" name="sac4ArmCRightPoint337.5">
            <a:extLst>
              <a:ext uri="{FF2B5EF4-FFF2-40B4-BE49-F238E27FC236}">
                <a16:creationId xmlns:a16="http://schemas.microsoft.com/office/drawing/2014/main" id="{00000000-0008-0000-0100-000088860000}"/>
              </a:ext>
            </a:extLst>
          </xdr:cNvPr>
          <xdr:cNvCxnSpPr/>
        </xdr:nvCxnSpPr>
        <xdr:spPr>
          <a:xfrm>
            <a:off x="7029482" y="3973529"/>
            <a:ext cx="282111" cy="6916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41" name="sac4ArmCLeftDashes">
            <a:extLst>
              <a:ext uri="{FF2B5EF4-FFF2-40B4-BE49-F238E27FC236}">
                <a16:creationId xmlns:a16="http://schemas.microsoft.com/office/drawing/2014/main" id="{00000000-0008-0000-0100-000089860000}"/>
              </a:ext>
            </a:extLst>
          </xdr:cNvPr>
          <xdr:cNvCxnSpPr/>
        </xdr:nvCxnSpPr>
        <xdr:spPr bwMode="auto">
          <a:xfrm flipH="1" flipV="1">
            <a:off x="6389242" y="5008653"/>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442" name="sac4ArmCUturnDashes">
            <a:extLst>
              <a:ext uri="{FF2B5EF4-FFF2-40B4-BE49-F238E27FC236}">
                <a16:creationId xmlns:a16="http://schemas.microsoft.com/office/drawing/2014/main" id="{00000000-0008-0000-0100-00008A860000}"/>
              </a:ext>
            </a:extLst>
          </xdr:cNvPr>
          <xdr:cNvCxnSpPr/>
        </xdr:nvCxnSpPr>
        <xdr:spPr bwMode="auto">
          <a:xfrm flipV="1">
            <a:off x="6721014" y="5008651"/>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443" name="sac4ArmCRightDashes">
            <a:extLst>
              <a:ext uri="{FF2B5EF4-FFF2-40B4-BE49-F238E27FC236}">
                <a16:creationId xmlns:a16="http://schemas.microsoft.com/office/drawing/2014/main" id="{00000000-0008-0000-0100-00008B860000}"/>
              </a:ext>
            </a:extLst>
          </xdr:cNvPr>
          <xdr:cNvCxnSpPr/>
        </xdr:nvCxnSpPr>
        <xdr:spPr bwMode="auto">
          <a:xfrm flipV="1">
            <a:off x="7031379" y="5019353"/>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444" name="sac4ArmCStraightDashes">
            <a:extLst>
              <a:ext uri="{FF2B5EF4-FFF2-40B4-BE49-F238E27FC236}">
                <a16:creationId xmlns:a16="http://schemas.microsoft.com/office/drawing/2014/main" id="{00000000-0008-0000-0100-00008C860000}"/>
              </a:ext>
            </a:extLst>
          </xdr:cNvPr>
          <xdr:cNvCxnSpPr/>
        </xdr:nvCxnSpPr>
        <xdr:spPr bwMode="auto">
          <a:xfrm flipH="1" flipV="1">
            <a:off x="6549777" y="5019353"/>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23</xdr:col>
      <xdr:colOff>0</xdr:colOff>
      <xdr:row>74</xdr:row>
      <xdr:rowOff>0</xdr:rowOff>
    </xdr:from>
    <xdr:to>
      <xdr:col>26</xdr:col>
      <xdr:colOff>338347</xdr:colOff>
      <xdr:row>86</xdr:row>
      <xdr:rowOff>104881</xdr:rowOff>
    </xdr:to>
    <xdr:grpSp>
      <xdr:nvGrpSpPr>
        <xdr:cNvPr id="34445" name="grp4ArmD">
          <a:extLst>
            <a:ext uri="{FF2B5EF4-FFF2-40B4-BE49-F238E27FC236}">
              <a16:creationId xmlns:a16="http://schemas.microsoft.com/office/drawing/2014/main" id="{00000000-0008-0000-0100-00008D860000}"/>
            </a:ext>
          </a:extLst>
        </xdr:cNvPr>
        <xdr:cNvGrpSpPr/>
      </xdr:nvGrpSpPr>
      <xdr:grpSpPr>
        <a:xfrm>
          <a:off x="15932727" y="14114318"/>
          <a:ext cx="2416529" cy="2390881"/>
          <a:chOff x="8069494" y="3189270"/>
          <a:chExt cx="2187720" cy="2418707"/>
        </a:xfrm>
      </xdr:grpSpPr>
      <xdr:cxnSp macro="">
        <xdr:nvCxnSpPr>
          <xdr:cNvPr id="34446" name="sac4ArmDUturn">
            <a:extLst>
              <a:ext uri="{FF2B5EF4-FFF2-40B4-BE49-F238E27FC236}">
                <a16:creationId xmlns:a16="http://schemas.microsoft.com/office/drawing/2014/main" id="{00000000-0008-0000-0100-00008E860000}"/>
              </a:ext>
            </a:extLst>
          </xdr:cNvPr>
          <xdr:cNvCxnSpPr/>
        </xdr:nvCxnSpPr>
        <xdr:spPr>
          <a:xfrm>
            <a:off x="9165025" y="3954058"/>
            <a:ext cx="0" cy="1055058"/>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447" name="sac4ArmDUturnBar">
            <a:extLst>
              <a:ext uri="{FF2B5EF4-FFF2-40B4-BE49-F238E27FC236}">
                <a16:creationId xmlns:a16="http://schemas.microsoft.com/office/drawing/2014/main" id="{00000000-0008-0000-0100-00008F860000}"/>
              </a:ext>
            </a:extLst>
          </xdr:cNvPr>
          <xdr:cNvCxnSpPr/>
        </xdr:nvCxnSpPr>
        <xdr:spPr>
          <a:xfrm flipH="1">
            <a:off x="9182337" y="3970938"/>
            <a:ext cx="150482"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448" name="sac4ArmDUturnPoint">
            <a:extLst>
              <a:ext uri="{FF2B5EF4-FFF2-40B4-BE49-F238E27FC236}">
                <a16:creationId xmlns:a16="http://schemas.microsoft.com/office/drawing/2014/main" id="{00000000-0008-0000-0100-000090860000}"/>
              </a:ext>
            </a:extLst>
          </xdr:cNvPr>
          <xdr:cNvCxnSpPr/>
        </xdr:nvCxnSpPr>
        <xdr:spPr>
          <a:xfrm>
            <a:off x="9332977" y="3954872"/>
            <a:ext cx="1078" cy="77472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49" name="sac4ArmDLeft">
            <a:extLst>
              <a:ext uri="{FF2B5EF4-FFF2-40B4-BE49-F238E27FC236}">
                <a16:creationId xmlns:a16="http://schemas.microsoft.com/office/drawing/2014/main" id="{00000000-0008-0000-0100-000091860000}"/>
              </a:ext>
            </a:extLst>
          </xdr:cNvPr>
          <xdr:cNvCxnSpPr/>
        </xdr:nvCxnSpPr>
        <xdr:spPr>
          <a:xfrm>
            <a:off x="8820689" y="3973656"/>
            <a:ext cx="0" cy="1025507"/>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450" name="sac4ArmDLeftPoint22.5">
            <a:extLst>
              <a:ext uri="{FF2B5EF4-FFF2-40B4-BE49-F238E27FC236}">
                <a16:creationId xmlns:a16="http://schemas.microsoft.com/office/drawing/2014/main" id="{00000000-0008-0000-0100-000092860000}"/>
              </a:ext>
            </a:extLst>
          </xdr:cNvPr>
          <xdr:cNvCxnSpPr/>
        </xdr:nvCxnSpPr>
        <xdr:spPr>
          <a:xfrm flipH="1">
            <a:off x="8553709" y="3983409"/>
            <a:ext cx="274788" cy="68406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51" name="sac4ArmDLeftPoint45">
            <a:extLst>
              <a:ext uri="{FF2B5EF4-FFF2-40B4-BE49-F238E27FC236}">
                <a16:creationId xmlns:a16="http://schemas.microsoft.com/office/drawing/2014/main" id="{00000000-0008-0000-0100-000093860000}"/>
              </a:ext>
            </a:extLst>
          </xdr:cNvPr>
          <xdr:cNvCxnSpPr/>
        </xdr:nvCxnSpPr>
        <xdr:spPr>
          <a:xfrm flipH="1">
            <a:off x="8306811" y="3979989"/>
            <a:ext cx="513878" cy="5383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52" name="sac4ArmDLeftPoint67.5">
            <a:extLst>
              <a:ext uri="{FF2B5EF4-FFF2-40B4-BE49-F238E27FC236}">
                <a16:creationId xmlns:a16="http://schemas.microsoft.com/office/drawing/2014/main" id="{00000000-0008-0000-0100-000094860000}"/>
              </a:ext>
            </a:extLst>
          </xdr:cNvPr>
          <xdr:cNvCxnSpPr/>
        </xdr:nvCxnSpPr>
        <xdr:spPr>
          <a:xfrm flipH="1">
            <a:off x="8169417" y="3973656"/>
            <a:ext cx="651272" cy="2887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53" name="sac4ArmDLeftPoint90">
            <a:extLst>
              <a:ext uri="{FF2B5EF4-FFF2-40B4-BE49-F238E27FC236}">
                <a16:creationId xmlns:a16="http://schemas.microsoft.com/office/drawing/2014/main" id="{00000000-0008-0000-0100-000095860000}"/>
              </a:ext>
            </a:extLst>
          </xdr:cNvPr>
          <xdr:cNvCxnSpPr/>
        </xdr:nvCxnSpPr>
        <xdr:spPr>
          <a:xfrm flipH="1">
            <a:off x="8069494" y="3973656"/>
            <a:ext cx="75119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54" name="sac4ArmDLeftPoint112.5">
            <a:extLst>
              <a:ext uri="{FF2B5EF4-FFF2-40B4-BE49-F238E27FC236}">
                <a16:creationId xmlns:a16="http://schemas.microsoft.com/office/drawing/2014/main" id="{00000000-0008-0000-0100-000096860000}"/>
              </a:ext>
            </a:extLst>
          </xdr:cNvPr>
          <xdr:cNvCxnSpPr/>
        </xdr:nvCxnSpPr>
        <xdr:spPr>
          <a:xfrm flipH="1" flipV="1">
            <a:off x="8169417" y="3682320"/>
            <a:ext cx="651272" cy="2913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55" name="sac4ArmDLeftPoint135">
            <a:extLst>
              <a:ext uri="{FF2B5EF4-FFF2-40B4-BE49-F238E27FC236}">
                <a16:creationId xmlns:a16="http://schemas.microsoft.com/office/drawing/2014/main" id="{00000000-0008-0000-0100-000097860000}"/>
              </a:ext>
            </a:extLst>
          </xdr:cNvPr>
          <xdr:cNvCxnSpPr/>
        </xdr:nvCxnSpPr>
        <xdr:spPr>
          <a:xfrm flipH="1" flipV="1">
            <a:off x="8306811" y="3432629"/>
            <a:ext cx="513878" cy="5410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56" name="sac4ArmDLeftPoint157.5">
            <a:extLst>
              <a:ext uri="{FF2B5EF4-FFF2-40B4-BE49-F238E27FC236}">
                <a16:creationId xmlns:a16="http://schemas.microsoft.com/office/drawing/2014/main" id="{00000000-0008-0000-0100-000098860000}"/>
              </a:ext>
            </a:extLst>
          </xdr:cNvPr>
          <xdr:cNvCxnSpPr/>
        </xdr:nvCxnSpPr>
        <xdr:spPr>
          <a:xfrm flipH="1" flipV="1">
            <a:off x="8543224" y="3286961"/>
            <a:ext cx="277464" cy="68669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57" name="sac4ArmDLeftPoint180">
            <a:extLst>
              <a:ext uri="{FF2B5EF4-FFF2-40B4-BE49-F238E27FC236}">
                <a16:creationId xmlns:a16="http://schemas.microsoft.com/office/drawing/2014/main" id="{00000000-0008-0000-0100-000099860000}"/>
              </a:ext>
            </a:extLst>
          </xdr:cNvPr>
          <xdr:cNvCxnSpPr/>
        </xdr:nvCxnSpPr>
        <xdr:spPr>
          <a:xfrm flipH="1" flipV="1">
            <a:off x="8820689" y="3195603"/>
            <a:ext cx="0" cy="79071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58" name="sac4ArmDLeftPoint202.5">
            <a:extLst>
              <a:ext uri="{FF2B5EF4-FFF2-40B4-BE49-F238E27FC236}">
                <a16:creationId xmlns:a16="http://schemas.microsoft.com/office/drawing/2014/main" id="{00000000-0008-0000-0100-00009A860000}"/>
              </a:ext>
            </a:extLst>
          </xdr:cNvPr>
          <xdr:cNvCxnSpPr/>
        </xdr:nvCxnSpPr>
        <xdr:spPr>
          <a:xfrm flipV="1">
            <a:off x="8820689" y="3286961"/>
            <a:ext cx="273883" cy="68669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59" name="sac4ArmDLeftPoint225">
            <a:extLst>
              <a:ext uri="{FF2B5EF4-FFF2-40B4-BE49-F238E27FC236}">
                <a16:creationId xmlns:a16="http://schemas.microsoft.com/office/drawing/2014/main" id="{00000000-0008-0000-0100-00009B860000}"/>
              </a:ext>
            </a:extLst>
          </xdr:cNvPr>
          <xdr:cNvCxnSpPr/>
        </xdr:nvCxnSpPr>
        <xdr:spPr>
          <a:xfrm flipV="1">
            <a:off x="8820689" y="3432629"/>
            <a:ext cx="513878" cy="5410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60" name="sac4ArmDLeftPoint247.5">
            <a:extLst>
              <a:ext uri="{FF2B5EF4-FFF2-40B4-BE49-F238E27FC236}">
                <a16:creationId xmlns:a16="http://schemas.microsoft.com/office/drawing/2014/main" id="{00000000-0008-0000-0100-00009C860000}"/>
              </a:ext>
            </a:extLst>
          </xdr:cNvPr>
          <xdr:cNvCxnSpPr/>
        </xdr:nvCxnSpPr>
        <xdr:spPr>
          <a:xfrm flipV="1">
            <a:off x="8820689" y="3682320"/>
            <a:ext cx="651272" cy="2913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61" name="sac4ArmDLeftPoint270">
            <a:extLst>
              <a:ext uri="{FF2B5EF4-FFF2-40B4-BE49-F238E27FC236}">
                <a16:creationId xmlns:a16="http://schemas.microsoft.com/office/drawing/2014/main" id="{00000000-0008-0000-0100-00009D860000}"/>
              </a:ext>
            </a:extLst>
          </xdr:cNvPr>
          <xdr:cNvCxnSpPr/>
        </xdr:nvCxnSpPr>
        <xdr:spPr>
          <a:xfrm flipV="1">
            <a:off x="8802440" y="3973656"/>
            <a:ext cx="75119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62" name="sac4ArmDLeftPoint292.5">
            <a:extLst>
              <a:ext uri="{FF2B5EF4-FFF2-40B4-BE49-F238E27FC236}">
                <a16:creationId xmlns:a16="http://schemas.microsoft.com/office/drawing/2014/main" id="{00000000-0008-0000-0100-00009E860000}"/>
              </a:ext>
            </a:extLst>
          </xdr:cNvPr>
          <xdr:cNvCxnSpPr/>
        </xdr:nvCxnSpPr>
        <xdr:spPr>
          <a:xfrm>
            <a:off x="8820689" y="3973656"/>
            <a:ext cx="651272" cy="2887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63" name="sac4ArmDLeftPoint315">
            <a:extLst>
              <a:ext uri="{FF2B5EF4-FFF2-40B4-BE49-F238E27FC236}">
                <a16:creationId xmlns:a16="http://schemas.microsoft.com/office/drawing/2014/main" id="{00000000-0008-0000-0100-00009F860000}"/>
              </a:ext>
            </a:extLst>
          </xdr:cNvPr>
          <xdr:cNvCxnSpPr/>
        </xdr:nvCxnSpPr>
        <xdr:spPr>
          <a:xfrm>
            <a:off x="8820689" y="3973656"/>
            <a:ext cx="513878" cy="5383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64" name="sac4ArmDLeftPoint337.5">
            <a:extLst>
              <a:ext uri="{FF2B5EF4-FFF2-40B4-BE49-F238E27FC236}">
                <a16:creationId xmlns:a16="http://schemas.microsoft.com/office/drawing/2014/main" id="{00000000-0008-0000-0100-0000A0860000}"/>
              </a:ext>
            </a:extLst>
          </xdr:cNvPr>
          <xdr:cNvCxnSpPr/>
        </xdr:nvCxnSpPr>
        <xdr:spPr>
          <a:xfrm>
            <a:off x="8820689" y="3973656"/>
            <a:ext cx="273883" cy="68406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65" name="sac4ArmDStraight">
            <a:extLst>
              <a:ext uri="{FF2B5EF4-FFF2-40B4-BE49-F238E27FC236}">
                <a16:creationId xmlns:a16="http://schemas.microsoft.com/office/drawing/2014/main" id="{00000000-0008-0000-0100-0000A1860000}"/>
              </a:ext>
            </a:extLst>
          </xdr:cNvPr>
          <xdr:cNvCxnSpPr/>
        </xdr:nvCxnSpPr>
        <xdr:spPr>
          <a:xfrm>
            <a:off x="8999676" y="3965954"/>
            <a:ext cx="0" cy="1026877"/>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466" name="sac4ArmDStraightPoint22.5">
            <a:extLst>
              <a:ext uri="{FF2B5EF4-FFF2-40B4-BE49-F238E27FC236}">
                <a16:creationId xmlns:a16="http://schemas.microsoft.com/office/drawing/2014/main" id="{00000000-0008-0000-0100-0000A2860000}"/>
              </a:ext>
            </a:extLst>
          </xdr:cNvPr>
          <xdr:cNvCxnSpPr/>
        </xdr:nvCxnSpPr>
        <xdr:spPr>
          <a:xfrm flipH="1">
            <a:off x="8733601" y="3977076"/>
            <a:ext cx="273883" cy="68406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67" name="sac4ArmDStraightPoint45">
            <a:extLst>
              <a:ext uri="{FF2B5EF4-FFF2-40B4-BE49-F238E27FC236}">
                <a16:creationId xmlns:a16="http://schemas.microsoft.com/office/drawing/2014/main" id="{00000000-0008-0000-0100-0000A3860000}"/>
              </a:ext>
            </a:extLst>
          </xdr:cNvPr>
          <xdr:cNvCxnSpPr/>
        </xdr:nvCxnSpPr>
        <xdr:spPr>
          <a:xfrm flipH="1">
            <a:off x="8485799" y="3973656"/>
            <a:ext cx="513877" cy="5383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68" name="sac4ArmDStraightPoint67.5">
            <a:extLst>
              <a:ext uri="{FF2B5EF4-FFF2-40B4-BE49-F238E27FC236}">
                <a16:creationId xmlns:a16="http://schemas.microsoft.com/office/drawing/2014/main" id="{00000000-0008-0000-0100-0000A4860000}"/>
              </a:ext>
            </a:extLst>
          </xdr:cNvPr>
          <xdr:cNvCxnSpPr/>
        </xdr:nvCxnSpPr>
        <xdr:spPr>
          <a:xfrm flipH="1">
            <a:off x="8348405" y="3965954"/>
            <a:ext cx="651271" cy="2900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69" name="sac4ArmDStraightPoint90">
            <a:extLst>
              <a:ext uri="{FF2B5EF4-FFF2-40B4-BE49-F238E27FC236}">
                <a16:creationId xmlns:a16="http://schemas.microsoft.com/office/drawing/2014/main" id="{00000000-0008-0000-0100-0000A5860000}"/>
              </a:ext>
            </a:extLst>
          </xdr:cNvPr>
          <xdr:cNvCxnSpPr/>
        </xdr:nvCxnSpPr>
        <xdr:spPr>
          <a:xfrm flipH="1">
            <a:off x="8249386" y="3965954"/>
            <a:ext cx="75029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0" name="sac4ArmDStraightPoint112.5">
            <a:extLst>
              <a:ext uri="{FF2B5EF4-FFF2-40B4-BE49-F238E27FC236}">
                <a16:creationId xmlns:a16="http://schemas.microsoft.com/office/drawing/2014/main" id="{00000000-0008-0000-0100-0000A6860000}"/>
              </a:ext>
            </a:extLst>
          </xdr:cNvPr>
          <xdr:cNvCxnSpPr/>
        </xdr:nvCxnSpPr>
        <xdr:spPr>
          <a:xfrm flipH="1" flipV="1">
            <a:off x="8348405" y="3675987"/>
            <a:ext cx="651271" cy="2899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1" name="sac4ArmDStraightPoint135">
            <a:extLst>
              <a:ext uri="{FF2B5EF4-FFF2-40B4-BE49-F238E27FC236}">
                <a16:creationId xmlns:a16="http://schemas.microsoft.com/office/drawing/2014/main" id="{00000000-0008-0000-0100-0000A7860000}"/>
              </a:ext>
            </a:extLst>
          </xdr:cNvPr>
          <xdr:cNvCxnSpPr/>
        </xdr:nvCxnSpPr>
        <xdr:spPr>
          <a:xfrm flipH="1" flipV="1">
            <a:off x="8485799" y="3426296"/>
            <a:ext cx="513877" cy="53965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2" name="sac4ArmDStraightPoint157.5">
            <a:extLst>
              <a:ext uri="{FF2B5EF4-FFF2-40B4-BE49-F238E27FC236}">
                <a16:creationId xmlns:a16="http://schemas.microsoft.com/office/drawing/2014/main" id="{00000000-0008-0000-0100-0000A8860000}"/>
              </a:ext>
            </a:extLst>
          </xdr:cNvPr>
          <xdr:cNvCxnSpPr/>
        </xdr:nvCxnSpPr>
        <xdr:spPr>
          <a:xfrm flipH="1" flipV="1">
            <a:off x="8723117" y="3280628"/>
            <a:ext cx="276560" cy="68532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3" name="sac4ArmDStraightPoint180">
            <a:extLst>
              <a:ext uri="{FF2B5EF4-FFF2-40B4-BE49-F238E27FC236}">
                <a16:creationId xmlns:a16="http://schemas.microsoft.com/office/drawing/2014/main" id="{00000000-0008-0000-0100-0000A9860000}"/>
              </a:ext>
            </a:extLst>
          </xdr:cNvPr>
          <xdr:cNvCxnSpPr/>
        </xdr:nvCxnSpPr>
        <xdr:spPr>
          <a:xfrm flipH="1" flipV="1">
            <a:off x="8999676" y="3189270"/>
            <a:ext cx="0" cy="79071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4" name="sac4ArmDStraightPoint202.5">
            <a:extLst>
              <a:ext uri="{FF2B5EF4-FFF2-40B4-BE49-F238E27FC236}">
                <a16:creationId xmlns:a16="http://schemas.microsoft.com/office/drawing/2014/main" id="{00000000-0008-0000-0100-0000AA860000}"/>
              </a:ext>
            </a:extLst>
          </xdr:cNvPr>
          <xdr:cNvCxnSpPr/>
        </xdr:nvCxnSpPr>
        <xdr:spPr>
          <a:xfrm flipV="1">
            <a:off x="8999676" y="3280628"/>
            <a:ext cx="274788" cy="68532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5" name="sac4ArmDStraightPoint225">
            <a:extLst>
              <a:ext uri="{FF2B5EF4-FFF2-40B4-BE49-F238E27FC236}">
                <a16:creationId xmlns:a16="http://schemas.microsoft.com/office/drawing/2014/main" id="{00000000-0008-0000-0100-0000AB860000}"/>
              </a:ext>
            </a:extLst>
          </xdr:cNvPr>
          <xdr:cNvCxnSpPr/>
        </xdr:nvCxnSpPr>
        <xdr:spPr>
          <a:xfrm flipV="1">
            <a:off x="8999676" y="3426296"/>
            <a:ext cx="514783" cy="53965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6" name="sac4ArmDStraightPoint247.5">
            <a:extLst>
              <a:ext uri="{FF2B5EF4-FFF2-40B4-BE49-F238E27FC236}">
                <a16:creationId xmlns:a16="http://schemas.microsoft.com/office/drawing/2014/main" id="{00000000-0008-0000-0100-0000AC860000}"/>
              </a:ext>
            </a:extLst>
          </xdr:cNvPr>
          <xdr:cNvCxnSpPr/>
        </xdr:nvCxnSpPr>
        <xdr:spPr>
          <a:xfrm flipV="1">
            <a:off x="8999676" y="3675987"/>
            <a:ext cx="651273" cy="28996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7" name="sac4ArmDStraightPoint270">
            <a:extLst>
              <a:ext uri="{FF2B5EF4-FFF2-40B4-BE49-F238E27FC236}">
                <a16:creationId xmlns:a16="http://schemas.microsoft.com/office/drawing/2014/main" id="{00000000-0008-0000-0100-0000AD860000}"/>
              </a:ext>
            </a:extLst>
          </xdr:cNvPr>
          <xdr:cNvCxnSpPr/>
        </xdr:nvCxnSpPr>
        <xdr:spPr>
          <a:xfrm flipV="1">
            <a:off x="8999676" y="3965954"/>
            <a:ext cx="751196"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8" name="sac4ArmDStraightPoint292.5">
            <a:extLst>
              <a:ext uri="{FF2B5EF4-FFF2-40B4-BE49-F238E27FC236}">
                <a16:creationId xmlns:a16="http://schemas.microsoft.com/office/drawing/2014/main" id="{00000000-0008-0000-0100-0000AE860000}"/>
              </a:ext>
            </a:extLst>
          </xdr:cNvPr>
          <xdr:cNvCxnSpPr/>
        </xdr:nvCxnSpPr>
        <xdr:spPr>
          <a:xfrm>
            <a:off x="8999676" y="3965954"/>
            <a:ext cx="651273" cy="2900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79" name="sac4ArmDStraightPoint315">
            <a:extLst>
              <a:ext uri="{FF2B5EF4-FFF2-40B4-BE49-F238E27FC236}">
                <a16:creationId xmlns:a16="http://schemas.microsoft.com/office/drawing/2014/main" id="{00000000-0008-0000-0100-0000AF860000}"/>
              </a:ext>
            </a:extLst>
          </xdr:cNvPr>
          <xdr:cNvCxnSpPr/>
        </xdr:nvCxnSpPr>
        <xdr:spPr>
          <a:xfrm>
            <a:off x="8999676" y="3965954"/>
            <a:ext cx="514783" cy="53976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80" name="sac4ArmDStraightPoint337.5">
            <a:extLst>
              <a:ext uri="{FF2B5EF4-FFF2-40B4-BE49-F238E27FC236}">
                <a16:creationId xmlns:a16="http://schemas.microsoft.com/office/drawing/2014/main" id="{00000000-0008-0000-0100-0000B0860000}"/>
              </a:ext>
            </a:extLst>
          </xdr:cNvPr>
          <xdr:cNvCxnSpPr/>
        </xdr:nvCxnSpPr>
        <xdr:spPr>
          <a:xfrm>
            <a:off x="8999676" y="3965954"/>
            <a:ext cx="274788" cy="6854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81" name="sac4ArmDRight">
            <a:extLst>
              <a:ext uri="{FF2B5EF4-FFF2-40B4-BE49-F238E27FC236}">
                <a16:creationId xmlns:a16="http://schemas.microsoft.com/office/drawing/2014/main" id="{00000000-0008-0000-0100-0000B1860000}"/>
              </a:ext>
            </a:extLst>
          </xdr:cNvPr>
          <xdr:cNvCxnSpPr/>
        </xdr:nvCxnSpPr>
        <xdr:spPr>
          <a:xfrm>
            <a:off x="9506018" y="3973656"/>
            <a:ext cx="0" cy="1025507"/>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482" name="sac4ArmDRightPoint22.5">
            <a:extLst>
              <a:ext uri="{FF2B5EF4-FFF2-40B4-BE49-F238E27FC236}">
                <a16:creationId xmlns:a16="http://schemas.microsoft.com/office/drawing/2014/main" id="{00000000-0008-0000-0100-0000B2860000}"/>
              </a:ext>
            </a:extLst>
          </xdr:cNvPr>
          <xdr:cNvCxnSpPr/>
        </xdr:nvCxnSpPr>
        <xdr:spPr>
          <a:xfrm flipH="1">
            <a:off x="9239944" y="3983409"/>
            <a:ext cx="273884" cy="68406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83" name="sac4ArmDRightPoint45">
            <a:extLst>
              <a:ext uri="{FF2B5EF4-FFF2-40B4-BE49-F238E27FC236}">
                <a16:creationId xmlns:a16="http://schemas.microsoft.com/office/drawing/2014/main" id="{00000000-0008-0000-0100-0000B3860000}"/>
              </a:ext>
            </a:extLst>
          </xdr:cNvPr>
          <xdr:cNvCxnSpPr/>
        </xdr:nvCxnSpPr>
        <xdr:spPr>
          <a:xfrm flipH="1">
            <a:off x="8992136" y="3979989"/>
            <a:ext cx="513878" cy="5383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84" name="sac4ArmDRightPoint67.5">
            <a:extLst>
              <a:ext uri="{FF2B5EF4-FFF2-40B4-BE49-F238E27FC236}">
                <a16:creationId xmlns:a16="http://schemas.microsoft.com/office/drawing/2014/main" id="{00000000-0008-0000-0100-0000B4860000}"/>
              </a:ext>
            </a:extLst>
          </xdr:cNvPr>
          <xdr:cNvCxnSpPr/>
        </xdr:nvCxnSpPr>
        <xdr:spPr>
          <a:xfrm flipH="1">
            <a:off x="8854749" y="3973656"/>
            <a:ext cx="651272" cy="2887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85" name="sac4ArmDRightPoint90">
            <a:extLst>
              <a:ext uri="{FF2B5EF4-FFF2-40B4-BE49-F238E27FC236}">
                <a16:creationId xmlns:a16="http://schemas.microsoft.com/office/drawing/2014/main" id="{00000000-0008-0000-0100-0000B5860000}"/>
              </a:ext>
            </a:extLst>
          </xdr:cNvPr>
          <xdr:cNvCxnSpPr/>
        </xdr:nvCxnSpPr>
        <xdr:spPr>
          <a:xfrm flipH="1">
            <a:off x="8754824" y="3973656"/>
            <a:ext cx="75119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86" name="sac4ArmDRightPoint112.5">
            <a:extLst>
              <a:ext uri="{FF2B5EF4-FFF2-40B4-BE49-F238E27FC236}">
                <a16:creationId xmlns:a16="http://schemas.microsoft.com/office/drawing/2014/main" id="{00000000-0008-0000-0100-0000B6860000}"/>
              </a:ext>
            </a:extLst>
          </xdr:cNvPr>
          <xdr:cNvCxnSpPr/>
        </xdr:nvCxnSpPr>
        <xdr:spPr>
          <a:xfrm flipH="1" flipV="1">
            <a:off x="8854749" y="3682320"/>
            <a:ext cx="651272" cy="2913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87" name="sac4ArmDRightPoint135">
            <a:extLst>
              <a:ext uri="{FF2B5EF4-FFF2-40B4-BE49-F238E27FC236}">
                <a16:creationId xmlns:a16="http://schemas.microsoft.com/office/drawing/2014/main" id="{00000000-0008-0000-0100-0000B7860000}"/>
              </a:ext>
            </a:extLst>
          </xdr:cNvPr>
          <xdr:cNvCxnSpPr/>
        </xdr:nvCxnSpPr>
        <xdr:spPr>
          <a:xfrm flipH="1" flipV="1">
            <a:off x="8992136" y="3432629"/>
            <a:ext cx="513878" cy="5410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88" name="sac4ArmDRightPoint157.5">
            <a:extLst>
              <a:ext uri="{FF2B5EF4-FFF2-40B4-BE49-F238E27FC236}">
                <a16:creationId xmlns:a16="http://schemas.microsoft.com/office/drawing/2014/main" id="{00000000-0008-0000-0100-0000B8860000}"/>
              </a:ext>
            </a:extLst>
          </xdr:cNvPr>
          <xdr:cNvCxnSpPr/>
        </xdr:nvCxnSpPr>
        <xdr:spPr>
          <a:xfrm flipH="1" flipV="1">
            <a:off x="9229456" y="3286961"/>
            <a:ext cx="276561" cy="68669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89" name="sac4ArmDRightPoint180">
            <a:extLst>
              <a:ext uri="{FF2B5EF4-FFF2-40B4-BE49-F238E27FC236}">
                <a16:creationId xmlns:a16="http://schemas.microsoft.com/office/drawing/2014/main" id="{00000000-0008-0000-0100-0000B9860000}"/>
              </a:ext>
            </a:extLst>
          </xdr:cNvPr>
          <xdr:cNvCxnSpPr/>
        </xdr:nvCxnSpPr>
        <xdr:spPr>
          <a:xfrm flipH="1" flipV="1">
            <a:off x="9506018" y="3195603"/>
            <a:ext cx="0" cy="79071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90" name="sac4ArmDRightPoint202.5">
            <a:extLst>
              <a:ext uri="{FF2B5EF4-FFF2-40B4-BE49-F238E27FC236}">
                <a16:creationId xmlns:a16="http://schemas.microsoft.com/office/drawing/2014/main" id="{00000000-0008-0000-0100-0000BA860000}"/>
              </a:ext>
            </a:extLst>
          </xdr:cNvPr>
          <xdr:cNvCxnSpPr/>
        </xdr:nvCxnSpPr>
        <xdr:spPr>
          <a:xfrm flipV="1">
            <a:off x="9506018" y="3286961"/>
            <a:ext cx="274788" cy="68669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91" name="sac4ArmDRightPoint225">
            <a:extLst>
              <a:ext uri="{FF2B5EF4-FFF2-40B4-BE49-F238E27FC236}">
                <a16:creationId xmlns:a16="http://schemas.microsoft.com/office/drawing/2014/main" id="{00000000-0008-0000-0100-0000BB860000}"/>
              </a:ext>
            </a:extLst>
          </xdr:cNvPr>
          <xdr:cNvCxnSpPr/>
        </xdr:nvCxnSpPr>
        <xdr:spPr>
          <a:xfrm flipV="1">
            <a:off x="9506018" y="3432629"/>
            <a:ext cx="513879" cy="5410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92" name="sac4ArmDRightPoint247.5">
            <a:extLst>
              <a:ext uri="{FF2B5EF4-FFF2-40B4-BE49-F238E27FC236}">
                <a16:creationId xmlns:a16="http://schemas.microsoft.com/office/drawing/2014/main" id="{00000000-0008-0000-0100-0000BC860000}"/>
              </a:ext>
            </a:extLst>
          </xdr:cNvPr>
          <xdr:cNvCxnSpPr/>
        </xdr:nvCxnSpPr>
        <xdr:spPr>
          <a:xfrm flipV="1">
            <a:off x="9506018" y="3682320"/>
            <a:ext cx="651273" cy="2913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93" name="sac4ArmDRightPoint270">
            <a:extLst>
              <a:ext uri="{FF2B5EF4-FFF2-40B4-BE49-F238E27FC236}">
                <a16:creationId xmlns:a16="http://schemas.microsoft.com/office/drawing/2014/main" id="{00000000-0008-0000-0100-0000BD860000}"/>
              </a:ext>
            </a:extLst>
          </xdr:cNvPr>
          <xdr:cNvCxnSpPr/>
        </xdr:nvCxnSpPr>
        <xdr:spPr>
          <a:xfrm flipV="1">
            <a:off x="9506018" y="3973656"/>
            <a:ext cx="751196"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94" name="sac4ArmDRightPoint292.5">
            <a:extLst>
              <a:ext uri="{FF2B5EF4-FFF2-40B4-BE49-F238E27FC236}">
                <a16:creationId xmlns:a16="http://schemas.microsoft.com/office/drawing/2014/main" id="{00000000-0008-0000-0100-0000BE860000}"/>
              </a:ext>
            </a:extLst>
          </xdr:cNvPr>
          <xdr:cNvCxnSpPr/>
        </xdr:nvCxnSpPr>
        <xdr:spPr>
          <a:xfrm>
            <a:off x="9506014" y="3973656"/>
            <a:ext cx="651273" cy="2887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95" name="sac4ArmDRightPoint315">
            <a:extLst>
              <a:ext uri="{FF2B5EF4-FFF2-40B4-BE49-F238E27FC236}">
                <a16:creationId xmlns:a16="http://schemas.microsoft.com/office/drawing/2014/main" id="{00000000-0008-0000-0100-0000BF860000}"/>
              </a:ext>
            </a:extLst>
          </xdr:cNvPr>
          <xdr:cNvCxnSpPr/>
        </xdr:nvCxnSpPr>
        <xdr:spPr>
          <a:xfrm>
            <a:off x="9506014" y="3973656"/>
            <a:ext cx="513879" cy="53839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96" name="sac4ArmDRightPoint337.5">
            <a:extLst>
              <a:ext uri="{FF2B5EF4-FFF2-40B4-BE49-F238E27FC236}">
                <a16:creationId xmlns:a16="http://schemas.microsoft.com/office/drawing/2014/main" id="{00000000-0008-0000-0100-0000C0860000}"/>
              </a:ext>
            </a:extLst>
          </xdr:cNvPr>
          <xdr:cNvCxnSpPr/>
        </xdr:nvCxnSpPr>
        <xdr:spPr>
          <a:xfrm>
            <a:off x="9506014" y="3973656"/>
            <a:ext cx="274788" cy="68406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497" name="sac4ArmDLeftDashes">
            <a:extLst>
              <a:ext uri="{FF2B5EF4-FFF2-40B4-BE49-F238E27FC236}">
                <a16:creationId xmlns:a16="http://schemas.microsoft.com/office/drawing/2014/main" id="{00000000-0008-0000-0100-0000C1860000}"/>
              </a:ext>
            </a:extLst>
          </xdr:cNvPr>
          <xdr:cNvCxnSpPr/>
        </xdr:nvCxnSpPr>
        <xdr:spPr bwMode="auto">
          <a:xfrm flipH="1" flipV="1">
            <a:off x="8818651" y="5008653"/>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498" name="sac4ArmDUturnDashes">
            <a:extLst>
              <a:ext uri="{FF2B5EF4-FFF2-40B4-BE49-F238E27FC236}">
                <a16:creationId xmlns:a16="http://schemas.microsoft.com/office/drawing/2014/main" id="{00000000-0008-0000-0100-0000C2860000}"/>
              </a:ext>
            </a:extLst>
          </xdr:cNvPr>
          <xdr:cNvCxnSpPr/>
        </xdr:nvCxnSpPr>
        <xdr:spPr bwMode="auto">
          <a:xfrm flipV="1">
            <a:off x="9161125" y="5008651"/>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499" name="sac4ArmDRightDashes">
            <a:extLst>
              <a:ext uri="{FF2B5EF4-FFF2-40B4-BE49-F238E27FC236}">
                <a16:creationId xmlns:a16="http://schemas.microsoft.com/office/drawing/2014/main" id="{00000000-0008-0000-0100-0000C3860000}"/>
              </a:ext>
            </a:extLst>
          </xdr:cNvPr>
          <xdr:cNvCxnSpPr/>
        </xdr:nvCxnSpPr>
        <xdr:spPr bwMode="auto">
          <a:xfrm flipV="1">
            <a:off x="9503596" y="5019353"/>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500" name="sac4ArmDStraightDashes">
            <a:extLst>
              <a:ext uri="{FF2B5EF4-FFF2-40B4-BE49-F238E27FC236}">
                <a16:creationId xmlns:a16="http://schemas.microsoft.com/office/drawing/2014/main" id="{00000000-0008-0000-0100-0000C4860000}"/>
              </a:ext>
            </a:extLst>
          </xdr:cNvPr>
          <xdr:cNvCxnSpPr/>
        </xdr:nvCxnSpPr>
        <xdr:spPr bwMode="auto">
          <a:xfrm flipH="1" flipV="1">
            <a:off x="9000590" y="5019353"/>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11</xdr:col>
      <xdr:colOff>0</xdr:colOff>
      <xdr:row>89</xdr:row>
      <xdr:rowOff>0</xdr:rowOff>
    </xdr:from>
    <xdr:to>
      <xdr:col>14</xdr:col>
      <xdr:colOff>517142</xdr:colOff>
      <xdr:row>102</xdr:row>
      <xdr:rowOff>102513</xdr:rowOff>
    </xdr:to>
    <xdr:grpSp>
      <xdr:nvGrpSpPr>
        <xdr:cNvPr id="34501" name="grp5ArmA">
          <a:extLst>
            <a:ext uri="{FF2B5EF4-FFF2-40B4-BE49-F238E27FC236}">
              <a16:creationId xmlns:a16="http://schemas.microsoft.com/office/drawing/2014/main" id="{00000000-0008-0000-0100-0000C5860000}"/>
            </a:ext>
          </a:extLst>
        </xdr:cNvPr>
        <xdr:cNvGrpSpPr/>
      </xdr:nvGrpSpPr>
      <xdr:grpSpPr>
        <a:xfrm>
          <a:off x="7620000" y="16971818"/>
          <a:ext cx="2595324" cy="2579013"/>
          <a:chOff x="756387" y="5888604"/>
          <a:chExt cx="2373748" cy="2416339"/>
        </a:xfrm>
      </xdr:grpSpPr>
      <xdr:cxnSp macro="">
        <xdr:nvCxnSpPr>
          <xdr:cNvPr id="34502" name="sac5ArmAUturn">
            <a:extLst>
              <a:ext uri="{FF2B5EF4-FFF2-40B4-BE49-F238E27FC236}">
                <a16:creationId xmlns:a16="http://schemas.microsoft.com/office/drawing/2014/main" id="{00000000-0008-0000-0100-0000C6860000}"/>
              </a:ext>
            </a:extLst>
          </xdr:cNvPr>
          <xdr:cNvCxnSpPr/>
        </xdr:nvCxnSpPr>
        <xdr:spPr>
          <a:xfrm flipH="1">
            <a:off x="1853469" y="6636286"/>
            <a:ext cx="12459" cy="1070748"/>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03" name="sac5ArmAUturnBar">
            <a:extLst>
              <a:ext uri="{FF2B5EF4-FFF2-40B4-BE49-F238E27FC236}">
                <a16:creationId xmlns:a16="http://schemas.microsoft.com/office/drawing/2014/main" id="{00000000-0008-0000-0100-0000C7860000}"/>
              </a:ext>
            </a:extLst>
          </xdr:cNvPr>
          <xdr:cNvCxnSpPr/>
        </xdr:nvCxnSpPr>
        <xdr:spPr>
          <a:xfrm flipH="1">
            <a:off x="1869866" y="6652839"/>
            <a:ext cx="153623"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04" name="sac5ArmAUturnPoint">
            <a:extLst>
              <a:ext uri="{FF2B5EF4-FFF2-40B4-BE49-F238E27FC236}">
                <a16:creationId xmlns:a16="http://schemas.microsoft.com/office/drawing/2014/main" id="{00000000-0008-0000-0100-0000C8860000}"/>
              </a:ext>
            </a:extLst>
          </xdr:cNvPr>
          <xdr:cNvCxnSpPr/>
        </xdr:nvCxnSpPr>
        <xdr:spPr>
          <a:xfrm flipH="1">
            <a:off x="2017179" y="6644925"/>
            <a:ext cx="188" cy="7804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05" name="sac5ArmALeft1">
            <a:extLst>
              <a:ext uri="{FF2B5EF4-FFF2-40B4-BE49-F238E27FC236}">
                <a16:creationId xmlns:a16="http://schemas.microsoft.com/office/drawing/2014/main" id="{00000000-0008-0000-0100-0000C9860000}"/>
              </a:ext>
            </a:extLst>
          </xdr:cNvPr>
          <xdr:cNvCxnSpPr/>
        </xdr:nvCxnSpPr>
        <xdr:spPr>
          <a:xfrm>
            <a:off x="1524356" y="6678304"/>
            <a:ext cx="0" cy="1024444"/>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06" name="sac5ArmALeft1Point22.5">
            <a:extLst>
              <a:ext uri="{FF2B5EF4-FFF2-40B4-BE49-F238E27FC236}">
                <a16:creationId xmlns:a16="http://schemas.microsoft.com/office/drawing/2014/main" id="{00000000-0008-0000-0100-0000CA860000}"/>
              </a:ext>
            </a:extLst>
          </xdr:cNvPr>
          <xdr:cNvCxnSpPr/>
        </xdr:nvCxnSpPr>
        <xdr:spPr>
          <a:xfrm flipH="1">
            <a:off x="1251811" y="6688112"/>
            <a:ext cx="280587" cy="68381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07" name="sac5ArmALeft1Point45">
            <a:extLst>
              <a:ext uri="{FF2B5EF4-FFF2-40B4-BE49-F238E27FC236}">
                <a16:creationId xmlns:a16="http://schemas.microsoft.com/office/drawing/2014/main" id="{00000000-0008-0000-0100-0000CB860000}"/>
              </a:ext>
            </a:extLst>
          </xdr:cNvPr>
          <xdr:cNvCxnSpPr/>
        </xdr:nvCxnSpPr>
        <xdr:spPr>
          <a:xfrm flipH="1">
            <a:off x="998712" y="6684673"/>
            <a:ext cx="525644" cy="5386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08" name="sac5ArmALeft1Point67.5">
            <a:extLst>
              <a:ext uri="{FF2B5EF4-FFF2-40B4-BE49-F238E27FC236}">
                <a16:creationId xmlns:a16="http://schemas.microsoft.com/office/drawing/2014/main" id="{00000000-0008-0000-0100-0000CC860000}"/>
              </a:ext>
            </a:extLst>
          </xdr:cNvPr>
          <xdr:cNvCxnSpPr/>
        </xdr:nvCxnSpPr>
        <xdr:spPr>
          <a:xfrm flipH="1">
            <a:off x="858419" y="6678304"/>
            <a:ext cx="665938" cy="28896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09" name="sac5ArmALeft1Point90">
            <a:extLst>
              <a:ext uri="{FF2B5EF4-FFF2-40B4-BE49-F238E27FC236}">
                <a16:creationId xmlns:a16="http://schemas.microsoft.com/office/drawing/2014/main" id="{00000000-0008-0000-0100-0000CD860000}"/>
              </a:ext>
            </a:extLst>
          </xdr:cNvPr>
          <xdr:cNvCxnSpPr/>
        </xdr:nvCxnSpPr>
        <xdr:spPr>
          <a:xfrm flipH="1">
            <a:off x="756387" y="6678304"/>
            <a:ext cx="76796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0" name="sac5ArmALeft1Point112.5">
            <a:extLst>
              <a:ext uri="{FF2B5EF4-FFF2-40B4-BE49-F238E27FC236}">
                <a16:creationId xmlns:a16="http://schemas.microsoft.com/office/drawing/2014/main" id="{00000000-0008-0000-0100-0000CE860000}"/>
              </a:ext>
            </a:extLst>
          </xdr:cNvPr>
          <xdr:cNvCxnSpPr/>
        </xdr:nvCxnSpPr>
        <xdr:spPr>
          <a:xfrm flipH="1" flipV="1">
            <a:off x="858419" y="6388068"/>
            <a:ext cx="665938" cy="2902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1" name="sac5ArmALeft1Point135">
            <a:extLst>
              <a:ext uri="{FF2B5EF4-FFF2-40B4-BE49-F238E27FC236}">
                <a16:creationId xmlns:a16="http://schemas.microsoft.com/office/drawing/2014/main" id="{00000000-0008-0000-0100-0000CF860000}"/>
              </a:ext>
            </a:extLst>
          </xdr:cNvPr>
          <xdr:cNvCxnSpPr/>
        </xdr:nvCxnSpPr>
        <xdr:spPr>
          <a:xfrm flipH="1" flipV="1">
            <a:off x="998712" y="6138336"/>
            <a:ext cx="525644" cy="5399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2" name="sac5ArmALeft1Point157.5">
            <a:extLst>
              <a:ext uri="{FF2B5EF4-FFF2-40B4-BE49-F238E27FC236}">
                <a16:creationId xmlns:a16="http://schemas.microsoft.com/office/drawing/2014/main" id="{00000000-0008-0000-0100-0000D0860000}"/>
              </a:ext>
            </a:extLst>
          </xdr:cNvPr>
          <xdr:cNvCxnSpPr/>
        </xdr:nvCxnSpPr>
        <xdr:spPr>
          <a:xfrm flipH="1" flipV="1">
            <a:off x="1241037" y="5993218"/>
            <a:ext cx="283319" cy="6850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3" name="sac5ArmALeft1Point180">
            <a:extLst>
              <a:ext uri="{FF2B5EF4-FFF2-40B4-BE49-F238E27FC236}">
                <a16:creationId xmlns:a16="http://schemas.microsoft.com/office/drawing/2014/main" id="{00000000-0008-0000-0100-0000D1860000}"/>
              </a:ext>
            </a:extLst>
          </xdr:cNvPr>
          <xdr:cNvCxnSpPr/>
        </xdr:nvCxnSpPr>
        <xdr:spPr>
          <a:xfrm flipH="1" flipV="1">
            <a:off x="1524356" y="5901341"/>
            <a:ext cx="0" cy="7897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4" name="sac5ArmALeft1Point202.5">
            <a:extLst>
              <a:ext uri="{FF2B5EF4-FFF2-40B4-BE49-F238E27FC236}">
                <a16:creationId xmlns:a16="http://schemas.microsoft.com/office/drawing/2014/main" id="{00000000-0008-0000-0100-0000D2860000}"/>
              </a:ext>
            </a:extLst>
          </xdr:cNvPr>
          <xdr:cNvCxnSpPr/>
        </xdr:nvCxnSpPr>
        <xdr:spPr>
          <a:xfrm flipV="1">
            <a:off x="1524356" y="5993218"/>
            <a:ext cx="280587" cy="6850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5" name="sac5ArmALeft1Point225">
            <a:extLst>
              <a:ext uri="{FF2B5EF4-FFF2-40B4-BE49-F238E27FC236}">
                <a16:creationId xmlns:a16="http://schemas.microsoft.com/office/drawing/2014/main" id="{00000000-0008-0000-0100-0000D3860000}"/>
              </a:ext>
            </a:extLst>
          </xdr:cNvPr>
          <xdr:cNvCxnSpPr/>
        </xdr:nvCxnSpPr>
        <xdr:spPr>
          <a:xfrm flipV="1">
            <a:off x="1524356" y="6138336"/>
            <a:ext cx="525645" cy="5399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6" name="sac5ArmALeft1Point247.5">
            <a:extLst>
              <a:ext uri="{FF2B5EF4-FFF2-40B4-BE49-F238E27FC236}">
                <a16:creationId xmlns:a16="http://schemas.microsoft.com/office/drawing/2014/main" id="{00000000-0008-0000-0100-0000D4860000}"/>
              </a:ext>
            </a:extLst>
          </xdr:cNvPr>
          <xdr:cNvCxnSpPr/>
        </xdr:nvCxnSpPr>
        <xdr:spPr>
          <a:xfrm flipV="1">
            <a:off x="1524356" y="6388068"/>
            <a:ext cx="665939" cy="2902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7" name="sac5ArmALeft1Point270">
            <a:extLst>
              <a:ext uri="{FF2B5EF4-FFF2-40B4-BE49-F238E27FC236}">
                <a16:creationId xmlns:a16="http://schemas.microsoft.com/office/drawing/2014/main" id="{00000000-0008-0000-0100-0000D5860000}"/>
              </a:ext>
            </a:extLst>
          </xdr:cNvPr>
          <xdr:cNvCxnSpPr/>
        </xdr:nvCxnSpPr>
        <xdr:spPr>
          <a:xfrm flipV="1">
            <a:off x="1524356" y="6678304"/>
            <a:ext cx="76797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8" name="sac5ArmALeft1Point292.5">
            <a:extLst>
              <a:ext uri="{FF2B5EF4-FFF2-40B4-BE49-F238E27FC236}">
                <a16:creationId xmlns:a16="http://schemas.microsoft.com/office/drawing/2014/main" id="{00000000-0008-0000-0100-0000D6860000}"/>
              </a:ext>
            </a:extLst>
          </xdr:cNvPr>
          <xdr:cNvCxnSpPr/>
        </xdr:nvCxnSpPr>
        <xdr:spPr>
          <a:xfrm>
            <a:off x="1524356" y="6678304"/>
            <a:ext cx="665939" cy="28896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19" name="sac5ArmALeft1Point315">
            <a:extLst>
              <a:ext uri="{FF2B5EF4-FFF2-40B4-BE49-F238E27FC236}">
                <a16:creationId xmlns:a16="http://schemas.microsoft.com/office/drawing/2014/main" id="{00000000-0008-0000-0100-0000D7860000}"/>
              </a:ext>
            </a:extLst>
          </xdr:cNvPr>
          <xdr:cNvCxnSpPr/>
        </xdr:nvCxnSpPr>
        <xdr:spPr>
          <a:xfrm>
            <a:off x="1524356" y="6678304"/>
            <a:ext cx="525645" cy="5386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20" name="sac5ArmALeft1Point337.5">
            <a:extLst>
              <a:ext uri="{FF2B5EF4-FFF2-40B4-BE49-F238E27FC236}">
                <a16:creationId xmlns:a16="http://schemas.microsoft.com/office/drawing/2014/main" id="{00000000-0008-0000-0100-0000D8860000}"/>
              </a:ext>
            </a:extLst>
          </xdr:cNvPr>
          <xdr:cNvCxnSpPr/>
        </xdr:nvCxnSpPr>
        <xdr:spPr>
          <a:xfrm>
            <a:off x="1524356" y="6678304"/>
            <a:ext cx="280587" cy="68381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21" name="sac5ArmALeft2">
            <a:extLst>
              <a:ext uri="{FF2B5EF4-FFF2-40B4-BE49-F238E27FC236}">
                <a16:creationId xmlns:a16="http://schemas.microsoft.com/office/drawing/2014/main" id="{00000000-0008-0000-0100-0000D9860000}"/>
              </a:ext>
            </a:extLst>
          </xdr:cNvPr>
          <xdr:cNvCxnSpPr/>
        </xdr:nvCxnSpPr>
        <xdr:spPr>
          <a:xfrm>
            <a:off x="1681612" y="6680011"/>
            <a:ext cx="0" cy="1024444"/>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22" name="sac5ArmALeft2Point22.5">
            <a:extLst>
              <a:ext uri="{FF2B5EF4-FFF2-40B4-BE49-F238E27FC236}">
                <a16:creationId xmlns:a16="http://schemas.microsoft.com/office/drawing/2014/main" id="{00000000-0008-0000-0100-0000DA860000}"/>
              </a:ext>
            </a:extLst>
          </xdr:cNvPr>
          <xdr:cNvCxnSpPr/>
        </xdr:nvCxnSpPr>
        <xdr:spPr>
          <a:xfrm flipH="1">
            <a:off x="1409066" y="6675376"/>
            <a:ext cx="280587" cy="68381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23" name="sac5ArmALeft2Point45">
            <a:extLst>
              <a:ext uri="{FF2B5EF4-FFF2-40B4-BE49-F238E27FC236}">
                <a16:creationId xmlns:a16="http://schemas.microsoft.com/office/drawing/2014/main" id="{00000000-0008-0000-0100-0000DB860000}"/>
              </a:ext>
            </a:extLst>
          </xdr:cNvPr>
          <xdr:cNvCxnSpPr/>
        </xdr:nvCxnSpPr>
        <xdr:spPr>
          <a:xfrm flipH="1">
            <a:off x="1155967" y="6671937"/>
            <a:ext cx="525644" cy="5386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24" name="sac5ArmALeft2Point67.5">
            <a:extLst>
              <a:ext uri="{FF2B5EF4-FFF2-40B4-BE49-F238E27FC236}">
                <a16:creationId xmlns:a16="http://schemas.microsoft.com/office/drawing/2014/main" id="{00000000-0008-0000-0100-0000DC860000}"/>
              </a:ext>
            </a:extLst>
          </xdr:cNvPr>
          <xdr:cNvCxnSpPr/>
        </xdr:nvCxnSpPr>
        <xdr:spPr>
          <a:xfrm flipH="1">
            <a:off x="1015673" y="6665568"/>
            <a:ext cx="665938" cy="28896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25" name="sac5ArmALeft2Point90">
            <a:extLst>
              <a:ext uri="{FF2B5EF4-FFF2-40B4-BE49-F238E27FC236}">
                <a16:creationId xmlns:a16="http://schemas.microsoft.com/office/drawing/2014/main" id="{00000000-0008-0000-0100-0000DD860000}"/>
              </a:ext>
            </a:extLst>
          </xdr:cNvPr>
          <xdr:cNvCxnSpPr/>
        </xdr:nvCxnSpPr>
        <xdr:spPr>
          <a:xfrm flipH="1">
            <a:off x="913642" y="6665568"/>
            <a:ext cx="76796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26" name="sac5ArmALeft2Point112.5">
            <a:extLst>
              <a:ext uri="{FF2B5EF4-FFF2-40B4-BE49-F238E27FC236}">
                <a16:creationId xmlns:a16="http://schemas.microsoft.com/office/drawing/2014/main" id="{00000000-0008-0000-0100-0000DE860000}"/>
              </a:ext>
            </a:extLst>
          </xdr:cNvPr>
          <xdr:cNvCxnSpPr/>
        </xdr:nvCxnSpPr>
        <xdr:spPr>
          <a:xfrm flipH="1" flipV="1">
            <a:off x="1015673" y="6375332"/>
            <a:ext cx="665938" cy="2902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27" name="sac5ArmALeft2Point135">
            <a:extLst>
              <a:ext uri="{FF2B5EF4-FFF2-40B4-BE49-F238E27FC236}">
                <a16:creationId xmlns:a16="http://schemas.microsoft.com/office/drawing/2014/main" id="{00000000-0008-0000-0100-0000DF860000}"/>
              </a:ext>
            </a:extLst>
          </xdr:cNvPr>
          <xdr:cNvCxnSpPr/>
        </xdr:nvCxnSpPr>
        <xdr:spPr>
          <a:xfrm flipH="1" flipV="1">
            <a:off x="1155967" y="6125600"/>
            <a:ext cx="525644" cy="5399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28" name="sac5ArmALeft2Point157.5">
            <a:extLst>
              <a:ext uri="{FF2B5EF4-FFF2-40B4-BE49-F238E27FC236}">
                <a16:creationId xmlns:a16="http://schemas.microsoft.com/office/drawing/2014/main" id="{00000000-0008-0000-0100-0000E0860000}"/>
              </a:ext>
            </a:extLst>
          </xdr:cNvPr>
          <xdr:cNvCxnSpPr/>
        </xdr:nvCxnSpPr>
        <xdr:spPr>
          <a:xfrm flipH="1" flipV="1">
            <a:off x="1398291" y="5980482"/>
            <a:ext cx="283319" cy="6850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29" name="sac5ArmALeft2Point180">
            <a:extLst>
              <a:ext uri="{FF2B5EF4-FFF2-40B4-BE49-F238E27FC236}">
                <a16:creationId xmlns:a16="http://schemas.microsoft.com/office/drawing/2014/main" id="{00000000-0008-0000-0100-0000E1860000}"/>
              </a:ext>
            </a:extLst>
          </xdr:cNvPr>
          <xdr:cNvCxnSpPr/>
        </xdr:nvCxnSpPr>
        <xdr:spPr>
          <a:xfrm flipH="1" flipV="1">
            <a:off x="1681612" y="5888605"/>
            <a:ext cx="0" cy="7897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30" name="sac5ArmALeft2Point202.5">
            <a:extLst>
              <a:ext uri="{FF2B5EF4-FFF2-40B4-BE49-F238E27FC236}">
                <a16:creationId xmlns:a16="http://schemas.microsoft.com/office/drawing/2014/main" id="{00000000-0008-0000-0100-0000E2860000}"/>
              </a:ext>
            </a:extLst>
          </xdr:cNvPr>
          <xdr:cNvCxnSpPr/>
        </xdr:nvCxnSpPr>
        <xdr:spPr>
          <a:xfrm flipV="1">
            <a:off x="1681612" y="5980482"/>
            <a:ext cx="280587" cy="6850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31" name="sac5ArmALeft2Point225">
            <a:extLst>
              <a:ext uri="{FF2B5EF4-FFF2-40B4-BE49-F238E27FC236}">
                <a16:creationId xmlns:a16="http://schemas.microsoft.com/office/drawing/2014/main" id="{00000000-0008-0000-0100-0000E3860000}"/>
              </a:ext>
            </a:extLst>
          </xdr:cNvPr>
          <xdr:cNvCxnSpPr/>
        </xdr:nvCxnSpPr>
        <xdr:spPr>
          <a:xfrm flipV="1">
            <a:off x="1681612" y="6125600"/>
            <a:ext cx="525645" cy="5399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32" name="sac5ArmALeft2Point247.5">
            <a:extLst>
              <a:ext uri="{FF2B5EF4-FFF2-40B4-BE49-F238E27FC236}">
                <a16:creationId xmlns:a16="http://schemas.microsoft.com/office/drawing/2014/main" id="{00000000-0008-0000-0100-0000E4860000}"/>
              </a:ext>
            </a:extLst>
          </xdr:cNvPr>
          <xdr:cNvCxnSpPr/>
        </xdr:nvCxnSpPr>
        <xdr:spPr>
          <a:xfrm flipV="1">
            <a:off x="1681612" y="6375332"/>
            <a:ext cx="665939" cy="2902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33" name="sac5ArmALeft2Point270">
            <a:extLst>
              <a:ext uri="{FF2B5EF4-FFF2-40B4-BE49-F238E27FC236}">
                <a16:creationId xmlns:a16="http://schemas.microsoft.com/office/drawing/2014/main" id="{00000000-0008-0000-0100-0000E5860000}"/>
              </a:ext>
            </a:extLst>
          </xdr:cNvPr>
          <xdr:cNvCxnSpPr/>
        </xdr:nvCxnSpPr>
        <xdr:spPr>
          <a:xfrm flipV="1">
            <a:off x="1681612" y="6665568"/>
            <a:ext cx="76797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34" name="sac5ArmALeft2Point292.5">
            <a:extLst>
              <a:ext uri="{FF2B5EF4-FFF2-40B4-BE49-F238E27FC236}">
                <a16:creationId xmlns:a16="http://schemas.microsoft.com/office/drawing/2014/main" id="{00000000-0008-0000-0100-0000E6860000}"/>
              </a:ext>
            </a:extLst>
          </xdr:cNvPr>
          <xdr:cNvCxnSpPr/>
        </xdr:nvCxnSpPr>
        <xdr:spPr>
          <a:xfrm>
            <a:off x="1681612" y="6665568"/>
            <a:ext cx="665939" cy="28896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35" name="sac5ArmALeft2Point315">
            <a:extLst>
              <a:ext uri="{FF2B5EF4-FFF2-40B4-BE49-F238E27FC236}">
                <a16:creationId xmlns:a16="http://schemas.microsoft.com/office/drawing/2014/main" id="{00000000-0008-0000-0100-0000E7860000}"/>
              </a:ext>
            </a:extLst>
          </xdr:cNvPr>
          <xdr:cNvCxnSpPr/>
        </xdr:nvCxnSpPr>
        <xdr:spPr>
          <a:xfrm>
            <a:off x="1681612" y="6665568"/>
            <a:ext cx="525645" cy="5386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36" name="sac5ArmALeft2Point337.5">
            <a:extLst>
              <a:ext uri="{FF2B5EF4-FFF2-40B4-BE49-F238E27FC236}">
                <a16:creationId xmlns:a16="http://schemas.microsoft.com/office/drawing/2014/main" id="{00000000-0008-0000-0100-0000E8860000}"/>
              </a:ext>
            </a:extLst>
          </xdr:cNvPr>
          <xdr:cNvCxnSpPr/>
        </xdr:nvCxnSpPr>
        <xdr:spPr>
          <a:xfrm>
            <a:off x="1681612" y="6665568"/>
            <a:ext cx="280587" cy="68381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37" name="sac5ArmARight1">
            <a:extLst>
              <a:ext uri="{FF2B5EF4-FFF2-40B4-BE49-F238E27FC236}">
                <a16:creationId xmlns:a16="http://schemas.microsoft.com/office/drawing/2014/main" id="{00000000-0008-0000-0100-0000E9860000}"/>
              </a:ext>
            </a:extLst>
          </xdr:cNvPr>
          <xdr:cNvCxnSpPr/>
        </xdr:nvCxnSpPr>
        <xdr:spPr>
          <a:xfrm>
            <a:off x="2183385" y="6680010"/>
            <a:ext cx="0" cy="1024444"/>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38" name="sac5ArmARight1Point22.5">
            <a:extLst>
              <a:ext uri="{FF2B5EF4-FFF2-40B4-BE49-F238E27FC236}">
                <a16:creationId xmlns:a16="http://schemas.microsoft.com/office/drawing/2014/main" id="{00000000-0008-0000-0100-0000EA860000}"/>
              </a:ext>
            </a:extLst>
          </xdr:cNvPr>
          <xdr:cNvCxnSpPr/>
        </xdr:nvCxnSpPr>
        <xdr:spPr>
          <a:xfrm flipH="1">
            <a:off x="1910841" y="6675375"/>
            <a:ext cx="280587" cy="68381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39" name="sac5ArmARight1Point45">
            <a:extLst>
              <a:ext uri="{FF2B5EF4-FFF2-40B4-BE49-F238E27FC236}">
                <a16:creationId xmlns:a16="http://schemas.microsoft.com/office/drawing/2014/main" id="{00000000-0008-0000-0100-0000EB860000}"/>
              </a:ext>
            </a:extLst>
          </xdr:cNvPr>
          <xdr:cNvCxnSpPr/>
        </xdr:nvCxnSpPr>
        <xdr:spPr>
          <a:xfrm flipH="1">
            <a:off x="1657740" y="6671936"/>
            <a:ext cx="525644" cy="5386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0" name="sac5ArmARight1Point67.5">
            <a:extLst>
              <a:ext uri="{FF2B5EF4-FFF2-40B4-BE49-F238E27FC236}">
                <a16:creationId xmlns:a16="http://schemas.microsoft.com/office/drawing/2014/main" id="{00000000-0008-0000-0100-0000EC860000}"/>
              </a:ext>
            </a:extLst>
          </xdr:cNvPr>
          <xdr:cNvCxnSpPr/>
        </xdr:nvCxnSpPr>
        <xdr:spPr>
          <a:xfrm flipH="1">
            <a:off x="1517447" y="6665567"/>
            <a:ext cx="665938" cy="28896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1" name="sac5ArmARight1Point90">
            <a:extLst>
              <a:ext uri="{FF2B5EF4-FFF2-40B4-BE49-F238E27FC236}">
                <a16:creationId xmlns:a16="http://schemas.microsoft.com/office/drawing/2014/main" id="{00000000-0008-0000-0100-0000ED860000}"/>
              </a:ext>
            </a:extLst>
          </xdr:cNvPr>
          <xdr:cNvCxnSpPr/>
        </xdr:nvCxnSpPr>
        <xdr:spPr>
          <a:xfrm flipH="1">
            <a:off x="1415415" y="6665567"/>
            <a:ext cx="76796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2" name="sac5ArmARight1Point112.5">
            <a:extLst>
              <a:ext uri="{FF2B5EF4-FFF2-40B4-BE49-F238E27FC236}">
                <a16:creationId xmlns:a16="http://schemas.microsoft.com/office/drawing/2014/main" id="{00000000-0008-0000-0100-0000EE860000}"/>
              </a:ext>
            </a:extLst>
          </xdr:cNvPr>
          <xdr:cNvCxnSpPr/>
        </xdr:nvCxnSpPr>
        <xdr:spPr>
          <a:xfrm flipH="1" flipV="1">
            <a:off x="1517447" y="6375331"/>
            <a:ext cx="665938" cy="2902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3" name="sac5ArmARight1Point135">
            <a:extLst>
              <a:ext uri="{FF2B5EF4-FFF2-40B4-BE49-F238E27FC236}">
                <a16:creationId xmlns:a16="http://schemas.microsoft.com/office/drawing/2014/main" id="{00000000-0008-0000-0100-0000EF860000}"/>
              </a:ext>
            </a:extLst>
          </xdr:cNvPr>
          <xdr:cNvCxnSpPr/>
        </xdr:nvCxnSpPr>
        <xdr:spPr>
          <a:xfrm flipH="1" flipV="1">
            <a:off x="1657740" y="6125599"/>
            <a:ext cx="525644" cy="5399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4" name="sac5ArmARight1Point157.5">
            <a:extLst>
              <a:ext uri="{FF2B5EF4-FFF2-40B4-BE49-F238E27FC236}">
                <a16:creationId xmlns:a16="http://schemas.microsoft.com/office/drawing/2014/main" id="{00000000-0008-0000-0100-0000F0860000}"/>
              </a:ext>
            </a:extLst>
          </xdr:cNvPr>
          <xdr:cNvCxnSpPr/>
        </xdr:nvCxnSpPr>
        <xdr:spPr>
          <a:xfrm flipH="1" flipV="1">
            <a:off x="1900064" y="5980481"/>
            <a:ext cx="283319" cy="6850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5" name="sac5ArmARight1Point180">
            <a:extLst>
              <a:ext uri="{FF2B5EF4-FFF2-40B4-BE49-F238E27FC236}">
                <a16:creationId xmlns:a16="http://schemas.microsoft.com/office/drawing/2014/main" id="{00000000-0008-0000-0100-0000F1860000}"/>
              </a:ext>
            </a:extLst>
          </xdr:cNvPr>
          <xdr:cNvCxnSpPr/>
        </xdr:nvCxnSpPr>
        <xdr:spPr>
          <a:xfrm flipH="1" flipV="1">
            <a:off x="2183385" y="5888604"/>
            <a:ext cx="0" cy="7897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6" name="sac5ArmARight1Point202.5">
            <a:extLst>
              <a:ext uri="{FF2B5EF4-FFF2-40B4-BE49-F238E27FC236}">
                <a16:creationId xmlns:a16="http://schemas.microsoft.com/office/drawing/2014/main" id="{00000000-0008-0000-0100-0000F2860000}"/>
              </a:ext>
            </a:extLst>
          </xdr:cNvPr>
          <xdr:cNvCxnSpPr/>
        </xdr:nvCxnSpPr>
        <xdr:spPr>
          <a:xfrm flipV="1">
            <a:off x="2183385" y="5980481"/>
            <a:ext cx="280587" cy="6850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7" name="sac5ArmARight1Point225">
            <a:extLst>
              <a:ext uri="{FF2B5EF4-FFF2-40B4-BE49-F238E27FC236}">
                <a16:creationId xmlns:a16="http://schemas.microsoft.com/office/drawing/2014/main" id="{00000000-0008-0000-0100-0000F3860000}"/>
              </a:ext>
            </a:extLst>
          </xdr:cNvPr>
          <xdr:cNvCxnSpPr/>
        </xdr:nvCxnSpPr>
        <xdr:spPr>
          <a:xfrm flipV="1">
            <a:off x="2183385" y="6125599"/>
            <a:ext cx="525645" cy="5399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8" name="sac5ArmARight1Point247.5">
            <a:extLst>
              <a:ext uri="{FF2B5EF4-FFF2-40B4-BE49-F238E27FC236}">
                <a16:creationId xmlns:a16="http://schemas.microsoft.com/office/drawing/2014/main" id="{00000000-0008-0000-0100-0000F4860000}"/>
              </a:ext>
            </a:extLst>
          </xdr:cNvPr>
          <xdr:cNvCxnSpPr/>
        </xdr:nvCxnSpPr>
        <xdr:spPr>
          <a:xfrm flipV="1">
            <a:off x="2183385" y="6375331"/>
            <a:ext cx="665939" cy="2902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49" name="sac5ArmARight1Point270">
            <a:extLst>
              <a:ext uri="{FF2B5EF4-FFF2-40B4-BE49-F238E27FC236}">
                <a16:creationId xmlns:a16="http://schemas.microsoft.com/office/drawing/2014/main" id="{00000000-0008-0000-0100-0000F5860000}"/>
              </a:ext>
            </a:extLst>
          </xdr:cNvPr>
          <xdr:cNvCxnSpPr/>
        </xdr:nvCxnSpPr>
        <xdr:spPr>
          <a:xfrm flipV="1">
            <a:off x="2183385" y="6665567"/>
            <a:ext cx="76797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50" name="sac5ArmARight1Point292.5">
            <a:extLst>
              <a:ext uri="{FF2B5EF4-FFF2-40B4-BE49-F238E27FC236}">
                <a16:creationId xmlns:a16="http://schemas.microsoft.com/office/drawing/2014/main" id="{00000000-0008-0000-0100-0000F6860000}"/>
              </a:ext>
            </a:extLst>
          </xdr:cNvPr>
          <xdr:cNvCxnSpPr/>
        </xdr:nvCxnSpPr>
        <xdr:spPr>
          <a:xfrm>
            <a:off x="2183385" y="6665567"/>
            <a:ext cx="665939" cy="28896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51" name="sac5ArmARight1Point315">
            <a:extLst>
              <a:ext uri="{FF2B5EF4-FFF2-40B4-BE49-F238E27FC236}">
                <a16:creationId xmlns:a16="http://schemas.microsoft.com/office/drawing/2014/main" id="{00000000-0008-0000-0100-0000F7860000}"/>
              </a:ext>
            </a:extLst>
          </xdr:cNvPr>
          <xdr:cNvCxnSpPr/>
        </xdr:nvCxnSpPr>
        <xdr:spPr>
          <a:xfrm>
            <a:off x="2183385" y="6665567"/>
            <a:ext cx="525645" cy="5386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52" name="sac5ArmARight1Point337.5">
            <a:extLst>
              <a:ext uri="{FF2B5EF4-FFF2-40B4-BE49-F238E27FC236}">
                <a16:creationId xmlns:a16="http://schemas.microsoft.com/office/drawing/2014/main" id="{00000000-0008-0000-0100-0000F8860000}"/>
              </a:ext>
            </a:extLst>
          </xdr:cNvPr>
          <xdr:cNvCxnSpPr/>
        </xdr:nvCxnSpPr>
        <xdr:spPr>
          <a:xfrm>
            <a:off x="2183385" y="6665567"/>
            <a:ext cx="280587" cy="68381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53" name="sac5ArmARight2">
            <a:extLst>
              <a:ext uri="{FF2B5EF4-FFF2-40B4-BE49-F238E27FC236}">
                <a16:creationId xmlns:a16="http://schemas.microsoft.com/office/drawing/2014/main" id="{00000000-0008-0000-0100-0000F9860000}"/>
              </a:ext>
            </a:extLst>
          </xdr:cNvPr>
          <xdr:cNvCxnSpPr/>
        </xdr:nvCxnSpPr>
        <xdr:spPr>
          <a:xfrm>
            <a:off x="2362165" y="6680010"/>
            <a:ext cx="0" cy="1024444"/>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54" name="sac5ArmARight2Point22.5">
            <a:extLst>
              <a:ext uri="{FF2B5EF4-FFF2-40B4-BE49-F238E27FC236}">
                <a16:creationId xmlns:a16="http://schemas.microsoft.com/office/drawing/2014/main" id="{00000000-0008-0000-0100-0000FA860000}"/>
              </a:ext>
            </a:extLst>
          </xdr:cNvPr>
          <xdr:cNvCxnSpPr/>
        </xdr:nvCxnSpPr>
        <xdr:spPr>
          <a:xfrm flipH="1">
            <a:off x="2089631" y="6675375"/>
            <a:ext cx="280587" cy="68381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55" name="sac5ArmARight2Point45">
            <a:extLst>
              <a:ext uri="{FF2B5EF4-FFF2-40B4-BE49-F238E27FC236}">
                <a16:creationId xmlns:a16="http://schemas.microsoft.com/office/drawing/2014/main" id="{00000000-0008-0000-0100-0000FB860000}"/>
              </a:ext>
            </a:extLst>
          </xdr:cNvPr>
          <xdr:cNvCxnSpPr/>
        </xdr:nvCxnSpPr>
        <xdr:spPr>
          <a:xfrm flipH="1">
            <a:off x="1836528" y="6671936"/>
            <a:ext cx="525644" cy="5386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56" name="sac5ArmARight2Point67.5">
            <a:extLst>
              <a:ext uri="{FF2B5EF4-FFF2-40B4-BE49-F238E27FC236}">
                <a16:creationId xmlns:a16="http://schemas.microsoft.com/office/drawing/2014/main" id="{00000000-0008-0000-0100-0000FC860000}"/>
              </a:ext>
            </a:extLst>
          </xdr:cNvPr>
          <xdr:cNvCxnSpPr/>
        </xdr:nvCxnSpPr>
        <xdr:spPr>
          <a:xfrm flipH="1">
            <a:off x="1696233" y="6665567"/>
            <a:ext cx="665938" cy="28896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57" name="sac5ArmARight2Point90">
            <a:extLst>
              <a:ext uri="{FF2B5EF4-FFF2-40B4-BE49-F238E27FC236}">
                <a16:creationId xmlns:a16="http://schemas.microsoft.com/office/drawing/2014/main" id="{00000000-0008-0000-0100-0000FD860000}"/>
              </a:ext>
            </a:extLst>
          </xdr:cNvPr>
          <xdr:cNvCxnSpPr/>
        </xdr:nvCxnSpPr>
        <xdr:spPr>
          <a:xfrm flipH="1">
            <a:off x="1594201" y="6665567"/>
            <a:ext cx="76796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58" name="sac5ArmARight2Point112.5">
            <a:extLst>
              <a:ext uri="{FF2B5EF4-FFF2-40B4-BE49-F238E27FC236}">
                <a16:creationId xmlns:a16="http://schemas.microsoft.com/office/drawing/2014/main" id="{00000000-0008-0000-0100-0000FE860000}"/>
              </a:ext>
            </a:extLst>
          </xdr:cNvPr>
          <xdr:cNvCxnSpPr/>
        </xdr:nvCxnSpPr>
        <xdr:spPr>
          <a:xfrm flipH="1" flipV="1">
            <a:off x="1696233" y="6375331"/>
            <a:ext cx="665938" cy="2902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59" name="sac5ArmARight2Point135">
            <a:extLst>
              <a:ext uri="{FF2B5EF4-FFF2-40B4-BE49-F238E27FC236}">
                <a16:creationId xmlns:a16="http://schemas.microsoft.com/office/drawing/2014/main" id="{00000000-0008-0000-0100-0000FF860000}"/>
              </a:ext>
            </a:extLst>
          </xdr:cNvPr>
          <xdr:cNvCxnSpPr/>
        </xdr:nvCxnSpPr>
        <xdr:spPr>
          <a:xfrm flipH="1" flipV="1">
            <a:off x="1836528" y="6125599"/>
            <a:ext cx="525644" cy="5399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0" name="sac5ArmARight2Point157.5">
            <a:extLst>
              <a:ext uri="{FF2B5EF4-FFF2-40B4-BE49-F238E27FC236}">
                <a16:creationId xmlns:a16="http://schemas.microsoft.com/office/drawing/2014/main" id="{00000000-0008-0000-0100-000000870000}"/>
              </a:ext>
            </a:extLst>
          </xdr:cNvPr>
          <xdr:cNvCxnSpPr/>
        </xdr:nvCxnSpPr>
        <xdr:spPr>
          <a:xfrm flipH="1" flipV="1">
            <a:off x="2078856" y="5980481"/>
            <a:ext cx="283319" cy="6850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1" name="sac5ArmARight2Point180">
            <a:extLst>
              <a:ext uri="{FF2B5EF4-FFF2-40B4-BE49-F238E27FC236}">
                <a16:creationId xmlns:a16="http://schemas.microsoft.com/office/drawing/2014/main" id="{00000000-0008-0000-0100-000001870000}"/>
              </a:ext>
            </a:extLst>
          </xdr:cNvPr>
          <xdr:cNvCxnSpPr/>
        </xdr:nvCxnSpPr>
        <xdr:spPr>
          <a:xfrm flipH="1" flipV="1">
            <a:off x="2362165" y="5888604"/>
            <a:ext cx="0" cy="78970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2" name="sac5ArmARight2Point202.5">
            <a:extLst>
              <a:ext uri="{FF2B5EF4-FFF2-40B4-BE49-F238E27FC236}">
                <a16:creationId xmlns:a16="http://schemas.microsoft.com/office/drawing/2014/main" id="{00000000-0008-0000-0100-000002870000}"/>
              </a:ext>
            </a:extLst>
          </xdr:cNvPr>
          <xdr:cNvCxnSpPr/>
        </xdr:nvCxnSpPr>
        <xdr:spPr>
          <a:xfrm flipV="1">
            <a:off x="2362165" y="5980481"/>
            <a:ext cx="280587" cy="68508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3" name="sac5ArmARight2Point225">
            <a:extLst>
              <a:ext uri="{FF2B5EF4-FFF2-40B4-BE49-F238E27FC236}">
                <a16:creationId xmlns:a16="http://schemas.microsoft.com/office/drawing/2014/main" id="{00000000-0008-0000-0100-000003870000}"/>
              </a:ext>
            </a:extLst>
          </xdr:cNvPr>
          <xdr:cNvCxnSpPr/>
        </xdr:nvCxnSpPr>
        <xdr:spPr>
          <a:xfrm flipV="1">
            <a:off x="2362165" y="6125599"/>
            <a:ext cx="525645" cy="5399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4" name="sac5ArmARight2Point247.5">
            <a:extLst>
              <a:ext uri="{FF2B5EF4-FFF2-40B4-BE49-F238E27FC236}">
                <a16:creationId xmlns:a16="http://schemas.microsoft.com/office/drawing/2014/main" id="{00000000-0008-0000-0100-000004870000}"/>
              </a:ext>
            </a:extLst>
          </xdr:cNvPr>
          <xdr:cNvCxnSpPr/>
        </xdr:nvCxnSpPr>
        <xdr:spPr>
          <a:xfrm flipV="1">
            <a:off x="2362165" y="6375331"/>
            <a:ext cx="665939" cy="2902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5" name="sac5ArmARight2Point270">
            <a:extLst>
              <a:ext uri="{FF2B5EF4-FFF2-40B4-BE49-F238E27FC236}">
                <a16:creationId xmlns:a16="http://schemas.microsoft.com/office/drawing/2014/main" id="{00000000-0008-0000-0100-000005870000}"/>
              </a:ext>
            </a:extLst>
          </xdr:cNvPr>
          <xdr:cNvCxnSpPr/>
        </xdr:nvCxnSpPr>
        <xdr:spPr>
          <a:xfrm flipV="1">
            <a:off x="2362165" y="6665567"/>
            <a:ext cx="76797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6" name="sac5ArmARight2Point292.5">
            <a:extLst>
              <a:ext uri="{FF2B5EF4-FFF2-40B4-BE49-F238E27FC236}">
                <a16:creationId xmlns:a16="http://schemas.microsoft.com/office/drawing/2014/main" id="{00000000-0008-0000-0100-000006870000}"/>
              </a:ext>
            </a:extLst>
          </xdr:cNvPr>
          <xdr:cNvCxnSpPr/>
        </xdr:nvCxnSpPr>
        <xdr:spPr>
          <a:xfrm>
            <a:off x="2362171" y="6665567"/>
            <a:ext cx="665939" cy="28896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7" name="sac5ArmARight2Point315">
            <a:extLst>
              <a:ext uri="{FF2B5EF4-FFF2-40B4-BE49-F238E27FC236}">
                <a16:creationId xmlns:a16="http://schemas.microsoft.com/office/drawing/2014/main" id="{00000000-0008-0000-0100-000007870000}"/>
              </a:ext>
            </a:extLst>
          </xdr:cNvPr>
          <xdr:cNvCxnSpPr/>
        </xdr:nvCxnSpPr>
        <xdr:spPr>
          <a:xfrm>
            <a:off x="2362171" y="6665567"/>
            <a:ext cx="525645" cy="5386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8" name="sac5ArmARight2Point337.5">
            <a:extLst>
              <a:ext uri="{FF2B5EF4-FFF2-40B4-BE49-F238E27FC236}">
                <a16:creationId xmlns:a16="http://schemas.microsoft.com/office/drawing/2014/main" id="{00000000-0008-0000-0100-000008870000}"/>
              </a:ext>
            </a:extLst>
          </xdr:cNvPr>
          <xdr:cNvCxnSpPr/>
        </xdr:nvCxnSpPr>
        <xdr:spPr>
          <a:xfrm>
            <a:off x="2362171" y="6665567"/>
            <a:ext cx="280587" cy="68381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69" name="sac5ArmALeft1Dashes">
            <a:extLst>
              <a:ext uri="{FF2B5EF4-FFF2-40B4-BE49-F238E27FC236}">
                <a16:creationId xmlns:a16="http://schemas.microsoft.com/office/drawing/2014/main" id="{00000000-0008-0000-0100-000009870000}"/>
              </a:ext>
            </a:extLst>
          </xdr:cNvPr>
          <xdr:cNvCxnSpPr/>
        </xdr:nvCxnSpPr>
        <xdr:spPr bwMode="auto">
          <a:xfrm flipH="1" flipV="1">
            <a:off x="1519720" y="7716323"/>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570" name="sac5ArmAUturnDashes">
            <a:extLst>
              <a:ext uri="{FF2B5EF4-FFF2-40B4-BE49-F238E27FC236}">
                <a16:creationId xmlns:a16="http://schemas.microsoft.com/office/drawing/2014/main" id="{00000000-0008-0000-0100-00000A870000}"/>
              </a:ext>
            </a:extLst>
          </xdr:cNvPr>
          <xdr:cNvCxnSpPr/>
        </xdr:nvCxnSpPr>
        <xdr:spPr bwMode="auto">
          <a:xfrm flipV="1">
            <a:off x="1851489" y="7727022"/>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571" name="sac5ArmARight2Dashes">
            <a:extLst>
              <a:ext uri="{FF2B5EF4-FFF2-40B4-BE49-F238E27FC236}">
                <a16:creationId xmlns:a16="http://schemas.microsoft.com/office/drawing/2014/main" id="{00000000-0008-0000-0100-00000B870000}"/>
              </a:ext>
            </a:extLst>
          </xdr:cNvPr>
          <xdr:cNvCxnSpPr/>
        </xdr:nvCxnSpPr>
        <xdr:spPr bwMode="auto">
          <a:xfrm flipV="1">
            <a:off x="2365196" y="7705617"/>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572" name="sac5ArmALeft2Dashes">
            <a:extLst>
              <a:ext uri="{FF2B5EF4-FFF2-40B4-BE49-F238E27FC236}">
                <a16:creationId xmlns:a16="http://schemas.microsoft.com/office/drawing/2014/main" id="{00000000-0008-0000-0100-00000C870000}"/>
              </a:ext>
            </a:extLst>
          </xdr:cNvPr>
          <xdr:cNvCxnSpPr/>
        </xdr:nvCxnSpPr>
        <xdr:spPr bwMode="auto">
          <a:xfrm flipH="1" flipV="1">
            <a:off x="1669551" y="7716321"/>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573" name="sac5ArmARight1Dashes">
            <a:extLst>
              <a:ext uri="{FF2B5EF4-FFF2-40B4-BE49-F238E27FC236}">
                <a16:creationId xmlns:a16="http://schemas.microsoft.com/office/drawing/2014/main" id="{00000000-0008-0000-0100-00000D870000}"/>
              </a:ext>
            </a:extLst>
          </xdr:cNvPr>
          <xdr:cNvCxnSpPr/>
        </xdr:nvCxnSpPr>
        <xdr:spPr bwMode="auto">
          <a:xfrm flipV="1">
            <a:off x="2188614" y="7705618"/>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15</xdr:col>
      <xdr:colOff>0</xdr:colOff>
      <xdr:row>89</xdr:row>
      <xdr:rowOff>0</xdr:rowOff>
    </xdr:from>
    <xdr:to>
      <xdr:col>18</xdr:col>
      <xdr:colOff>469958</xdr:colOff>
      <xdr:row>102</xdr:row>
      <xdr:rowOff>96184</xdr:rowOff>
    </xdr:to>
    <xdr:grpSp>
      <xdr:nvGrpSpPr>
        <xdr:cNvPr id="34574" name="grp5ArmB">
          <a:extLst>
            <a:ext uri="{FF2B5EF4-FFF2-40B4-BE49-F238E27FC236}">
              <a16:creationId xmlns:a16="http://schemas.microsoft.com/office/drawing/2014/main" id="{00000000-0008-0000-0100-00000E870000}"/>
            </a:ext>
          </a:extLst>
        </xdr:cNvPr>
        <xdr:cNvGrpSpPr/>
      </xdr:nvGrpSpPr>
      <xdr:grpSpPr>
        <a:xfrm>
          <a:off x="10390909" y="16971818"/>
          <a:ext cx="2548140" cy="2572684"/>
          <a:chOff x="3207372" y="5884232"/>
          <a:chExt cx="2326565" cy="2410010"/>
        </a:xfrm>
      </xdr:grpSpPr>
      <xdr:cxnSp macro="">
        <xdr:nvCxnSpPr>
          <xdr:cNvPr id="34575" name="sac5ArmBUturn">
            <a:extLst>
              <a:ext uri="{FF2B5EF4-FFF2-40B4-BE49-F238E27FC236}">
                <a16:creationId xmlns:a16="http://schemas.microsoft.com/office/drawing/2014/main" id="{00000000-0008-0000-0100-00000F870000}"/>
              </a:ext>
            </a:extLst>
          </xdr:cNvPr>
          <xdr:cNvCxnSpPr/>
        </xdr:nvCxnSpPr>
        <xdr:spPr>
          <a:xfrm>
            <a:off x="4291246" y="6652051"/>
            <a:ext cx="1189" cy="1044443"/>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76" name="sac5ArmBUturnBar">
            <a:extLst>
              <a:ext uri="{FF2B5EF4-FFF2-40B4-BE49-F238E27FC236}">
                <a16:creationId xmlns:a16="http://schemas.microsoft.com/office/drawing/2014/main" id="{00000000-0008-0000-0100-000010870000}"/>
              </a:ext>
            </a:extLst>
          </xdr:cNvPr>
          <xdr:cNvCxnSpPr/>
        </xdr:nvCxnSpPr>
        <xdr:spPr>
          <a:xfrm flipH="1">
            <a:off x="4302008" y="6677044"/>
            <a:ext cx="153653"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77" name="sac5ArmBUturnPoint">
            <a:extLst>
              <a:ext uri="{FF2B5EF4-FFF2-40B4-BE49-F238E27FC236}">
                <a16:creationId xmlns:a16="http://schemas.microsoft.com/office/drawing/2014/main" id="{00000000-0008-0000-0100-000011870000}"/>
              </a:ext>
            </a:extLst>
          </xdr:cNvPr>
          <xdr:cNvCxnSpPr/>
        </xdr:nvCxnSpPr>
        <xdr:spPr>
          <a:xfrm flipH="1">
            <a:off x="4435708" y="6660770"/>
            <a:ext cx="7006" cy="75878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78" name="sac5ArmBLeft1">
            <a:extLst>
              <a:ext uri="{FF2B5EF4-FFF2-40B4-BE49-F238E27FC236}">
                <a16:creationId xmlns:a16="http://schemas.microsoft.com/office/drawing/2014/main" id="{00000000-0008-0000-0100-000012870000}"/>
              </a:ext>
            </a:extLst>
          </xdr:cNvPr>
          <xdr:cNvCxnSpPr/>
        </xdr:nvCxnSpPr>
        <xdr:spPr>
          <a:xfrm>
            <a:off x="3975493" y="6681312"/>
            <a:ext cx="0" cy="103401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79" name="sac5ArmBLeft1Point22.5">
            <a:extLst>
              <a:ext uri="{FF2B5EF4-FFF2-40B4-BE49-F238E27FC236}">
                <a16:creationId xmlns:a16="http://schemas.microsoft.com/office/drawing/2014/main" id="{00000000-0008-0000-0100-000013870000}"/>
              </a:ext>
            </a:extLst>
          </xdr:cNvPr>
          <xdr:cNvCxnSpPr/>
        </xdr:nvCxnSpPr>
        <xdr:spPr>
          <a:xfrm flipH="1">
            <a:off x="3702895" y="6691212"/>
            <a:ext cx="280642"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0" name="sac5ArmBLeft1Point45">
            <a:extLst>
              <a:ext uri="{FF2B5EF4-FFF2-40B4-BE49-F238E27FC236}">
                <a16:creationId xmlns:a16="http://schemas.microsoft.com/office/drawing/2014/main" id="{00000000-0008-0000-0100-000014870000}"/>
              </a:ext>
            </a:extLst>
          </xdr:cNvPr>
          <xdr:cNvCxnSpPr/>
        </xdr:nvCxnSpPr>
        <xdr:spPr>
          <a:xfrm flipH="1">
            <a:off x="3449745" y="6687740"/>
            <a:ext cx="525748"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1" name="sac5ArmBLeft1Point67.5">
            <a:extLst>
              <a:ext uri="{FF2B5EF4-FFF2-40B4-BE49-F238E27FC236}">
                <a16:creationId xmlns:a16="http://schemas.microsoft.com/office/drawing/2014/main" id="{00000000-0008-0000-0100-000015870000}"/>
              </a:ext>
            </a:extLst>
          </xdr:cNvPr>
          <xdr:cNvCxnSpPr/>
        </xdr:nvCxnSpPr>
        <xdr:spPr>
          <a:xfrm flipH="1">
            <a:off x="3309424" y="6681312"/>
            <a:ext cx="666069"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2" name="sac5ArmBLeft1Point90">
            <a:extLst>
              <a:ext uri="{FF2B5EF4-FFF2-40B4-BE49-F238E27FC236}">
                <a16:creationId xmlns:a16="http://schemas.microsoft.com/office/drawing/2014/main" id="{00000000-0008-0000-0100-000016870000}"/>
              </a:ext>
            </a:extLst>
          </xdr:cNvPr>
          <xdr:cNvCxnSpPr/>
        </xdr:nvCxnSpPr>
        <xdr:spPr>
          <a:xfrm flipH="1">
            <a:off x="3207372" y="6681312"/>
            <a:ext cx="768121"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3" name="sac5ArmBLeft1Point112.5">
            <a:extLst>
              <a:ext uri="{FF2B5EF4-FFF2-40B4-BE49-F238E27FC236}">
                <a16:creationId xmlns:a16="http://schemas.microsoft.com/office/drawing/2014/main" id="{00000000-0008-0000-0100-000017870000}"/>
              </a:ext>
            </a:extLst>
          </xdr:cNvPr>
          <xdr:cNvCxnSpPr/>
        </xdr:nvCxnSpPr>
        <xdr:spPr>
          <a:xfrm flipH="1" flipV="1">
            <a:off x="3309424" y="6388364"/>
            <a:ext cx="666069"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4" name="sac5ArmBLeft1Point135">
            <a:extLst>
              <a:ext uri="{FF2B5EF4-FFF2-40B4-BE49-F238E27FC236}">
                <a16:creationId xmlns:a16="http://schemas.microsoft.com/office/drawing/2014/main" id="{00000000-0008-0000-0100-000018870000}"/>
              </a:ext>
            </a:extLst>
          </xdr:cNvPr>
          <xdr:cNvCxnSpPr/>
        </xdr:nvCxnSpPr>
        <xdr:spPr>
          <a:xfrm flipH="1" flipV="1">
            <a:off x="3449745" y="6136298"/>
            <a:ext cx="525748"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5" name="sac5ArmBLeft1Point157.5">
            <a:extLst>
              <a:ext uri="{FF2B5EF4-FFF2-40B4-BE49-F238E27FC236}">
                <a16:creationId xmlns:a16="http://schemas.microsoft.com/office/drawing/2014/main" id="{00000000-0008-0000-0100-000019870000}"/>
              </a:ext>
            </a:extLst>
          </xdr:cNvPr>
          <xdr:cNvCxnSpPr/>
        </xdr:nvCxnSpPr>
        <xdr:spPr>
          <a:xfrm flipH="1" flipV="1">
            <a:off x="3692118" y="5989824"/>
            <a:ext cx="283375"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6" name="sac5ArmBLeft1Point180">
            <a:extLst>
              <a:ext uri="{FF2B5EF4-FFF2-40B4-BE49-F238E27FC236}">
                <a16:creationId xmlns:a16="http://schemas.microsoft.com/office/drawing/2014/main" id="{00000000-0008-0000-0100-00001A870000}"/>
              </a:ext>
            </a:extLst>
          </xdr:cNvPr>
          <xdr:cNvCxnSpPr/>
        </xdr:nvCxnSpPr>
        <xdr:spPr>
          <a:xfrm flipH="1" flipV="1">
            <a:off x="3975493" y="5897088"/>
            <a:ext cx="0" cy="79708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7" name="sac5ArmBLeft1Point202.5">
            <a:extLst>
              <a:ext uri="{FF2B5EF4-FFF2-40B4-BE49-F238E27FC236}">
                <a16:creationId xmlns:a16="http://schemas.microsoft.com/office/drawing/2014/main" id="{00000000-0008-0000-0100-00001B870000}"/>
              </a:ext>
            </a:extLst>
          </xdr:cNvPr>
          <xdr:cNvCxnSpPr/>
        </xdr:nvCxnSpPr>
        <xdr:spPr>
          <a:xfrm flipV="1">
            <a:off x="3975493" y="5989824"/>
            <a:ext cx="280642"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8" name="sac5ArmBLeft1Point225">
            <a:extLst>
              <a:ext uri="{FF2B5EF4-FFF2-40B4-BE49-F238E27FC236}">
                <a16:creationId xmlns:a16="http://schemas.microsoft.com/office/drawing/2014/main" id="{00000000-0008-0000-0100-00001C870000}"/>
              </a:ext>
            </a:extLst>
          </xdr:cNvPr>
          <xdr:cNvCxnSpPr/>
        </xdr:nvCxnSpPr>
        <xdr:spPr>
          <a:xfrm flipV="1">
            <a:off x="3975493" y="6136298"/>
            <a:ext cx="525749"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89" name="sac5ArmBLeft1Point247.5">
            <a:extLst>
              <a:ext uri="{FF2B5EF4-FFF2-40B4-BE49-F238E27FC236}">
                <a16:creationId xmlns:a16="http://schemas.microsoft.com/office/drawing/2014/main" id="{00000000-0008-0000-0100-00001D870000}"/>
              </a:ext>
            </a:extLst>
          </xdr:cNvPr>
          <xdr:cNvCxnSpPr/>
        </xdr:nvCxnSpPr>
        <xdr:spPr>
          <a:xfrm flipV="1">
            <a:off x="3975493" y="6388364"/>
            <a:ext cx="666070"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90" name="sac5ArmBLeft1Point270">
            <a:extLst>
              <a:ext uri="{FF2B5EF4-FFF2-40B4-BE49-F238E27FC236}">
                <a16:creationId xmlns:a16="http://schemas.microsoft.com/office/drawing/2014/main" id="{00000000-0008-0000-0100-00001E870000}"/>
              </a:ext>
            </a:extLst>
          </xdr:cNvPr>
          <xdr:cNvCxnSpPr/>
        </xdr:nvCxnSpPr>
        <xdr:spPr>
          <a:xfrm flipV="1">
            <a:off x="3975493" y="6681312"/>
            <a:ext cx="76812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91" name="sac5ArmBLeft1Point292.5">
            <a:extLst>
              <a:ext uri="{FF2B5EF4-FFF2-40B4-BE49-F238E27FC236}">
                <a16:creationId xmlns:a16="http://schemas.microsoft.com/office/drawing/2014/main" id="{00000000-0008-0000-0100-00001F870000}"/>
              </a:ext>
            </a:extLst>
          </xdr:cNvPr>
          <xdr:cNvCxnSpPr/>
        </xdr:nvCxnSpPr>
        <xdr:spPr>
          <a:xfrm>
            <a:off x="3975493" y="6681312"/>
            <a:ext cx="666070"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92" name="sac5ArmBLeft1Point315">
            <a:extLst>
              <a:ext uri="{FF2B5EF4-FFF2-40B4-BE49-F238E27FC236}">
                <a16:creationId xmlns:a16="http://schemas.microsoft.com/office/drawing/2014/main" id="{00000000-0008-0000-0100-000020870000}"/>
              </a:ext>
            </a:extLst>
          </xdr:cNvPr>
          <xdr:cNvCxnSpPr/>
        </xdr:nvCxnSpPr>
        <xdr:spPr>
          <a:xfrm>
            <a:off x="3975493" y="6681312"/>
            <a:ext cx="525749"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93" name="sac5ArmBLeft1Point337.5">
            <a:extLst>
              <a:ext uri="{FF2B5EF4-FFF2-40B4-BE49-F238E27FC236}">
                <a16:creationId xmlns:a16="http://schemas.microsoft.com/office/drawing/2014/main" id="{00000000-0008-0000-0100-000021870000}"/>
              </a:ext>
            </a:extLst>
          </xdr:cNvPr>
          <xdr:cNvCxnSpPr/>
        </xdr:nvCxnSpPr>
        <xdr:spPr>
          <a:xfrm>
            <a:off x="3975493" y="6681312"/>
            <a:ext cx="280642"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94" name="sac5ArmBLeft2">
            <a:extLst>
              <a:ext uri="{FF2B5EF4-FFF2-40B4-BE49-F238E27FC236}">
                <a16:creationId xmlns:a16="http://schemas.microsoft.com/office/drawing/2014/main" id="{00000000-0008-0000-0100-000022870000}"/>
              </a:ext>
            </a:extLst>
          </xdr:cNvPr>
          <xdr:cNvCxnSpPr/>
        </xdr:nvCxnSpPr>
        <xdr:spPr>
          <a:xfrm>
            <a:off x="4142312" y="6668457"/>
            <a:ext cx="0" cy="103401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595" name="sac5ArmBLeft2Point22.5">
            <a:extLst>
              <a:ext uri="{FF2B5EF4-FFF2-40B4-BE49-F238E27FC236}">
                <a16:creationId xmlns:a16="http://schemas.microsoft.com/office/drawing/2014/main" id="{00000000-0008-0000-0100-000023870000}"/>
              </a:ext>
            </a:extLst>
          </xdr:cNvPr>
          <xdr:cNvCxnSpPr/>
        </xdr:nvCxnSpPr>
        <xdr:spPr>
          <a:xfrm flipH="1">
            <a:off x="3869716" y="6678357"/>
            <a:ext cx="280642"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96" name="sac5ArmBLeft2Point45">
            <a:extLst>
              <a:ext uri="{FF2B5EF4-FFF2-40B4-BE49-F238E27FC236}">
                <a16:creationId xmlns:a16="http://schemas.microsoft.com/office/drawing/2014/main" id="{00000000-0008-0000-0100-000024870000}"/>
              </a:ext>
            </a:extLst>
          </xdr:cNvPr>
          <xdr:cNvCxnSpPr/>
        </xdr:nvCxnSpPr>
        <xdr:spPr>
          <a:xfrm flipH="1">
            <a:off x="3616563" y="6674885"/>
            <a:ext cx="525748"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97" name="sac5ArmBLeft2Point67.5">
            <a:extLst>
              <a:ext uri="{FF2B5EF4-FFF2-40B4-BE49-F238E27FC236}">
                <a16:creationId xmlns:a16="http://schemas.microsoft.com/office/drawing/2014/main" id="{00000000-0008-0000-0100-000025870000}"/>
              </a:ext>
            </a:extLst>
          </xdr:cNvPr>
          <xdr:cNvCxnSpPr/>
        </xdr:nvCxnSpPr>
        <xdr:spPr>
          <a:xfrm flipH="1">
            <a:off x="3476242" y="6668457"/>
            <a:ext cx="666069"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98" name="sac5ArmBLeft2Point90">
            <a:extLst>
              <a:ext uri="{FF2B5EF4-FFF2-40B4-BE49-F238E27FC236}">
                <a16:creationId xmlns:a16="http://schemas.microsoft.com/office/drawing/2014/main" id="{00000000-0008-0000-0100-000026870000}"/>
              </a:ext>
            </a:extLst>
          </xdr:cNvPr>
          <xdr:cNvCxnSpPr/>
        </xdr:nvCxnSpPr>
        <xdr:spPr>
          <a:xfrm flipH="1">
            <a:off x="3374190" y="6668457"/>
            <a:ext cx="768121"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599" name="sac5ArmBLeft2Point112.5">
            <a:extLst>
              <a:ext uri="{FF2B5EF4-FFF2-40B4-BE49-F238E27FC236}">
                <a16:creationId xmlns:a16="http://schemas.microsoft.com/office/drawing/2014/main" id="{00000000-0008-0000-0100-000027870000}"/>
              </a:ext>
            </a:extLst>
          </xdr:cNvPr>
          <xdr:cNvCxnSpPr/>
        </xdr:nvCxnSpPr>
        <xdr:spPr>
          <a:xfrm flipH="1" flipV="1">
            <a:off x="3476242" y="6375509"/>
            <a:ext cx="666069"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0" name="sac5ArmBLeft2Point135">
            <a:extLst>
              <a:ext uri="{FF2B5EF4-FFF2-40B4-BE49-F238E27FC236}">
                <a16:creationId xmlns:a16="http://schemas.microsoft.com/office/drawing/2014/main" id="{00000000-0008-0000-0100-000028870000}"/>
              </a:ext>
            </a:extLst>
          </xdr:cNvPr>
          <xdr:cNvCxnSpPr/>
        </xdr:nvCxnSpPr>
        <xdr:spPr>
          <a:xfrm flipH="1" flipV="1">
            <a:off x="3616563" y="6123443"/>
            <a:ext cx="525748"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1" name="sac5ArmBLeft2Point157.5">
            <a:extLst>
              <a:ext uri="{FF2B5EF4-FFF2-40B4-BE49-F238E27FC236}">
                <a16:creationId xmlns:a16="http://schemas.microsoft.com/office/drawing/2014/main" id="{00000000-0008-0000-0100-000029870000}"/>
              </a:ext>
            </a:extLst>
          </xdr:cNvPr>
          <xdr:cNvCxnSpPr/>
        </xdr:nvCxnSpPr>
        <xdr:spPr>
          <a:xfrm flipH="1" flipV="1">
            <a:off x="3858937" y="5976969"/>
            <a:ext cx="283375"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2" name="sac5ArmBLeft2Point180">
            <a:extLst>
              <a:ext uri="{FF2B5EF4-FFF2-40B4-BE49-F238E27FC236}">
                <a16:creationId xmlns:a16="http://schemas.microsoft.com/office/drawing/2014/main" id="{00000000-0008-0000-0100-00002A870000}"/>
              </a:ext>
            </a:extLst>
          </xdr:cNvPr>
          <xdr:cNvCxnSpPr/>
        </xdr:nvCxnSpPr>
        <xdr:spPr>
          <a:xfrm flipH="1" flipV="1">
            <a:off x="4142312" y="5884233"/>
            <a:ext cx="0" cy="79708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3" name="sac5ArmBLeft2Point202.5">
            <a:extLst>
              <a:ext uri="{FF2B5EF4-FFF2-40B4-BE49-F238E27FC236}">
                <a16:creationId xmlns:a16="http://schemas.microsoft.com/office/drawing/2014/main" id="{00000000-0008-0000-0100-00002B870000}"/>
              </a:ext>
            </a:extLst>
          </xdr:cNvPr>
          <xdr:cNvCxnSpPr/>
        </xdr:nvCxnSpPr>
        <xdr:spPr>
          <a:xfrm flipV="1">
            <a:off x="4142312" y="5976969"/>
            <a:ext cx="280642"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4" name="sac5ArmBLeft2Point225">
            <a:extLst>
              <a:ext uri="{FF2B5EF4-FFF2-40B4-BE49-F238E27FC236}">
                <a16:creationId xmlns:a16="http://schemas.microsoft.com/office/drawing/2014/main" id="{00000000-0008-0000-0100-00002C870000}"/>
              </a:ext>
            </a:extLst>
          </xdr:cNvPr>
          <xdr:cNvCxnSpPr/>
        </xdr:nvCxnSpPr>
        <xdr:spPr>
          <a:xfrm flipV="1">
            <a:off x="4142312" y="6123443"/>
            <a:ext cx="525749"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5" name="sac5ArmBLeft2Point247.5">
            <a:extLst>
              <a:ext uri="{FF2B5EF4-FFF2-40B4-BE49-F238E27FC236}">
                <a16:creationId xmlns:a16="http://schemas.microsoft.com/office/drawing/2014/main" id="{00000000-0008-0000-0100-00002D870000}"/>
              </a:ext>
            </a:extLst>
          </xdr:cNvPr>
          <xdr:cNvCxnSpPr/>
        </xdr:nvCxnSpPr>
        <xdr:spPr>
          <a:xfrm flipV="1">
            <a:off x="4142312" y="6375509"/>
            <a:ext cx="666070"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6" name="sac5ArmBLeft2Point270">
            <a:extLst>
              <a:ext uri="{FF2B5EF4-FFF2-40B4-BE49-F238E27FC236}">
                <a16:creationId xmlns:a16="http://schemas.microsoft.com/office/drawing/2014/main" id="{00000000-0008-0000-0100-00002E870000}"/>
              </a:ext>
            </a:extLst>
          </xdr:cNvPr>
          <xdr:cNvCxnSpPr/>
        </xdr:nvCxnSpPr>
        <xdr:spPr>
          <a:xfrm flipV="1">
            <a:off x="4142312" y="6668457"/>
            <a:ext cx="76812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7" name="sac5ArmBLeft2Point292.5">
            <a:extLst>
              <a:ext uri="{FF2B5EF4-FFF2-40B4-BE49-F238E27FC236}">
                <a16:creationId xmlns:a16="http://schemas.microsoft.com/office/drawing/2014/main" id="{00000000-0008-0000-0100-00002F870000}"/>
              </a:ext>
            </a:extLst>
          </xdr:cNvPr>
          <xdr:cNvCxnSpPr/>
        </xdr:nvCxnSpPr>
        <xdr:spPr>
          <a:xfrm>
            <a:off x="4142312" y="6668457"/>
            <a:ext cx="666070"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8" name="sac5ArmBLeft2Point315">
            <a:extLst>
              <a:ext uri="{FF2B5EF4-FFF2-40B4-BE49-F238E27FC236}">
                <a16:creationId xmlns:a16="http://schemas.microsoft.com/office/drawing/2014/main" id="{00000000-0008-0000-0100-000030870000}"/>
              </a:ext>
            </a:extLst>
          </xdr:cNvPr>
          <xdr:cNvCxnSpPr/>
        </xdr:nvCxnSpPr>
        <xdr:spPr>
          <a:xfrm>
            <a:off x="4142312" y="6668457"/>
            <a:ext cx="525749"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09" name="sac5ArmBLeft2Point337.5">
            <a:extLst>
              <a:ext uri="{FF2B5EF4-FFF2-40B4-BE49-F238E27FC236}">
                <a16:creationId xmlns:a16="http://schemas.microsoft.com/office/drawing/2014/main" id="{00000000-0008-0000-0100-000031870000}"/>
              </a:ext>
            </a:extLst>
          </xdr:cNvPr>
          <xdr:cNvCxnSpPr/>
        </xdr:nvCxnSpPr>
        <xdr:spPr>
          <a:xfrm>
            <a:off x="4142312" y="6668457"/>
            <a:ext cx="280642"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10" name="sac5ArmBRight1">
            <a:extLst>
              <a:ext uri="{FF2B5EF4-FFF2-40B4-BE49-F238E27FC236}">
                <a16:creationId xmlns:a16="http://schemas.microsoft.com/office/drawing/2014/main" id="{00000000-0008-0000-0100-000032870000}"/>
              </a:ext>
            </a:extLst>
          </xdr:cNvPr>
          <xdr:cNvCxnSpPr/>
        </xdr:nvCxnSpPr>
        <xdr:spPr>
          <a:xfrm>
            <a:off x="4606056" y="6668456"/>
            <a:ext cx="0" cy="103401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611" name="sac5ArmBRight1Point22.5">
            <a:extLst>
              <a:ext uri="{FF2B5EF4-FFF2-40B4-BE49-F238E27FC236}">
                <a16:creationId xmlns:a16="http://schemas.microsoft.com/office/drawing/2014/main" id="{00000000-0008-0000-0100-000033870000}"/>
              </a:ext>
            </a:extLst>
          </xdr:cNvPr>
          <xdr:cNvCxnSpPr/>
        </xdr:nvCxnSpPr>
        <xdr:spPr>
          <a:xfrm flipH="1">
            <a:off x="4333459" y="6678356"/>
            <a:ext cx="280642"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12" name="sac5ArmBRight1Point45">
            <a:extLst>
              <a:ext uri="{FF2B5EF4-FFF2-40B4-BE49-F238E27FC236}">
                <a16:creationId xmlns:a16="http://schemas.microsoft.com/office/drawing/2014/main" id="{00000000-0008-0000-0100-000034870000}"/>
              </a:ext>
            </a:extLst>
          </xdr:cNvPr>
          <xdr:cNvCxnSpPr/>
        </xdr:nvCxnSpPr>
        <xdr:spPr>
          <a:xfrm flipH="1">
            <a:off x="4080308" y="6674884"/>
            <a:ext cx="525748"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13" name="sac5ArmBRight1Point67.5">
            <a:extLst>
              <a:ext uri="{FF2B5EF4-FFF2-40B4-BE49-F238E27FC236}">
                <a16:creationId xmlns:a16="http://schemas.microsoft.com/office/drawing/2014/main" id="{00000000-0008-0000-0100-000035870000}"/>
              </a:ext>
            </a:extLst>
          </xdr:cNvPr>
          <xdr:cNvCxnSpPr/>
        </xdr:nvCxnSpPr>
        <xdr:spPr>
          <a:xfrm flipH="1">
            <a:off x="3939987" y="6668456"/>
            <a:ext cx="666069"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14" name="sac5ArmBRight1Point90">
            <a:extLst>
              <a:ext uri="{FF2B5EF4-FFF2-40B4-BE49-F238E27FC236}">
                <a16:creationId xmlns:a16="http://schemas.microsoft.com/office/drawing/2014/main" id="{00000000-0008-0000-0100-000036870000}"/>
              </a:ext>
            </a:extLst>
          </xdr:cNvPr>
          <xdr:cNvCxnSpPr/>
        </xdr:nvCxnSpPr>
        <xdr:spPr>
          <a:xfrm flipH="1">
            <a:off x="3837935" y="6668456"/>
            <a:ext cx="768121"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15" name="sac5ArmBRight1Point112.5">
            <a:extLst>
              <a:ext uri="{FF2B5EF4-FFF2-40B4-BE49-F238E27FC236}">
                <a16:creationId xmlns:a16="http://schemas.microsoft.com/office/drawing/2014/main" id="{00000000-0008-0000-0100-000037870000}"/>
              </a:ext>
            </a:extLst>
          </xdr:cNvPr>
          <xdr:cNvCxnSpPr/>
        </xdr:nvCxnSpPr>
        <xdr:spPr>
          <a:xfrm flipH="1" flipV="1">
            <a:off x="3939987" y="6375508"/>
            <a:ext cx="666069"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16" name="sac5ArmBRight1Point135">
            <a:extLst>
              <a:ext uri="{FF2B5EF4-FFF2-40B4-BE49-F238E27FC236}">
                <a16:creationId xmlns:a16="http://schemas.microsoft.com/office/drawing/2014/main" id="{00000000-0008-0000-0100-000038870000}"/>
              </a:ext>
            </a:extLst>
          </xdr:cNvPr>
          <xdr:cNvCxnSpPr/>
        </xdr:nvCxnSpPr>
        <xdr:spPr>
          <a:xfrm flipH="1" flipV="1">
            <a:off x="4080308" y="6123442"/>
            <a:ext cx="525748"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17" name="sac5ArmBRight1Point157.5">
            <a:extLst>
              <a:ext uri="{FF2B5EF4-FFF2-40B4-BE49-F238E27FC236}">
                <a16:creationId xmlns:a16="http://schemas.microsoft.com/office/drawing/2014/main" id="{00000000-0008-0000-0100-000039870000}"/>
              </a:ext>
            </a:extLst>
          </xdr:cNvPr>
          <xdr:cNvCxnSpPr/>
        </xdr:nvCxnSpPr>
        <xdr:spPr>
          <a:xfrm flipH="1" flipV="1">
            <a:off x="4322681" y="5976968"/>
            <a:ext cx="283375"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18" name="sac5ArmBRight1Point180">
            <a:extLst>
              <a:ext uri="{FF2B5EF4-FFF2-40B4-BE49-F238E27FC236}">
                <a16:creationId xmlns:a16="http://schemas.microsoft.com/office/drawing/2014/main" id="{00000000-0008-0000-0100-00003A870000}"/>
              </a:ext>
            </a:extLst>
          </xdr:cNvPr>
          <xdr:cNvCxnSpPr/>
        </xdr:nvCxnSpPr>
        <xdr:spPr>
          <a:xfrm flipH="1" flipV="1">
            <a:off x="4606056" y="5884232"/>
            <a:ext cx="0" cy="79708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19" name="sac5ArmBRight1Point202.5">
            <a:extLst>
              <a:ext uri="{FF2B5EF4-FFF2-40B4-BE49-F238E27FC236}">
                <a16:creationId xmlns:a16="http://schemas.microsoft.com/office/drawing/2014/main" id="{00000000-0008-0000-0100-00003B870000}"/>
              </a:ext>
            </a:extLst>
          </xdr:cNvPr>
          <xdr:cNvCxnSpPr/>
        </xdr:nvCxnSpPr>
        <xdr:spPr>
          <a:xfrm flipV="1">
            <a:off x="4606056" y="5976968"/>
            <a:ext cx="280642"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20" name="sac5ArmBRight1Point225">
            <a:extLst>
              <a:ext uri="{FF2B5EF4-FFF2-40B4-BE49-F238E27FC236}">
                <a16:creationId xmlns:a16="http://schemas.microsoft.com/office/drawing/2014/main" id="{00000000-0008-0000-0100-00003C870000}"/>
              </a:ext>
            </a:extLst>
          </xdr:cNvPr>
          <xdr:cNvCxnSpPr/>
        </xdr:nvCxnSpPr>
        <xdr:spPr>
          <a:xfrm flipV="1">
            <a:off x="4606056" y="6123442"/>
            <a:ext cx="525749"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21" name="sac5ArmBRight1Point247.5">
            <a:extLst>
              <a:ext uri="{FF2B5EF4-FFF2-40B4-BE49-F238E27FC236}">
                <a16:creationId xmlns:a16="http://schemas.microsoft.com/office/drawing/2014/main" id="{00000000-0008-0000-0100-00003D870000}"/>
              </a:ext>
            </a:extLst>
          </xdr:cNvPr>
          <xdr:cNvCxnSpPr/>
        </xdr:nvCxnSpPr>
        <xdr:spPr>
          <a:xfrm flipV="1">
            <a:off x="4606056" y="6375508"/>
            <a:ext cx="666070"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22" name="sac5ArmBRight1Point270">
            <a:extLst>
              <a:ext uri="{FF2B5EF4-FFF2-40B4-BE49-F238E27FC236}">
                <a16:creationId xmlns:a16="http://schemas.microsoft.com/office/drawing/2014/main" id="{00000000-0008-0000-0100-00003E870000}"/>
              </a:ext>
            </a:extLst>
          </xdr:cNvPr>
          <xdr:cNvCxnSpPr/>
        </xdr:nvCxnSpPr>
        <xdr:spPr>
          <a:xfrm flipV="1">
            <a:off x="4606056" y="6668456"/>
            <a:ext cx="76812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23" name="sac5ArmBRight1Point292.5">
            <a:extLst>
              <a:ext uri="{FF2B5EF4-FFF2-40B4-BE49-F238E27FC236}">
                <a16:creationId xmlns:a16="http://schemas.microsoft.com/office/drawing/2014/main" id="{00000000-0008-0000-0100-00003F870000}"/>
              </a:ext>
            </a:extLst>
          </xdr:cNvPr>
          <xdr:cNvCxnSpPr/>
        </xdr:nvCxnSpPr>
        <xdr:spPr>
          <a:xfrm>
            <a:off x="4606056" y="6668456"/>
            <a:ext cx="666070"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24" name="sac5ArmBRight1Point315">
            <a:extLst>
              <a:ext uri="{FF2B5EF4-FFF2-40B4-BE49-F238E27FC236}">
                <a16:creationId xmlns:a16="http://schemas.microsoft.com/office/drawing/2014/main" id="{00000000-0008-0000-0100-000040870000}"/>
              </a:ext>
            </a:extLst>
          </xdr:cNvPr>
          <xdr:cNvCxnSpPr/>
        </xdr:nvCxnSpPr>
        <xdr:spPr>
          <a:xfrm>
            <a:off x="4606056" y="6668456"/>
            <a:ext cx="525749"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25" name="sac5ArmBRight1Point337.5">
            <a:extLst>
              <a:ext uri="{FF2B5EF4-FFF2-40B4-BE49-F238E27FC236}">
                <a16:creationId xmlns:a16="http://schemas.microsoft.com/office/drawing/2014/main" id="{00000000-0008-0000-0100-000041870000}"/>
              </a:ext>
            </a:extLst>
          </xdr:cNvPr>
          <xdr:cNvCxnSpPr/>
        </xdr:nvCxnSpPr>
        <xdr:spPr>
          <a:xfrm>
            <a:off x="4606056" y="6668456"/>
            <a:ext cx="280642"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26" name="sac5ArmBRight2">
            <a:extLst>
              <a:ext uri="{FF2B5EF4-FFF2-40B4-BE49-F238E27FC236}">
                <a16:creationId xmlns:a16="http://schemas.microsoft.com/office/drawing/2014/main" id="{00000000-0008-0000-0100-000042870000}"/>
              </a:ext>
            </a:extLst>
          </xdr:cNvPr>
          <xdr:cNvCxnSpPr/>
        </xdr:nvCxnSpPr>
        <xdr:spPr>
          <a:xfrm>
            <a:off x="4765815" y="6668456"/>
            <a:ext cx="0" cy="103401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627" name="sac5ArmBRight2Point22.5">
            <a:extLst>
              <a:ext uri="{FF2B5EF4-FFF2-40B4-BE49-F238E27FC236}">
                <a16:creationId xmlns:a16="http://schemas.microsoft.com/office/drawing/2014/main" id="{00000000-0008-0000-0100-000043870000}"/>
              </a:ext>
            </a:extLst>
          </xdr:cNvPr>
          <xdr:cNvCxnSpPr/>
        </xdr:nvCxnSpPr>
        <xdr:spPr>
          <a:xfrm flipH="1">
            <a:off x="4493215" y="6678356"/>
            <a:ext cx="280642"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28" name="sac5ArmBRight2Point45">
            <a:extLst>
              <a:ext uri="{FF2B5EF4-FFF2-40B4-BE49-F238E27FC236}">
                <a16:creationId xmlns:a16="http://schemas.microsoft.com/office/drawing/2014/main" id="{00000000-0008-0000-0100-000044870000}"/>
              </a:ext>
            </a:extLst>
          </xdr:cNvPr>
          <xdr:cNvCxnSpPr/>
        </xdr:nvCxnSpPr>
        <xdr:spPr>
          <a:xfrm flipH="1">
            <a:off x="4240065" y="6674884"/>
            <a:ext cx="525748"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29" name="sac5ArmBRight2Point67.5">
            <a:extLst>
              <a:ext uri="{FF2B5EF4-FFF2-40B4-BE49-F238E27FC236}">
                <a16:creationId xmlns:a16="http://schemas.microsoft.com/office/drawing/2014/main" id="{00000000-0008-0000-0100-000045870000}"/>
              </a:ext>
            </a:extLst>
          </xdr:cNvPr>
          <xdr:cNvCxnSpPr/>
        </xdr:nvCxnSpPr>
        <xdr:spPr>
          <a:xfrm flipH="1">
            <a:off x="4099741" y="6668456"/>
            <a:ext cx="666069"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0" name="sac5ArmBRight2Point90">
            <a:extLst>
              <a:ext uri="{FF2B5EF4-FFF2-40B4-BE49-F238E27FC236}">
                <a16:creationId xmlns:a16="http://schemas.microsoft.com/office/drawing/2014/main" id="{00000000-0008-0000-0100-000046870000}"/>
              </a:ext>
            </a:extLst>
          </xdr:cNvPr>
          <xdr:cNvCxnSpPr/>
        </xdr:nvCxnSpPr>
        <xdr:spPr>
          <a:xfrm flipH="1">
            <a:off x="3997689" y="6668456"/>
            <a:ext cx="768121"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1" name="sac5ArmBRight2Point112.5">
            <a:extLst>
              <a:ext uri="{FF2B5EF4-FFF2-40B4-BE49-F238E27FC236}">
                <a16:creationId xmlns:a16="http://schemas.microsoft.com/office/drawing/2014/main" id="{00000000-0008-0000-0100-000047870000}"/>
              </a:ext>
            </a:extLst>
          </xdr:cNvPr>
          <xdr:cNvCxnSpPr/>
        </xdr:nvCxnSpPr>
        <xdr:spPr>
          <a:xfrm flipH="1" flipV="1">
            <a:off x="4099741" y="6375508"/>
            <a:ext cx="666069"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2" name="sac5ArmBRight2Point135">
            <a:extLst>
              <a:ext uri="{FF2B5EF4-FFF2-40B4-BE49-F238E27FC236}">
                <a16:creationId xmlns:a16="http://schemas.microsoft.com/office/drawing/2014/main" id="{00000000-0008-0000-0100-000048870000}"/>
              </a:ext>
            </a:extLst>
          </xdr:cNvPr>
          <xdr:cNvCxnSpPr/>
        </xdr:nvCxnSpPr>
        <xdr:spPr>
          <a:xfrm flipH="1" flipV="1">
            <a:off x="4240065" y="6123442"/>
            <a:ext cx="525748"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3" name="sac5ArmBRight2Point157.5">
            <a:extLst>
              <a:ext uri="{FF2B5EF4-FFF2-40B4-BE49-F238E27FC236}">
                <a16:creationId xmlns:a16="http://schemas.microsoft.com/office/drawing/2014/main" id="{00000000-0008-0000-0100-000049870000}"/>
              </a:ext>
            </a:extLst>
          </xdr:cNvPr>
          <xdr:cNvCxnSpPr/>
        </xdr:nvCxnSpPr>
        <xdr:spPr>
          <a:xfrm flipH="1" flipV="1">
            <a:off x="4482445" y="5976968"/>
            <a:ext cx="283375"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4" name="sac5ArmBRight2Point180">
            <a:extLst>
              <a:ext uri="{FF2B5EF4-FFF2-40B4-BE49-F238E27FC236}">
                <a16:creationId xmlns:a16="http://schemas.microsoft.com/office/drawing/2014/main" id="{00000000-0008-0000-0100-00004A870000}"/>
              </a:ext>
            </a:extLst>
          </xdr:cNvPr>
          <xdr:cNvCxnSpPr/>
        </xdr:nvCxnSpPr>
        <xdr:spPr>
          <a:xfrm flipH="1" flipV="1">
            <a:off x="4765815" y="5884232"/>
            <a:ext cx="0" cy="79708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5" name="sac5ArmBRight2Point202.5">
            <a:extLst>
              <a:ext uri="{FF2B5EF4-FFF2-40B4-BE49-F238E27FC236}">
                <a16:creationId xmlns:a16="http://schemas.microsoft.com/office/drawing/2014/main" id="{00000000-0008-0000-0100-00004B870000}"/>
              </a:ext>
            </a:extLst>
          </xdr:cNvPr>
          <xdr:cNvCxnSpPr/>
        </xdr:nvCxnSpPr>
        <xdr:spPr>
          <a:xfrm flipV="1">
            <a:off x="4765815" y="5976968"/>
            <a:ext cx="280642"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6" name="sac5ArmBRight2Point225">
            <a:extLst>
              <a:ext uri="{FF2B5EF4-FFF2-40B4-BE49-F238E27FC236}">
                <a16:creationId xmlns:a16="http://schemas.microsoft.com/office/drawing/2014/main" id="{00000000-0008-0000-0100-00004C870000}"/>
              </a:ext>
            </a:extLst>
          </xdr:cNvPr>
          <xdr:cNvCxnSpPr/>
        </xdr:nvCxnSpPr>
        <xdr:spPr>
          <a:xfrm flipV="1">
            <a:off x="4765815" y="6123442"/>
            <a:ext cx="525749"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7" name="sac5ArmBRight2Point247.5">
            <a:extLst>
              <a:ext uri="{FF2B5EF4-FFF2-40B4-BE49-F238E27FC236}">
                <a16:creationId xmlns:a16="http://schemas.microsoft.com/office/drawing/2014/main" id="{00000000-0008-0000-0100-00004D870000}"/>
              </a:ext>
            </a:extLst>
          </xdr:cNvPr>
          <xdr:cNvCxnSpPr/>
        </xdr:nvCxnSpPr>
        <xdr:spPr>
          <a:xfrm flipV="1">
            <a:off x="4765815" y="6375508"/>
            <a:ext cx="666070"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8" name="sac5ArmBRight2Point270">
            <a:extLst>
              <a:ext uri="{FF2B5EF4-FFF2-40B4-BE49-F238E27FC236}">
                <a16:creationId xmlns:a16="http://schemas.microsoft.com/office/drawing/2014/main" id="{00000000-0008-0000-0100-00004E870000}"/>
              </a:ext>
            </a:extLst>
          </xdr:cNvPr>
          <xdr:cNvCxnSpPr/>
        </xdr:nvCxnSpPr>
        <xdr:spPr>
          <a:xfrm flipV="1">
            <a:off x="4765815" y="6668456"/>
            <a:ext cx="76812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39" name="sac5ArmBRight2Point292.5">
            <a:extLst>
              <a:ext uri="{FF2B5EF4-FFF2-40B4-BE49-F238E27FC236}">
                <a16:creationId xmlns:a16="http://schemas.microsoft.com/office/drawing/2014/main" id="{00000000-0008-0000-0100-00004F870000}"/>
              </a:ext>
            </a:extLst>
          </xdr:cNvPr>
          <xdr:cNvCxnSpPr/>
        </xdr:nvCxnSpPr>
        <xdr:spPr>
          <a:xfrm>
            <a:off x="4765811" y="6668456"/>
            <a:ext cx="666070"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40" name="sac5ArmBRight2Point315">
            <a:extLst>
              <a:ext uri="{FF2B5EF4-FFF2-40B4-BE49-F238E27FC236}">
                <a16:creationId xmlns:a16="http://schemas.microsoft.com/office/drawing/2014/main" id="{00000000-0008-0000-0100-000050870000}"/>
              </a:ext>
            </a:extLst>
          </xdr:cNvPr>
          <xdr:cNvCxnSpPr/>
        </xdr:nvCxnSpPr>
        <xdr:spPr>
          <a:xfrm>
            <a:off x="4765811" y="6668456"/>
            <a:ext cx="525749"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41" name="sac5ArmBRight2Point337.5">
            <a:extLst>
              <a:ext uri="{FF2B5EF4-FFF2-40B4-BE49-F238E27FC236}">
                <a16:creationId xmlns:a16="http://schemas.microsoft.com/office/drawing/2014/main" id="{00000000-0008-0000-0100-000051870000}"/>
              </a:ext>
            </a:extLst>
          </xdr:cNvPr>
          <xdr:cNvCxnSpPr/>
        </xdr:nvCxnSpPr>
        <xdr:spPr>
          <a:xfrm>
            <a:off x="4765811" y="6668456"/>
            <a:ext cx="280642"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42" name="sac5ArmBLeft1Dashes">
            <a:extLst>
              <a:ext uri="{FF2B5EF4-FFF2-40B4-BE49-F238E27FC236}">
                <a16:creationId xmlns:a16="http://schemas.microsoft.com/office/drawing/2014/main" id="{00000000-0008-0000-0100-000052870000}"/>
              </a:ext>
            </a:extLst>
          </xdr:cNvPr>
          <xdr:cNvCxnSpPr/>
        </xdr:nvCxnSpPr>
        <xdr:spPr bwMode="auto">
          <a:xfrm flipH="1" flipV="1">
            <a:off x="3970534" y="7705622"/>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643" name="sac5ArmBUturnDashes">
            <a:extLst>
              <a:ext uri="{FF2B5EF4-FFF2-40B4-BE49-F238E27FC236}">
                <a16:creationId xmlns:a16="http://schemas.microsoft.com/office/drawing/2014/main" id="{00000000-0008-0000-0100-000053870000}"/>
              </a:ext>
            </a:extLst>
          </xdr:cNvPr>
          <xdr:cNvCxnSpPr/>
        </xdr:nvCxnSpPr>
        <xdr:spPr bwMode="auto">
          <a:xfrm flipV="1">
            <a:off x="4283358" y="7716321"/>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644" name="sac5ArmBRight2Dashes">
            <a:extLst>
              <a:ext uri="{FF2B5EF4-FFF2-40B4-BE49-F238E27FC236}">
                <a16:creationId xmlns:a16="http://schemas.microsoft.com/office/drawing/2014/main" id="{00000000-0008-0000-0100-000054870000}"/>
              </a:ext>
            </a:extLst>
          </xdr:cNvPr>
          <xdr:cNvCxnSpPr/>
        </xdr:nvCxnSpPr>
        <xdr:spPr bwMode="auto">
          <a:xfrm flipV="1">
            <a:off x="4762500" y="7694916"/>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645" name="sac5ArmBLeft2Dashes">
            <a:extLst>
              <a:ext uri="{FF2B5EF4-FFF2-40B4-BE49-F238E27FC236}">
                <a16:creationId xmlns:a16="http://schemas.microsoft.com/office/drawing/2014/main" id="{00000000-0008-0000-0100-000055870000}"/>
              </a:ext>
            </a:extLst>
          </xdr:cNvPr>
          <xdr:cNvCxnSpPr/>
        </xdr:nvCxnSpPr>
        <xdr:spPr bwMode="auto">
          <a:xfrm flipH="1" flipV="1">
            <a:off x="4141769" y="7705620"/>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646" name="sac5ArmBRight1Dashes">
            <a:extLst>
              <a:ext uri="{FF2B5EF4-FFF2-40B4-BE49-F238E27FC236}">
                <a16:creationId xmlns:a16="http://schemas.microsoft.com/office/drawing/2014/main" id="{00000000-0008-0000-0100-000056870000}"/>
              </a:ext>
            </a:extLst>
          </xdr:cNvPr>
          <xdr:cNvCxnSpPr/>
        </xdr:nvCxnSpPr>
        <xdr:spPr bwMode="auto">
          <a:xfrm flipV="1">
            <a:off x="4607749" y="7694917"/>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19</xdr:col>
      <xdr:colOff>0</xdr:colOff>
      <xdr:row>89</xdr:row>
      <xdr:rowOff>0</xdr:rowOff>
    </xdr:from>
    <xdr:to>
      <xdr:col>22</xdr:col>
      <xdr:colOff>488560</xdr:colOff>
      <xdr:row>102</xdr:row>
      <xdr:rowOff>122132</xdr:rowOff>
    </xdr:to>
    <xdr:grpSp>
      <xdr:nvGrpSpPr>
        <xdr:cNvPr id="34647" name="grp5ArmC">
          <a:extLst>
            <a:ext uri="{FF2B5EF4-FFF2-40B4-BE49-F238E27FC236}">
              <a16:creationId xmlns:a16="http://schemas.microsoft.com/office/drawing/2014/main" id="{00000000-0008-0000-0100-000057870000}"/>
            </a:ext>
          </a:extLst>
        </xdr:cNvPr>
        <xdr:cNvGrpSpPr/>
      </xdr:nvGrpSpPr>
      <xdr:grpSpPr>
        <a:xfrm>
          <a:off x="13161818" y="16971818"/>
          <a:ext cx="2566742" cy="2598632"/>
          <a:chOff x="5652735" y="5858283"/>
          <a:chExt cx="2345165" cy="2435958"/>
        </a:xfrm>
      </xdr:grpSpPr>
      <xdr:cxnSp macro="">
        <xdr:nvCxnSpPr>
          <xdr:cNvPr id="34648" name="sac5ArmCUturn">
            <a:extLst>
              <a:ext uri="{FF2B5EF4-FFF2-40B4-BE49-F238E27FC236}">
                <a16:creationId xmlns:a16="http://schemas.microsoft.com/office/drawing/2014/main" id="{00000000-0008-0000-0100-000058870000}"/>
              </a:ext>
            </a:extLst>
          </xdr:cNvPr>
          <xdr:cNvCxnSpPr/>
        </xdr:nvCxnSpPr>
        <xdr:spPr>
          <a:xfrm flipH="1">
            <a:off x="6743869" y="6637169"/>
            <a:ext cx="1486" cy="1049837"/>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649" name="sac5ArmCUturnBar">
            <a:extLst>
              <a:ext uri="{FF2B5EF4-FFF2-40B4-BE49-F238E27FC236}">
                <a16:creationId xmlns:a16="http://schemas.microsoft.com/office/drawing/2014/main" id="{00000000-0008-0000-0100-000059870000}"/>
              </a:ext>
            </a:extLst>
          </xdr:cNvPr>
          <xdr:cNvCxnSpPr/>
        </xdr:nvCxnSpPr>
        <xdr:spPr>
          <a:xfrm flipH="1">
            <a:off x="6742209" y="6651095"/>
            <a:ext cx="153860"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650" name="sac5ArmCUturnPoint">
            <a:extLst>
              <a:ext uri="{FF2B5EF4-FFF2-40B4-BE49-F238E27FC236}">
                <a16:creationId xmlns:a16="http://schemas.microsoft.com/office/drawing/2014/main" id="{00000000-0008-0000-0100-00005A870000}"/>
              </a:ext>
            </a:extLst>
          </xdr:cNvPr>
          <xdr:cNvCxnSpPr/>
        </xdr:nvCxnSpPr>
        <xdr:spPr>
          <a:xfrm flipH="1">
            <a:off x="6907604" y="6635741"/>
            <a:ext cx="2533" cy="7451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51" name="sac5ArmCLeft1">
            <a:extLst>
              <a:ext uri="{FF2B5EF4-FFF2-40B4-BE49-F238E27FC236}">
                <a16:creationId xmlns:a16="http://schemas.microsoft.com/office/drawing/2014/main" id="{00000000-0008-0000-0100-00005B870000}"/>
              </a:ext>
            </a:extLst>
          </xdr:cNvPr>
          <xdr:cNvCxnSpPr/>
        </xdr:nvCxnSpPr>
        <xdr:spPr>
          <a:xfrm>
            <a:off x="6421889" y="6655363"/>
            <a:ext cx="0" cy="103401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652" name="sac5ArmCLeft1Point22.5">
            <a:extLst>
              <a:ext uri="{FF2B5EF4-FFF2-40B4-BE49-F238E27FC236}">
                <a16:creationId xmlns:a16="http://schemas.microsoft.com/office/drawing/2014/main" id="{00000000-0008-0000-0100-00005C870000}"/>
              </a:ext>
            </a:extLst>
          </xdr:cNvPr>
          <xdr:cNvCxnSpPr/>
        </xdr:nvCxnSpPr>
        <xdr:spPr>
          <a:xfrm flipH="1">
            <a:off x="6148930" y="6665263"/>
            <a:ext cx="281020"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53" name="sac5ArmCLeft1Point45">
            <a:extLst>
              <a:ext uri="{FF2B5EF4-FFF2-40B4-BE49-F238E27FC236}">
                <a16:creationId xmlns:a16="http://schemas.microsoft.com/office/drawing/2014/main" id="{00000000-0008-0000-0100-00005D870000}"/>
              </a:ext>
            </a:extLst>
          </xdr:cNvPr>
          <xdr:cNvCxnSpPr/>
        </xdr:nvCxnSpPr>
        <xdr:spPr>
          <a:xfrm flipH="1">
            <a:off x="5895434" y="6661791"/>
            <a:ext cx="526455"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54" name="sac5ArmCLeft1Point67.5">
            <a:extLst>
              <a:ext uri="{FF2B5EF4-FFF2-40B4-BE49-F238E27FC236}">
                <a16:creationId xmlns:a16="http://schemas.microsoft.com/office/drawing/2014/main" id="{00000000-0008-0000-0100-00005E870000}"/>
              </a:ext>
            </a:extLst>
          </xdr:cNvPr>
          <xdr:cNvCxnSpPr/>
        </xdr:nvCxnSpPr>
        <xdr:spPr>
          <a:xfrm flipH="1">
            <a:off x="5754924" y="6655363"/>
            <a:ext cx="666965"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55" name="sac5ArmCLeft1Point90">
            <a:extLst>
              <a:ext uri="{FF2B5EF4-FFF2-40B4-BE49-F238E27FC236}">
                <a16:creationId xmlns:a16="http://schemas.microsoft.com/office/drawing/2014/main" id="{00000000-0008-0000-0100-00005F870000}"/>
              </a:ext>
            </a:extLst>
          </xdr:cNvPr>
          <xdr:cNvCxnSpPr/>
        </xdr:nvCxnSpPr>
        <xdr:spPr>
          <a:xfrm flipH="1">
            <a:off x="5652735" y="6655363"/>
            <a:ext cx="769154"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56" name="sac5ArmCLeft1Point112.5">
            <a:extLst>
              <a:ext uri="{FF2B5EF4-FFF2-40B4-BE49-F238E27FC236}">
                <a16:creationId xmlns:a16="http://schemas.microsoft.com/office/drawing/2014/main" id="{00000000-0008-0000-0100-000060870000}"/>
              </a:ext>
            </a:extLst>
          </xdr:cNvPr>
          <xdr:cNvCxnSpPr/>
        </xdr:nvCxnSpPr>
        <xdr:spPr>
          <a:xfrm flipH="1" flipV="1">
            <a:off x="5754924" y="6362415"/>
            <a:ext cx="666965"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57" name="sac5ArmCLeft1Point135">
            <a:extLst>
              <a:ext uri="{FF2B5EF4-FFF2-40B4-BE49-F238E27FC236}">
                <a16:creationId xmlns:a16="http://schemas.microsoft.com/office/drawing/2014/main" id="{00000000-0008-0000-0100-000061870000}"/>
              </a:ext>
            </a:extLst>
          </xdr:cNvPr>
          <xdr:cNvCxnSpPr/>
        </xdr:nvCxnSpPr>
        <xdr:spPr>
          <a:xfrm flipH="1" flipV="1">
            <a:off x="5895434" y="6110349"/>
            <a:ext cx="526455"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58" name="sac5ArmCLeft1Point157.5">
            <a:extLst>
              <a:ext uri="{FF2B5EF4-FFF2-40B4-BE49-F238E27FC236}">
                <a16:creationId xmlns:a16="http://schemas.microsoft.com/office/drawing/2014/main" id="{00000000-0008-0000-0100-000062870000}"/>
              </a:ext>
            </a:extLst>
          </xdr:cNvPr>
          <xdr:cNvCxnSpPr/>
        </xdr:nvCxnSpPr>
        <xdr:spPr>
          <a:xfrm flipH="1" flipV="1">
            <a:off x="6138133" y="5963875"/>
            <a:ext cx="283756"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59" name="sac5ArmCLeft1Point180">
            <a:extLst>
              <a:ext uri="{FF2B5EF4-FFF2-40B4-BE49-F238E27FC236}">
                <a16:creationId xmlns:a16="http://schemas.microsoft.com/office/drawing/2014/main" id="{00000000-0008-0000-0100-000063870000}"/>
              </a:ext>
            </a:extLst>
          </xdr:cNvPr>
          <xdr:cNvCxnSpPr/>
        </xdr:nvCxnSpPr>
        <xdr:spPr>
          <a:xfrm flipH="1" flipV="1">
            <a:off x="6421889" y="5871139"/>
            <a:ext cx="0" cy="79708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60" name="sac5ArmCLeft1Point202.5">
            <a:extLst>
              <a:ext uri="{FF2B5EF4-FFF2-40B4-BE49-F238E27FC236}">
                <a16:creationId xmlns:a16="http://schemas.microsoft.com/office/drawing/2014/main" id="{00000000-0008-0000-0100-000064870000}"/>
              </a:ext>
            </a:extLst>
          </xdr:cNvPr>
          <xdr:cNvCxnSpPr/>
        </xdr:nvCxnSpPr>
        <xdr:spPr>
          <a:xfrm flipV="1">
            <a:off x="6421889" y="5963875"/>
            <a:ext cx="281020"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61" name="sac5ArmCLeft1Point225">
            <a:extLst>
              <a:ext uri="{FF2B5EF4-FFF2-40B4-BE49-F238E27FC236}">
                <a16:creationId xmlns:a16="http://schemas.microsoft.com/office/drawing/2014/main" id="{00000000-0008-0000-0100-000065870000}"/>
              </a:ext>
            </a:extLst>
          </xdr:cNvPr>
          <xdr:cNvCxnSpPr/>
        </xdr:nvCxnSpPr>
        <xdr:spPr>
          <a:xfrm flipV="1">
            <a:off x="6421889" y="6110349"/>
            <a:ext cx="526456"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62" name="sac5ArmCLeft1Point247.5">
            <a:extLst>
              <a:ext uri="{FF2B5EF4-FFF2-40B4-BE49-F238E27FC236}">
                <a16:creationId xmlns:a16="http://schemas.microsoft.com/office/drawing/2014/main" id="{00000000-0008-0000-0100-000066870000}"/>
              </a:ext>
            </a:extLst>
          </xdr:cNvPr>
          <xdr:cNvCxnSpPr/>
        </xdr:nvCxnSpPr>
        <xdr:spPr>
          <a:xfrm flipV="1">
            <a:off x="6421889" y="6362415"/>
            <a:ext cx="666966"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63" name="sac5ArmCLeft1Point270">
            <a:extLst>
              <a:ext uri="{FF2B5EF4-FFF2-40B4-BE49-F238E27FC236}">
                <a16:creationId xmlns:a16="http://schemas.microsoft.com/office/drawing/2014/main" id="{00000000-0008-0000-0100-000067870000}"/>
              </a:ext>
            </a:extLst>
          </xdr:cNvPr>
          <xdr:cNvCxnSpPr/>
        </xdr:nvCxnSpPr>
        <xdr:spPr>
          <a:xfrm flipV="1">
            <a:off x="6421889" y="6655363"/>
            <a:ext cx="76915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64" name="sac5ArmCLeft1Point292.5">
            <a:extLst>
              <a:ext uri="{FF2B5EF4-FFF2-40B4-BE49-F238E27FC236}">
                <a16:creationId xmlns:a16="http://schemas.microsoft.com/office/drawing/2014/main" id="{00000000-0008-0000-0100-000068870000}"/>
              </a:ext>
            </a:extLst>
          </xdr:cNvPr>
          <xdr:cNvCxnSpPr/>
        </xdr:nvCxnSpPr>
        <xdr:spPr>
          <a:xfrm>
            <a:off x="6421889" y="6655363"/>
            <a:ext cx="666966"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65" name="sac5ArmCLeft1Point315">
            <a:extLst>
              <a:ext uri="{FF2B5EF4-FFF2-40B4-BE49-F238E27FC236}">
                <a16:creationId xmlns:a16="http://schemas.microsoft.com/office/drawing/2014/main" id="{00000000-0008-0000-0100-000069870000}"/>
              </a:ext>
            </a:extLst>
          </xdr:cNvPr>
          <xdr:cNvCxnSpPr/>
        </xdr:nvCxnSpPr>
        <xdr:spPr>
          <a:xfrm>
            <a:off x="6421889" y="6655363"/>
            <a:ext cx="526456"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66" name="sac5ArmCLeft1Point337.5">
            <a:extLst>
              <a:ext uri="{FF2B5EF4-FFF2-40B4-BE49-F238E27FC236}">
                <a16:creationId xmlns:a16="http://schemas.microsoft.com/office/drawing/2014/main" id="{00000000-0008-0000-0100-00006A870000}"/>
              </a:ext>
            </a:extLst>
          </xdr:cNvPr>
          <xdr:cNvCxnSpPr/>
        </xdr:nvCxnSpPr>
        <xdr:spPr>
          <a:xfrm>
            <a:off x="6421889" y="6655363"/>
            <a:ext cx="281020"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67" name="sac5ArmCLeft2">
            <a:extLst>
              <a:ext uri="{FF2B5EF4-FFF2-40B4-BE49-F238E27FC236}">
                <a16:creationId xmlns:a16="http://schemas.microsoft.com/office/drawing/2014/main" id="{00000000-0008-0000-0100-00006B870000}"/>
              </a:ext>
            </a:extLst>
          </xdr:cNvPr>
          <xdr:cNvCxnSpPr/>
        </xdr:nvCxnSpPr>
        <xdr:spPr>
          <a:xfrm>
            <a:off x="6581341" y="6642508"/>
            <a:ext cx="0" cy="103401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668" name="sac5ArmCLeft2Point22.5">
            <a:extLst>
              <a:ext uri="{FF2B5EF4-FFF2-40B4-BE49-F238E27FC236}">
                <a16:creationId xmlns:a16="http://schemas.microsoft.com/office/drawing/2014/main" id="{00000000-0008-0000-0100-00006C870000}"/>
              </a:ext>
            </a:extLst>
          </xdr:cNvPr>
          <xdr:cNvCxnSpPr/>
        </xdr:nvCxnSpPr>
        <xdr:spPr>
          <a:xfrm flipH="1">
            <a:off x="6308382" y="6652408"/>
            <a:ext cx="281020"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69" name="sac5ArmCLeft2Point45">
            <a:extLst>
              <a:ext uri="{FF2B5EF4-FFF2-40B4-BE49-F238E27FC236}">
                <a16:creationId xmlns:a16="http://schemas.microsoft.com/office/drawing/2014/main" id="{00000000-0008-0000-0100-00006D870000}"/>
              </a:ext>
            </a:extLst>
          </xdr:cNvPr>
          <xdr:cNvCxnSpPr/>
        </xdr:nvCxnSpPr>
        <xdr:spPr>
          <a:xfrm flipH="1">
            <a:off x="6054886" y="6648936"/>
            <a:ext cx="526455"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0" name="sac5ArmCLeft2Point67.5">
            <a:extLst>
              <a:ext uri="{FF2B5EF4-FFF2-40B4-BE49-F238E27FC236}">
                <a16:creationId xmlns:a16="http://schemas.microsoft.com/office/drawing/2014/main" id="{00000000-0008-0000-0100-00006E870000}"/>
              </a:ext>
            </a:extLst>
          </xdr:cNvPr>
          <xdr:cNvCxnSpPr/>
        </xdr:nvCxnSpPr>
        <xdr:spPr>
          <a:xfrm flipH="1">
            <a:off x="5914376" y="6642508"/>
            <a:ext cx="666965"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1" name="sac5ArmCLeft2Point90">
            <a:extLst>
              <a:ext uri="{FF2B5EF4-FFF2-40B4-BE49-F238E27FC236}">
                <a16:creationId xmlns:a16="http://schemas.microsoft.com/office/drawing/2014/main" id="{00000000-0008-0000-0100-00006F870000}"/>
              </a:ext>
            </a:extLst>
          </xdr:cNvPr>
          <xdr:cNvCxnSpPr/>
        </xdr:nvCxnSpPr>
        <xdr:spPr>
          <a:xfrm flipH="1">
            <a:off x="5812187" y="6642508"/>
            <a:ext cx="769154"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2" name="sac5ArmCLeft2Point112.5">
            <a:extLst>
              <a:ext uri="{FF2B5EF4-FFF2-40B4-BE49-F238E27FC236}">
                <a16:creationId xmlns:a16="http://schemas.microsoft.com/office/drawing/2014/main" id="{00000000-0008-0000-0100-000070870000}"/>
              </a:ext>
            </a:extLst>
          </xdr:cNvPr>
          <xdr:cNvCxnSpPr/>
        </xdr:nvCxnSpPr>
        <xdr:spPr>
          <a:xfrm flipH="1" flipV="1">
            <a:off x="5914376" y="6349560"/>
            <a:ext cx="666965"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3" name="sac5ArmCLeft2Point135">
            <a:extLst>
              <a:ext uri="{FF2B5EF4-FFF2-40B4-BE49-F238E27FC236}">
                <a16:creationId xmlns:a16="http://schemas.microsoft.com/office/drawing/2014/main" id="{00000000-0008-0000-0100-000071870000}"/>
              </a:ext>
            </a:extLst>
          </xdr:cNvPr>
          <xdr:cNvCxnSpPr/>
        </xdr:nvCxnSpPr>
        <xdr:spPr>
          <a:xfrm flipH="1" flipV="1">
            <a:off x="6054886" y="6097494"/>
            <a:ext cx="526455"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4" name="sac5ArmCLeft2Point157.5">
            <a:extLst>
              <a:ext uri="{FF2B5EF4-FFF2-40B4-BE49-F238E27FC236}">
                <a16:creationId xmlns:a16="http://schemas.microsoft.com/office/drawing/2014/main" id="{00000000-0008-0000-0100-000072870000}"/>
              </a:ext>
            </a:extLst>
          </xdr:cNvPr>
          <xdr:cNvCxnSpPr/>
        </xdr:nvCxnSpPr>
        <xdr:spPr>
          <a:xfrm flipH="1" flipV="1">
            <a:off x="6297584" y="5951020"/>
            <a:ext cx="283756"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5" name="sac5ArmCLeft2Point180">
            <a:extLst>
              <a:ext uri="{FF2B5EF4-FFF2-40B4-BE49-F238E27FC236}">
                <a16:creationId xmlns:a16="http://schemas.microsoft.com/office/drawing/2014/main" id="{00000000-0008-0000-0100-000073870000}"/>
              </a:ext>
            </a:extLst>
          </xdr:cNvPr>
          <xdr:cNvCxnSpPr/>
        </xdr:nvCxnSpPr>
        <xdr:spPr>
          <a:xfrm flipH="1" flipV="1">
            <a:off x="6581341" y="5858284"/>
            <a:ext cx="0" cy="79708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6" name="sac5ArmCLeft2Point202.5">
            <a:extLst>
              <a:ext uri="{FF2B5EF4-FFF2-40B4-BE49-F238E27FC236}">
                <a16:creationId xmlns:a16="http://schemas.microsoft.com/office/drawing/2014/main" id="{00000000-0008-0000-0100-000074870000}"/>
              </a:ext>
            </a:extLst>
          </xdr:cNvPr>
          <xdr:cNvCxnSpPr/>
        </xdr:nvCxnSpPr>
        <xdr:spPr>
          <a:xfrm flipV="1">
            <a:off x="6581341" y="5951020"/>
            <a:ext cx="281020"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7" name="sac5ArmCLeft2Point225">
            <a:extLst>
              <a:ext uri="{FF2B5EF4-FFF2-40B4-BE49-F238E27FC236}">
                <a16:creationId xmlns:a16="http://schemas.microsoft.com/office/drawing/2014/main" id="{00000000-0008-0000-0100-000075870000}"/>
              </a:ext>
            </a:extLst>
          </xdr:cNvPr>
          <xdr:cNvCxnSpPr/>
        </xdr:nvCxnSpPr>
        <xdr:spPr>
          <a:xfrm flipV="1">
            <a:off x="6581341" y="6097494"/>
            <a:ext cx="526456"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8" name="sac5ArmCLeft2Point247.5">
            <a:extLst>
              <a:ext uri="{FF2B5EF4-FFF2-40B4-BE49-F238E27FC236}">
                <a16:creationId xmlns:a16="http://schemas.microsoft.com/office/drawing/2014/main" id="{00000000-0008-0000-0100-000076870000}"/>
              </a:ext>
            </a:extLst>
          </xdr:cNvPr>
          <xdr:cNvCxnSpPr/>
        </xdr:nvCxnSpPr>
        <xdr:spPr>
          <a:xfrm flipV="1">
            <a:off x="6581341" y="6349560"/>
            <a:ext cx="666966"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79" name="sac5ArmCLeft2Point270">
            <a:extLst>
              <a:ext uri="{FF2B5EF4-FFF2-40B4-BE49-F238E27FC236}">
                <a16:creationId xmlns:a16="http://schemas.microsoft.com/office/drawing/2014/main" id="{00000000-0008-0000-0100-000077870000}"/>
              </a:ext>
            </a:extLst>
          </xdr:cNvPr>
          <xdr:cNvCxnSpPr/>
        </xdr:nvCxnSpPr>
        <xdr:spPr>
          <a:xfrm flipV="1">
            <a:off x="6581341" y="6642508"/>
            <a:ext cx="76915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80" name="sac5ArmCLeft2Point292.5">
            <a:extLst>
              <a:ext uri="{FF2B5EF4-FFF2-40B4-BE49-F238E27FC236}">
                <a16:creationId xmlns:a16="http://schemas.microsoft.com/office/drawing/2014/main" id="{00000000-0008-0000-0100-000078870000}"/>
              </a:ext>
            </a:extLst>
          </xdr:cNvPr>
          <xdr:cNvCxnSpPr/>
        </xdr:nvCxnSpPr>
        <xdr:spPr>
          <a:xfrm>
            <a:off x="6581341" y="6642508"/>
            <a:ext cx="666966"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81" name="sac5ArmCLeft2Point315">
            <a:extLst>
              <a:ext uri="{FF2B5EF4-FFF2-40B4-BE49-F238E27FC236}">
                <a16:creationId xmlns:a16="http://schemas.microsoft.com/office/drawing/2014/main" id="{00000000-0008-0000-0100-000079870000}"/>
              </a:ext>
            </a:extLst>
          </xdr:cNvPr>
          <xdr:cNvCxnSpPr/>
        </xdr:nvCxnSpPr>
        <xdr:spPr>
          <a:xfrm>
            <a:off x="6581341" y="6642508"/>
            <a:ext cx="526456"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82" name="sac5ArmCLeft2Point337.5">
            <a:extLst>
              <a:ext uri="{FF2B5EF4-FFF2-40B4-BE49-F238E27FC236}">
                <a16:creationId xmlns:a16="http://schemas.microsoft.com/office/drawing/2014/main" id="{00000000-0008-0000-0100-00007A870000}"/>
              </a:ext>
            </a:extLst>
          </xdr:cNvPr>
          <xdr:cNvCxnSpPr/>
        </xdr:nvCxnSpPr>
        <xdr:spPr>
          <a:xfrm>
            <a:off x="6581341" y="6642508"/>
            <a:ext cx="281020"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83" name="sac5ArmCRight1">
            <a:extLst>
              <a:ext uri="{FF2B5EF4-FFF2-40B4-BE49-F238E27FC236}">
                <a16:creationId xmlns:a16="http://schemas.microsoft.com/office/drawing/2014/main" id="{00000000-0008-0000-0100-00007B870000}"/>
              </a:ext>
            </a:extLst>
          </xdr:cNvPr>
          <xdr:cNvCxnSpPr/>
        </xdr:nvCxnSpPr>
        <xdr:spPr>
          <a:xfrm>
            <a:off x="7066790" y="6642507"/>
            <a:ext cx="0" cy="103401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684" name="sac5ArmCRight1Point22.5">
            <a:extLst>
              <a:ext uri="{FF2B5EF4-FFF2-40B4-BE49-F238E27FC236}">
                <a16:creationId xmlns:a16="http://schemas.microsoft.com/office/drawing/2014/main" id="{00000000-0008-0000-0100-00007C870000}"/>
              </a:ext>
            </a:extLst>
          </xdr:cNvPr>
          <xdr:cNvCxnSpPr/>
        </xdr:nvCxnSpPr>
        <xdr:spPr>
          <a:xfrm flipH="1">
            <a:off x="6793830" y="6652407"/>
            <a:ext cx="281020"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85" name="sac5ArmCRight1Point45">
            <a:extLst>
              <a:ext uri="{FF2B5EF4-FFF2-40B4-BE49-F238E27FC236}">
                <a16:creationId xmlns:a16="http://schemas.microsoft.com/office/drawing/2014/main" id="{00000000-0008-0000-0100-00007D870000}"/>
              </a:ext>
            </a:extLst>
          </xdr:cNvPr>
          <xdr:cNvCxnSpPr/>
        </xdr:nvCxnSpPr>
        <xdr:spPr>
          <a:xfrm flipH="1">
            <a:off x="6540335" y="6648935"/>
            <a:ext cx="526455"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86" name="sac5ArmCRight1Point67.5">
            <a:extLst>
              <a:ext uri="{FF2B5EF4-FFF2-40B4-BE49-F238E27FC236}">
                <a16:creationId xmlns:a16="http://schemas.microsoft.com/office/drawing/2014/main" id="{00000000-0008-0000-0100-00007E870000}"/>
              </a:ext>
            </a:extLst>
          </xdr:cNvPr>
          <xdr:cNvCxnSpPr/>
        </xdr:nvCxnSpPr>
        <xdr:spPr>
          <a:xfrm flipH="1">
            <a:off x="6399825" y="6642507"/>
            <a:ext cx="666965"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87" name="sac5ArmCRight1Point90">
            <a:extLst>
              <a:ext uri="{FF2B5EF4-FFF2-40B4-BE49-F238E27FC236}">
                <a16:creationId xmlns:a16="http://schemas.microsoft.com/office/drawing/2014/main" id="{00000000-0008-0000-0100-00007F870000}"/>
              </a:ext>
            </a:extLst>
          </xdr:cNvPr>
          <xdr:cNvCxnSpPr/>
        </xdr:nvCxnSpPr>
        <xdr:spPr>
          <a:xfrm flipH="1">
            <a:off x="6297637" y="6642507"/>
            <a:ext cx="769154"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88" name="sac5ArmCRight1Point112.5">
            <a:extLst>
              <a:ext uri="{FF2B5EF4-FFF2-40B4-BE49-F238E27FC236}">
                <a16:creationId xmlns:a16="http://schemas.microsoft.com/office/drawing/2014/main" id="{00000000-0008-0000-0100-000080870000}"/>
              </a:ext>
            </a:extLst>
          </xdr:cNvPr>
          <xdr:cNvCxnSpPr/>
        </xdr:nvCxnSpPr>
        <xdr:spPr>
          <a:xfrm flipH="1" flipV="1">
            <a:off x="6399825" y="6349559"/>
            <a:ext cx="666965"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89" name="sac5ArmCRight1Point135">
            <a:extLst>
              <a:ext uri="{FF2B5EF4-FFF2-40B4-BE49-F238E27FC236}">
                <a16:creationId xmlns:a16="http://schemas.microsoft.com/office/drawing/2014/main" id="{00000000-0008-0000-0100-000081870000}"/>
              </a:ext>
            </a:extLst>
          </xdr:cNvPr>
          <xdr:cNvCxnSpPr/>
        </xdr:nvCxnSpPr>
        <xdr:spPr>
          <a:xfrm flipH="1" flipV="1">
            <a:off x="6540335" y="6097493"/>
            <a:ext cx="526455"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0" name="sac5ArmCRight1Point157.5">
            <a:extLst>
              <a:ext uri="{FF2B5EF4-FFF2-40B4-BE49-F238E27FC236}">
                <a16:creationId xmlns:a16="http://schemas.microsoft.com/office/drawing/2014/main" id="{00000000-0008-0000-0100-000082870000}"/>
              </a:ext>
            </a:extLst>
          </xdr:cNvPr>
          <xdr:cNvCxnSpPr/>
        </xdr:nvCxnSpPr>
        <xdr:spPr>
          <a:xfrm flipH="1" flipV="1">
            <a:off x="6783033" y="5951019"/>
            <a:ext cx="283756"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1" name="sac5ArmCRight1Point180">
            <a:extLst>
              <a:ext uri="{FF2B5EF4-FFF2-40B4-BE49-F238E27FC236}">
                <a16:creationId xmlns:a16="http://schemas.microsoft.com/office/drawing/2014/main" id="{00000000-0008-0000-0100-000083870000}"/>
              </a:ext>
            </a:extLst>
          </xdr:cNvPr>
          <xdr:cNvCxnSpPr/>
        </xdr:nvCxnSpPr>
        <xdr:spPr>
          <a:xfrm flipH="1" flipV="1">
            <a:off x="7066790" y="5858283"/>
            <a:ext cx="0" cy="79708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2" name="sac5ArmCRight1Point202.5">
            <a:extLst>
              <a:ext uri="{FF2B5EF4-FFF2-40B4-BE49-F238E27FC236}">
                <a16:creationId xmlns:a16="http://schemas.microsoft.com/office/drawing/2014/main" id="{00000000-0008-0000-0100-000084870000}"/>
              </a:ext>
            </a:extLst>
          </xdr:cNvPr>
          <xdr:cNvCxnSpPr/>
        </xdr:nvCxnSpPr>
        <xdr:spPr>
          <a:xfrm flipV="1">
            <a:off x="7066790" y="5951019"/>
            <a:ext cx="281020"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3" name="sac5ArmCRight1Point225">
            <a:extLst>
              <a:ext uri="{FF2B5EF4-FFF2-40B4-BE49-F238E27FC236}">
                <a16:creationId xmlns:a16="http://schemas.microsoft.com/office/drawing/2014/main" id="{00000000-0008-0000-0100-000085870000}"/>
              </a:ext>
            </a:extLst>
          </xdr:cNvPr>
          <xdr:cNvCxnSpPr/>
        </xdr:nvCxnSpPr>
        <xdr:spPr>
          <a:xfrm flipV="1">
            <a:off x="7066790" y="6097493"/>
            <a:ext cx="526456"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4" name="sac5ArmCRight1Point247.5">
            <a:extLst>
              <a:ext uri="{FF2B5EF4-FFF2-40B4-BE49-F238E27FC236}">
                <a16:creationId xmlns:a16="http://schemas.microsoft.com/office/drawing/2014/main" id="{00000000-0008-0000-0100-000086870000}"/>
              </a:ext>
            </a:extLst>
          </xdr:cNvPr>
          <xdr:cNvCxnSpPr/>
        </xdr:nvCxnSpPr>
        <xdr:spPr>
          <a:xfrm flipV="1">
            <a:off x="7066790" y="6349559"/>
            <a:ext cx="666966"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5" name="sac5ArmCRight1Point270">
            <a:extLst>
              <a:ext uri="{FF2B5EF4-FFF2-40B4-BE49-F238E27FC236}">
                <a16:creationId xmlns:a16="http://schemas.microsoft.com/office/drawing/2014/main" id="{00000000-0008-0000-0100-000087870000}"/>
              </a:ext>
            </a:extLst>
          </xdr:cNvPr>
          <xdr:cNvCxnSpPr/>
        </xdr:nvCxnSpPr>
        <xdr:spPr>
          <a:xfrm flipV="1">
            <a:off x="7066790" y="6642507"/>
            <a:ext cx="76915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6" name="sac5ArmCRight1Point292.5">
            <a:extLst>
              <a:ext uri="{FF2B5EF4-FFF2-40B4-BE49-F238E27FC236}">
                <a16:creationId xmlns:a16="http://schemas.microsoft.com/office/drawing/2014/main" id="{00000000-0008-0000-0100-000088870000}"/>
              </a:ext>
            </a:extLst>
          </xdr:cNvPr>
          <xdr:cNvCxnSpPr/>
        </xdr:nvCxnSpPr>
        <xdr:spPr>
          <a:xfrm>
            <a:off x="7066790" y="6642507"/>
            <a:ext cx="666966"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7" name="sac5ArmCRight1Point315">
            <a:extLst>
              <a:ext uri="{FF2B5EF4-FFF2-40B4-BE49-F238E27FC236}">
                <a16:creationId xmlns:a16="http://schemas.microsoft.com/office/drawing/2014/main" id="{00000000-0008-0000-0100-000089870000}"/>
              </a:ext>
            </a:extLst>
          </xdr:cNvPr>
          <xdr:cNvCxnSpPr/>
        </xdr:nvCxnSpPr>
        <xdr:spPr>
          <a:xfrm>
            <a:off x="7066790" y="6642507"/>
            <a:ext cx="526456"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8" name="sac5ArmCRight1Point337.5">
            <a:extLst>
              <a:ext uri="{FF2B5EF4-FFF2-40B4-BE49-F238E27FC236}">
                <a16:creationId xmlns:a16="http://schemas.microsoft.com/office/drawing/2014/main" id="{00000000-0008-0000-0100-00008A870000}"/>
              </a:ext>
            </a:extLst>
          </xdr:cNvPr>
          <xdr:cNvCxnSpPr/>
        </xdr:nvCxnSpPr>
        <xdr:spPr>
          <a:xfrm>
            <a:off x="7066790" y="6642507"/>
            <a:ext cx="281020"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699" name="sac5ArmCRight2">
            <a:extLst>
              <a:ext uri="{FF2B5EF4-FFF2-40B4-BE49-F238E27FC236}">
                <a16:creationId xmlns:a16="http://schemas.microsoft.com/office/drawing/2014/main" id="{00000000-0008-0000-0100-00008B870000}"/>
              </a:ext>
            </a:extLst>
          </xdr:cNvPr>
          <xdr:cNvCxnSpPr/>
        </xdr:nvCxnSpPr>
        <xdr:spPr>
          <a:xfrm>
            <a:off x="7228745" y="6642507"/>
            <a:ext cx="0" cy="1034019"/>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00" name="sac5ArmCRight2Point22.5">
            <a:extLst>
              <a:ext uri="{FF2B5EF4-FFF2-40B4-BE49-F238E27FC236}">
                <a16:creationId xmlns:a16="http://schemas.microsoft.com/office/drawing/2014/main" id="{00000000-0008-0000-0100-00008C870000}"/>
              </a:ext>
            </a:extLst>
          </xdr:cNvPr>
          <xdr:cNvCxnSpPr/>
        </xdr:nvCxnSpPr>
        <xdr:spPr>
          <a:xfrm flipH="1">
            <a:off x="6955793" y="6652407"/>
            <a:ext cx="281020"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01" name="sac5ArmCRight2Point45">
            <a:extLst>
              <a:ext uri="{FF2B5EF4-FFF2-40B4-BE49-F238E27FC236}">
                <a16:creationId xmlns:a16="http://schemas.microsoft.com/office/drawing/2014/main" id="{00000000-0008-0000-0100-00008D870000}"/>
              </a:ext>
            </a:extLst>
          </xdr:cNvPr>
          <xdr:cNvCxnSpPr/>
        </xdr:nvCxnSpPr>
        <xdr:spPr>
          <a:xfrm flipH="1">
            <a:off x="6702294" y="6648935"/>
            <a:ext cx="526455"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02" name="sac5ArmCRight2Point67.5">
            <a:extLst>
              <a:ext uri="{FF2B5EF4-FFF2-40B4-BE49-F238E27FC236}">
                <a16:creationId xmlns:a16="http://schemas.microsoft.com/office/drawing/2014/main" id="{00000000-0008-0000-0100-00008E870000}"/>
              </a:ext>
            </a:extLst>
          </xdr:cNvPr>
          <xdr:cNvCxnSpPr/>
        </xdr:nvCxnSpPr>
        <xdr:spPr>
          <a:xfrm flipH="1">
            <a:off x="6561781" y="6642507"/>
            <a:ext cx="666965"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03" name="sac5ArmCRight2Point90">
            <a:extLst>
              <a:ext uri="{FF2B5EF4-FFF2-40B4-BE49-F238E27FC236}">
                <a16:creationId xmlns:a16="http://schemas.microsoft.com/office/drawing/2014/main" id="{00000000-0008-0000-0100-00008F870000}"/>
              </a:ext>
            </a:extLst>
          </xdr:cNvPr>
          <xdr:cNvCxnSpPr/>
        </xdr:nvCxnSpPr>
        <xdr:spPr>
          <a:xfrm flipH="1">
            <a:off x="6459597" y="6642507"/>
            <a:ext cx="769154"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04" name="sac5ArmCRight2Point112.5">
            <a:extLst>
              <a:ext uri="{FF2B5EF4-FFF2-40B4-BE49-F238E27FC236}">
                <a16:creationId xmlns:a16="http://schemas.microsoft.com/office/drawing/2014/main" id="{00000000-0008-0000-0100-000090870000}"/>
              </a:ext>
            </a:extLst>
          </xdr:cNvPr>
          <xdr:cNvCxnSpPr/>
        </xdr:nvCxnSpPr>
        <xdr:spPr>
          <a:xfrm flipH="1" flipV="1">
            <a:off x="6561781" y="6349559"/>
            <a:ext cx="666965"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05" name="sac5ArmCRight2Point135">
            <a:extLst>
              <a:ext uri="{FF2B5EF4-FFF2-40B4-BE49-F238E27FC236}">
                <a16:creationId xmlns:a16="http://schemas.microsoft.com/office/drawing/2014/main" id="{00000000-0008-0000-0100-000091870000}"/>
              </a:ext>
            </a:extLst>
          </xdr:cNvPr>
          <xdr:cNvCxnSpPr/>
        </xdr:nvCxnSpPr>
        <xdr:spPr>
          <a:xfrm flipH="1" flipV="1">
            <a:off x="6702294" y="6097493"/>
            <a:ext cx="526455"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06" name="sac5ArmCRight2Point157.5">
            <a:extLst>
              <a:ext uri="{FF2B5EF4-FFF2-40B4-BE49-F238E27FC236}">
                <a16:creationId xmlns:a16="http://schemas.microsoft.com/office/drawing/2014/main" id="{00000000-0008-0000-0100-000092870000}"/>
              </a:ext>
            </a:extLst>
          </xdr:cNvPr>
          <xdr:cNvCxnSpPr/>
        </xdr:nvCxnSpPr>
        <xdr:spPr>
          <a:xfrm flipH="1" flipV="1">
            <a:off x="6944995" y="5951019"/>
            <a:ext cx="283756"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07" name="sac5ArmCRight2Point180">
            <a:extLst>
              <a:ext uri="{FF2B5EF4-FFF2-40B4-BE49-F238E27FC236}">
                <a16:creationId xmlns:a16="http://schemas.microsoft.com/office/drawing/2014/main" id="{00000000-0008-0000-0100-000093870000}"/>
              </a:ext>
            </a:extLst>
          </xdr:cNvPr>
          <xdr:cNvCxnSpPr/>
        </xdr:nvCxnSpPr>
        <xdr:spPr>
          <a:xfrm flipH="1" flipV="1">
            <a:off x="7228745" y="5858283"/>
            <a:ext cx="0" cy="79708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08" name="sac5ArmCRight2Point202.5">
            <a:extLst>
              <a:ext uri="{FF2B5EF4-FFF2-40B4-BE49-F238E27FC236}">
                <a16:creationId xmlns:a16="http://schemas.microsoft.com/office/drawing/2014/main" id="{00000000-0008-0000-0100-000094870000}"/>
              </a:ext>
            </a:extLst>
          </xdr:cNvPr>
          <xdr:cNvCxnSpPr/>
        </xdr:nvCxnSpPr>
        <xdr:spPr>
          <a:xfrm flipV="1">
            <a:off x="7228745" y="5951019"/>
            <a:ext cx="281020" cy="6914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09" name="sac5ArmCRight2Point225">
            <a:extLst>
              <a:ext uri="{FF2B5EF4-FFF2-40B4-BE49-F238E27FC236}">
                <a16:creationId xmlns:a16="http://schemas.microsoft.com/office/drawing/2014/main" id="{00000000-0008-0000-0100-000095870000}"/>
              </a:ext>
            </a:extLst>
          </xdr:cNvPr>
          <xdr:cNvCxnSpPr/>
        </xdr:nvCxnSpPr>
        <xdr:spPr>
          <a:xfrm flipV="1">
            <a:off x="7228745" y="6097493"/>
            <a:ext cx="526456" cy="54501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10" name="sac5ArmCRight2Point247.5">
            <a:extLst>
              <a:ext uri="{FF2B5EF4-FFF2-40B4-BE49-F238E27FC236}">
                <a16:creationId xmlns:a16="http://schemas.microsoft.com/office/drawing/2014/main" id="{00000000-0008-0000-0100-000096870000}"/>
              </a:ext>
            </a:extLst>
          </xdr:cNvPr>
          <xdr:cNvCxnSpPr/>
        </xdr:nvCxnSpPr>
        <xdr:spPr>
          <a:xfrm flipV="1">
            <a:off x="7228745" y="6349559"/>
            <a:ext cx="666966" cy="29294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11" name="sac5ArmCRight2Point270">
            <a:extLst>
              <a:ext uri="{FF2B5EF4-FFF2-40B4-BE49-F238E27FC236}">
                <a16:creationId xmlns:a16="http://schemas.microsoft.com/office/drawing/2014/main" id="{00000000-0008-0000-0100-000097870000}"/>
              </a:ext>
            </a:extLst>
          </xdr:cNvPr>
          <xdr:cNvCxnSpPr/>
        </xdr:nvCxnSpPr>
        <xdr:spPr>
          <a:xfrm flipV="1">
            <a:off x="7228745" y="6642507"/>
            <a:ext cx="769155"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12" name="sac5ArmCRight2Point292.5">
            <a:extLst>
              <a:ext uri="{FF2B5EF4-FFF2-40B4-BE49-F238E27FC236}">
                <a16:creationId xmlns:a16="http://schemas.microsoft.com/office/drawing/2014/main" id="{00000000-0008-0000-0100-000098870000}"/>
              </a:ext>
            </a:extLst>
          </xdr:cNvPr>
          <xdr:cNvCxnSpPr/>
        </xdr:nvCxnSpPr>
        <xdr:spPr>
          <a:xfrm>
            <a:off x="7228734" y="6642507"/>
            <a:ext cx="666966" cy="29166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13" name="sac5ArmCRight2Point315">
            <a:extLst>
              <a:ext uri="{FF2B5EF4-FFF2-40B4-BE49-F238E27FC236}">
                <a16:creationId xmlns:a16="http://schemas.microsoft.com/office/drawing/2014/main" id="{00000000-0008-0000-0100-000099870000}"/>
              </a:ext>
            </a:extLst>
          </xdr:cNvPr>
          <xdr:cNvCxnSpPr/>
        </xdr:nvCxnSpPr>
        <xdr:spPr>
          <a:xfrm>
            <a:off x="7228734" y="6642507"/>
            <a:ext cx="526456" cy="5437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14" name="sac5ArmCRight2Point337.5">
            <a:extLst>
              <a:ext uri="{FF2B5EF4-FFF2-40B4-BE49-F238E27FC236}">
                <a16:creationId xmlns:a16="http://schemas.microsoft.com/office/drawing/2014/main" id="{00000000-0008-0000-0100-00009A870000}"/>
              </a:ext>
            </a:extLst>
          </xdr:cNvPr>
          <xdr:cNvCxnSpPr/>
        </xdr:nvCxnSpPr>
        <xdr:spPr>
          <a:xfrm>
            <a:off x="7228734" y="6642507"/>
            <a:ext cx="281020" cy="69020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15" name="sac5ArmCLeft1Dashes">
            <a:extLst>
              <a:ext uri="{FF2B5EF4-FFF2-40B4-BE49-F238E27FC236}">
                <a16:creationId xmlns:a16="http://schemas.microsoft.com/office/drawing/2014/main" id="{00000000-0008-0000-0100-00009B870000}"/>
              </a:ext>
            </a:extLst>
          </xdr:cNvPr>
          <xdr:cNvCxnSpPr/>
        </xdr:nvCxnSpPr>
        <xdr:spPr bwMode="auto">
          <a:xfrm flipH="1" flipV="1">
            <a:off x="6421349" y="7705621"/>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716" name="sac5ArmCUturnDashes">
            <a:extLst>
              <a:ext uri="{FF2B5EF4-FFF2-40B4-BE49-F238E27FC236}">
                <a16:creationId xmlns:a16="http://schemas.microsoft.com/office/drawing/2014/main" id="{00000000-0008-0000-0100-00009C870000}"/>
              </a:ext>
            </a:extLst>
          </xdr:cNvPr>
          <xdr:cNvCxnSpPr/>
        </xdr:nvCxnSpPr>
        <xdr:spPr bwMode="auto">
          <a:xfrm flipV="1">
            <a:off x="6742416" y="7716320"/>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717" name="sac5ArmCRight2Dashes">
            <a:extLst>
              <a:ext uri="{FF2B5EF4-FFF2-40B4-BE49-F238E27FC236}">
                <a16:creationId xmlns:a16="http://schemas.microsoft.com/office/drawing/2014/main" id="{00000000-0008-0000-0100-00009D870000}"/>
              </a:ext>
            </a:extLst>
          </xdr:cNvPr>
          <xdr:cNvCxnSpPr/>
        </xdr:nvCxnSpPr>
        <xdr:spPr bwMode="auto">
          <a:xfrm flipV="1">
            <a:off x="7213315" y="7694915"/>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718" name="sac5ArmCLeft2Dashes">
            <a:extLst>
              <a:ext uri="{FF2B5EF4-FFF2-40B4-BE49-F238E27FC236}">
                <a16:creationId xmlns:a16="http://schemas.microsoft.com/office/drawing/2014/main" id="{00000000-0008-0000-0100-00009E870000}"/>
              </a:ext>
            </a:extLst>
          </xdr:cNvPr>
          <xdr:cNvCxnSpPr/>
        </xdr:nvCxnSpPr>
        <xdr:spPr bwMode="auto">
          <a:xfrm flipH="1" flipV="1">
            <a:off x="6581882" y="7705619"/>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719" name="sac5ArmCRight1Dashes">
            <a:extLst>
              <a:ext uri="{FF2B5EF4-FFF2-40B4-BE49-F238E27FC236}">
                <a16:creationId xmlns:a16="http://schemas.microsoft.com/office/drawing/2014/main" id="{00000000-0008-0000-0100-00009F870000}"/>
              </a:ext>
            </a:extLst>
          </xdr:cNvPr>
          <xdr:cNvCxnSpPr/>
        </xdr:nvCxnSpPr>
        <xdr:spPr bwMode="auto">
          <a:xfrm flipV="1">
            <a:off x="7063483" y="7694916"/>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23</xdr:col>
      <xdr:colOff>0</xdr:colOff>
      <xdr:row>89</xdr:row>
      <xdr:rowOff>0</xdr:rowOff>
    </xdr:from>
    <xdr:to>
      <xdr:col>26</xdr:col>
      <xdr:colOff>473131</xdr:colOff>
      <xdr:row>102</xdr:row>
      <xdr:rowOff>34461</xdr:rowOff>
    </xdr:to>
    <xdr:grpSp>
      <xdr:nvGrpSpPr>
        <xdr:cNvPr id="34720" name="grp5ArmD">
          <a:extLst>
            <a:ext uri="{FF2B5EF4-FFF2-40B4-BE49-F238E27FC236}">
              <a16:creationId xmlns:a16="http://schemas.microsoft.com/office/drawing/2014/main" id="{00000000-0008-0000-0100-0000A0870000}"/>
            </a:ext>
          </a:extLst>
        </xdr:cNvPr>
        <xdr:cNvGrpSpPr/>
      </xdr:nvGrpSpPr>
      <xdr:grpSpPr>
        <a:xfrm>
          <a:off x="15932727" y="16971818"/>
          <a:ext cx="2551313" cy="2510961"/>
          <a:chOff x="8079339" y="5980202"/>
          <a:chExt cx="2329737" cy="2346146"/>
        </a:xfrm>
      </xdr:grpSpPr>
      <xdr:cxnSp macro="">
        <xdr:nvCxnSpPr>
          <xdr:cNvPr id="34721" name="sac5ArmDUturn">
            <a:extLst>
              <a:ext uri="{FF2B5EF4-FFF2-40B4-BE49-F238E27FC236}">
                <a16:creationId xmlns:a16="http://schemas.microsoft.com/office/drawing/2014/main" id="{00000000-0008-0000-0100-0000A1870000}"/>
              </a:ext>
            </a:extLst>
          </xdr:cNvPr>
          <xdr:cNvCxnSpPr/>
        </xdr:nvCxnSpPr>
        <xdr:spPr>
          <a:xfrm>
            <a:off x="9170163" y="6708760"/>
            <a:ext cx="2394" cy="1003511"/>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22" name="sac5ArmDUturnBar">
            <a:extLst>
              <a:ext uri="{FF2B5EF4-FFF2-40B4-BE49-F238E27FC236}">
                <a16:creationId xmlns:a16="http://schemas.microsoft.com/office/drawing/2014/main" id="{00000000-0008-0000-0100-0000A2870000}"/>
              </a:ext>
            </a:extLst>
          </xdr:cNvPr>
          <xdr:cNvCxnSpPr/>
        </xdr:nvCxnSpPr>
        <xdr:spPr>
          <a:xfrm flipH="1">
            <a:off x="9167049" y="6732633"/>
            <a:ext cx="152415"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23" name="sac5ArmDUturnPoint">
            <a:extLst>
              <a:ext uri="{FF2B5EF4-FFF2-40B4-BE49-F238E27FC236}">
                <a16:creationId xmlns:a16="http://schemas.microsoft.com/office/drawing/2014/main" id="{00000000-0008-0000-0100-0000A3870000}"/>
              </a:ext>
            </a:extLst>
          </xdr:cNvPr>
          <xdr:cNvCxnSpPr/>
        </xdr:nvCxnSpPr>
        <xdr:spPr>
          <a:xfrm>
            <a:off x="9319443" y="6710391"/>
            <a:ext cx="1796" cy="72338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24" name="sac5ArmDLeft1">
            <a:extLst>
              <a:ext uri="{FF2B5EF4-FFF2-40B4-BE49-F238E27FC236}">
                <a16:creationId xmlns:a16="http://schemas.microsoft.com/office/drawing/2014/main" id="{00000000-0008-0000-0100-0000A4870000}"/>
              </a:ext>
            </a:extLst>
          </xdr:cNvPr>
          <xdr:cNvCxnSpPr/>
        </xdr:nvCxnSpPr>
        <xdr:spPr>
          <a:xfrm>
            <a:off x="8841277" y="6731116"/>
            <a:ext cx="0" cy="986624"/>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25" name="sac5ArmDLeft1Point22.5">
            <a:extLst>
              <a:ext uri="{FF2B5EF4-FFF2-40B4-BE49-F238E27FC236}">
                <a16:creationId xmlns:a16="http://schemas.microsoft.com/office/drawing/2014/main" id="{00000000-0008-0000-0100-0000A5870000}"/>
              </a:ext>
            </a:extLst>
          </xdr:cNvPr>
          <xdr:cNvCxnSpPr/>
        </xdr:nvCxnSpPr>
        <xdr:spPr>
          <a:xfrm flipH="1">
            <a:off x="8570848" y="6740562"/>
            <a:ext cx="278383" cy="6585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26" name="sac5ArmDLeft1Point45">
            <a:extLst>
              <a:ext uri="{FF2B5EF4-FFF2-40B4-BE49-F238E27FC236}">
                <a16:creationId xmlns:a16="http://schemas.microsoft.com/office/drawing/2014/main" id="{00000000-0008-0000-0100-0000A6870000}"/>
              </a:ext>
            </a:extLst>
          </xdr:cNvPr>
          <xdr:cNvCxnSpPr/>
        </xdr:nvCxnSpPr>
        <xdr:spPr>
          <a:xfrm flipH="1">
            <a:off x="8319761" y="6737250"/>
            <a:ext cx="521516" cy="5188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27" name="sac5ArmDLeft1Point67.5">
            <a:extLst>
              <a:ext uri="{FF2B5EF4-FFF2-40B4-BE49-F238E27FC236}">
                <a16:creationId xmlns:a16="http://schemas.microsoft.com/office/drawing/2014/main" id="{00000000-0008-0000-0100-0000A7870000}"/>
              </a:ext>
            </a:extLst>
          </xdr:cNvPr>
          <xdr:cNvCxnSpPr/>
        </xdr:nvCxnSpPr>
        <xdr:spPr>
          <a:xfrm flipH="1">
            <a:off x="8180569" y="6731116"/>
            <a:ext cx="660708" cy="2782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28" name="sac5ArmDLeft1Point90">
            <a:extLst>
              <a:ext uri="{FF2B5EF4-FFF2-40B4-BE49-F238E27FC236}">
                <a16:creationId xmlns:a16="http://schemas.microsoft.com/office/drawing/2014/main" id="{00000000-0008-0000-0100-0000A8870000}"/>
              </a:ext>
            </a:extLst>
          </xdr:cNvPr>
          <xdr:cNvCxnSpPr/>
        </xdr:nvCxnSpPr>
        <xdr:spPr>
          <a:xfrm flipH="1">
            <a:off x="8079339" y="6731116"/>
            <a:ext cx="761938"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29" name="sac5ArmDLeft1Point112.5">
            <a:extLst>
              <a:ext uri="{FF2B5EF4-FFF2-40B4-BE49-F238E27FC236}">
                <a16:creationId xmlns:a16="http://schemas.microsoft.com/office/drawing/2014/main" id="{00000000-0008-0000-0100-0000A9870000}"/>
              </a:ext>
            </a:extLst>
          </xdr:cNvPr>
          <xdr:cNvCxnSpPr/>
        </xdr:nvCxnSpPr>
        <xdr:spPr>
          <a:xfrm flipH="1" flipV="1">
            <a:off x="8180569" y="6451595"/>
            <a:ext cx="660708" cy="27952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0" name="sac5ArmDLeft1Point135">
            <a:extLst>
              <a:ext uri="{FF2B5EF4-FFF2-40B4-BE49-F238E27FC236}">
                <a16:creationId xmlns:a16="http://schemas.microsoft.com/office/drawing/2014/main" id="{00000000-0008-0000-0100-0000AA870000}"/>
              </a:ext>
            </a:extLst>
          </xdr:cNvPr>
          <xdr:cNvCxnSpPr/>
        </xdr:nvCxnSpPr>
        <xdr:spPr>
          <a:xfrm flipH="1" flipV="1">
            <a:off x="8319761" y="6211083"/>
            <a:ext cx="521516" cy="520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1" name="sac5ArmDLeft1Point157.5">
            <a:extLst>
              <a:ext uri="{FF2B5EF4-FFF2-40B4-BE49-F238E27FC236}">
                <a16:creationId xmlns:a16="http://schemas.microsoft.com/office/drawing/2014/main" id="{00000000-0008-0000-0100-0000AB870000}"/>
              </a:ext>
            </a:extLst>
          </xdr:cNvPr>
          <xdr:cNvCxnSpPr/>
        </xdr:nvCxnSpPr>
        <xdr:spPr>
          <a:xfrm flipH="1" flipV="1">
            <a:off x="8560183" y="6071322"/>
            <a:ext cx="281094" cy="6597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2" name="sac5ArmDLeft1Point180">
            <a:extLst>
              <a:ext uri="{FF2B5EF4-FFF2-40B4-BE49-F238E27FC236}">
                <a16:creationId xmlns:a16="http://schemas.microsoft.com/office/drawing/2014/main" id="{00000000-0008-0000-0100-0000AC870000}"/>
              </a:ext>
            </a:extLst>
          </xdr:cNvPr>
          <xdr:cNvCxnSpPr/>
        </xdr:nvCxnSpPr>
        <xdr:spPr>
          <a:xfrm flipH="1" flipV="1">
            <a:off x="8841277" y="5982837"/>
            <a:ext cx="0" cy="76054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3" name="sac5ArmDLeft1Point202.5">
            <a:extLst>
              <a:ext uri="{FF2B5EF4-FFF2-40B4-BE49-F238E27FC236}">
                <a16:creationId xmlns:a16="http://schemas.microsoft.com/office/drawing/2014/main" id="{00000000-0008-0000-0100-0000AD870000}"/>
              </a:ext>
            </a:extLst>
          </xdr:cNvPr>
          <xdr:cNvCxnSpPr/>
        </xdr:nvCxnSpPr>
        <xdr:spPr>
          <a:xfrm flipV="1">
            <a:off x="8841277" y="6071322"/>
            <a:ext cx="278383" cy="6597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4" name="sac5ArmDLeft1Point225">
            <a:extLst>
              <a:ext uri="{FF2B5EF4-FFF2-40B4-BE49-F238E27FC236}">
                <a16:creationId xmlns:a16="http://schemas.microsoft.com/office/drawing/2014/main" id="{00000000-0008-0000-0100-0000AE870000}"/>
              </a:ext>
            </a:extLst>
          </xdr:cNvPr>
          <xdr:cNvCxnSpPr/>
        </xdr:nvCxnSpPr>
        <xdr:spPr>
          <a:xfrm flipV="1">
            <a:off x="8841277" y="6211083"/>
            <a:ext cx="521517" cy="520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5" name="sac5ArmDLeft1Point247.5">
            <a:extLst>
              <a:ext uri="{FF2B5EF4-FFF2-40B4-BE49-F238E27FC236}">
                <a16:creationId xmlns:a16="http://schemas.microsoft.com/office/drawing/2014/main" id="{00000000-0008-0000-0100-0000AF870000}"/>
              </a:ext>
            </a:extLst>
          </xdr:cNvPr>
          <xdr:cNvCxnSpPr/>
        </xdr:nvCxnSpPr>
        <xdr:spPr>
          <a:xfrm flipV="1">
            <a:off x="8841277" y="6451595"/>
            <a:ext cx="660709" cy="27952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6" name="sac5ArmDLeft1Point270">
            <a:extLst>
              <a:ext uri="{FF2B5EF4-FFF2-40B4-BE49-F238E27FC236}">
                <a16:creationId xmlns:a16="http://schemas.microsoft.com/office/drawing/2014/main" id="{00000000-0008-0000-0100-0000B0870000}"/>
              </a:ext>
            </a:extLst>
          </xdr:cNvPr>
          <xdr:cNvCxnSpPr/>
        </xdr:nvCxnSpPr>
        <xdr:spPr>
          <a:xfrm flipV="1">
            <a:off x="8841277" y="6731116"/>
            <a:ext cx="76193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7" name="sac5ArmDLeft1Point292.5">
            <a:extLst>
              <a:ext uri="{FF2B5EF4-FFF2-40B4-BE49-F238E27FC236}">
                <a16:creationId xmlns:a16="http://schemas.microsoft.com/office/drawing/2014/main" id="{00000000-0008-0000-0100-0000B1870000}"/>
              </a:ext>
            </a:extLst>
          </xdr:cNvPr>
          <xdr:cNvCxnSpPr/>
        </xdr:nvCxnSpPr>
        <xdr:spPr>
          <a:xfrm>
            <a:off x="8841277" y="6731116"/>
            <a:ext cx="660709" cy="2782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8" name="sac5ArmDLeft1Point315">
            <a:extLst>
              <a:ext uri="{FF2B5EF4-FFF2-40B4-BE49-F238E27FC236}">
                <a16:creationId xmlns:a16="http://schemas.microsoft.com/office/drawing/2014/main" id="{00000000-0008-0000-0100-0000B2870000}"/>
              </a:ext>
            </a:extLst>
          </xdr:cNvPr>
          <xdr:cNvCxnSpPr/>
        </xdr:nvCxnSpPr>
        <xdr:spPr>
          <a:xfrm>
            <a:off x="8841277" y="6731116"/>
            <a:ext cx="521517" cy="5188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39" name="sac5ArmDLeft1Point337.5">
            <a:extLst>
              <a:ext uri="{FF2B5EF4-FFF2-40B4-BE49-F238E27FC236}">
                <a16:creationId xmlns:a16="http://schemas.microsoft.com/office/drawing/2014/main" id="{00000000-0008-0000-0100-0000B3870000}"/>
              </a:ext>
            </a:extLst>
          </xdr:cNvPr>
          <xdr:cNvCxnSpPr/>
        </xdr:nvCxnSpPr>
        <xdr:spPr>
          <a:xfrm>
            <a:off x="8841277" y="6731116"/>
            <a:ext cx="278383" cy="6585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40" name="sac5ArmDLeft2">
            <a:extLst>
              <a:ext uri="{FF2B5EF4-FFF2-40B4-BE49-F238E27FC236}">
                <a16:creationId xmlns:a16="http://schemas.microsoft.com/office/drawing/2014/main" id="{00000000-0008-0000-0100-0000B4870000}"/>
              </a:ext>
            </a:extLst>
          </xdr:cNvPr>
          <xdr:cNvCxnSpPr/>
        </xdr:nvCxnSpPr>
        <xdr:spPr>
          <a:xfrm>
            <a:off x="9004781" y="6734615"/>
            <a:ext cx="0" cy="986624"/>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41" name="sac5ArmDLeft2Point22.5">
            <a:extLst>
              <a:ext uri="{FF2B5EF4-FFF2-40B4-BE49-F238E27FC236}">
                <a16:creationId xmlns:a16="http://schemas.microsoft.com/office/drawing/2014/main" id="{00000000-0008-0000-0100-0000B5870000}"/>
              </a:ext>
            </a:extLst>
          </xdr:cNvPr>
          <xdr:cNvCxnSpPr/>
        </xdr:nvCxnSpPr>
        <xdr:spPr>
          <a:xfrm flipH="1">
            <a:off x="8734353" y="6737928"/>
            <a:ext cx="278383" cy="6585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42" name="sac5ArmDLeft2Point45">
            <a:extLst>
              <a:ext uri="{FF2B5EF4-FFF2-40B4-BE49-F238E27FC236}">
                <a16:creationId xmlns:a16="http://schemas.microsoft.com/office/drawing/2014/main" id="{00000000-0008-0000-0100-0000B6870000}"/>
              </a:ext>
            </a:extLst>
          </xdr:cNvPr>
          <xdr:cNvCxnSpPr/>
        </xdr:nvCxnSpPr>
        <xdr:spPr>
          <a:xfrm flipH="1">
            <a:off x="8483265" y="6734615"/>
            <a:ext cx="521516" cy="5188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43" name="sac5ArmDLeft2Point67.5">
            <a:extLst>
              <a:ext uri="{FF2B5EF4-FFF2-40B4-BE49-F238E27FC236}">
                <a16:creationId xmlns:a16="http://schemas.microsoft.com/office/drawing/2014/main" id="{00000000-0008-0000-0100-0000B7870000}"/>
              </a:ext>
            </a:extLst>
          </xdr:cNvPr>
          <xdr:cNvCxnSpPr/>
        </xdr:nvCxnSpPr>
        <xdr:spPr>
          <a:xfrm flipH="1">
            <a:off x="8344073" y="6728482"/>
            <a:ext cx="660708" cy="2782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44" name="sac5ArmDLeft2Point90">
            <a:extLst>
              <a:ext uri="{FF2B5EF4-FFF2-40B4-BE49-F238E27FC236}">
                <a16:creationId xmlns:a16="http://schemas.microsoft.com/office/drawing/2014/main" id="{00000000-0008-0000-0100-0000B8870000}"/>
              </a:ext>
            </a:extLst>
          </xdr:cNvPr>
          <xdr:cNvCxnSpPr/>
        </xdr:nvCxnSpPr>
        <xdr:spPr>
          <a:xfrm flipH="1">
            <a:off x="8242844" y="6728482"/>
            <a:ext cx="761938"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45" name="sac5ArmDLeft2Point112.5">
            <a:extLst>
              <a:ext uri="{FF2B5EF4-FFF2-40B4-BE49-F238E27FC236}">
                <a16:creationId xmlns:a16="http://schemas.microsoft.com/office/drawing/2014/main" id="{00000000-0008-0000-0100-0000B9870000}"/>
              </a:ext>
            </a:extLst>
          </xdr:cNvPr>
          <xdr:cNvCxnSpPr/>
        </xdr:nvCxnSpPr>
        <xdr:spPr>
          <a:xfrm flipH="1" flipV="1">
            <a:off x="8344073" y="6448961"/>
            <a:ext cx="660708" cy="27952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46" name="sac5ArmDLeft2Point135">
            <a:extLst>
              <a:ext uri="{FF2B5EF4-FFF2-40B4-BE49-F238E27FC236}">
                <a16:creationId xmlns:a16="http://schemas.microsoft.com/office/drawing/2014/main" id="{00000000-0008-0000-0100-0000BA870000}"/>
              </a:ext>
            </a:extLst>
          </xdr:cNvPr>
          <xdr:cNvCxnSpPr/>
        </xdr:nvCxnSpPr>
        <xdr:spPr>
          <a:xfrm flipH="1" flipV="1">
            <a:off x="8483265" y="6208448"/>
            <a:ext cx="521516" cy="520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47" name="sac5ArmDLeft2Point157.5">
            <a:extLst>
              <a:ext uri="{FF2B5EF4-FFF2-40B4-BE49-F238E27FC236}">
                <a16:creationId xmlns:a16="http://schemas.microsoft.com/office/drawing/2014/main" id="{00000000-0008-0000-0100-0000BB870000}"/>
              </a:ext>
            </a:extLst>
          </xdr:cNvPr>
          <xdr:cNvCxnSpPr/>
        </xdr:nvCxnSpPr>
        <xdr:spPr>
          <a:xfrm flipH="1" flipV="1">
            <a:off x="8723687" y="6068688"/>
            <a:ext cx="281094" cy="6597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48" name="sac5ArmDLeft2Point180">
            <a:extLst>
              <a:ext uri="{FF2B5EF4-FFF2-40B4-BE49-F238E27FC236}">
                <a16:creationId xmlns:a16="http://schemas.microsoft.com/office/drawing/2014/main" id="{00000000-0008-0000-0100-0000BC870000}"/>
              </a:ext>
            </a:extLst>
          </xdr:cNvPr>
          <xdr:cNvCxnSpPr/>
        </xdr:nvCxnSpPr>
        <xdr:spPr>
          <a:xfrm flipH="1" flipV="1">
            <a:off x="9004781" y="5980203"/>
            <a:ext cx="0" cy="76054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49" name="sac5ArmDLeft2Point202.5">
            <a:extLst>
              <a:ext uri="{FF2B5EF4-FFF2-40B4-BE49-F238E27FC236}">
                <a16:creationId xmlns:a16="http://schemas.microsoft.com/office/drawing/2014/main" id="{00000000-0008-0000-0100-0000BD870000}"/>
              </a:ext>
            </a:extLst>
          </xdr:cNvPr>
          <xdr:cNvCxnSpPr/>
        </xdr:nvCxnSpPr>
        <xdr:spPr>
          <a:xfrm flipV="1">
            <a:off x="9004781" y="6068688"/>
            <a:ext cx="278383" cy="6597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50" name="sac5ArmDLeft2Point225">
            <a:extLst>
              <a:ext uri="{FF2B5EF4-FFF2-40B4-BE49-F238E27FC236}">
                <a16:creationId xmlns:a16="http://schemas.microsoft.com/office/drawing/2014/main" id="{00000000-0008-0000-0100-0000BE870000}"/>
              </a:ext>
            </a:extLst>
          </xdr:cNvPr>
          <xdr:cNvCxnSpPr/>
        </xdr:nvCxnSpPr>
        <xdr:spPr>
          <a:xfrm flipV="1">
            <a:off x="9004781" y="6208448"/>
            <a:ext cx="521517" cy="520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51" name="sac5ArmDLeft2Point247.5">
            <a:extLst>
              <a:ext uri="{FF2B5EF4-FFF2-40B4-BE49-F238E27FC236}">
                <a16:creationId xmlns:a16="http://schemas.microsoft.com/office/drawing/2014/main" id="{00000000-0008-0000-0100-0000BF870000}"/>
              </a:ext>
            </a:extLst>
          </xdr:cNvPr>
          <xdr:cNvCxnSpPr/>
        </xdr:nvCxnSpPr>
        <xdr:spPr>
          <a:xfrm flipV="1">
            <a:off x="9004781" y="6448961"/>
            <a:ext cx="660709" cy="27952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52" name="sac5ArmDLeft2Point270">
            <a:extLst>
              <a:ext uri="{FF2B5EF4-FFF2-40B4-BE49-F238E27FC236}">
                <a16:creationId xmlns:a16="http://schemas.microsoft.com/office/drawing/2014/main" id="{00000000-0008-0000-0100-0000C0870000}"/>
              </a:ext>
            </a:extLst>
          </xdr:cNvPr>
          <xdr:cNvCxnSpPr/>
        </xdr:nvCxnSpPr>
        <xdr:spPr>
          <a:xfrm flipV="1">
            <a:off x="9004781" y="6728482"/>
            <a:ext cx="76193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53" name="sac5ArmDLeft2Point292.5">
            <a:extLst>
              <a:ext uri="{FF2B5EF4-FFF2-40B4-BE49-F238E27FC236}">
                <a16:creationId xmlns:a16="http://schemas.microsoft.com/office/drawing/2014/main" id="{00000000-0008-0000-0100-0000C1870000}"/>
              </a:ext>
            </a:extLst>
          </xdr:cNvPr>
          <xdr:cNvCxnSpPr/>
        </xdr:nvCxnSpPr>
        <xdr:spPr>
          <a:xfrm>
            <a:off x="9004781" y="6728482"/>
            <a:ext cx="660709" cy="2782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54" name="sac5ArmDLeft2Point315">
            <a:extLst>
              <a:ext uri="{FF2B5EF4-FFF2-40B4-BE49-F238E27FC236}">
                <a16:creationId xmlns:a16="http://schemas.microsoft.com/office/drawing/2014/main" id="{00000000-0008-0000-0100-0000C2870000}"/>
              </a:ext>
            </a:extLst>
          </xdr:cNvPr>
          <xdr:cNvCxnSpPr/>
        </xdr:nvCxnSpPr>
        <xdr:spPr>
          <a:xfrm>
            <a:off x="9004781" y="6728482"/>
            <a:ext cx="521517" cy="5188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55" name="sac5ArmDLeft2Point337.5">
            <a:extLst>
              <a:ext uri="{FF2B5EF4-FFF2-40B4-BE49-F238E27FC236}">
                <a16:creationId xmlns:a16="http://schemas.microsoft.com/office/drawing/2014/main" id="{00000000-0008-0000-0100-0000C3870000}"/>
              </a:ext>
            </a:extLst>
          </xdr:cNvPr>
          <xdr:cNvCxnSpPr/>
        </xdr:nvCxnSpPr>
        <xdr:spPr>
          <a:xfrm>
            <a:off x="9004781" y="6728482"/>
            <a:ext cx="278383" cy="6585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56" name="sac5ArmDRight1">
            <a:extLst>
              <a:ext uri="{FF2B5EF4-FFF2-40B4-BE49-F238E27FC236}">
                <a16:creationId xmlns:a16="http://schemas.microsoft.com/office/drawing/2014/main" id="{00000000-0008-0000-0100-0000C4870000}"/>
              </a:ext>
            </a:extLst>
          </xdr:cNvPr>
          <xdr:cNvCxnSpPr/>
        </xdr:nvCxnSpPr>
        <xdr:spPr>
          <a:xfrm>
            <a:off x="9481426" y="6728481"/>
            <a:ext cx="0" cy="986624"/>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57" name="sac5ArmDRight1Point22.5">
            <a:extLst>
              <a:ext uri="{FF2B5EF4-FFF2-40B4-BE49-F238E27FC236}">
                <a16:creationId xmlns:a16="http://schemas.microsoft.com/office/drawing/2014/main" id="{00000000-0008-0000-0100-0000C5870000}"/>
              </a:ext>
            </a:extLst>
          </xdr:cNvPr>
          <xdr:cNvCxnSpPr/>
        </xdr:nvCxnSpPr>
        <xdr:spPr>
          <a:xfrm flipH="1">
            <a:off x="9210996" y="6737927"/>
            <a:ext cx="278383" cy="6585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58" name="sac5ArmDRight1Point45">
            <a:extLst>
              <a:ext uri="{FF2B5EF4-FFF2-40B4-BE49-F238E27FC236}">
                <a16:creationId xmlns:a16="http://schemas.microsoft.com/office/drawing/2014/main" id="{00000000-0008-0000-0100-0000C6870000}"/>
              </a:ext>
            </a:extLst>
          </xdr:cNvPr>
          <xdr:cNvCxnSpPr/>
        </xdr:nvCxnSpPr>
        <xdr:spPr>
          <a:xfrm flipH="1">
            <a:off x="8959908" y="6734614"/>
            <a:ext cx="521516" cy="5188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59" name="sac5ArmDRight1Point67.5">
            <a:extLst>
              <a:ext uri="{FF2B5EF4-FFF2-40B4-BE49-F238E27FC236}">
                <a16:creationId xmlns:a16="http://schemas.microsoft.com/office/drawing/2014/main" id="{00000000-0008-0000-0100-0000C7870000}"/>
              </a:ext>
            </a:extLst>
          </xdr:cNvPr>
          <xdr:cNvCxnSpPr/>
        </xdr:nvCxnSpPr>
        <xdr:spPr>
          <a:xfrm flipH="1">
            <a:off x="8820717" y="6728481"/>
            <a:ext cx="660708" cy="2782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0" name="sac5ArmDRight1Point90">
            <a:extLst>
              <a:ext uri="{FF2B5EF4-FFF2-40B4-BE49-F238E27FC236}">
                <a16:creationId xmlns:a16="http://schemas.microsoft.com/office/drawing/2014/main" id="{00000000-0008-0000-0100-0000C8870000}"/>
              </a:ext>
            </a:extLst>
          </xdr:cNvPr>
          <xdr:cNvCxnSpPr/>
        </xdr:nvCxnSpPr>
        <xdr:spPr>
          <a:xfrm flipH="1">
            <a:off x="8719487" y="6728481"/>
            <a:ext cx="761938"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1" name="sac5ArmDRight1Point112.5">
            <a:extLst>
              <a:ext uri="{FF2B5EF4-FFF2-40B4-BE49-F238E27FC236}">
                <a16:creationId xmlns:a16="http://schemas.microsoft.com/office/drawing/2014/main" id="{00000000-0008-0000-0100-0000C9870000}"/>
              </a:ext>
            </a:extLst>
          </xdr:cNvPr>
          <xdr:cNvCxnSpPr/>
        </xdr:nvCxnSpPr>
        <xdr:spPr>
          <a:xfrm flipH="1" flipV="1">
            <a:off x="8820717" y="6448960"/>
            <a:ext cx="660708" cy="27952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2" name="sac5ArmDRight1Point135">
            <a:extLst>
              <a:ext uri="{FF2B5EF4-FFF2-40B4-BE49-F238E27FC236}">
                <a16:creationId xmlns:a16="http://schemas.microsoft.com/office/drawing/2014/main" id="{00000000-0008-0000-0100-0000CA870000}"/>
              </a:ext>
            </a:extLst>
          </xdr:cNvPr>
          <xdr:cNvCxnSpPr/>
        </xdr:nvCxnSpPr>
        <xdr:spPr>
          <a:xfrm flipH="1" flipV="1">
            <a:off x="8959908" y="6208447"/>
            <a:ext cx="521516" cy="520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3" name="sac5ArmDRight1Point157.5">
            <a:extLst>
              <a:ext uri="{FF2B5EF4-FFF2-40B4-BE49-F238E27FC236}">
                <a16:creationId xmlns:a16="http://schemas.microsoft.com/office/drawing/2014/main" id="{00000000-0008-0000-0100-0000CB870000}"/>
              </a:ext>
            </a:extLst>
          </xdr:cNvPr>
          <xdr:cNvCxnSpPr/>
        </xdr:nvCxnSpPr>
        <xdr:spPr>
          <a:xfrm flipH="1" flipV="1">
            <a:off x="9200331" y="6068687"/>
            <a:ext cx="281094" cy="6597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4" name="sac5ArmDRight1Point180">
            <a:extLst>
              <a:ext uri="{FF2B5EF4-FFF2-40B4-BE49-F238E27FC236}">
                <a16:creationId xmlns:a16="http://schemas.microsoft.com/office/drawing/2014/main" id="{00000000-0008-0000-0100-0000CC870000}"/>
              </a:ext>
            </a:extLst>
          </xdr:cNvPr>
          <xdr:cNvCxnSpPr/>
        </xdr:nvCxnSpPr>
        <xdr:spPr>
          <a:xfrm flipH="1" flipV="1">
            <a:off x="9481426" y="5980202"/>
            <a:ext cx="0" cy="76054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5" name="sac5ArmDRight1Point202.5">
            <a:extLst>
              <a:ext uri="{FF2B5EF4-FFF2-40B4-BE49-F238E27FC236}">
                <a16:creationId xmlns:a16="http://schemas.microsoft.com/office/drawing/2014/main" id="{00000000-0008-0000-0100-0000CD870000}"/>
              </a:ext>
            </a:extLst>
          </xdr:cNvPr>
          <xdr:cNvCxnSpPr/>
        </xdr:nvCxnSpPr>
        <xdr:spPr>
          <a:xfrm flipV="1">
            <a:off x="9481426" y="6068687"/>
            <a:ext cx="278383" cy="6597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6" name="sac5ArmDRight1Point225">
            <a:extLst>
              <a:ext uri="{FF2B5EF4-FFF2-40B4-BE49-F238E27FC236}">
                <a16:creationId xmlns:a16="http://schemas.microsoft.com/office/drawing/2014/main" id="{00000000-0008-0000-0100-0000CE870000}"/>
              </a:ext>
            </a:extLst>
          </xdr:cNvPr>
          <xdr:cNvCxnSpPr/>
        </xdr:nvCxnSpPr>
        <xdr:spPr>
          <a:xfrm flipV="1">
            <a:off x="9481426" y="6208447"/>
            <a:ext cx="521517" cy="520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7" name="sac5ArmDRight1Point247.5">
            <a:extLst>
              <a:ext uri="{FF2B5EF4-FFF2-40B4-BE49-F238E27FC236}">
                <a16:creationId xmlns:a16="http://schemas.microsoft.com/office/drawing/2014/main" id="{00000000-0008-0000-0100-0000CF870000}"/>
              </a:ext>
            </a:extLst>
          </xdr:cNvPr>
          <xdr:cNvCxnSpPr/>
        </xdr:nvCxnSpPr>
        <xdr:spPr>
          <a:xfrm flipV="1">
            <a:off x="9481426" y="6448960"/>
            <a:ext cx="660709" cy="27952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8" name="sac5ArmDRight1Point270">
            <a:extLst>
              <a:ext uri="{FF2B5EF4-FFF2-40B4-BE49-F238E27FC236}">
                <a16:creationId xmlns:a16="http://schemas.microsoft.com/office/drawing/2014/main" id="{00000000-0008-0000-0100-0000D0870000}"/>
              </a:ext>
            </a:extLst>
          </xdr:cNvPr>
          <xdr:cNvCxnSpPr/>
        </xdr:nvCxnSpPr>
        <xdr:spPr>
          <a:xfrm flipV="1">
            <a:off x="9481426" y="6728481"/>
            <a:ext cx="76193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69" name="sac5ArmDRight1Point292.5">
            <a:extLst>
              <a:ext uri="{FF2B5EF4-FFF2-40B4-BE49-F238E27FC236}">
                <a16:creationId xmlns:a16="http://schemas.microsoft.com/office/drawing/2014/main" id="{00000000-0008-0000-0100-0000D1870000}"/>
              </a:ext>
            </a:extLst>
          </xdr:cNvPr>
          <xdr:cNvCxnSpPr/>
        </xdr:nvCxnSpPr>
        <xdr:spPr>
          <a:xfrm>
            <a:off x="9481426" y="6728481"/>
            <a:ext cx="660709" cy="2782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70" name="sac5ArmDRight1Point315">
            <a:extLst>
              <a:ext uri="{FF2B5EF4-FFF2-40B4-BE49-F238E27FC236}">
                <a16:creationId xmlns:a16="http://schemas.microsoft.com/office/drawing/2014/main" id="{00000000-0008-0000-0100-0000D2870000}"/>
              </a:ext>
            </a:extLst>
          </xdr:cNvPr>
          <xdr:cNvCxnSpPr/>
        </xdr:nvCxnSpPr>
        <xdr:spPr>
          <a:xfrm>
            <a:off x="9481426" y="6728481"/>
            <a:ext cx="521517" cy="5188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71" name="sac5ArmDRight1Point337.5">
            <a:extLst>
              <a:ext uri="{FF2B5EF4-FFF2-40B4-BE49-F238E27FC236}">
                <a16:creationId xmlns:a16="http://schemas.microsoft.com/office/drawing/2014/main" id="{00000000-0008-0000-0100-0000D3870000}"/>
              </a:ext>
            </a:extLst>
          </xdr:cNvPr>
          <xdr:cNvCxnSpPr/>
        </xdr:nvCxnSpPr>
        <xdr:spPr>
          <a:xfrm>
            <a:off x="9481426" y="6728481"/>
            <a:ext cx="278383" cy="6585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72" name="sac5ArmDRight2">
            <a:extLst>
              <a:ext uri="{FF2B5EF4-FFF2-40B4-BE49-F238E27FC236}">
                <a16:creationId xmlns:a16="http://schemas.microsoft.com/office/drawing/2014/main" id="{00000000-0008-0000-0100-0000D4870000}"/>
              </a:ext>
            </a:extLst>
          </xdr:cNvPr>
          <xdr:cNvCxnSpPr/>
        </xdr:nvCxnSpPr>
        <xdr:spPr>
          <a:xfrm>
            <a:off x="9647137" y="6728481"/>
            <a:ext cx="0" cy="986624"/>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73" name="sac5ArmDRight2Point22.5">
            <a:extLst>
              <a:ext uri="{FF2B5EF4-FFF2-40B4-BE49-F238E27FC236}">
                <a16:creationId xmlns:a16="http://schemas.microsoft.com/office/drawing/2014/main" id="{00000000-0008-0000-0100-0000D5870000}"/>
              </a:ext>
            </a:extLst>
          </xdr:cNvPr>
          <xdr:cNvCxnSpPr/>
        </xdr:nvCxnSpPr>
        <xdr:spPr>
          <a:xfrm flipH="1">
            <a:off x="9376722" y="6737927"/>
            <a:ext cx="278383" cy="6585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74" name="sac5ArmDRight2Point45">
            <a:extLst>
              <a:ext uri="{FF2B5EF4-FFF2-40B4-BE49-F238E27FC236}">
                <a16:creationId xmlns:a16="http://schemas.microsoft.com/office/drawing/2014/main" id="{00000000-0008-0000-0100-0000D6870000}"/>
              </a:ext>
            </a:extLst>
          </xdr:cNvPr>
          <xdr:cNvCxnSpPr/>
        </xdr:nvCxnSpPr>
        <xdr:spPr>
          <a:xfrm flipH="1">
            <a:off x="9125629" y="6734613"/>
            <a:ext cx="521516" cy="5188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75" name="sac5ArmDRight2Point67.5">
            <a:extLst>
              <a:ext uri="{FF2B5EF4-FFF2-40B4-BE49-F238E27FC236}">
                <a16:creationId xmlns:a16="http://schemas.microsoft.com/office/drawing/2014/main" id="{00000000-0008-0000-0100-0000D7870000}"/>
              </a:ext>
            </a:extLst>
          </xdr:cNvPr>
          <xdr:cNvCxnSpPr/>
        </xdr:nvCxnSpPr>
        <xdr:spPr>
          <a:xfrm flipH="1">
            <a:off x="8986438" y="6728481"/>
            <a:ext cx="660708" cy="2782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76" name="sac5ArmDRight2Point90">
            <a:extLst>
              <a:ext uri="{FF2B5EF4-FFF2-40B4-BE49-F238E27FC236}">
                <a16:creationId xmlns:a16="http://schemas.microsoft.com/office/drawing/2014/main" id="{00000000-0008-0000-0100-0000D8870000}"/>
              </a:ext>
            </a:extLst>
          </xdr:cNvPr>
          <xdr:cNvCxnSpPr/>
        </xdr:nvCxnSpPr>
        <xdr:spPr>
          <a:xfrm flipH="1">
            <a:off x="8885210" y="6728481"/>
            <a:ext cx="76193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77" name="sac5ArmDRight2Point112.5">
            <a:extLst>
              <a:ext uri="{FF2B5EF4-FFF2-40B4-BE49-F238E27FC236}">
                <a16:creationId xmlns:a16="http://schemas.microsoft.com/office/drawing/2014/main" id="{00000000-0008-0000-0100-0000D9870000}"/>
              </a:ext>
            </a:extLst>
          </xdr:cNvPr>
          <xdr:cNvCxnSpPr/>
        </xdr:nvCxnSpPr>
        <xdr:spPr>
          <a:xfrm flipH="1" flipV="1">
            <a:off x="8986438" y="6448960"/>
            <a:ext cx="660708" cy="27952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78" name="sac5ArmDRight2Point135">
            <a:extLst>
              <a:ext uri="{FF2B5EF4-FFF2-40B4-BE49-F238E27FC236}">
                <a16:creationId xmlns:a16="http://schemas.microsoft.com/office/drawing/2014/main" id="{00000000-0008-0000-0100-0000DA870000}"/>
              </a:ext>
            </a:extLst>
          </xdr:cNvPr>
          <xdr:cNvCxnSpPr/>
        </xdr:nvCxnSpPr>
        <xdr:spPr>
          <a:xfrm flipH="1" flipV="1">
            <a:off x="9125629" y="6208447"/>
            <a:ext cx="521516" cy="520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79" name="sac5ArmDRight2Point157.5">
            <a:extLst>
              <a:ext uri="{FF2B5EF4-FFF2-40B4-BE49-F238E27FC236}">
                <a16:creationId xmlns:a16="http://schemas.microsoft.com/office/drawing/2014/main" id="{00000000-0008-0000-0100-0000DB870000}"/>
              </a:ext>
            </a:extLst>
          </xdr:cNvPr>
          <xdr:cNvCxnSpPr/>
        </xdr:nvCxnSpPr>
        <xdr:spPr>
          <a:xfrm flipH="1" flipV="1">
            <a:off x="9366052" y="6068687"/>
            <a:ext cx="281094" cy="6597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80" name="sac5ArmDRight2Point180">
            <a:extLst>
              <a:ext uri="{FF2B5EF4-FFF2-40B4-BE49-F238E27FC236}">
                <a16:creationId xmlns:a16="http://schemas.microsoft.com/office/drawing/2014/main" id="{00000000-0008-0000-0100-0000DC870000}"/>
              </a:ext>
            </a:extLst>
          </xdr:cNvPr>
          <xdr:cNvCxnSpPr/>
        </xdr:nvCxnSpPr>
        <xdr:spPr>
          <a:xfrm flipH="1" flipV="1">
            <a:off x="9647137" y="5980202"/>
            <a:ext cx="0" cy="76054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81" name="sac5ArmDRight2Point202.5">
            <a:extLst>
              <a:ext uri="{FF2B5EF4-FFF2-40B4-BE49-F238E27FC236}">
                <a16:creationId xmlns:a16="http://schemas.microsoft.com/office/drawing/2014/main" id="{00000000-0008-0000-0100-0000DD870000}"/>
              </a:ext>
            </a:extLst>
          </xdr:cNvPr>
          <xdr:cNvCxnSpPr/>
        </xdr:nvCxnSpPr>
        <xdr:spPr>
          <a:xfrm flipV="1">
            <a:off x="9647137" y="6068687"/>
            <a:ext cx="278383" cy="6597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82" name="sac5ArmDRight2Point225">
            <a:extLst>
              <a:ext uri="{FF2B5EF4-FFF2-40B4-BE49-F238E27FC236}">
                <a16:creationId xmlns:a16="http://schemas.microsoft.com/office/drawing/2014/main" id="{00000000-0008-0000-0100-0000DE870000}"/>
              </a:ext>
            </a:extLst>
          </xdr:cNvPr>
          <xdr:cNvCxnSpPr/>
        </xdr:nvCxnSpPr>
        <xdr:spPr>
          <a:xfrm flipV="1">
            <a:off x="9647137" y="6208448"/>
            <a:ext cx="521516" cy="520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83" name="sac5ArmDRight2Point247.5">
            <a:extLst>
              <a:ext uri="{FF2B5EF4-FFF2-40B4-BE49-F238E27FC236}">
                <a16:creationId xmlns:a16="http://schemas.microsoft.com/office/drawing/2014/main" id="{00000000-0008-0000-0100-0000DF870000}"/>
              </a:ext>
            </a:extLst>
          </xdr:cNvPr>
          <xdr:cNvCxnSpPr/>
        </xdr:nvCxnSpPr>
        <xdr:spPr>
          <a:xfrm flipV="1">
            <a:off x="9647137" y="6448959"/>
            <a:ext cx="660709" cy="279521"/>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84" name="sac5ArmDRight2Point270">
            <a:extLst>
              <a:ext uri="{FF2B5EF4-FFF2-40B4-BE49-F238E27FC236}">
                <a16:creationId xmlns:a16="http://schemas.microsoft.com/office/drawing/2014/main" id="{00000000-0008-0000-0100-0000E0870000}"/>
              </a:ext>
            </a:extLst>
          </xdr:cNvPr>
          <xdr:cNvCxnSpPr/>
        </xdr:nvCxnSpPr>
        <xdr:spPr>
          <a:xfrm flipV="1">
            <a:off x="9647137" y="6728481"/>
            <a:ext cx="76193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85" name="sac5ArmDRight2Point292.5">
            <a:extLst>
              <a:ext uri="{FF2B5EF4-FFF2-40B4-BE49-F238E27FC236}">
                <a16:creationId xmlns:a16="http://schemas.microsoft.com/office/drawing/2014/main" id="{00000000-0008-0000-0100-0000E1870000}"/>
              </a:ext>
            </a:extLst>
          </xdr:cNvPr>
          <xdr:cNvCxnSpPr/>
        </xdr:nvCxnSpPr>
        <xdr:spPr>
          <a:xfrm>
            <a:off x="9647156" y="6728481"/>
            <a:ext cx="660709" cy="27829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86" name="sac5ArmDRight2Point315">
            <a:extLst>
              <a:ext uri="{FF2B5EF4-FFF2-40B4-BE49-F238E27FC236}">
                <a16:creationId xmlns:a16="http://schemas.microsoft.com/office/drawing/2014/main" id="{00000000-0008-0000-0100-0000E2870000}"/>
              </a:ext>
            </a:extLst>
          </xdr:cNvPr>
          <xdr:cNvCxnSpPr/>
        </xdr:nvCxnSpPr>
        <xdr:spPr>
          <a:xfrm>
            <a:off x="9647156" y="6728481"/>
            <a:ext cx="521516" cy="5188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87" name="sac5ArmDRight2Point337.5">
            <a:extLst>
              <a:ext uri="{FF2B5EF4-FFF2-40B4-BE49-F238E27FC236}">
                <a16:creationId xmlns:a16="http://schemas.microsoft.com/office/drawing/2014/main" id="{00000000-0008-0000-0100-0000E3870000}"/>
              </a:ext>
            </a:extLst>
          </xdr:cNvPr>
          <xdr:cNvCxnSpPr/>
        </xdr:nvCxnSpPr>
        <xdr:spPr>
          <a:xfrm>
            <a:off x="9647156" y="6728481"/>
            <a:ext cx="278383" cy="6585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88" name="sac5ArmDLeft1Dashes">
            <a:extLst>
              <a:ext uri="{FF2B5EF4-FFF2-40B4-BE49-F238E27FC236}">
                <a16:creationId xmlns:a16="http://schemas.microsoft.com/office/drawing/2014/main" id="{00000000-0008-0000-0100-0000E4870000}"/>
              </a:ext>
            </a:extLst>
          </xdr:cNvPr>
          <xdr:cNvCxnSpPr/>
        </xdr:nvCxnSpPr>
        <xdr:spPr bwMode="auto">
          <a:xfrm flipH="1" flipV="1">
            <a:off x="8829354" y="7737728"/>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789" name="sac5ArmDUturnDashes">
            <a:extLst>
              <a:ext uri="{FF2B5EF4-FFF2-40B4-BE49-F238E27FC236}">
                <a16:creationId xmlns:a16="http://schemas.microsoft.com/office/drawing/2014/main" id="{00000000-0008-0000-0100-0000E5870000}"/>
              </a:ext>
            </a:extLst>
          </xdr:cNvPr>
          <xdr:cNvCxnSpPr/>
        </xdr:nvCxnSpPr>
        <xdr:spPr bwMode="auto">
          <a:xfrm flipV="1">
            <a:off x="9161123" y="7748427"/>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790" name="sac5ArmDRight2Dashes">
            <a:extLst>
              <a:ext uri="{FF2B5EF4-FFF2-40B4-BE49-F238E27FC236}">
                <a16:creationId xmlns:a16="http://schemas.microsoft.com/office/drawing/2014/main" id="{00000000-0008-0000-0100-0000E6870000}"/>
              </a:ext>
            </a:extLst>
          </xdr:cNvPr>
          <xdr:cNvCxnSpPr/>
        </xdr:nvCxnSpPr>
        <xdr:spPr bwMode="auto">
          <a:xfrm flipV="1">
            <a:off x="9632022" y="7727022"/>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791" name="sac5ArmDLeft2Dashes">
            <a:extLst>
              <a:ext uri="{FF2B5EF4-FFF2-40B4-BE49-F238E27FC236}">
                <a16:creationId xmlns:a16="http://schemas.microsoft.com/office/drawing/2014/main" id="{00000000-0008-0000-0100-0000E7870000}"/>
              </a:ext>
            </a:extLst>
          </xdr:cNvPr>
          <xdr:cNvCxnSpPr/>
        </xdr:nvCxnSpPr>
        <xdr:spPr bwMode="auto">
          <a:xfrm flipH="1" flipV="1">
            <a:off x="9000589" y="7737726"/>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792" name="sac5ArmDRight1Dashes">
            <a:extLst>
              <a:ext uri="{FF2B5EF4-FFF2-40B4-BE49-F238E27FC236}">
                <a16:creationId xmlns:a16="http://schemas.microsoft.com/office/drawing/2014/main" id="{00000000-0008-0000-0100-0000E8870000}"/>
              </a:ext>
            </a:extLst>
          </xdr:cNvPr>
          <xdr:cNvCxnSpPr/>
        </xdr:nvCxnSpPr>
        <xdr:spPr bwMode="auto">
          <a:xfrm flipV="1">
            <a:off x="9482190" y="7727023"/>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27</xdr:col>
      <xdr:colOff>0</xdr:colOff>
      <xdr:row>89</xdr:row>
      <xdr:rowOff>0</xdr:rowOff>
    </xdr:from>
    <xdr:to>
      <xdr:col>30</xdr:col>
      <xdr:colOff>465882</xdr:colOff>
      <xdr:row>101</xdr:row>
      <xdr:rowOff>167049</xdr:rowOff>
    </xdr:to>
    <xdr:grpSp>
      <xdr:nvGrpSpPr>
        <xdr:cNvPr id="34793" name="grp5ArmE">
          <a:extLst>
            <a:ext uri="{FF2B5EF4-FFF2-40B4-BE49-F238E27FC236}">
              <a16:creationId xmlns:a16="http://schemas.microsoft.com/office/drawing/2014/main" id="{00000000-0008-0000-0100-0000E9870000}"/>
            </a:ext>
          </a:extLst>
        </xdr:cNvPr>
        <xdr:cNvGrpSpPr/>
      </xdr:nvGrpSpPr>
      <xdr:grpSpPr>
        <a:xfrm>
          <a:off x="18703636" y="16971818"/>
          <a:ext cx="2544064" cy="2453049"/>
          <a:chOff x="10528067" y="6014353"/>
          <a:chExt cx="2312962" cy="2288329"/>
        </a:xfrm>
      </xdr:grpSpPr>
      <xdr:cxnSp macro="">
        <xdr:nvCxnSpPr>
          <xdr:cNvPr id="34794" name="sac5ArmEUturn">
            <a:extLst>
              <a:ext uri="{FF2B5EF4-FFF2-40B4-BE49-F238E27FC236}">
                <a16:creationId xmlns:a16="http://schemas.microsoft.com/office/drawing/2014/main" id="{00000000-0008-0000-0100-0000EA870000}"/>
              </a:ext>
            </a:extLst>
          </xdr:cNvPr>
          <xdr:cNvCxnSpPr/>
        </xdr:nvCxnSpPr>
        <xdr:spPr>
          <a:xfrm>
            <a:off x="11589242" y="6723859"/>
            <a:ext cx="16645" cy="972321"/>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95" name="sac5ArmEUturnBar">
            <a:extLst>
              <a:ext uri="{FF2B5EF4-FFF2-40B4-BE49-F238E27FC236}">
                <a16:creationId xmlns:a16="http://schemas.microsoft.com/office/drawing/2014/main" id="{00000000-0008-0000-0100-0000EB870000}"/>
              </a:ext>
            </a:extLst>
          </xdr:cNvPr>
          <xdr:cNvCxnSpPr/>
        </xdr:nvCxnSpPr>
        <xdr:spPr>
          <a:xfrm flipH="1">
            <a:off x="11592865" y="6740385"/>
            <a:ext cx="152687"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96" name="sac5ArmEUturnPoint">
            <a:extLst>
              <a:ext uri="{FF2B5EF4-FFF2-40B4-BE49-F238E27FC236}">
                <a16:creationId xmlns:a16="http://schemas.microsoft.com/office/drawing/2014/main" id="{00000000-0008-0000-0100-0000EC870000}"/>
              </a:ext>
            </a:extLst>
          </xdr:cNvPr>
          <xdr:cNvCxnSpPr/>
        </xdr:nvCxnSpPr>
        <xdr:spPr>
          <a:xfrm>
            <a:off x="11752741" y="6718585"/>
            <a:ext cx="1881" cy="69916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97" name="sac5ArmELeft1">
            <a:extLst>
              <a:ext uri="{FF2B5EF4-FFF2-40B4-BE49-F238E27FC236}">
                <a16:creationId xmlns:a16="http://schemas.microsoft.com/office/drawing/2014/main" id="{00000000-0008-0000-0100-0000ED870000}"/>
              </a:ext>
            </a:extLst>
          </xdr:cNvPr>
          <xdr:cNvCxnSpPr/>
        </xdr:nvCxnSpPr>
        <xdr:spPr>
          <a:xfrm>
            <a:off x="11291359" y="6744346"/>
            <a:ext cx="0" cy="959471"/>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798" name="sac5ArmELeft1Point22.5">
            <a:extLst>
              <a:ext uri="{FF2B5EF4-FFF2-40B4-BE49-F238E27FC236}">
                <a16:creationId xmlns:a16="http://schemas.microsoft.com/office/drawing/2014/main" id="{00000000-0008-0000-0100-0000EE870000}"/>
              </a:ext>
            </a:extLst>
          </xdr:cNvPr>
          <xdr:cNvCxnSpPr/>
        </xdr:nvCxnSpPr>
        <xdr:spPr>
          <a:xfrm flipH="1">
            <a:off x="11020455" y="6753531"/>
            <a:ext cx="278878" cy="6404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799" name="sac5ArmELeft1Point45">
            <a:extLst>
              <a:ext uri="{FF2B5EF4-FFF2-40B4-BE49-F238E27FC236}">
                <a16:creationId xmlns:a16="http://schemas.microsoft.com/office/drawing/2014/main" id="{00000000-0008-0000-0100-0000EF870000}"/>
              </a:ext>
            </a:extLst>
          </xdr:cNvPr>
          <xdr:cNvCxnSpPr/>
        </xdr:nvCxnSpPr>
        <xdr:spPr>
          <a:xfrm flipH="1">
            <a:off x="10768916" y="6750310"/>
            <a:ext cx="522443" cy="5045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0" name="sac5ArmELeft1Point67.5">
            <a:extLst>
              <a:ext uri="{FF2B5EF4-FFF2-40B4-BE49-F238E27FC236}">
                <a16:creationId xmlns:a16="http://schemas.microsoft.com/office/drawing/2014/main" id="{00000000-0008-0000-0100-0000F0870000}"/>
              </a:ext>
            </a:extLst>
          </xdr:cNvPr>
          <xdr:cNvCxnSpPr/>
        </xdr:nvCxnSpPr>
        <xdr:spPr>
          <a:xfrm flipH="1">
            <a:off x="10629477" y="6744346"/>
            <a:ext cx="661882" cy="270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1" name="sac5ArmELeft1Point90">
            <a:extLst>
              <a:ext uri="{FF2B5EF4-FFF2-40B4-BE49-F238E27FC236}">
                <a16:creationId xmlns:a16="http://schemas.microsoft.com/office/drawing/2014/main" id="{00000000-0008-0000-0100-0000F1870000}"/>
              </a:ext>
            </a:extLst>
          </xdr:cNvPr>
          <xdr:cNvCxnSpPr/>
        </xdr:nvCxnSpPr>
        <xdr:spPr>
          <a:xfrm flipH="1">
            <a:off x="10528067" y="6744346"/>
            <a:ext cx="76329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2" name="sac5ArmELeft1Point112.5">
            <a:extLst>
              <a:ext uri="{FF2B5EF4-FFF2-40B4-BE49-F238E27FC236}">
                <a16:creationId xmlns:a16="http://schemas.microsoft.com/office/drawing/2014/main" id="{00000000-0008-0000-0100-0000F2870000}"/>
              </a:ext>
            </a:extLst>
          </xdr:cNvPr>
          <xdr:cNvCxnSpPr/>
        </xdr:nvCxnSpPr>
        <xdr:spPr>
          <a:xfrm flipH="1" flipV="1">
            <a:off x="10629477" y="6472517"/>
            <a:ext cx="661882" cy="2718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3" name="sac5ArmELeft1Point135">
            <a:extLst>
              <a:ext uri="{FF2B5EF4-FFF2-40B4-BE49-F238E27FC236}">
                <a16:creationId xmlns:a16="http://schemas.microsoft.com/office/drawing/2014/main" id="{00000000-0008-0000-0100-0000F3870000}"/>
              </a:ext>
            </a:extLst>
          </xdr:cNvPr>
          <xdr:cNvCxnSpPr/>
        </xdr:nvCxnSpPr>
        <xdr:spPr>
          <a:xfrm flipH="1" flipV="1">
            <a:off x="10768916" y="6238624"/>
            <a:ext cx="522443" cy="50572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4" name="sac5ArmELeft1Point157.5">
            <a:extLst>
              <a:ext uri="{FF2B5EF4-FFF2-40B4-BE49-F238E27FC236}">
                <a16:creationId xmlns:a16="http://schemas.microsoft.com/office/drawing/2014/main" id="{00000000-0008-0000-0100-0000F4870000}"/>
              </a:ext>
            </a:extLst>
          </xdr:cNvPr>
          <xdr:cNvCxnSpPr/>
        </xdr:nvCxnSpPr>
        <xdr:spPr>
          <a:xfrm flipH="1" flipV="1">
            <a:off x="11009765" y="6102710"/>
            <a:ext cx="281594" cy="641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5" name="sac5ArmELeft1Point180">
            <a:extLst>
              <a:ext uri="{FF2B5EF4-FFF2-40B4-BE49-F238E27FC236}">
                <a16:creationId xmlns:a16="http://schemas.microsoft.com/office/drawing/2014/main" id="{00000000-0008-0000-0100-0000F5870000}"/>
              </a:ext>
            </a:extLst>
          </xdr:cNvPr>
          <xdr:cNvCxnSpPr/>
        </xdr:nvCxnSpPr>
        <xdr:spPr>
          <a:xfrm flipH="1" flipV="1">
            <a:off x="11291359" y="6016660"/>
            <a:ext cx="0" cy="73961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6" name="sac5ArmELeft1Point202.5">
            <a:extLst>
              <a:ext uri="{FF2B5EF4-FFF2-40B4-BE49-F238E27FC236}">
                <a16:creationId xmlns:a16="http://schemas.microsoft.com/office/drawing/2014/main" id="{00000000-0008-0000-0100-0000F6870000}"/>
              </a:ext>
            </a:extLst>
          </xdr:cNvPr>
          <xdr:cNvCxnSpPr/>
        </xdr:nvCxnSpPr>
        <xdr:spPr>
          <a:xfrm flipV="1">
            <a:off x="11291359" y="6102710"/>
            <a:ext cx="278878" cy="641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7" name="sac5ArmELeft1Point225">
            <a:extLst>
              <a:ext uri="{FF2B5EF4-FFF2-40B4-BE49-F238E27FC236}">
                <a16:creationId xmlns:a16="http://schemas.microsoft.com/office/drawing/2014/main" id="{00000000-0008-0000-0100-0000F7870000}"/>
              </a:ext>
            </a:extLst>
          </xdr:cNvPr>
          <xdr:cNvCxnSpPr/>
        </xdr:nvCxnSpPr>
        <xdr:spPr>
          <a:xfrm flipV="1">
            <a:off x="11291359" y="6238624"/>
            <a:ext cx="522444" cy="50572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8" name="sac5ArmELeft1Point247.5">
            <a:extLst>
              <a:ext uri="{FF2B5EF4-FFF2-40B4-BE49-F238E27FC236}">
                <a16:creationId xmlns:a16="http://schemas.microsoft.com/office/drawing/2014/main" id="{00000000-0008-0000-0100-0000F8870000}"/>
              </a:ext>
            </a:extLst>
          </xdr:cNvPr>
          <xdr:cNvCxnSpPr/>
        </xdr:nvCxnSpPr>
        <xdr:spPr>
          <a:xfrm flipV="1">
            <a:off x="11291359" y="6472517"/>
            <a:ext cx="661883" cy="2718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09" name="sac5ArmELeft1Point270">
            <a:extLst>
              <a:ext uri="{FF2B5EF4-FFF2-40B4-BE49-F238E27FC236}">
                <a16:creationId xmlns:a16="http://schemas.microsoft.com/office/drawing/2014/main" id="{00000000-0008-0000-0100-0000F9870000}"/>
              </a:ext>
            </a:extLst>
          </xdr:cNvPr>
          <xdr:cNvCxnSpPr/>
        </xdr:nvCxnSpPr>
        <xdr:spPr>
          <a:xfrm flipV="1">
            <a:off x="11291359" y="6744346"/>
            <a:ext cx="763293"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10" name="sac5ArmELeft1Point292.5">
            <a:extLst>
              <a:ext uri="{FF2B5EF4-FFF2-40B4-BE49-F238E27FC236}">
                <a16:creationId xmlns:a16="http://schemas.microsoft.com/office/drawing/2014/main" id="{00000000-0008-0000-0100-0000FA870000}"/>
              </a:ext>
            </a:extLst>
          </xdr:cNvPr>
          <xdr:cNvCxnSpPr/>
        </xdr:nvCxnSpPr>
        <xdr:spPr>
          <a:xfrm>
            <a:off x="11291359" y="6744346"/>
            <a:ext cx="661883" cy="270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11" name="sac5ArmELeft1Point315">
            <a:extLst>
              <a:ext uri="{FF2B5EF4-FFF2-40B4-BE49-F238E27FC236}">
                <a16:creationId xmlns:a16="http://schemas.microsoft.com/office/drawing/2014/main" id="{00000000-0008-0000-0100-0000FB870000}"/>
              </a:ext>
            </a:extLst>
          </xdr:cNvPr>
          <xdr:cNvCxnSpPr/>
        </xdr:nvCxnSpPr>
        <xdr:spPr>
          <a:xfrm>
            <a:off x="11291359" y="6744346"/>
            <a:ext cx="522444" cy="504529"/>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12" name="sac5ArmELeft1Point337.5">
            <a:extLst>
              <a:ext uri="{FF2B5EF4-FFF2-40B4-BE49-F238E27FC236}">
                <a16:creationId xmlns:a16="http://schemas.microsoft.com/office/drawing/2014/main" id="{00000000-0008-0000-0100-0000FC870000}"/>
              </a:ext>
            </a:extLst>
          </xdr:cNvPr>
          <xdr:cNvCxnSpPr/>
        </xdr:nvCxnSpPr>
        <xdr:spPr>
          <a:xfrm>
            <a:off x="11291359" y="6744346"/>
            <a:ext cx="278878" cy="6404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13" name="sac5ArmELeft2">
            <a:extLst>
              <a:ext uri="{FF2B5EF4-FFF2-40B4-BE49-F238E27FC236}">
                <a16:creationId xmlns:a16="http://schemas.microsoft.com/office/drawing/2014/main" id="{00000000-0008-0000-0100-0000FD870000}"/>
              </a:ext>
            </a:extLst>
          </xdr:cNvPr>
          <xdr:cNvCxnSpPr/>
        </xdr:nvCxnSpPr>
        <xdr:spPr>
          <a:xfrm>
            <a:off x="11448139" y="6737303"/>
            <a:ext cx="0" cy="959471"/>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814" name="sac5ArmELeft2Point22.5">
            <a:extLst>
              <a:ext uri="{FF2B5EF4-FFF2-40B4-BE49-F238E27FC236}">
                <a16:creationId xmlns:a16="http://schemas.microsoft.com/office/drawing/2014/main" id="{00000000-0008-0000-0100-0000FE870000}"/>
              </a:ext>
            </a:extLst>
          </xdr:cNvPr>
          <xdr:cNvCxnSpPr/>
        </xdr:nvCxnSpPr>
        <xdr:spPr>
          <a:xfrm flipH="1">
            <a:off x="11177236" y="6751226"/>
            <a:ext cx="278878" cy="6404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15" name="sac5ArmELeft2Point45">
            <a:extLst>
              <a:ext uri="{FF2B5EF4-FFF2-40B4-BE49-F238E27FC236}">
                <a16:creationId xmlns:a16="http://schemas.microsoft.com/office/drawing/2014/main" id="{00000000-0008-0000-0100-0000FF870000}"/>
              </a:ext>
            </a:extLst>
          </xdr:cNvPr>
          <xdr:cNvCxnSpPr/>
        </xdr:nvCxnSpPr>
        <xdr:spPr>
          <a:xfrm flipH="1">
            <a:off x="10925696" y="6748005"/>
            <a:ext cx="522443" cy="5045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16" name="sac5ArmELeft2Point67.5">
            <a:extLst>
              <a:ext uri="{FF2B5EF4-FFF2-40B4-BE49-F238E27FC236}">
                <a16:creationId xmlns:a16="http://schemas.microsoft.com/office/drawing/2014/main" id="{00000000-0008-0000-0100-000000880000}"/>
              </a:ext>
            </a:extLst>
          </xdr:cNvPr>
          <xdr:cNvCxnSpPr/>
        </xdr:nvCxnSpPr>
        <xdr:spPr>
          <a:xfrm flipH="1">
            <a:off x="10786259" y="6742040"/>
            <a:ext cx="661882" cy="270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17" name="sac5ArmELeft2Point90">
            <a:extLst>
              <a:ext uri="{FF2B5EF4-FFF2-40B4-BE49-F238E27FC236}">
                <a16:creationId xmlns:a16="http://schemas.microsoft.com/office/drawing/2014/main" id="{00000000-0008-0000-0100-000001880000}"/>
              </a:ext>
            </a:extLst>
          </xdr:cNvPr>
          <xdr:cNvCxnSpPr/>
        </xdr:nvCxnSpPr>
        <xdr:spPr>
          <a:xfrm flipH="1">
            <a:off x="10684848" y="6742040"/>
            <a:ext cx="76329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18" name="sac5ArmELeft2Point112.5">
            <a:extLst>
              <a:ext uri="{FF2B5EF4-FFF2-40B4-BE49-F238E27FC236}">
                <a16:creationId xmlns:a16="http://schemas.microsoft.com/office/drawing/2014/main" id="{00000000-0008-0000-0100-000002880000}"/>
              </a:ext>
            </a:extLst>
          </xdr:cNvPr>
          <xdr:cNvCxnSpPr/>
        </xdr:nvCxnSpPr>
        <xdr:spPr>
          <a:xfrm flipH="1" flipV="1">
            <a:off x="10786259" y="6470212"/>
            <a:ext cx="661882" cy="2718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19" name="sac5ArmELeft2Point135">
            <a:extLst>
              <a:ext uri="{FF2B5EF4-FFF2-40B4-BE49-F238E27FC236}">
                <a16:creationId xmlns:a16="http://schemas.microsoft.com/office/drawing/2014/main" id="{00000000-0008-0000-0100-000003880000}"/>
              </a:ext>
            </a:extLst>
          </xdr:cNvPr>
          <xdr:cNvCxnSpPr/>
        </xdr:nvCxnSpPr>
        <xdr:spPr>
          <a:xfrm flipH="1" flipV="1">
            <a:off x="10925696" y="6236318"/>
            <a:ext cx="522443" cy="50572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0" name="sac5ArmELeft2Point157.5">
            <a:extLst>
              <a:ext uri="{FF2B5EF4-FFF2-40B4-BE49-F238E27FC236}">
                <a16:creationId xmlns:a16="http://schemas.microsoft.com/office/drawing/2014/main" id="{00000000-0008-0000-0100-000004880000}"/>
              </a:ext>
            </a:extLst>
          </xdr:cNvPr>
          <xdr:cNvCxnSpPr/>
        </xdr:nvCxnSpPr>
        <xdr:spPr>
          <a:xfrm flipH="1" flipV="1">
            <a:off x="11166545" y="6100404"/>
            <a:ext cx="281594" cy="641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1" name="sac5ArmELeft2Point180">
            <a:extLst>
              <a:ext uri="{FF2B5EF4-FFF2-40B4-BE49-F238E27FC236}">
                <a16:creationId xmlns:a16="http://schemas.microsoft.com/office/drawing/2014/main" id="{00000000-0008-0000-0100-000005880000}"/>
              </a:ext>
            </a:extLst>
          </xdr:cNvPr>
          <xdr:cNvCxnSpPr/>
        </xdr:nvCxnSpPr>
        <xdr:spPr>
          <a:xfrm flipH="1" flipV="1">
            <a:off x="11448139" y="6014354"/>
            <a:ext cx="0" cy="73961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2" name="sac5ArmELeft2Point202.5">
            <a:extLst>
              <a:ext uri="{FF2B5EF4-FFF2-40B4-BE49-F238E27FC236}">
                <a16:creationId xmlns:a16="http://schemas.microsoft.com/office/drawing/2014/main" id="{00000000-0008-0000-0100-000006880000}"/>
              </a:ext>
            </a:extLst>
          </xdr:cNvPr>
          <xdr:cNvCxnSpPr/>
        </xdr:nvCxnSpPr>
        <xdr:spPr>
          <a:xfrm flipV="1">
            <a:off x="11448139" y="6100404"/>
            <a:ext cx="278878" cy="641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3" name="sac5ArmELeft2Point225">
            <a:extLst>
              <a:ext uri="{FF2B5EF4-FFF2-40B4-BE49-F238E27FC236}">
                <a16:creationId xmlns:a16="http://schemas.microsoft.com/office/drawing/2014/main" id="{00000000-0008-0000-0100-000007880000}"/>
              </a:ext>
            </a:extLst>
          </xdr:cNvPr>
          <xdr:cNvCxnSpPr/>
        </xdr:nvCxnSpPr>
        <xdr:spPr>
          <a:xfrm flipV="1">
            <a:off x="11448139" y="6236318"/>
            <a:ext cx="522444" cy="50572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4" name="sac5ArmELeft2Point247.5">
            <a:extLst>
              <a:ext uri="{FF2B5EF4-FFF2-40B4-BE49-F238E27FC236}">
                <a16:creationId xmlns:a16="http://schemas.microsoft.com/office/drawing/2014/main" id="{00000000-0008-0000-0100-000008880000}"/>
              </a:ext>
            </a:extLst>
          </xdr:cNvPr>
          <xdr:cNvCxnSpPr/>
        </xdr:nvCxnSpPr>
        <xdr:spPr>
          <a:xfrm flipV="1">
            <a:off x="11448139" y="6470212"/>
            <a:ext cx="661883" cy="2718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5" name="sac5ArmELeft2Point270">
            <a:extLst>
              <a:ext uri="{FF2B5EF4-FFF2-40B4-BE49-F238E27FC236}">
                <a16:creationId xmlns:a16="http://schemas.microsoft.com/office/drawing/2014/main" id="{00000000-0008-0000-0100-000009880000}"/>
              </a:ext>
            </a:extLst>
          </xdr:cNvPr>
          <xdr:cNvCxnSpPr/>
        </xdr:nvCxnSpPr>
        <xdr:spPr>
          <a:xfrm flipV="1">
            <a:off x="11448139" y="6742040"/>
            <a:ext cx="763293"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6" name="sac5ArmELeft2Point292.5">
            <a:extLst>
              <a:ext uri="{FF2B5EF4-FFF2-40B4-BE49-F238E27FC236}">
                <a16:creationId xmlns:a16="http://schemas.microsoft.com/office/drawing/2014/main" id="{00000000-0008-0000-0100-00000A880000}"/>
              </a:ext>
            </a:extLst>
          </xdr:cNvPr>
          <xdr:cNvCxnSpPr/>
        </xdr:nvCxnSpPr>
        <xdr:spPr>
          <a:xfrm>
            <a:off x="11448139" y="6742040"/>
            <a:ext cx="661883" cy="270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7" name="sac5ArmELeft2Point315">
            <a:extLst>
              <a:ext uri="{FF2B5EF4-FFF2-40B4-BE49-F238E27FC236}">
                <a16:creationId xmlns:a16="http://schemas.microsoft.com/office/drawing/2014/main" id="{00000000-0008-0000-0100-00000B880000}"/>
              </a:ext>
            </a:extLst>
          </xdr:cNvPr>
          <xdr:cNvCxnSpPr/>
        </xdr:nvCxnSpPr>
        <xdr:spPr>
          <a:xfrm>
            <a:off x="11448139" y="6742040"/>
            <a:ext cx="522444" cy="5045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8" name="sac5ArmELeft2Point337.5">
            <a:extLst>
              <a:ext uri="{FF2B5EF4-FFF2-40B4-BE49-F238E27FC236}">
                <a16:creationId xmlns:a16="http://schemas.microsoft.com/office/drawing/2014/main" id="{00000000-0008-0000-0100-00000C880000}"/>
              </a:ext>
            </a:extLst>
          </xdr:cNvPr>
          <xdr:cNvCxnSpPr/>
        </xdr:nvCxnSpPr>
        <xdr:spPr>
          <a:xfrm>
            <a:off x="11448139" y="6742040"/>
            <a:ext cx="278878" cy="6404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29" name="sac5ArmERight1">
            <a:extLst>
              <a:ext uri="{FF2B5EF4-FFF2-40B4-BE49-F238E27FC236}">
                <a16:creationId xmlns:a16="http://schemas.microsoft.com/office/drawing/2014/main" id="{00000000-0008-0000-0100-00000D880000}"/>
              </a:ext>
            </a:extLst>
          </xdr:cNvPr>
          <xdr:cNvCxnSpPr/>
        </xdr:nvCxnSpPr>
        <xdr:spPr>
          <a:xfrm>
            <a:off x="11918683" y="6742039"/>
            <a:ext cx="0" cy="959471"/>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830" name="sac5ArmERight1Point22.5">
            <a:extLst>
              <a:ext uri="{FF2B5EF4-FFF2-40B4-BE49-F238E27FC236}">
                <a16:creationId xmlns:a16="http://schemas.microsoft.com/office/drawing/2014/main" id="{00000000-0008-0000-0100-00000E880000}"/>
              </a:ext>
            </a:extLst>
          </xdr:cNvPr>
          <xdr:cNvCxnSpPr/>
        </xdr:nvCxnSpPr>
        <xdr:spPr>
          <a:xfrm flipH="1">
            <a:off x="11647780" y="6751224"/>
            <a:ext cx="278878" cy="6404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31" name="sac5ArmERight1Point45">
            <a:extLst>
              <a:ext uri="{FF2B5EF4-FFF2-40B4-BE49-F238E27FC236}">
                <a16:creationId xmlns:a16="http://schemas.microsoft.com/office/drawing/2014/main" id="{00000000-0008-0000-0100-00000F880000}"/>
              </a:ext>
            </a:extLst>
          </xdr:cNvPr>
          <xdr:cNvCxnSpPr/>
        </xdr:nvCxnSpPr>
        <xdr:spPr>
          <a:xfrm flipH="1">
            <a:off x="11396241" y="6748004"/>
            <a:ext cx="522443" cy="5045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32" name="sac5ArmERight1Point67.5">
            <a:extLst>
              <a:ext uri="{FF2B5EF4-FFF2-40B4-BE49-F238E27FC236}">
                <a16:creationId xmlns:a16="http://schemas.microsoft.com/office/drawing/2014/main" id="{00000000-0008-0000-0100-000010880000}"/>
              </a:ext>
            </a:extLst>
          </xdr:cNvPr>
          <xdr:cNvCxnSpPr/>
        </xdr:nvCxnSpPr>
        <xdr:spPr>
          <a:xfrm flipH="1">
            <a:off x="11256801" y="6742039"/>
            <a:ext cx="661882" cy="270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33" name="sac5ArmERight1Point90">
            <a:extLst>
              <a:ext uri="{FF2B5EF4-FFF2-40B4-BE49-F238E27FC236}">
                <a16:creationId xmlns:a16="http://schemas.microsoft.com/office/drawing/2014/main" id="{00000000-0008-0000-0100-000011880000}"/>
              </a:ext>
            </a:extLst>
          </xdr:cNvPr>
          <xdr:cNvCxnSpPr/>
        </xdr:nvCxnSpPr>
        <xdr:spPr>
          <a:xfrm flipH="1">
            <a:off x="11155391" y="6742039"/>
            <a:ext cx="76329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34" name="sac5ArmERight1Point112.5">
            <a:extLst>
              <a:ext uri="{FF2B5EF4-FFF2-40B4-BE49-F238E27FC236}">
                <a16:creationId xmlns:a16="http://schemas.microsoft.com/office/drawing/2014/main" id="{00000000-0008-0000-0100-000012880000}"/>
              </a:ext>
            </a:extLst>
          </xdr:cNvPr>
          <xdr:cNvCxnSpPr/>
        </xdr:nvCxnSpPr>
        <xdr:spPr>
          <a:xfrm flipH="1" flipV="1">
            <a:off x="11256801" y="6470211"/>
            <a:ext cx="661882" cy="2718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35" name="sac5ArmERight1Point135">
            <a:extLst>
              <a:ext uri="{FF2B5EF4-FFF2-40B4-BE49-F238E27FC236}">
                <a16:creationId xmlns:a16="http://schemas.microsoft.com/office/drawing/2014/main" id="{00000000-0008-0000-0100-000013880000}"/>
              </a:ext>
            </a:extLst>
          </xdr:cNvPr>
          <xdr:cNvCxnSpPr/>
        </xdr:nvCxnSpPr>
        <xdr:spPr>
          <a:xfrm flipH="1" flipV="1">
            <a:off x="11396241" y="6236316"/>
            <a:ext cx="522443" cy="50572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36" name="sac5ArmERight1Point157.5">
            <a:extLst>
              <a:ext uri="{FF2B5EF4-FFF2-40B4-BE49-F238E27FC236}">
                <a16:creationId xmlns:a16="http://schemas.microsoft.com/office/drawing/2014/main" id="{00000000-0008-0000-0100-000014880000}"/>
              </a:ext>
            </a:extLst>
          </xdr:cNvPr>
          <xdr:cNvCxnSpPr/>
        </xdr:nvCxnSpPr>
        <xdr:spPr>
          <a:xfrm flipH="1" flipV="1">
            <a:off x="11637089" y="6100403"/>
            <a:ext cx="281594" cy="641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37" name="sac5ArmERight1Point180">
            <a:extLst>
              <a:ext uri="{FF2B5EF4-FFF2-40B4-BE49-F238E27FC236}">
                <a16:creationId xmlns:a16="http://schemas.microsoft.com/office/drawing/2014/main" id="{00000000-0008-0000-0100-000015880000}"/>
              </a:ext>
            </a:extLst>
          </xdr:cNvPr>
          <xdr:cNvCxnSpPr/>
        </xdr:nvCxnSpPr>
        <xdr:spPr>
          <a:xfrm flipH="1" flipV="1">
            <a:off x="11918683" y="6014353"/>
            <a:ext cx="0" cy="73961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38" name="sac5ArmERight1Point202.5">
            <a:extLst>
              <a:ext uri="{FF2B5EF4-FFF2-40B4-BE49-F238E27FC236}">
                <a16:creationId xmlns:a16="http://schemas.microsoft.com/office/drawing/2014/main" id="{00000000-0008-0000-0100-000016880000}"/>
              </a:ext>
            </a:extLst>
          </xdr:cNvPr>
          <xdr:cNvCxnSpPr/>
        </xdr:nvCxnSpPr>
        <xdr:spPr>
          <a:xfrm flipV="1">
            <a:off x="11918683" y="6100403"/>
            <a:ext cx="278878" cy="641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39" name="sac5ArmERight1Point225">
            <a:extLst>
              <a:ext uri="{FF2B5EF4-FFF2-40B4-BE49-F238E27FC236}">
                <a16:creationId xmlns:a16="http://schemas.microsoft.com/office/drawing/2014/main" id="{00000000-0008-0000-0100-000017880000}"/>
              </a:ext>
            </a:extLst>
          </xdr:cNvPr>
          <xdr:cNvCxnSpPr/>
        </xdr:nvCxnSpPr>
        <xdr:spPr>
          <a:xfrm flipV="1">
            <a:off x="11918683" y="6236316"/>
            <a:ext cx="522444" cy="50572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40" name="sac5ArmERight1Point247.5">
            <a:extLst>
              <a:ext uri="{FF2B5EF4-FFF2-40B4-BE49-F238E27FC236}">
                <a16:creationId xmlns:a16="http://schemas.microsoft.com/office/drawing/2014/main" id="{00000000-0008-0000-0100-000018880000}"/>
              </a:ext>
            </a:extLst>
          </xdr:cNvPr>
          <xdr:cNvCxnSpPr/>
        </xdr:nvCxnSpPr>
        <xdr:spPr>
          <a:xfrm flipV="1">
            <a:off x="11918683" y="6470211"/>
            <a:ext cx="661883" cy="2718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41" name="sac5ArmERight1Point270">
            <a:extLst>
              <a:ext uri="{FF2B5EF4-FFF2-40B4-BE49-F238E27FC236}">
                <a16:creationId xmlns:a16="http://schemas.microsoft.com/office/drawing/2014/main" id="{00000000-0008-0000-0100-000019880000}"/>
              </a:ext>
            </a:extLst>
          </xdr:cNvPr>
          <xdr:cNvCxnSpPr/>
        </xdr:nvCxnSpPr>
        <xdr:spPr>
          <a:xfrm flipV="1">
            <a:off x="11918683" y="6742039"/>
            <a:ext cx="763293"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42" name="sac5ArmERight1Point292.5">
            <a:extLst>
              <a:ext uri="{FF2B5EF4-FFF2-40B4-BE49-F238E27FC236}">
                <a16:creationId xmlns:a16="http://schemas.microsoft.com/office/drawing/2014/main" id="{00000000-0008-0000-0100-00001A880000}"/>
              </a:ext>
            </a:extLst>
          </xdr:cNvPr>
          <xdr:cNvCxnSpPr/>
        </xdr:nvCxnSpPr>
        <xdr:spPr>
          <a:xfrm>
            <a:off x="11918683" y="6742039"/>
            <a:ext cx="661883" cy="270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43" name="sac5ArmERight1Point315">
            <a:extLst>
              <a:ext uri="{FF2B5EF4-FFF2-40B4-BE49-F238E27FC236}">
                <a16:creationId xmlns:a16="http://schemas.microsoft.com/office/drawing/2014/main" id="{00000000-0008-0000-0100-00001B880000}"/>
              </a:ext>
            </a:extLst>
          </xdr:cNvPr>
          <xdr:cNvCxnSpPr/>
        </xdr:nvCxnSpPr>
        <xdr:spPr>
          <a:xfrm>
            <a:off x="11918683" y="6742039"/>
            <a:ext cx="522444" cy="5045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44" name="sac5ArmERight1Point337.5">
            <a:extLst>
              <a:ext uri="{FF2B5EF4-FFF2-40B4-BE49-F238E27FC236}">
                <a16:creationId xmlns:a16="http://schemas.microsoft.com/office/drawing/2014/main" id="{00000000-0008-0000-0100-00001C880000}"/>
              </a:ext>
            </a:extLst>
          </xdr:cNvPr>
          <xdr:cNvCxnSpPr/>
        </xdr:nvCxnSpPr>
        <xdr:spPr>
          <a:xfrm>
            <a:off x="11918683" y="6742039"/>
            <a:ext cx="278878" cy="6404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45" name="sac5ArmERight2">
            <a:extLst>
              <a:ext uri="{FF2B5EF4-FFF2-40B4-BE49-F238E27FC236}">
                <a16:creationId xmlns:a16="http://schemas.microsoft.com/office/drawing/2014/main" id="{00000000-0008-0000-0100-00001D880000}"/>
              </a:ext>
            </a:extLst>
          </xdr:cNvPr>
          <xdr:cNvCxnSpPr/>
        </xdr:nvCxnSpPr>
        <xdr:spPr>
          <a:xfrm>
            <a:off x="12077736" y="6742039"/>
            <a:ext cx="0" cy="959471"/>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846" name="sac5ArmERight2Point22.5">
            <a:extLst>
              <a:ext uri="{FF2B5EF4-FFF2-40B4-BE49-F238E27FC236}">
                <a16:creationId xmlns:a16="http://schemas.microsoft.com/office/drawing/2014/main" id="{00000000-0008-0000-0100-00001E880000}"/>
              </a:ext>
            </a:extLst>
          </xdr:cNvPr>
          <xdr:cNvCxnSpPr/>
        </xdr:nvCxnSpPr>
        <xdr:spPr>
          <a:xfrm flipH="1">
            <a:off x="11806831" y="6751223"/>
            <a:ext cx="278878" cy="6404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47" name="sac5ArmERight2Point45">
            <a:extLst>
              <a:ext uri="{FF2B5EF4-FFF2-40B4-BE49-F238E27FC236}">
                <a16:creationId xmlns:a16="http://schemas.microsoft.com/office/drawing/2014/main" id="{00000000-0008-0000-0100-00001F880000}"/>
              </a:ext>
            </a:extLst>
          </xdr:cNvPr>
          <xdr:cNvCxnSpPr/>
        </xdr:nvCxnSpPr>
        <xdr:spPr>
          <a:xfrm flipH="1">
            <a:off x="11555296" y="6748004"/>
            <a:ext cx="522443" cy="5045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48" name="sac5ArmERight2Point67.5">
            <a:extLst>
              <a:ext uri="{FF2B5EF4-FFF2-40B4-BE49-F238E27FC236}">
                <a16:creationId xmlns:a16="http://schemas.microsoft.com/office/drawing/2014/main" id="{00000000-0008-0000-0100-000020880000}"/>
              </a:ext>
            </a:extLst>
          </xdr:cNvPr>
          <xdr:cNvCxnSpPr/>
        </xdr:nvCxnSpPr>
        <xdr:spPr>
          <a:xfrm flipH="1">
            <a:off x="11415856" y="6742039"/>
            <a:ext cx="661882" cy="270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49" name="sac5ArmERight2Point90">
            <a:extLst>
              <a:ext uri="{FF2B5EF4-FFF2-40B4-BE49-F238E27FC236}">
                <a16:creationId xmlns:a16="http://schemas.microsoft.com/office/drawing/2014/main" id="{00000000-0008-0000-0100-000021880000}"/>
              </a:ext>
            </a:extLst>
          </xdr:cNvPr>
          <xdr:cNvCxnSpPr/>
        </xdr:nvCxnSpPr>
        <xdr:spPr>
          <a:xfrm flipH="1">
            <a:off x="11314447" y="6742039"/>
            <a:ext cx="763292"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0" name="sac5ArmERight2Point112.5">
            <a:extLst>
              <a:ext uri="{FF2B5EF4-FFF2-40B4-BE49-F238E27FC236}">
                <a16:creationId xmlns:a16="http://schemas.microsoft.com/office/drawing/2014/main" id="{00000000-0008-0000-0100-000022880000}"/>
              </a:ext>
            </a:extLst>
          </xdr:cNvPr>
          <xdr:cNvCxnSpPr/>
        </xdr:nvCxnSpPr>
        <xdr:spPr>
          <a:xfrm flipH="1" flipV="1">
            <a:off x="11415856" y="6470211"/>
            <a:ext cx="661882" cy="2718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1" name="sac5ArmERight2Point135">
            <a:extLst>
              <a:ext uri="{FF2B5EF4-FFF2-40B4-BE49-F238E27FC236}">
                <a16:creationId xmlns:a16="http://schemas.microsoft.com/office/drawing/2014/main" id="{00000000-0008-0000-0100-000023880000}"/>
              </a:ext>
            </a:extLst>
          </xdr:cNvPr>
          <xdr:cNvCxnSpPr/>
        </xdr:nvCxnSpPr>
        <xdr:spPr>
          <a:xfrm flipH="1" flipV="1">
            <a:off x="11555296" y="6236315"/>
            <a:ext cx="522443" cy="50572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2" name="sac5ArmERight2Point157.5">
            <a:extLst>
              <a:ext uri="{FF2B5EF4-FFF2-40B4-BE49-F238E27FC236}">
                <a16:creationId xmlns:a16="http://schemas.microsoft.com/office/drawing/2014/main" id="{00000000-0008-0000-0100-000024880000}"/>
              </a:ext>
            </a:extLst>
          </xdr:cNvPr>
          <xdr:cNvCxnSpPr/>
        </xdr:nvCxnSpPr>
        <xdr:spPr>
          <a:xfrm flipH="1" flipV="1">
            <a:off x="11796146" y="6100403"/>
            <a:ext cx="281594" cy="641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3" name="sac5ArmERight2Point180">
            <a:extLst>
              <a:ext uri="{FF2B5EF4-FFF2-40B4-BE49-F238E27FC236}">
                <a16:creationId xmlns:a16="http://schemas.microsoft.com/office/drawing/2014/main" id="{00000000-0008-0000-0100-000025880000}"/>
              </a:ext>
            </a:extLst>
          </xdr:cNvPr>
          <xdr:cNvCxnSpPr/>
        </xdr:nvCxnSpPr>
        <xdr:spPr>
          <a:xfrm flipH="1" flipV="1">
            <a:off x="12077736" y="6014353"/>
            <a:ext cx="0" cy="739615"/>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4" name="sac5ArmERight2Point202.5">
            <a:extLst>
              <a:ext uri="{FF2B5EF4-FFF2-40B4-BE49-F238E27FC236}">
                <a16:creationId xmlns:a16="http://schemas.microsoft.com/office/drawing/2014/main" id="{00000000-0008-0000-0100-000026880000}"/>
              </a:ext>
            </a:extLst>
          </xdr:cNvPr>
          <xdr:cNvCxnSpPr/>
        </xdr:nvCxnSpPr>
        <xdr:spPr>
          <a:xfrm flipV="1">
            <a:off x="12077736" y="6100403"/>
            <a:ext cx="278878" cy="641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5" name="sac5ArmERight2Point225">
            <a:extLst>
              <a:ext uri="{FF2B5EF4-FFF2-40B4-BE49-F238E27FC236}">
                <a16:creationId xmlns:a16="http://schemas.microsoft.com/office/drawing/2014/main" id="{00000000-0008-0000-0100-000027880000}"/>
              </a:ext>
            </a:extLst>
          </xdr:cNvPr>
          <xdr:cNvCxnSpPr/>
        </xdr:nvCxnSpPr>
        <xdr:spPr>
          <a:xfrm flipV="1">
            <a:off x="12077736" y="6236317"/>
            <a:ext cx="522444" cy="50572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6" name="sac5ArmERight2Point247.5">
            <a:extLst>
              <a:ext uri="{FF2B5EF4-FFF2-40B4-BE49-F238E27FC236}">
                <a16:creationId xmlns:a16="http://schemas.microsoft.com/office/drawing/2014/main" id="{00000000-0008-0000-0100-000028880000}"/>
              </a:ext>
            </a:extLst>
          </xdr:cNvPr>
          <xdr:cNvCxnSpPr/>
        </xdr:nvCxnSpPr>
        <xdr:spPr>
          <a:xfrm flipV="1">
            <a:off x="12077736" y="6470211"/>
            <a:ext cx="661883" cy="2718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7" name="sac5ArmERight2Point270">
            <a:extLst>
              <a:ext uri="{FF2B5EF4-FFF2-40B4-BE49-F238E27FC236}">
                <a16:creationId xmlns:a16="http://schemas.microsoft.com/office/drawing/2014/main" id="{00000000-0008-0000-0100-000029880000}"/>
              </a:ext>
            </a:extLst>
          </xdr:cNvPr>
          <xdr:cNvCxnSpPr/>
        </xdr:nvCxnSpPr>
        <xdr:spPr>
          <a:xfrm flipV="1">
            <a:off x="12077736" y="6742039"/>
            <a:ext cx="763293"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8" name="sac5ArmERight2Point292.5">
            <a:extLst>
              <a:ext uri="{FF2B5EF4-FFF2-40B4-BE49-F238E27FC236}">
                <a16:creationId xmlns:a16="http://schemas.microsoft.com/office/drawing/2014/main" id="{00000000-0008-0000-0100-00002A880000}"/>
              </a:ext>
            </a:extLst>
          </xdr:cNvPr>
          <xdr:cNvCxnSpPr/>
        </xdr:nvCxnSpPr>
        <xdr:spPr>
          <a:xfrm>
            <a:off x="12077745" y="6742039"/>
            <a:ext cx="661883" cy="27063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59" name="sac5ArmERight2Point315">
            <a:extLst>
              <a:ext uri="{FF2B5EF4-FFF2-40B4-BE49-F238E27FC236}">
                <a16:creationId xmlns:a16="http://schemas.microsoft.com/office/drawing/2014/main" id="{00000000-0008-0000-0100-00002B880000}"/>
              </a:ext>
            </a:extLst>
          </xdr:cNvPr>
          <xdr:cNvCxnSpPr/>
        </xdr:nvCxnSpPr>
        <xdr:spPr>
          <a:xfrm>
            <a:off x="12077745" y="6742039"/>
            <a:ext cx="522444" cy="5045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60" name="sac5ArmERight2Point337.5">
            <a:extLst>
              <a:ext uri="{FF2B5EF4-FFF2-40B4-BE49-F238E27FC236}">
                <a16:creationId xmlns:a16="http://schemas.microsoft.com/office/drawing/2014/main" id="{00000000-0008-0000-0100-00002C880000}"/>
              </a:ext>
            </a:extLst>
          </xdr:cNvPr>
          <xdr:cNvCxnSpPr/>
        </xdr:nvCxnSpPr>
        <xdr:spPr>
          <a:xfrm>
            <a:off x="12077745" y="6742039"/>
            <a:ext cx="278878" cy="640443"/>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61" name="sac5ArmELeft1Dashes">
            <a:extLst>
              <a:ext uri="{FF2B5EF4-FFF2-40B4-BE49-F238E27FC236}">
                <a16:creationId xmlns:a16="http://schemas.microsoft.com/office/drawing/2014/main" id="{00000000-0008-0000-0100-00002D880000}"/>
              </a:ext>
            </a:extLst>
          </xdr:cNvPr>
          <xdr:cNvCxnSpPr/>
        </xdr:nvCxnSpPr>
        <xdr:spPr bwMode="auto">
          <a:xfrm flipH="1" flipV="1">
            <a:off x="11280169" y="7705621"/>
            <a:ext cx="10703" cy="57792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862" name="sac5ArmEUturnDashes">
            <a:extLst>
              <a:ext uri="{FF2B5EF4-FFF2-40B4-BE49-F238E27FC236}">
                <a16:creationId xmlns:a16="http://schemas.microsoft.com/office/drawing/2014/main" id="{00000000-0008-0000-0100-00002E880000}"/>
              </a:ext>
            </a:extLst>
          </xdr:cNvPr>
          <xdr:cNvCxnSpPr/>
        </xdr:nvCxnSpPr>
        <xdr:spPr bwMode="auto">
          <a:xfrm flipV="1">
            <a:off x="11601236" y="7716320"/>
            <a:ext cx="0" cy="577921"/>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863" name="sac5ArmERight2Dashes">
            <a:extLst>
              <a:ext uri="{FF2B5EF4-FFF2-40B4-BE49-F238E27FC236}">
                <a16:creationId xmlns:a16="http://schemas.microsoft.com/office/drawing/2014/main" id="{00000000-0008-0000-0100-00002F880000}"/>
              </a:ext>
            </a:extLst>
          </xdr:cNvPr>
          <xdr:cNvCxnSpPr/>
        </xdr:nvCxnSpPr>
        <xdr:spPr bwMode="auto">
          <a:xfrm flipV="1">
            <a:off x="12066773" y="7694915"/>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864" name="sac5ArmELeft2Dashes">
            <a:extLst>
              <a:ext uri="{FF2B5EF4-FFF2-40B4-BE49-F238E27FC236}">
                <a16:creationId xmlns:a16="http://schemas.microsoft.com/office/drawing/2014/main" id="{00000000-0008-0000-0100-000030880000}"/>
              </a:ext>
            </a:extLst>
          </xdr:cNvPr>
          <xdr:cNvCxnSpPr/>
        </xdr:nvCxnSpPr>
        <xdr:spPr bwMode="auto">
          <a:xfrm flipV="1">
            <a:off x="11447484" y="7705622"/>
            <a:ext cx="3923" cy="59706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865" name="sac5ArmERight1Dashes">
            <a:extLst>
              <a:ext uri="{FF2B5EF4-FFF2-40B4-BE49-F238E27FC236}">
                <a16:creationId xmlns:a16="http://schemas.microsoft.com/office/drawing/2014/main" id="{00000000-0008-0000-0100-000031880000}"/>
              </a:ext>
            </a:extLst>
          </xdr:cNvPr>
          <xdr:cNvCxnSpPr/>
        </xdr:nvCxnSpPr>
        <xdr:spPr bwMode="auto">
          <a:xfrm flipV="1">
            <a:off x="11906240" y="7694916"/>
            <a:ext cx="2" cy="588624"/>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11</xdr:col>
      <xdr:colOff>0</xdr:colOff>
      <xdr:row>104</xdr:row>
      <xdr:rowOff>0</xdr:rowOff>
    </xdr:from>
    <xdr:to>
      <xdr:col>15</xdr:col>
      <xdr:colOff>91107</xdr:colOff>
      <xdr:row>115</xdr:row>
      <xdr:rowOff>176259</xdr:rowOff>
    </xdr:to>
    <xdr:grpSp>
      <xdr:nvGrpSpPr>
        <xdr:cNvPr id="34866" name="grp6ArmA">
          <a:extLst>
            <a:ext uri="{FF2B5EF4-FFF2-40B4-BE49-F238E27FC236}">
              <a16:creationId xmlns:a16="http://schemas.microsoft.com/office/drawing/2014/main" id="{00000000-0008-0000-0100-000032880000}"/>
            </a:ext>
          </a:extLst>
        </xdr:cNvPr>
        <xdr:cNvGrpSpPr/>
      </xdr:nvGrpSpPr>
      <xdr:grpSpPr>
        <a:xfrm>
          <a:off x="7620000" y="19829318"/>
          <a:ext cx="2862016" cy="2271759"/>
          <a:chOff x="734783" y="12001502"/>
          <a:chExt cx="2588122" cy="2271759"/>
        </a:xfrm>
      </xdr:grpSpPr>
      <xdr:cxnSp macro="">
        <xdr:nvCxnSpPr>
          <xdr:cNvPr id="34867" name="sac6ArmAUturn">
            <a:extLst>
              <a:ext uri="{FF2B5EF4-FFF2-40B4-BE49-F238E27FC236}">
                <a16:creationId xmlns:a16="http://schemas.microsoft.com/office/drawing/2014/main" id="{00000000-0008-0000-0100-000033880000}"/>
              </a:ext>
            </a:extLst>
          </xdr:cNvPr>
          <xdr:cNvCxnSpPr/>
        </xdr:nvCxnSpPr>
        <xdr:spPr>
          <a:xfrm flipH="1">
            <a:off x="2058623" y="12709918"/>
            <a:ext cx="12291" cy="100689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868" name="sac6ArmAUturnBar">
            <a:extLst>
              <a:ext uri="{FF2B5EF4-FFF2-40B4-BE49-F238E27FC236}">
                <a16:creationId xmlns:a16="http://schemas.microsoft.com/office/drawing/2014/main" id="{00000000-0008-0000-0100-000034880000}"/>
              </a:ext>
            </a:extLst>
          </xdr:cNvPr>
          <xdr:cNvCxnSpPr/>
        </xdr:nvCxnSpPr>
        <xdr:spPr>
          <a:xfrm flipH="1">
            <a:off x="2074799" y="12734537"/>
            <a:ext cx="151550"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869" name="sac6ArmAUturnPoint">
            <a:extLst>
              <a:ext uri="{FF2B5EF4-FFF2-40B4-BE49-F238E27FC236}">
                <a16:creationId xmlns:a16="http://schemas.microsoft.com/office/drawing/2014/main" id="{00000000-0008-0000-0100-000035880000}"/>
              </a:ext>
            </a:extLst>
          </xdr:cNvPr>
          <xdr:cNvCxnSpPr/>
        </xdr:nvCxnSpPr>
        <xdr:spPr>
          <a:xfrm flipH="1">
            <a:off x="2220122" y="12718043"/>
            <a:ext cx="185" cy="73394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70" name="sac6ArmALeft1">
            <a:extLst>
              <a:ext uri="{FF2B5EF4-FFF2-40B4-BE49-F238E27FC236}">
                <a16:creationId xmlns:a16="http://schemas.microsoft.com/office/drawing/2014/main" id="{00000000-0008-0000-0100-000036880000}"/>
              </a:ext>
            </a:extLst>
          </xdr:cNvPr>
          <xdr:cNvCxnSpPr/>
        </xdr:nvCxnSpPr>
        <xdr:spPr>
          <a:xfrm>
            <a:off x="1492392" y="12744108"/>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871" name="sac6ArmALeft1Point22.5">
            <a:extLst>
              <a:ext uri="{FF2B5EF4-FFF2-40B4-BE49-F238E27FC236}">
                <a16:creationId xmlns:a16="http://schemas.microsoft.com/office/drawing/2014/main" id="{00000000-0008-0000-0100-000037880000}"/>
              </a:ext>
            </a:extLst>
          </xdr:cNvPr>
          <xdr:cNvCxnSpPr/>
        </xdr:nvCxnSpPr>
        <xdr:spPr>
          <a:xfrm flipH="1">
            <a:off x="1215404" y="12753331"/>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72" name="sac6ArmALeft1Point45">
            <a:extLst>
              <a:ext uri="{FF2B5EF4-FFF2-40B4-BE49-F238E27FC236}">
                <a16:creationId xmlns:a16="http://schemas.microsoft.com/office/drawing/2014/main" id="{00000000-0008-0000-0100-000038880000}"/>
              </a:ext>
            </a:extLst>
          </xdr:cNvPr>
          <xdr:cNvCxnSpPr/>
        </xdr:nvCxnSpPr>
        <xdr:spPr>
          <a:xfrm flipH="1">
            <a:off x="973839" y="12750097"/>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73" name="sac6ArmALeft1Point67.5">
            <a:extLst>
              <a:ext uri="{FF2B5EF4-FFF2-40B4-BE49-F238E27FC236}">
                <a16:creationId xmlns:a16="http://schemas.microsoft.com/office/drawing/2014/main" id="{00000000-0008-0000-0100-000039880000}"/>
              </a:ext>
            </a:extLst>
          </xdr:cNvPr>
          <xdr:cNvCxnSpPr/>
        </xdr:nvCxnSpPr>
        <xdr:spPr>
          <a:xfrm flipH="1">
            <a:off x="835438" y="1274410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74" name="sac6ArmALeft1Point90">
            <a:extLst>
              <a:ext uri="{FF2B5EF4-FFF2-40B4-BE49-F238E27FC236}">
                <a16:creationId xmlns:a16="http://schemas.microsoft.com/office/drawing/2014/main" id="{00000000-0008-0000-0100-00003A880000}"/>
              </a:ext>
            </a:extLst>
          </xdr:cNvPr>
          <xdr:cNvCxnSpPr/>
        </xdr:nvCxnSpPr>
        <xdr:spPr>
          <a:xfrm flipH="1">
            <a:off x="734783" y="1274410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75" name="sac6ArmALeft1Point112.5">
            <a:extLst>
              <a:ext uri="{FF2B5EF4-FFF2-40B4-BE49-F238E27FC236}">
                <a16:creationId xmlns:a16="http://schemas.microsoft.com/office/drawing/2014/main" id="{00000000-0008-0000-0100-00003B880000}"/>
              </a:ext>
            </a:extLst>
          </xdr:cNvPr>
          <xdr:cNvCxnSpPr/>
        </xdr:nvCxnSpPr>
        <xdr:spPr>
          <a:xfrm flipH="1" flipV="1">
            <a:off x="835438" y="1247118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76" name="sac6ArmALeft1Point135">
            <a:extLst>
              <a:ext uri="{FF2B5EF4-FFF2-40B4-BE49-F238E27FC236}">
                <a16:creationId xmlns:a16="http://schemas.microsoft.com/office/drawing/2014/main" id="{00000000-0008-0000-0100-00003C880000}"/>
              </a:ext>
            </a:extLst>
          </xdr:cNvPr>
          <xdr:cNvCxnSpPr/>
        </xdr:nvCxnSpPr>
        <xdr:spPr>
          <a:xfrm flipH="1" flipV="1">
            <a:off x="973839" y="12236341"/>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77" name="sac6ArmALeft1Point157.5">
            <a:extLst>
              <a:ext uri="{FF2B5EF4-FFF2-40B4-BE49-F238E27FC236}">
                <a16:creationId xmlns:a16="http://schemas.microsoft.com/office/drawing/2014/main" id="{00000000-0008-0000-0100-00003D880000}"/>
              </a:ext>
            </a:extLst>
          </xdr:cNvPr>
          <xdr:cNvCxnSpPr/>
        </xdr:nvCxnSpPr>
        <xdr:spPr>
          <a:xfrm flipH="1" flipV="1">
            <a:off x="1212895" y="12099877"/>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78" name="sac6ArmALeft1Point180">
            <a:extLst>
              <a:ext uri="{FF2B5EF4-FFF2-40B4-BE49-F238E27FC236}">
                <a16:creationId xmlns:a16="http://schemas.microsoft.com/office/drawing/2014/main" id="{00000000-0008-0000-0100-00003E880000}"/>
              </a:ext>
            </a:extLst>
          </xdr:cNvPr>
          <xdr:cNvCxnSpPr/>
        </xdr:nvCxnSpPr>
        <xdr:spPr>
          <a:xfrm flipH="1" flipV="1">
            <a:off x="1492392" y="12013479"/>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79" name="sac6ArmALeft1Point202.5">
            <a:extLst>
              <a:ext uri="{FF2B5EF4-FFF2-40B4-BE49-F238E27FC236}">
                <a16:creationId xmlns:a16="http://schemas.microsoft.com/office/drawing/2014/main" id="{00000000-0008-0000-0100-00003F880000}"/>
              </a:ext>
            </a:extLst>
          </xdr:cNvPr>
          <xdr:cNvCxnSpPr/>
        </xdr:nvCxnSpPr>
        <xdr:spPr>
          <a:xfrm flipV="1">
            <a:off x="1492392" y="12099877"/>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80" name="sac6ArmALeft1Point225">
            <a:extLst>
              <a:ext uri="{FF2B5EF4-FFF2-40B4-BE49-F238E27FC236}">
                <a16:creationId xmlns:a16="http://schemas.microsoft.com/office/drawing/2014/main" id="{00000000-0008-0000-0100-000040880000}"/>
              </a:ext>
            </a:extLst>
          </xdr:cNvPr>
          <xdr:cNvCxnSpPr/>
        </xdr:nvCxnSpPr>
        <xdr:spPr>
          <a:xfrm flipV="1">
            <a:off x="1492392" y="12236341"/>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81" name="sac6ArmALeft1Point247.5">
            <a:extLst>
              <a:ext uri="{FF2B5EF4-FFF2-40B4-BE49-F238E27FC236}">
                <a16:creationId xmlns:a16="http://schemas.microsoft.com/office/drawing/2014/main" id="{00000000-0008-0000-0100-000041880000}"/>
              </a:ext>
            </a:extLst>
          </xdr:cNvPr>
          <xdr:cNvCxnSpPr/>
        </xdr:nvCxnSpPr>
        <xdr:spPr>
          <a:xfrm flipV="1">
            <a:off x="1492392" y="1247118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82" name="sac6ArmALeft1Point270">
            <a:extLst>
              <a:ext uri="{FF2B5EF4-FFF2-40B4-BE49-F238E27FC236}">
                <a16:creationId xmlns:a16="http://schemas.microsoft.com/office/drawing/2014/main" id="{00000000-0008-0000-0100-000042880000}"/>
              </a:ext>
            </a:extLst>
          </xdr:cNvPr>
          <xdr:cNvCxnSpPr/>
        </xdr:nvCxnSpPr>
        <xdr:spPr>
          <a:xfrm flipV="1">
            <a:off x="1492392" y="1274410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83" name="sac6ArmALeft1Point292.5">
            <a:extLst>
              <a:ext uri="{FF2B5EF4-FFF2-40B4-BE49-F238E27FC236}">
                <a16:creationId xmlns:a16="http://schemas.microsoft.com/office/drawing/2014/main" id="{00000000-0008-0000-0100-000043880000}"/>
              </a:ext>
            </a:extLst>
          </xdr:cNvPr>
          <xdr:cNvCxnSpPr/>
        </xdr:nvCxnSpPr>
        <xdr:spPr>
          <a:xfrm>
            <a:off x="1492392" y="1274410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84" name="sac6ArmALeft1Point315">
            <a:extLst>
              <a:ext uri="{FF2B5EF4-FFF2-40B4-BE49-F238E27FC236}">
                <a16:creationId xmlns:a16="http://schemas.microsoft.com/office/drawing/2014/main" id="{00000000-0008-0000-0100-000044880000}"/>
              </a:ext>
            </a:extLst>
          </xdr:cNvPr>
          <xdr:cNvCxnSpPr/>
        </xdr:nvCxnSpPr>
        <xdr:spPr>
          <a:xfrm>
            <a:off x="1492392" y="1274410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85" name="sac6ArmALeft1Point337.5">
            <a:extLst>
              <a:ext uri="{FF2B5EF4-FFF2-40B4-BE49-F238E27FC236}">
                <a16:creationId xmlns:a16="http://schemas.microsoft.com/office/drawing/2014/main" id="{00000000-0008-0000-0100-000045880000}"/>
              </a:ext>
            </a:extLst>
          </xdr:cNvPr>
          <xdr:cNvCxnSpPr/>
        </xdr:nvCxnSpPr>
        <xdr:spPr>
          <a:xfrm>
            <a:off x="1492392" y="1274410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86" name="sac6ArmALeft2">
            <a:extLst>
              <a:ext uri="{FF2B5EF4-FFF2-40B4-BE49-F238E27FC236}">
                <a16:creationId xmlns:a16="http://schemas.microsoft.com/office/drawing/2014/main" id="{00000000-0008-0000-0100-000046880000}"/>
              </a:ext>
            </a:extLst>
          </xdr:cNvPr>
          <xdr:cNvCxnSpPr/>
        </xdr:nvCxnSpPr>
        <xdr:spPr>
          <a:xfrm>
            <a:off x="1659575" y="12745712"/>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887" name="sac6ArmALeft2Point22.5">
            <a:extLst>
              <a:ext uri="{FF2B5EF4-FFF2-40B4-BE49-F238E27FC236}">
                <a16:creationId xmlns:a16="http://schemas.microsoft.com/office/drawing/2014/main" id="{00000000-0008-0000-0100-000047880000}"/>
              </a:ext>
            </a:extLst>
          </xdr:cNvPr>
          <xdr:cNvCxnSpPr/>
        </xdr:nvCxnSpPr>
        <xdr:spPr>
          <a:xfrm flipH="1">
            <a:off x="1382588" y="12741354"/>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88" name="sac6ArmALeft2Point45">
            <a:extLst>
              <a:ext uri="{FF2B5EF4-FFF2-40B4-BE49-F238E27FC236}">
                <a16:creationId xmlns:a16="http://schemas.microsoft.com/office/drawing/2014/main" id="{00000000-0008-0000-0100-000048880000}"/>
              </a:ext>
            </a:extLst>
          </xdr:cNvPr>
          <xdr:cNvCxnSpPr/>
        </xdr:nvCxnSpPr>
        <xdr:spPr>
          <a:xfrm flipH="1">
            <a:off x="1141022" y="12738121"/>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89" name="sac6ArmALeft2Point67.5">
            <a:extLst>
              <a:ext uri="{FF2B5EF4-FFF2-40B4-BE49-F238E27FC236}">
                <a16:creationId xmlns:a16="http://schemas.microsoft.com/office/drawing/2014/main" id="{00000000-0008-0000-0100-000049880000}"/>
              </a:ext>
            </a:extLst>
          </xdr:cNvPr>
          <xdr:cNvCxnSpPr/>
        </xdr:nvCxnSpPr>
        <xdr:spPr>
          <a:xfrm flipH="1">
            <a:off x="1002621" y="12732132"/>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0" name="sac6ArmALeft2Point90">
            <a:extLst>
              <a:ext uri="{FF2B5EF4-FFF2-40B4-BE49-F238E27FC236}">
                <a16:creationId xmlns:a16="http://schemas.microsoft.com/office/drawing/2014/main" id="{00000000-0008-0000-0100-00004A880000}"/>
              </a:ext>
            </a:extLst>
          </xdr:cNvPr>
          <xdr:cNvCxnSpPr/>
        </xdr:nvCxnSpPr>
        <xdr:spPr>
          <a:xfrm flipH="1">
            <a:off x="901967" y="12732132"/>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1" name="sac6ArmALeft2Point112.5">
            <a:extLst>
              <a:ext uri="{FF2B5EF4-FFF2-40B4-BE49-F238E27FC236}">
                <a16:creationId xmlns:a16="http://schemas.microsoft.com/office/drawing/2014/main" id="{00000000-0008-0000-0100-00004B880000}"/>
              </a:ext>
            </a:extLst>
          </xdr:cNvPr>
          <xdr:cNvCxnSpPr/>
        </xdr:nvCxnSpPr>
        <xdr:spPr>
          <a:xfrm flipH="1" flipV="1">
            <a:off x="1002621" y="12459204"/>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2" name="sac6ArmALeft2Point135">
            <a:extLst>
              <a:ext uri="{FF2B5EF4-FFF2-40B4-BE49-F238E27FC236}">
                <a16:creationId xmlns:a16="http://schemas.microsoft.com/office/drawing/2014/main" id="{00000000-0008-0000-0100-00004C880000}"/>
              </a:ext>
            </a:extLst>
          </xdr:cNvPr>
          <xdr:cNvCxnSpPr/>
        </xdr:nvCxnSpPr>
        <xdr:spPr>
          <a:xfrm flipH="1" flipV="1">
            <a:off x="1141022" y="12224363"/>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3" name="sac6ArmALeft2Point157.5">
            <a:extLst>
              <a:ext uri="{FF2B5EF4-FFF2-40B4-BE49-F238E27FC236}">
                <a16:creationId xmlns:a16="http://schemas.microsoft.com/office/drawing/2014/main" id="{00000000-0008-0000-0100-00004D880000}"/>
              </a:ext>
            </a:extLst>
          </xdr:cNvPr>
          <xdr:cNvCxnSpPr/>
        </xdr:nvCxnSpPr>
        <xdr:spPr>
          <a:xfrm flipH="1" flipV="1">
            <a:off x="1380078" y="12087899"/>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4" name="sac6ArmALeft2Point180">
            <a:extLst>
              <a:ext uri="{FF2B5EF4-FFF2-40B4-BE49-F238E27FC236}">
                <a16:creationId xmlns:a16="http://schemas.microsoft.com/office/drawing/2014/main" id="{00000000-0008-0000-0100-00004E880000}"/>
              </a:ext>
            </a:extLst>
          </xdr:cNvPr>
          <xdr:cNvCxnSpPr/>
        </xdr:nvCxnSpPr>
        <xdr:spPr>
          <a:xfrm flipH="1" flipV="1">
            <a:off x="1659575" y="12001502"/>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5" name="sac6ArmALeft2Point202.5">
            <a:extLst>
              <a:ext uri="{FF2B5EF4-FFF2-40B4-BE49-F238E27FC236}">
                <a16:creationId xmlns:a16="http://schemas.microsoft.com/office/drawing/2014/main" id="{00000000-0008-0000-0100-00004F880000}"/>
              </a:ext>
            </a:extLst>
          </xdr:cNvPr>
          <xdr:cNvCxnSpPr/>
        </xdr:nvCxnSpPr>
        <xdr:spPr>
          <a:xfrm flipV="1">
            <a:off x="1659575" y="12087900"/>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6" name="sac6ArmALeft2Point225">
            <a:extLst>
              <a:ext uri="{FF2B5EF4-FFF2-40B4-BE49-F238E27FC236}">
                <a16:creationId xmlns:a16="http://schemas.microsoft.com/office/drawing/2014/main" id="{00000000-0008-0000-0100-000050880000}"/>
              </a:ext>
            </a:extLst>
          </xdr:cNvPr>
          <xdr:cNvCxnSpPr/>
        </xdr:nvCxnSpPr>
        <xdr:spPr>
          <a:xfrm flipV="1">
            <a:off x="1659575" y="12224364"/>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7" name="sac6ArmALeft2Point247.5">
            <a:extLst>
              <a:ext uri="{FF2B5EF4-FFF2-40B4-BE49-F238E27FC236}">
                <a16:creationId xmlns:a16="http://schemas.microsoft.com/office/drawing/2014/main" id="{00000000-0008-0000-0100-000051880000}"/>
              </a:ext>
            </a:extLst>
          </xdr:cNvPr>
          <xdr:cNvCxnSpPr/>
        </xdr:nvCxnSpPr>
        <xdr:spPr>
          <a:xfrm flipV="1">
            <a:off x="1659575" y="12459204"/>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8" name="sac6ArmALeft2Point270">
            <a:extLst>
              <a:ext uri="{FF2B5EF4-FFF2-40B4-BE49-F238E27FC236}">
                <a16:creationId xmlns:a16="http://schemas.microsoft.com/office/drawing/2014/main" id="{00000000-0008-0000-0100-000052880000}"/>
              </a:ext>
            </a:extLst>
          </xdr:cNvPr>
          <xdr:cNvCxnSpPr/>
        </xdr:nvCxnSpPr>
        <xdr:spPr>
          <a:xfrm flipV="1">
            <a:off x="1659575" y="12732132"/>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899" name="sac6ArmALeft2Point292.5">
            <a:extLst>
              <a:ext uri="{FF2B5EF4-FFF2-40B4-BE49-F238E27FC236}">
                <a16:creationId xmlns:a16="http://schemas.microsoft.com/office/drawing/2014/main" id="{00000000-0008-0000-0100-000053880000}"/>
              </a:ext>
            </a:extLst>
          </xdr:cNvPr>
          <xdr:cNvCxnSpPr/>
        </xdr:nvCxnSpPr>
        <xdr:spPr>
          <a:xfrm>
            <a:off x="1659575" y="12732132"/>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00" name="sac6ArmALeft2Point315">
            <a:extLst>
              <a:ext uri="{FF2B5EF4-FFF2-40B4-BE49-F238E27FC236}">
                <a16:creationId xmlns:a16="http://schemas.microsoft.com/office/drawing/2014/main" id="{00000000-0008-0000-0100-000054880000}"/>
              </a:ext>
            </a:extLst>
          </xdr:cNvPr>
          <xdr:cNvCxnSpPr/>
        </xdr:nvCxnSpPr>
        <xdr:spPr>
          <a:xfrm>
            <a:off x="1659575" y="12732132"/>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01" name="sac6ArmALeft2Point337.5">
            <a:extLst>
              <a:ext uri="{FF2B5EF4-FFF2-40B4-BE49-F238E27FC236}">
                <a16:creationId xmlns:a16="http://schemas.microsoft.com/office/drawing/2014/main" id="{00000000-0008-0000-0100-000055880000}"/>
              </a:ext>
            </a:extLst>
          </xdr:cNvPr>
          <xdr:cNvCxnSpPr/>
        </xdr:nvCxnSpPr>
        <xdr:spPr>
          <a:xfrm>
            <a:off x="1659575" y="12732132"/>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02" name="sac6ArmARight1">
            <a:extLst>
              <a:ext uri="{FF2B5EF4-FFF2-40B4-BE49-F238E27FC236}">
                <a16:creationId xmlns:a16="http://schemas.microsoft.com/office/drawing/2014/main" id="{00000000-0008-0000-0100-000056880000}"/>
              </a:ext>
            </a:extLst>
          </xdr:cNvPr>
          <xdr:cNvCxnSpPr/>
        </xdr:nvCxnSpPr>
        <xdr:spPr>
          <a:xfrm flipH="1">
            <a:off x="2381009" y="12749891"/>
            <a:ext cx="7538" cy="964497"/>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903" name="sac6ArmARight1Point22.5">
            <a:extLst>
              <a:ext uri="{FF2B5EF4-FFF2-40B4-BE49-F238E27FC236}">
                <a16:creationId xmlns:a16="http://schemas.microsoft.com/office/drawing/2014/main" id="{00000000-0008-0000-0100-000057880000}"/>
              </a:ext>
            </a:extLst>
          </xdr:cNvPr>
          <xdr:cNvCxnSpPr/>
        </xdr:nvCxnSpPr>
        <xdr:spPr>
          <a:xfrm flipH="1">
            <a:off x="2104020" y="12746677"/>
            <a:ext cx="276801"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04" name="sac6ArmARight1Point45">
            <a:extLst>
              <a:ext uri="{FF2B5EF4-FFF2-40B4-BE49-F238E27FC236}">
                <a16:creationId xmlns:a16="http://schemas.microsoft.com/office/drawing/2014/main" id="{00000000-0008-0000-0100-000058880000}"/>
              </a:ext>
            </a:extLst>
          </xdr:cNvPr>
          <xdr:cNvCxnSpPr/>
        </xdr:nvCxnSpPr>
        <xdr:spPr>
          <a:xfrm flipH="1">
            <a:off x="1862455" y="12743443"/>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05" name="sac6ArmARight1Point67.5">
            <a:extLst>
              <a:ext uri="{FF2B5EF4-FFF2-40B4-BE49-F238E27FC236}">
                <a16:creationId xmlns:a16="http://schemas.microsoft.com/office/drawing/2014/main" id="{00000000-0008-0000-0100-000059880000}"/>
              </a:ext>
            </a:extLst>
          </xdr:cNvPr>
          <xdr:cNvCxnSpPr/>
        </xdr:nvCxnSpPr>
        <xdr:spPr>
          <a:xfrm flipH="1">
            <a:off x="1724055" y="12737455"/>
            <a:ext cx="656953"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06" name="sac6ArmARight1Point90">
            <a:extLst>
              <a:ext uri="{FF2B5EF4-FFF2-40B4-BE49-F238E27FC236}">
                <a16:creationId xmlns:a16="http://schemas.microsoft.com/office/drawing/2014/main" id="{00000000-0008-0000-0100-00005A880000}"/>
              </a:ext>
            </a:extLst>
          </xdr:cNvPr>
          <xdr:cNvCxnSpPr/>
        </xdr:nvCxnSpPr>
        <xdr:spPr>
          <a:xfrm flipH="1">
            <a:off x="1623398" y="12737455"/>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07" name="sac6ArmARight1Point112.5">
            <a:extLst>
              <a:ext uri="{FF2B5EF4-FFF2-40B4-BE49-F238E27FC236}">
                <a16:creationId xmlns:a16="http://schemas.microsoft.com/office/drawing/2014/main" id="{00000000-0008-0000-0100-00005B880000}"/>
              </a:ext>
            </a:extLst>
          </xdr:cNvPr>
          <xdr:cNvCxnSpPr/>
        </xdr:nvCxnSpPr>
        <xdr:spPr>
          <a:xfrm flipH="1" flipV="1">
            <a:off x="1724055" y="12464527"/>
            <a:ext cx="656953"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08" name="sac6ArmARight1Point135">
            <a:extLst>
              <a:ext uri="{FF2B5EF4-FFF2-40B4-BE49-F238E27FC236}">
                <a16:creationId xmlns:a16="http://schemas.microsoft.com/office/drawing/2014/main" id="{00000000-0008-0000-0100-00005C880000}"/>
              </a:ext>
            </a:extLst>
          </xdr:cNvPr>
          <xdr:cNvCxnSpPr/>
        </xdr:nvCxnSpPr>
        <xdr:spPr>
          <a:xfrm flipH="1" flipV="1">
            <a:off x="1862455" y="12229687"/>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09" name="sac6ArmARight1Point157.5">
            <a:extLst>
              <a:ext uri="{FF2B5EF4-FFF2-40B4-BE49-F238E27FC236}">
                <a16:creationId xmlns:a16="http://schemas.microsoft.com/office/drawing/2014/main" id="{00000000-0008-0000-0100-00005D880000}"/>
              </a:ext>
            </a:extLst>
          </xdr:cNvPr>
          <xdr:cNvCxnSpPr/>
        </xdr:nvCxnSpPr>
        <xdr:spPr>
          <a:xfrm flipH="1" flipV="1">
            <a:off x="2101512" y="12093223"/>
            <a:ext cx="279496"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10" name="sac6ArmARight1Point180">
            <a:extLst>
              <a:ext uri="{FF2B5EF4-FFF2-40B4-BE49-F238E27FC236}">
                <a16:creationId xmlns:a16="http://schemas.microsoft.com/office/drawing/2014/main" id="{00000000-0008-0000-0100-00005E880000}"/>
              </a:ext>
            </a:extLst>
          </xdr:cNvPr>
          <xdr:cNvCxnSpPr/>
        </xdr:nvCxnSpPr>
        <xdr:spPr>
          <a:xfrm flipV="1">
            <a:off x="2381009" y="12006826"/>
            <a:ext cx="0" cy="74260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11" name="sac6ArmARight1Point202.5">
            <a:extLst>
              <a:ext uri="{FF2B5EF4-FFF2-40B4-BE49-F238E27FC236}">
                <a16:creationId xmlns:a16="http://schemas.microsoft.com/office/drawing/2014/main" id="{00000000-0008-0000-0100-00005F880000}"/>
              </a:ext>
            </a:extLst>
          </xdr:cNvPr>
          <xdr:cNvCxnSpPr/>
        </xdr:nvCxnSpPr>
        <xdr:spPr>
          <a:xfrm flipV="1">
            <a:off x="2381009" y="12093223"/>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12" name="sac6ArmARight1Point225">
            <a:extLst>
              <a:ext uri="{FF2B5EF4-FFF2-40B4-BE49-F238E27FC236}">
                <a16:creationId xmlns:a16="http://schemas.microsoft.com/office/drawing/2014/main" id="{00000000-0008-0000-0100-000060880000}"/>
              </a:ext>
            </a:extLst>
          </xdr:cNvPr>
          <xdr:cNvCxnSpPr/>
        </xdr:nvCxnSpPr>
        <xdr:spPr>
          <a:xfrm flipV="1">
            <a:off x="2381009" y="12229687"/>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13" name="sac6ArmARight1Point247.5">
            <a:extLst>
              <a:ext uri="{FF2B5EF4-FFF2-40B4-BE49-F238E27FC236}">
                <a16:creationId xmlns:a16="http://schemas.microsoft.com/office/drawing/2014/main" id="{00000000-0008-0000-0100-000061880000}"/>
              </a:ext>
            </a:extLst>
          </xdr:cNvPr>
          <xdr:cNvCxnSpPr/>
        </xdr:nvCxnSpPr>
        <xdr:spPr>
          <a:xfrm flipV="1">
            <a:off x="2381009" y="12464527"/>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14" name="sac6ArmARight1Point270">
            <a:extLst>
              <a:ext uri="{FF2B5EF4-FFF2-40B4-BE49-F238E27FC236}">
                <a16:creationId xmlns:a16="http://schemas.microsoft.com/office/drawing/2014/main" id="{00000000-0008-0000-0100-000062880000}"/>
              </a:ext>
            </a:extLst>
          </xdr:cNvPr>
          <xdr:cNvCxnSpPr/>
        </xdr:nvCxnSpPr>
        <xdr:spPr>
          <a:xfrm>
            <a:off x="2381009" y="12737455"/>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15" name="sac6ArmARight1Point292.5">
            <a:extLst>
              <a:ext uri="{FF2B5EF4-FFF2-40B4-BE49-F238E27FC236}">
                <a16:creationId xmlns:a16="http://schemas.microsoft.com/office/drawing/2014/main" id="{00000000-0008-0000-0100-000063880000}"/>
              </a:ext>
            </a:extLst>
          </xdr:cNvPr>
          <xdr:cNvCxnSpPr/>
        </xdr:nvCxnSpPr>
        <xdr:spPr>
          <a:xfrm>
            <a:off x="2381009" y="12737455"/>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16" name="sac6ArmARight1Point315">
            <a:extLst>
              <a:ext uri="{FF2B5EF4-FFF2-40B4-BE49-F238E27FC236}">
                <a16:creationId xmlns:a16="http://schemas.microsoft.com/office/drawing/2014/main" id="{00000000-0008-0000-0100-000064880000}"/>
              </a:ext>
            </a:extLst>
          </xdr:cNvPr>
          <xdr:cNvCxnSpPr/>
        </xdr:nvCxnSpPr>
        <xdr:spPr>
          <a:xfrm>
            <a:off x="2381009" y="12737455"/>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17" name="sac6ArmARight1Point337.5">
            <a:extLst>
              <a:ext uri="{FF2B5EF4-FFF2-40B4-BE49-F238E27FC236}">
                <a16:creationId xmlns:a16="http://schemas.microsoft.com/office/drawing/2014/main" id="{00000000-0008-0000-0100-000065880000}"/>
              </a:ext>
            </a:extLst>
          </xdr:cNvPr>
          <xdr:cNvCxnSpPr/>
        </xdr:nvCxnSpPr>
        <xdr:spPr>
          <a:xfrm>
            <a:off x="2381009" y="12737455"/>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18" name="sac6ArmARight2">
            <a:extLst>
              <a:ext uri="{FF2B5EF4-FFF2-40B4-BE49-F238E27FC236}">
                <a16:creationId xmlns:a16="http://schemas.microsoft.com/office/drawing/2014/main" id="{00000000-0008-0000-0100-000066880000}"/>
              </a:ext>
            </a:extLst>
          </xdr:cNvPr>
          <xdr:cNvCxnSpPr/>
        </xdr:nvCxnSpPr>
        <xdr:spPr>
          <a:xfrm>
            <a:off x="2565295" y="12751038"/>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919" name="sac6ArmARight2Point22.5">
            <a:extLst>
              <a:ext uri="{FF2B5EF4-FFF2-40B4-BE49-F238E27FC236}">
                <a16:creationId xmlns:a16="http://schemas.microsoft.com/office/drawing/2014/main" id="{00000000-0008-0000-0100-000067880000}"/>
              </a:ext>
            </a:extLst>
          </xdr:cNvPr>
          <xdr:cNvCxnSpPr/>
        </xdr:nvCxnSpPr>
        <xdr:spPr>
          <a:xfrm flipH="1">
            <a:off x="2288305" y="12746679"/>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0" name="sac6ArmARight2Point45">
            <a:extLst>
              <a:ext uri="{FF2B5EF4-FFF2-40B4-BE49-F238E27FC236}">
                <a16:creationId xmlns:a16="http://schemas.microsoft.com/office/drawing/2014/main" id="{00000000-0008-0000-0100-000068880000}"/>
              </a:ext>
            </a:extLst>
          </xdr:cNvPr>
          <xdr:cNvCxnSpPr/>
        </xdr:nvCxnSpPr>
        <xdr:spPr>
          <a:xfrm flipH="1">
            <a:off x="2046740" y="12743445"/>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1" name="sac6ArmARight2Point67.5">
            <a:extLst>
              <a:ext uri="{FF2B5EF4-FFF2-40B4-BE49-F238E27FC236}">
                <a16:creationId xmlns:a16="http://schemas.microsoft.com/office/drawing/2014/main" id="{00000000-0008-0000-0100-000069880000}"/>
              </a:ext>
            </a:extLst>
          </xdr:cNvPr>
          <xdr:cNvCxnSpPr/>
        </xdr:nvCxnSpPr>
        <xdr:spPr>
          <a:xfrm flipH="1">
            <a:off x="1908342" y="12737457"/>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2" name="sac6ArmARight2Point90">
            <a:extLst>
              <a:ext uri="{FF2B5EF4-FFF2-40B4-BE49-F238E27FC236}">
                <a16:creationId xmlns:a16="http://schemas.microsoft.com/office/drawing/2014/main" id="{00000000-0008-0000-0100-00006A880000}"/>
              </a:ext>
            </a:extLst>
          </xdr:cNvPr>
          <xdr:cNvCxnSpPr/>
        </xdr:nvCxnSpPr>
        <xdr:spPr>
          <a:xfrm flipH="1">
            <a:off x="1807685" y="12737457"/>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3" name="sac6ArmARight2Point112.5">
            <a:extLst>
              <a:ext uri="{FF2B5EF4-FFF2-40B4-BE49-F238E27FC236}">
                <a16:creationId xmlns:a16="http://schemas.microsoft.com/office/drawing/2014/main" id="{00000000-0008-0000-0100-00006B880000}"/>
              </a:ext>
            </a:extLst>
          </xdr:cNvPr>
          <xdr:cNvCxnSpPr/>
        </xdr:nvCxnSpPr>
        <xdr:spPr>
          <a:xfrm flipH="1" flipV="1">
            <a:off x="1908342" y="12464529"/>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4" name="sac6ArmARight2Point135">
            <a:extLst>
              <a:ext uri="{FF2B5EF4-FFF2-40B4-BE49-F238E27FC236}">
                <a16:creationId xmlns:a16="http://schemas.microsoft.com/office/drawing/2014/main" id="{00000000-0008-0000-0100-00006C880000}"/>
              </a:ext>
            </a:extLst>
          </xdr:cNvPr>
          <xdr:cNvCxnSpPr/>
        </xdr:nvCxnSpPr>
        <xdr:spPr>
          <a:xfrm flipH="1" flipV="1">
            <a:off x="2046740" y="12229689"/>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5" name="sac6ArmARight2Point157.5">
            <a:extLst>
              <a:ext uri="{FF2B5EF4-FFF2-40B4-BE49-F238E27FC236}">
                <a16:creationId xmlns:a16="http://schemas.microsoft.com/office/drawing/2014/main" id="{00000000-0008-0000-0100-00006D880000}"/>
              </a:ext>
            </a:extLst>
          </xdr:cNvPr>
          <xdr:cNvCxnSpPr/>
        </xdr:nvCxnSpPr>
        <xdr:spPr>
          <a:xfrm flipH="1" flipV="1">
            <a:off x="2285797" y="12093225"/>
            <a:ext cx="279498"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6" name="sac6ArmARight2Point180">
            <a:extLst>
              <a:ext uri="{FF2B5EF4-FFF2-40B4-BE49-F238E27FC236}">
                <a16:creationId xmlns:a16="http://schemas.microsoft.com/office/drawing/2014/main" id="{00000000-0008-0000-0100-00006E880000}"/>
              </a:ext>
            </a:extLst>
          </xdr:cNvPr>
          <xdr:cNvCxnSpPr/>
        </xdr:nvCxnSpPr>
        <xdr:spPr>
          <a:xfrm flipH="1" flipV="1">
            <a:off x="2565295" y="12006827"/>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7" name="sac6ArmARight2Point202.5">
            <a:extLst>
              <a:ext uri="{FF2B5EF4-FFF2-40B4-BE49-F238E27FC236}">
                <a16:creationId xmlns:a16="http://schemas.microsoft.com/office/drawing/2014/main" id="{00000000-0008-0000-0100-00006F880000}"/>
              </a:ext>
            </a:extLst>
          </xdr:cNvPr>
          <xdr:cNvCxnSpPr/>
        </xdr:nvCxnSpPr>
        <xdr:spPr>
          <a:xfrm flipV="1">
            <a:off x="2565295" y="12093225"/>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8" name="sac6ArmARight2Point225">
            <a:extLst>
              <a:ext uri="{FF2B5EF4-FFF2-40B4-BE49-F238E27FC236}">
                <a16:creationId xmlns:a16="http://schemas.microsoft.com/office/drawing/2014/main" id="{00000000-0008-0000-0100-000070880000}"/>
              </a:ext>
            </a:extLst>
          </xdr:cNvPr>
          <xdr:cNvCxnSpPr/>
        </xdr:nvCxnSpPr>
        <xdr:spPr>
          <a:xfrm flipV="1">
            <a:off x="2565295" y="12229689"/>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29" name="sac6ArmARight2Point247.5">
            <a:extLst>
              <a:ext uri="{FF2B5EF4-FFF2-40B4-BE49-F238E27FC236}">
                <a16:creationId xmlns:a16="http://schemas.microsoft.com/office/drawing/2014/main" id="{00000000-0008-0000-0100-000071880000}"/>
              </a:ext>
            </a:extLst>
          </xdr:cNvPr>
          <xdr:cNvCxnSpPr/>
        </xdr:nvCxnSpPr>
        <xdr:spPr>
          <a:xfrm flipV="1">
            <a:off x="2565295" y="12464529"/>
            <a:ext cx="656956"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30" name="sac6ArmARight2Point270">
            <a:extLst>
              <a:ext uri="{FF2B5EF4-FFF2-40B4-BE49-F238E27FC236}">
                <a16:creationId xmlns:a16="http://schemas.microsoft.com/office/drawing/2014/main" id="{00000000-0008-0000-0100-000072880000}"/>
              </a:ext>
            </a:extLst>
          </xdr:cNvPr>
          <xdr:cNvCxnSpPr/>
        </xdr:nvCxnSpPr>
        <xdr:spPr>
          <a:xfrm flipV="1">
            <a:off x="2565295" y="12737457"/>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31" name="sac6ArmARight2Point292.5">
            <a:extLst>
              <a:ext uri="{FF2B5EF4-FFF2-40B4-BE49-F238E27FC236}">
                <a16:creationId xmlns:a16="http://schemas.microsoft.com/office/drawing/2014/main" id="{00000000-0008-0000-0100-000073880000}"/>
              </a:ext>
            </a:extLst>
          </xdr:cNvPr>
          <xdr:cNvCxnSpPr/>
        </xdr:nvCxnSpPr>
        <xdr:spPr>
          <a:xfrm>
            <a:off x="2565297" y="12737457"/>
            <a:ext cx="656956"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32" name="sac6ArmARight2Point315">
            <a:extLst>
              <a:ext uri="{FF2B5EF4-FFF2-40B4-BE49-F238E27FC236}">
                <a16:creationId xmlns:a16="http://schemas.microsoft.com/office/drawing/2014/main" id="{00000000-0008-0000-0100-000074880000}"/>
              </a:ext>
            </a:extLst>
          </xdr:cNvPr>
          <xdr:cNvCxnSpPr/>
        </xdr:nvCxnSpPr>
        <xdr:spPr>
          <a:xfrm>
            <a:off x="2565297" y="12737457"/>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33" name="sac6ArmARight2Point337.5">
            <a:extLst>
              <a:ext uri="{FF2B5EF4-FFF2-40B4-BE49-F238E27FC236}">
                <a16:creationId xmlns:a16="http://schemas.microsoft.com/office/drawing/2014/main" id="{00000000-0008-0000-0100-000075880000}"/>
              </a:ext>
            </a:extLst>
          </xdr:cNvPr>
          <xdr:cNvCxnSpPr/>
        </xdr:nvCxnSpPr>
        <xdr:spPr>
          <a:xfrm>
            <a:off x="2565297" y="12737457"/>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34" name="sac6ArmALeft1Dashes">
            <a:extLst>
              <a:ext uri="{FF2B5EF4-FFF2-40B4-BE49-F238E27FC236}">
                <a16:creationId xmlns:a16="http://schemas.microsoft.com/office/drawing/2014/main" id="{00000000-0008-0000-0100-000076880000}"/>
              </a:ext>
            </a:extLst>
          </xdr:cNvPr>
          <xdr:cNvCxnSpPr/>
        </xdr:nvCxnSpPr>
        <xdr:spPr bwMode="auto">
          <a:xfrm flipH="1" flipV="1">
            <a:off x="1490521" y="13693331"/>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935" name="sac6ArmAUturnDashes">
            <a:extLst>
              <a:ext uri="{FF2B5EF4-FFF2-40B4-BE49-F238E27FC236}">
                <a16:creationId xmlns:a16="http://schemas.microsoft.com/office/drawing/2014/main" id="{00000000-0008-0000-0100-000077880000}"/>
              </a:ext>
            </a:extLst>
          </xdr:cNvPr>
          <xdr:cNvCxnSpPr/>
        </xdr:nvCxnSpPr>
        <xdr:spPr bwMode="auto">
          <a:xfrm flipV="1">
            <a:off x="2054706" y="13700954"/>
            <a:ext cx="0" cy="57165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936" name="sac6ArmARight2Dashes">
            <a:extLst>
              <a:ext uri="{FF2B5EF4-FFF2-40B4-BE49-F238E27FC236}">
                <a16:creationId xmlns:a16="http://schemas.microsoft.com/office/drawing/2014/main" id="{00000000-0008-0000-0100-000078880000}"/>
              </a:ext>
            </a:extLst>
          </xdr:cNvPr>
          <xdr:cNvCxnSpPr/>
        </xdr:nvCxnSpPr>
        <xdr:spPr bwMode="auto">
          <a:xfrm flipV="1">
            <a:off x="2565132" y="13688067"/>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937" name="sac6ArmALeft2Dashes">
            <a:extLst>
              <a:ext uri="{FF2B5EF4-FFF2-40B4-BE49-F238E27FC236}">
                <a16:creationId xmlns:a16="http://schemas.microsoft.com/office/drawing/2014/main" id="{00000000-0008-0000-0100-000079880000}"/>
              </a:ext>
            </a:extLst>
          </xdr:cNvPr>
          <xdr:cNvCxnSpPr/>
        </xdr:nvCxnSpPr>
        <xdr:spPr bwMode="auto">
          <a:xfrm flipH="1" flipV="1">
            <a:off x="1653210" y="13693329"/>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938" name="sac6ArmARight1Dashes">
            <a:extLst>
              <a:ext uri="{FF2B5EF4-FFF2-40B4-BE49-F238E27FC236}">
                <a16:creationId xmlns:a16="http://schemas.microsoft.com/office/drawing/2014/main" id="{00000000-0008-0000-0100-00007A880000}"/>
              </a:ext>
            </a:extLst>
          </xdr:cNvPr>
          <xdr:cNvCxnSpPr/>
        </xdr:nvCxnSpPr>
        <xdr:spPr bwMode="auto">
          <a:xfrm flipV="1">
            <a:off x="2379267" y="13688067"/>
            <a:ext cx="2" cy="582236"/>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4939" name="sac6ArmALeft3">
            <a:extLst>
              <a:ext uri="{FF2B5EF4-FFF2-40B4-BE49-F238E27FC236}">
                <a16:creationId xmlns:a16="http://schemas.microsoft.com/office/drawing/2014/main" id="{00000000-0008-0000-0100-00007B880000}"/>
              </a:ext>
            </a:extLst>
          </xdr:cNvPr>
          <xdr:cNvCxnSpPr/>
        </xdr:nvCxnSpPr>
        <xdr:spPr>
          <a:xfrm>
            <a:off x="1861338" y="12745712"/>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940" name="sac6ArmALeft3Point22.5">
            <a:extLst>
              <a:ext uri="{FF2B5EF4-FFF2-40B4-BE49-F238E27FC236}">
                <a16:creationId xmlns:a16="http://schemas.microsoft.com/office/drawing/2014/main" id="{00000000-0008-0000-0100-00007C880000}"/>
              </a:ext>
            </a:extLst>
          </xdr:cNvPr>
          <xdr:cNvCxnSpPr/>
        </xdr:nvCxnSpPr>
        <xdr:spPr>
          <a:xfrm flipH="1">
            <a:off x="1584349" y="12741354"/>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41" name="sac6ArmALeft3Point45">
            <a:extLst>
              <a:ext uri="{FF2B5EF4-FFF2-40B4-BE49-F238E27FC236}">
                <a16:creationId xmlns:a16="http://schemas.microsoft.com/office/drawing/2014/main" id="{00000000-0008-0000-0100-00007D880000}"/>
              </a:ext>
            </a:extLst>
          </xdr:cNvPr>
          <xdr:cNvCxnSpPr/>
        </xdr:nvCxnSpPr>
        <xdr:spPr>
          <a:xfrm flipH="1">
            <a:off x="1342785" y="12738121"/>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42" name="sac6ArmALeft3Point67.5">
            <a:extLst>
              <a:ext uri="{FF2B5EF4-FFF2-40B4-BE49-F238E27FC236}">
                <a16:creationId xmlns:a16="http://schemas.microsoft.com/office/drawing/2014/main" id="{00000000-0008-0000-0100-00007E880000}"/>
              </a:ext>
            </a:extLst>
          </xdr:cNvPr>
          <xdr:cNvCxnSpPr/>
        </xdr:nvCxnSpPr>
        <xdr:spPr>
          <a:xfrm flipH="1">
            <a:off x="1204384" y="12732132"/>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43" name="sac6ArmALeft3Point90">
            <a:extLst>
              <a:ext uri="{FF2B5EF4-FFF2-40B4-BE49-F238E27FC236}">
                <a16:creationId xmlns:a16="http://schemas.microsoft.com/office/drawing/2014/main" id="{00000000-0008-0000-0100-00007F880000}"/>
              </a:ext>
            </a:extLst>
          </xdr:cNvPr>
          <xdr:cNvCxnSpPr/>
        </xdr:nvCxnSpPr>
        <xdr:spPr>
          <a:xfrm flipH="1">
            <a:off x="1103728" y="12732132"/>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44" name="sac6ArmALeft3Point112.5">
            <a:extLst>
              <a:ext uri="{FF2B5EF4-FFF2-40B4-BE49-F238E27FC236}">
                <a16:creationId xmlns:a16="http://schemas.microsoft.com/office/drawing/2014/main" id="{00000000-0008-0000-0100-000080880000}"/>
              </a:ext>
            </a:extLst>
          </xdr:cNvPr>
          <xdr:cNvCxnSpPr/>
        </xdr:nvCxnSpPr>
        <xdr:spPr>
          <a:xfrm flipH="1" flipV="1">
            <a:off x="1204384" y="12459204"/>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45" name="sac6ArmALeft3Point135">
            <a:extLst>
              <a:ext uri="{FF2B5EF4-FFF2-40B4-BE49-F238E27FC236}">
                <a16:creationId xmlns:a16="http://schemas.microsoft.com/office/drawing/2014/main" id="{00000000-0008-0000-0100-000081880000}"/>
              </a:ext>
            </a:extLst>
          </xdr:cNvPr>
          <xdr:cNvCxnSpPr/>
        </xdr:nvCxnSpPr>
        <xdr:spPr>
          <a:xfrm flipH="1" flipV="1">
            <a:off x="1342785" y="12224363"/>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46" name="sac6ArmALeft3Point157.5">
            <a:extLst>
              <a:ext uri="{FF2B5EF4-FFF2-40B4-BE49-F238E27FC236}">
                <a16:creationId xmlns:a16="http://schemas.microsoft.com/office/drawing/2014/main" id="{00000000-0008-0000-0100-000082880000}"/>
              </a:ext>
            </a:extLst>
          </xdr:cNvPr>
          <xdr:cNvCxnSpPr/>
        </xdr:nvCxnSpPr>
        <xdr:spPr>
          <a:xfrm flipH="1" flipV="1">
            <a:off x="1581840" y="12087899"/>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47" name="sac6ArmALeft3Point180">
            <a:extLst>
              <a:ext uri="{FF2B5EF4-FFF2-40B4-BE49-F238E27FC236}">
                <a16:creationId xmlns:a16="http://schemas.microsoft.com/office/drawing/2014/main" id="{00000000-0008-0000-0100-000083880000}"/>
              </a:ext>
            </a:extLst>
          </xdr:cNvPr>
          <xdr:cNvCxnSpPr/>
        </xdr:nvCxnSpPr>
        <xdr:spPr>
          <a:xfrm flipH="1" flipV="1">
            <a:off x="1861338" y="12001502"/>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48" name="sac6ArmALeft3Point202.5">
            <a:extLst>
              <a:ext uri="{FF2B5EF4-FFF2-40B4-BE49-F238E27FC236}">
                <a16:creationId xmlns:a16="http://schemas.microsoft.com/office/drawing/2014/main" id="{00000000-0008-0000-0100-000084880000}"/>
              </a:ext>
            </a:extLst>
          </xdr:cNvPr>
          <xdr:cNvCxnSpPr/>
        </xdr:nvCxnSpPr>
        <xdr:spPr>
          <a:xfrm flipV="1">
            <a:off x="1861338" y="12087900"/>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49" name="sac6ArmALeft3Point225">
            <a:extLst>
              <a:ext uri="{FF2B5EF4-FFF2-40B4-BE49-F238E27FC236}">
                <a16:creationId xmlns:a16="http://schemas.microsoft.com/office/drawing/2014/main" id="{00000000-0008-0000-0100-000085880000}"/>
              </a:ext>
            </a:extLst>
          </xdr:cNvPr>
          <xdr:cNvCxnSpPr/>
        </xdr:nvCxnSpPr>
        <xdr:spPr>
          <a:xfrm flipV="1">
            <a:off x="1861338" y="12224364"/>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50" name="sac6ArmALeft3Point247.5">
            <a:extLst>
              <a:ext uri="{FF2B5EF4-FFF2-40B4-BE49-F238E27FC236}">
                <a16:creationId xmlns:a16="http://schemas.microsoft.com/office/drawing/2014/main" id="{00000000-0008-0000-0100-000086880000}"/>
              </a:ext>
            </a:extLst>
          </xdr:cNvPr>
          <xdr:cNvCxnSpPr/>
        </xdr:nvCxnSpPr>
        <xdr:spPr>
          <a:xfrm flipV="1">
            <a:off x="1861338" y="12459204"/>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51" name="sac6ArmALeft3Point270">
            <a:extLst>
              <a:ext uri="{FF2B5EF4-FFF2-40B4-BE49-F238E27FC236}">
                <a16:creationId xmlns:a16="http://schemas.microsoft.com/office/drawing/2014/main" id="{00000000-0008-0000-0100-000087880000}"/>
              </a:ext>
            </a:extLst>
          </xdr:cNvPr>
          <xdr:cNvCxnSpPr/>
        </xdr:nvCxnSpPr>
        <xdr:spPr>
          <a:xfrm flipV="1">
            <a:off x="1861338" y="12732132"/>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52" name="sac6ArmALeft3Point292.5">
            <a:extLst>
              <a:ext uri="{FF2B5EF4-FFF2-40B4-BE49-F238E27FC236}">
                <a16:creationId xmlns:a16="http://schemas.microsoft.com/office/drawing/2014/main" id="{00000000-0008-0000-0100-000088880000}"/>
              </a:ext>
            </a:extLst>
          </xdr:cNvPr>
          <xdr:cNvCxnSpPr/>
        </xdr:nvCxnSpPr>
        <xdr:spPr>
          <a:xfrm>
            <a:off x="1861338" y="12732132"/>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53" name="sac6ArmALeft3Point315">
            <a:extLst>
              <a:ext uri="{FF2B5EF4-FFF2-40B4-BE49-F238E27FC236}">
                <a16:creationId xmlns:a16="http://schemas.microsoft.com/office/drawing/2014/main" id="{00000000-0008-0000-0100-000089880000}"/>
              </a:ext>
            </a:extLst>
          </xdr:cNvPr>
          <xdr:cNvCxnSpPr/>
        </xdr:nvCxnSpPr>
        <xdr:spPr>
          <a:xfrm>
            <a:off x="1861338" y="12732132"/>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54" name="sac6ArmALeft3Point337.5">
            <a:extLst>
              <a:ext uri="{FF2B5EF4-FFF2-40B4-BE49-F238E27FC236}">
                <a16:creationId xmlns:a16="http://schemas.microsoft.com/office/drawing/2014/main" id="{00000000-0008-0000-0100-00008A880000}"/>
              </a:ext>
            </a:extLst>
          </xdr:cNvPr>
          <xdr:cNvCxnSpPr/>
        </xdr:nvCxnSpPr>
        <xdr:spPr>
          <a:xfrm>
            <a:off x="1861338" y="12732132"/>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55" name="sac6ArmALeft3Dashes">
            <a:extLst>
              <a:ext uri="{FF2B5EF4-FFF2-40B4-BE49-F238E27FC236}">
                <a16:creationId xmlns:a16="http://schemas.microsoft.com/office/drawing/2014/main" id="{00000000-0008-0000-0100-00008B880000}"/>
              </a:ext>
            </a:extLst>
          </xdr:cNvPr>
          <xdr:cNvCxnSpPr/>
        </xdr:nvCxnSpPr>
        <xdr:spPr bwMode="auto">
          <a:xfrm flipH="1" flipV="1">
            <a:off x="1852548" y="13701612"/>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15</xdr:col>
      <xdr:colOff>0</xdr:colOff>
      <xdr:row>104</xdr:row>
      <xdr:rowOff>0</xdr:rowOff>
    </xdr:from>
    <xdr:to>
      <xdr:col>19</xdr:col>
      <xdr:colOff>190548</xdr:colOff>
      <xdr:row>115</xdr:row>
      <xdr:rowOff>180192</xdr:rowOff>
    </xdr:to>
    <xdr:grpSp>
      <xdr:nvGrpSpPr>
        <xdr:cNvPr id="34956" name="grp6ArmB">
          <a:extLst>
            <a:ext uri="{FF2B5EF4-FFF2-40B4-BE49-F238E27FC236}">
              <a16:creationId xmlns:a16="http://schemas.microsoft.com/office/drawing/2014/main" id="{00000000-0008-0000-0100-00008C880000}"/>
            </a:ext>
          </a:extLst>
        </xdr:cNvPr>
        <xdr:cNvGrpSpPr/>
      </xdr:nvGrpSpPr>
      <xdr:grpSpPr>
        <a:xfrm>
          <a:off x="10390909" y="19829318"/>
          <a:ext cx="2961457" cy="2275692"/>
          <a:chOff x="4848320" y="12013479"/>
          <a:chExt cx="2679883" cy="2275692"/>
        </a:xfrm>
      </xdr:grpSpPr>
      <xdr:cxnSp macro="">
        <xdr:nvCxnSpPr>
          <xdr:cNvPr id="34957" name="sac6ArmBUturn">
            <a:extLst>
              <a:ext uri="{FF2B5EF4-FFF2-40B4-BE49-F238E27FC236}">
                <a16:creationId xmlns:a16="http://schemas.microsoft.com/office/drawing/2014/main" id="{00000000-0008-0000-0100-00008D880000}"/>
              </a:ext>
            </a:extLst>
          </xdr:cNvPr>
          <xdr:cNvCxnSpPr/>
        </xdr:nvCxnSpPr>
        <xdr:spPr>
          <a:xfrm flipH="1">
            <a:off x="6230597" y="12718202"/>
            <a:ext cx="12291" cy="100689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958" name="sac6ArmBUturnBar">
            <a:extLst>
              <a:ext uri="{FF2B5EF4-FFF2-40B4-BE49-F238E27FC236}">
                <a16:creationId xmlns:a16="http://schemas.microsoft.com/office/drawing/2014/main" id="{00000000-0008-0000-0100-00008E880000}"/>
              </a:ext>
            </a:extLst>
          </xdr:cNvPr>
          <xdr:cNvCxnSpPr/>
        </xdr:nvCxnSpPr>
        <xdr:spPr>
          <a:xfrm flipH="1">
            <a:off x="6246772" y="12742821"/>
            <a:ext cx="151550"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959" name="sac6ArmBUturnPoint">
            <a:extLst>
              <a:ext uri="{FF2B5EF4-FFF2-40B4-BE49-F238E27FC236}">
                <a16:creationId xmlns:a16="http://schemas.microsoft.com/office/drawing/2014/main" id="{00000000-0008-0000-0100-00008F880000}"/>
              </a:ext>
            </a:extLst>
          </xdr:cNvPr>
          <xdr:cNvCxnSpPr/>
        </xdr:nvCxnSpPr>
        <xdr:spPr>
          <a:xfrm flipH="1">
            <a:off x="6392096" y="12726327"/>
            <a:ext cx="185" cy="73394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60" name="sac6ArmBLeft1">
            <a:extLst>
              <a:ext uri="{FF2B5EF4-FFF2-40B4-BE49-F238E27FC236}">
                <a16:creationId xmlns:a16="http://schemas.microsoft.com/office/drawing/2014/main" id="{00000000-0008-0000-0100-000090880000}"/>
              </a:ext>
            </a:extLst>
          </xdr:cNvPr>
          <xdr:cNvCxnSpPr/>
        </xdr:nvCxnSpPr>
        <xdr:spPr>
          <a:xfrm>
            <a:off x="5605948" y="12744108"/>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961" name="sac6ArmBLeft1Point22.5">
            <a:extLst>
              <a:ext uri="{FF2B5EF4-FFF2-40B4-BE49-F238E27FC236}">
                <a16:creationId xmlns:a16="http://schemas.microsoft.com/office/drawing/2014/main" id="{00000000-0008-0000-0100-000091880000}"/>
              </a:ext>
            </a:extLst>
          </xdr:cNvPr>
          <xdr:cNvCxnSpPr/>
        </xdr:nvCxnSpPr>
        <xdr:spPr>
          <a:xfrm flipH="1">
            <a:off x="5328967" y="12753331"/>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62" name="sac6ArmBLeft1Point45">
            <a:extLst>
              <a:ext uri="{FF2B5EF4-FFF2-40B4-BE49-F238E27FC236}">
                <a16:creationId xmlns:a16="http://schemas.microsoft.com/office/drawing/2014/main" id="{00000000-0008-0000-0100-000092880000}"/>
              </a:ext>
            </a:extLst>
          </xdr:cNvPr>
          <xdr:cNvCxnSpPr/>
        </xdr:nvCxnSpPr>
        <xdr:spPr>
          <a:xfrm flipH="1">
            <a:off x="5087457" y="12750097"/>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63" name="sac6ArmBLeft1Point67.5">
            <a:extLst>
              <a:ext uri="{FF2B5EF4-FFF2-40B4-BE49-F238E27FC236}">
                <a16:creationId xmlns:a16="http://schemas.microsoft.com/office/drawing/2014/main" id="{00000000-0008-0000-0100-000093880000}"/>
              </a:ext>
            </a:extLst>
          </xdr:cNvPr>
          <xdr:cNvCxnSpPr/>
        </xdr:nvCxnSpPr>
        <xdr:spPr>
          <a:xfrm flipH="1">
            <a:off x="4949044" y="1274410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64" name="sac6ArmBLeft1Point90">
            <a:extLst>
              <a:ext uri="{FF2B5EF4-FFF2-40B4-BE49-F238E27FC236}">
                <a16:creationId xmlns:a16="http://schemas.microsoft.com/office/drawing/2014/main" id="{00000000-0008-0000-0100-000094880000}"/>
              </a:ext>
            </a:extLst>
          </xdr:cNvPr>
          <xdr:cNvCxnSpPr/>
        </xdr:nvCxnSpPr>
        <xdr:spPr>
          <a:xfrm flipH="1">
            <a:off x="4848320" y="1274410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65" name="sac6ArmBLeft1Point112.5">
            <a:extLst>
              <a:ext uri="{FF2B5EF4-FFF2-40B4-BE49-F238E27FC236}">
                <a16:creationId xmlns:a16="http://schemas.microsoft.com/office/drawing/2014/main" id="{00000000-0008-0000-0100-000095880000}"/>
              </a:ext>
            </a:extLst>
          </xdr:cNvPr>
          <xdr:cNvCxnSpPr/>
        </xdr:nvCxnSpPr>
        <xdr:spPr>
          <a:xfrm flipH="1" flipV="1">
            <a:off x="4948955" y="1247118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66" name="sac6ArmBLeft1Point135">
            <a:extLst>
              <a:ext uri="{FF2B5EF4-FFF2-40B4-BE49-F238E27FC236}">
                <a16:creationId xmlns:a16="http://schemas.microsoft.com/office/drawing/2014/main" id="{00000000-0008-0000-0100-000096880000}"/>
              </a:ext>
            </a:extLst>
          </xdr:cNvPr>
          <xdr:cNvCxnSpPr/>
        </xdr:nvCxnSpPr>
        <xdr:spPr>
          <a:xfrm flipH="1" flipV="1">
            <a:off x="5087367" y="12236341"/>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67" name="sac6ArmBLeft1Point157.5">
            <a:extLst>
              <a:ext uri="{FF2B5EF4-FFF2-40B4-BE49-F238E27FC236}">
                <a16:creationId xmlns:a16="http://schemas.microsoft.com/office/drawing/2014/main" id="{00000000-0008-0000-0100-000097880000}"/>
              </a:ext>
            </a:extLst>
          </xdr:cNvPr>
          <xdr:cNvCxnSpPr/>
        </xdr:nvCxnSpPr>
        <xdr:spPr>
          <a:xfrm flipH="1" flipV="1">
            <a:off x="5326414" y="12099877"/>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68" name="sac6ArmBLeft1Point180">
            <a:extLst>
              <a:ext uri="{FF2B5EF4-FFF2-40B4-BE49-F238E27FC236}">
                <a16:creationId xmlns:a16="http://schemas.microsoft.com/office/drawing/2014/main" id="{00000000-0008-0000-0100-000098880000}"/>
              </a:ext>
            </a:extLst>
          </xdr:cNvPr>
          <xdr:cNvCxnSpPr/>
        </xdr:nvCxnSpPr>
        <xdr:spPr>
          <a:xfrm flipH="1" flipV="1">
            <a:off x="5605951" y="12013479"/>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69" name="sac6ArmBLeft1Point202.5">
            <a:extLst>
              <a:ext uri="{FF2B5EF4-FFF2-40B4-BE49-F238E27FC236}">
                <a16:creationId xmlns:a16="http://schemas.microsoft.com/office/drawing/2014/main" id="{00000000-0008-0000-0100-000099880000}"/>
              </a:ext>
            </a:extLst>
          </xdr:cNvPr>
          <xdr:cNvCxnSpPr/>
        </xdr:nvCxnSpPr>
        <xdr:spPr>
          <a:xfrm flipV="1">
            <a:off x="5605951" y="12099877"/>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70" name="sac6ArmBLeft1Point225">
            <a:extLst>
              <a:ext uri="{FF2B5EF4-FFF2-40B4-BE49-F238E27FC236}">
                <a16:creationId xmlns:a16="http://schemas.microsoft.com/office/drawing/2014/main" id="{00000000-0008-0000-0100-00009A880000}"/>
              </a:ext>
            </a:extLst>
          </xdr:cNvPr>
          <xdr:cNvCxnSpPr/>
        </xdr:nvCxnSpPr>
        <xdr:spPr>
          <a:xfrm flipV="1">
            <a:off x="5605951" y="12236341"/>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71" name="sac6ArmBLeft1Point247.5">
            <a:extLst>
              <a:ext uri="{FF2B5EF4-FFF2-40B4-BE49-F238E27FC236}">
                <a16:creationId xmlns:a16="http://schemas.microsoft.com/office/drawing/2014/main" id="{00000000-0008-0000-0100-00009B880000}"/>
              </a:ext>
            </a:extLst>
          </xdr:cNvPr>
          <xdr:cNvCxnSpPr/>
        </xdr:nvCxnSpPr>
        <xdr:spPr>
          <a:xfrm flipV="1">
            <a:off x="5605951" y="1247118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72" name="sac6ArmBLeft1Point270">
            <a:extLst>
              <a:ext uri="{FF2B5EF4-FFF2-40B4-BE49-F238E27FC236}">
                <a16:creationId xmlns:a16="http://schemas.microsoft.com/office/drawing/2014/main" id="{00000000-0008-0000-0100-00009C880000}"/>
              </a:ext>
            </a:extLst>
          </xdr:cNvPr>
          <xdr:cNvCxnSpPr/>
        </xdr:nvCxnSpPr>
        <xdr:spPr>
          <a:xfrm flipV="1">
            <a:off x="5605951" y="1274410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73" name="sac6ArmBLeft1Point292.5">
            <a:extLst>
              <a:ext uri="{FF2B5EF4-FFF2-40B4-BE49-F238E27FC236}">
                <a16:creationId xmlns:a16="http://schemas.microsoft.com/office/drawing/2014/main" id="{00000000-0008-0000-0100-00009D880000}"/>
              </a:ext>
            </a:extLst>
          </xdr:cNvPr>
          <xdr:cNvCxnSpPr/>
        </xdr:nvCxnSpPr>
        <xdr:spPr>
          <a:xfrm>
            <a:off x="5605951" y="1274410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74" name="sac6ArmBLeft1Point315">
            <a:extLst>
              <a:ext uri="{FF2B5EF4-FFF2-40B4-BE49-F238E27FC236}">
                <a16:creationId xmlns:a16="http://schemas.microsoft.com/office/drawing/2014/main" id="{00000000-0008-0000-0100-00009E880000}"/>
              </a:ext>
            </a:extLst>
          </xdr:cNvPr>
          <xdr:cNvCxnSpPr/>
        </xdr:nvCxnSpPr>
        <xdr:spPr>
          <a:xfrm>
            <a:off x="5605951" y="1274410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75" name="sac6ArmBLeft1Point337.5">
            <a:extLst>
              <a:ext uri="{FF2B5EF4-FFF2-40B4-BE49-F238E27FC236}">
                <a16:creationId xmlns:a16="http://schemas.microsoft.com/office/drawing/2014/main" id="{00000000-0008-0000-0100-00009F880000}"/>
              </a:ext>
            </a:extLst>
          </xdr:cNvPr>
          <xdr:cNvCxnSpPr/>
        </xdr:nvCxnSpPr>
        <xdr:spPr>
          <a:xfrm>
            <a:off x="5605951" y="1274410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76" name="sac6ArmBLeft2">
            <a:extLst>
              <a:ext uri="{FF2B5EF4-FFF2-40B4-BE49-F238E27FC236}">
                <a16:creationId xmlns:a16="http://schemas.microsoft.com/office/drawing/2014/main" id="{00000000-0008-0000-0100-0000A0880000}"/>
              </a:ext>
            </a:extLst>
          </xdr:cNvPr>
          <xdr:cNvCxnSpPr/>
        </xdr:nvCxnSpPr>
        <xdr:spPr>
          <a:xfrm>
            <a:off x="5817869" y="12762278"/>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977" name="sac6ArmBLeft2Point22.5">
            <a:extLst>
              <a:ext uri="{FF2B5EF4-FFF2-40B4-BE49-F238E27FC236}">
                <a16:creationId xmlns:a16="http://schemas.microsoft.com/office/drawing/2014/main" id="{00000000-0008-0000-0100-0000A1880000}"/>
              </a:ext>
            </a:extLst>
          </xdr:cNvPr>
          <xdr:cNvCxnSpPr/>
        </xdr:nvCxnSpPr>
        <xdr:spPr>
          <a:xfrm flipH="1">
            <a:off x="5540881" y="12757920"/>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78" name="sac6ArmBLeft2Point45">
            <a:extLst>
              <a:ext uri="{FF2B5EF4-FFF2-40B4-BE49-F238E27FC236}">
                <a16:creationId xmlns:a16="http://schemas.microsoft.com/office/drawing/2014/main" id="{00000000-0008-0000-0100-0000A2880000}"/>
              </a:ext>
            </a:extLst>
          </xdr:cNvPr>
          <xdr:cNvCxnSpPr/>
        </xdr:nvCxnSpPr>
        <xdr:spPr>
          <a:xfrm flipH="1">
            <a:off x="5299316" y="12754687"/>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79" name="sac6ArmBLeft2Point67.5">
            <a:extLst>
              <a:ext uri="{FF2B5EF4-FFF2-40B4-BE49-F238E27FC236}">
                <a16:creationId xmlns:a16="http://schemas.microsoft.com/office/drawing/2014/main" id="{00000000-0008-0000-0100-0000A3880000}"/>
              </a:ext>
            </a:extLst>
          </xdr:cNvPr>
          <xdr:cNvCxnSpPr/>
        </xdr:nvCxnSpPr>
        <xdr:spPr>
          <a:xfrm flipH="1">
            <a:off x="5160915" y="1274869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0" name="sac6ArmBLeft2Point90">
            <a:extLst>
              <a:ext uri="{FF2B5EF4-FFF2-40B4-BE49-F238E27FC236}">
                <a16:creationId xmlns:a16="http://schemas.microsoft.com/office/drawing/2014/main" id="{00000000-0008-0000-0100-0000A4880000}"/>
              </a:ext>
            </a:extLst>
          </xdr:cNvPr>
          <xdr:cNvCxnSpPr/>
        </xdr:nvCxnSpPr>
        <xdr:spPr>
          <a:xfrm flipH="1">
            <a:off x="5060260" y="1274869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1" name="sac6ArmBLeft2Point112.5">
            <a:extLst>
              <a:ext uri="{FF2B5EF4-FFF2-40B4-BE49-F238E27FC236}">
                <a16:creationId xmlns:a16="http://schemas.microsoft.com/office/drawing/2014/main" id="{00000000-0008-0000-0100-0000A5880000}"/>
              </a:ext>
            </a:extLst>
          </xdr:cNvPr>
          <xdr:cNvCxnSpPr/>
        </xdr:nvCxnSpPr>
        <xdr:spPr>
          <a:xfrm flipH="1" flipV="1">
            <a:off x="5160915" y="1247577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2" name="sac6ArmBLeft2Point135">
            <a:extLst>
              <a:ext uri="{FF2B5EF4-FFF2-40B4-BE49-F238E27FC236}">
                <a16:creationId xmlns:a16="http://schemas.microsoft.com/office/drawing/2014/main" id="{00000000-0008-0000-0100-0000A6880000}"/>
              </a:ext>
            </a:extLst>
          </xdr:cNvPr>
          <xdr:cNvCxnSpPr/>
        </xdr:nvCxnSpPr>
        <xdr:spPr>
          <a:xfrm flipH="1" flipV="1">
            <a:off x="5299316" y="12240929"/>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3" name="sac6ArmBLeft2Point157.5">
            <a:extLst>
              <a:ext uri="{FF2B5EF4-FFF2-40B4-BE49-F238E27FC236}">
                <a16:creationId xmlns:a16="http://schemas.microsoft.com/office/drawing/2014/main" id="{00000000-0008-0000-0100-0000A7880000}"/>
              </a:ext>
            </a:extLst>
          </xdr:cNvPr>
          <xdr:cNvCxnSpPr/>
        </xdr:nvCxnSpPr>
        <xdr:spPr>
          <a:xfrm flipH="1" flipV="1">
            <a:off x="5538371" y="12104465"/>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4" name="sac6ArmBLeft2Point180">
            <a:extLst>
              <a:ext uri="{FF2B5EF4-FFF2-40B4-BE49-F238E27FC236}">
                <a16:creationId xmlns:a16="http://schemas.microsoft.com/office/drawing/2014/main" id="{00000000-0008-0000-0100-0000A8880000}"/>
              </a:ext>
            </a:extLst>
          </xdr:cNvPr>
          <xdr:cNvCxnSpPr/>
        </xdr:nvCxnSpPr>
        <xdr:spPr>
          <a:xfrm flipH="1" flipV="1">
            <a:off x="5817869" y="1201806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5" name="sac6ArmBLeft2Point202.5">
            <a:extLst>
              <a:ext uri="{FF2B5EF4-FFF2-40B4-BE49-F238E27FC236}">
                <a16:creationId xmlns:a16="http://schemas.microsoft.com/office/drawing/2014/main" id="{00000000-0008-0000-0100-0000A9880000}"/>
              </a:ext>
            </a:extLst>
          </xdr:cNvPr>
          <xdr:cNvCxnSpPr/>
        </xdr:nvCxnSpPr>
        <xdr:spPr>
          <a:xfrm flipV="1">
            <a:off x="5817869" y="1210446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6" name="sac6ArmBLeft2Point225">
            <a:extLst>
              <a:ext uri="{FF2B5EF4-FFF2-40B4-BE49-F238E27FC236}">
                <a16:creationId xmlns:a16="http://schemas.microsoft.com/office/drawing/2014/main" id="{00000000-0008-0000-0100-0000AA880000}"/>
              </a:ext>
            </a:extLst>
          </xdr:cNvPr>
          <xdr:cNvCxnSpPr/>
        </xdr:nvCxnSpPr>
        <xdr:spPr>
          <a:xfrm flipV="1">
            <a:off x="5817869" y="1224093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7" name="sac6ArmBLeft2Point247.5">
            <a:extLst>
              <a:ext uri="{FF2B5EF4-FFF2-40B4-BE49-F238E27FC236}">
                <a16:creationId xmlns:a16="http://schemas.microsoft.com/office/drawing/2014/main" id="{00000000-0008-0000-0100-0000AB880000}"/>
              </a:ext>
            </a:extLst>
          </xdr:cNvPr>
          <xdr:cNvCxnSpPr/>
        </xdr:nvCxnSpPr>
        <xdr:spPr>
          <a:xfrm flipV="1">
            <a:off x="5817869" y="1247577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8" name="sac6ArmBLeft2Point270">
            <a:extLst>
              <a:ext uri="{FF2B5EF4-FFF2-40B4-BE49-F238E27FC236}">
                <a16:creationId xmlns:a16="http://schemas.microsoft.com/office/drawing/2014/main" id="{00000000-0008-0000-0100-0000AC880000}"/>
              </a:ext>
            </a:extLst>
          </xdr:cNvPr>
          <xdr:cNvCxnSpPr/>
        </xdr:nvCxnSpPr>
        <xdr:spPr>
          <a:xfrm flipV="1">
            <a:off x="5817869" y="1274869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89" name="sac6ArmBLeft2Point292.5">
            <a:extLst>
              <a:ext uri="{FF2B5EF4-FFF2-40B4-BE49-F238E27FC236}">
                <a16:creationId xmlns:a16="http://schemas.microsoft.com/office/drawing/2014/main" id="{00000000-0008-0000-0100-0000AD880000}"/>
              </a:ext>
            </a:extLst>
          </xdr:cNvPr>
          <xdr:cNvCxnSpPr/>
        </xdr:nvCxnSpPr>
        <xdr:spPr>
          <a:xfrm>
            <a:off x="5817869" y="1274869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90" name="sac6ArmBLeft2Point315">
            <a:extLst>
              <a:ext uri="{FF2B5EF4-FFF2-40B4-BE49-F238E27FC236}">
                <a16:creationId xmlns:a16="http://schemas.microsoft.com/office/drawing/2014/main" id="{00000000-0008-0000-0100-0000AE880000}"/>
              </a:ext>
            </a:extLst>
          </xdr:cNvPr>
          <xdr:cNvCxnSpPr/>
        </xdr:nvCxnSpPr>
        <xdr:spPr>
          <a:xfrm>
            <a:off x="5817869" y="1274869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91" name="sac6ArmBLeft2Point337.5">
            <a:extLst>
              <a:ext uri="{FF2B5EF4-FFF2-40B4-BE49-F238E27FC236}">
                <a16:creationId xmlns:a16="http://schemas.microsoft.com/office/drawing/2014/main" id="{00000000-0008-0000-0100-0000AF880000}"/>
              </a:ext>
            </a:extLst>
          </xdr:cNvPr>
          <xdr:cNvCxnSpPr/>
        </xdr:nvCxnSpPr>
        <xdr:spPr>
          <a:xfrm>
            <a:off x="5817869" y="1274869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92" name="sac6ArmBRight1">
            <a:extLst>
              <a:ext uri="{FF2B5EF4-FFF2-40B4-BE49-F238E27FC236}">
                <a16:creationId xmlns:a16="http://schemas.microsoft.com/office/drawing/2014/main" id="{00000000-0008-0000-0100-0000B0880000}"/>
              </a:ext>
            </a:extLst>
          </xdr:cNvPr>
          <xdr:cNvCxnSpPr/>
        </xdr:nvCxnSpPr>
        <xdr:spPr>
          <a:xfrm>
            <a:off x="6569650" y="12759319"/>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4993" name="sac6ArmBRight1Point22.5">
            <a:extLst>
              <a:ext uri="{FF2B5EF4-FFF2-40B4-BE49-F238E27FC236}">
                <a16:creationId xmlns:a16="http://schemas.microsoft.com/office/drawing/2014/main" id="{00000000-0008-0000-0100-0000B1880000}"/>
              </a:ext>
            </a:extLst>
          </xdr:cNvPr>
          <xdr:cNvCxnSpPr/>
        </xdr:nvCxnSpPr>
        <xdr:spPr>
          <a:xfrm flipH="1">
            <a:off x="6292661" y="12754960"/>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94" name="sac6ArmBRight1Point45">
            <a:extLst>
              <a:ext uri="{FF2B5EF4-FFF2-40B4-BE49-F238E27FC236}">
                <a16:creationId xmlns:a16="http://schemas.microsoft.com/office/drawing/2014/main" id="{00000000-0008-0000-0100-0000B2880000}"/>
              </a:ext>
            </a:extLst>
          </xdr:cNvPr>
          <xdr:cNvCxnSpPr/>
        </xdr:nvCxnSpPr>
        <xdr:spPr>
          <a:xfrm flipH="1">
            <a:off x="6051096" y="1275172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95" name="sac6ArmBRight1Point67.5">
            <a:extLst>
              <a:ext uri="{FF2B5EF4-FFF2-40B4-BE49-F238E27FC236}">
                <a16:creationId xmlns:a16="http://schemas.microsoft.com/office/drawing/2014/main" id="{00000000-0008-0000-0100-0000B3880000}"/>
              </a:ext>
            </a:extLst>
          </xdr:cNvPr>
          <xdr:cNvCxnSpPr/>
        </xdr:nvCxnSpPr>
        <xdr:spPr>
          <a:xfrm flipH="1">
            <a:off x="5912696" y="1274573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96" name="sac6ArmBRight1Point90">
            <a:extLst>
              <a:ext uri="{FF2B5EF4-FFF2-40B4-BE49-F238E27FC236}">
                <a16:creationId xmlns:a16="http://schemas.microsoft.com/office/drawing/2014/main" id="{00000000-0008-0000-0100-0000B4880000}"/>
              </a:ext>
            </a:extLst>
          </xdr:cNvPr>
          <xdr:cNvCxnSpPr/>
        </xdr:nvCxnSpPr>
        <xdr:spPr>
          <a:xfrm flipH="1">
            <a:off x="5812040"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97" name="sac6ArmBRight1Point112.5">
            <a:extLst>
              <a:ext uri="{FF2B5EF4-FFF2-40B4-BE49-F238E27FC236}">
                <a16:creationId xmlns:a16="http://schemas.microsoft.com/office/drawing/2014/main" id="{00000000-0008-0000-0100-0000B5880000}"/>
              </a:ext>
            </a:extLst>
          </xdr:cNvPr>
          <xdr:cNvCxnSpPr/>
        </xdr:nvCxnSpPr>
        <xdr:spPr>
          <a:xfrm flipH="1" flipV="1">
            <a:off x="5912696" y="1247281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98" name="sac6ArmBRight1Point135">
            <a:extLst>
              <a:ext uri="{FF2B5EF4-FFF2-40B4-BE49-F238E27FC236}">
                <a16:creationId xmlns:a16="http://schemas.microsoft.com/office/drawing/2014/main" id="{00000000-0008-0000-0100-0000B6880000}"/>
              </a:ext>
            </a:extLst>
          </xdr:cNvPr>
          <xdr:cNvCxnSpPr/>
        </xdr:nvCxnSpPr>
        <xdr:spPr>
          <a:xfrm flipH="1" flipV="1">
            <a:off x="6051096" y="12237970"/>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999" name="sac6ArmBRight1Point157.5">
            <a:extLst>
              <a:ext uri="{FF2B5EF4-FFF2-40B4-BE49-F238E27FC236}">
                <a16:creationId xmlns:a16="http://schemas.microsoft.com/office/drawing/2014/main" id="{00000000-0008-0000-0100-0000B7880000}"/>
              </a:ext>
            </a:extLst>
          </xdr:cNvPr>
          <xdr:cNvCxnSpPr/>
        </xdr:nvCxnSpPr>
        <xdr:spPr>
          <a:xfrm flipH="1" flipV="1">
            <a:off x="6290152" y="12101506"/>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00" name="sac6ArmBRight1Point180">
            <a:extLst>
              <a:ext uri="{FF2B5EF4-FFF2-40B4-BE49-F238E27FC236}">
                <a16:creationId xmlns:a16="http://schemas.microsoft.com/office/drawing/2014/main" id="{00000000-0008-0000-0100-0000B8880000}"/>
              </a:ext>
            </a:extLst>
          </xdr:cNvPr>
          <xdr:cNvCxnSpPr/>
        </xdr:nvCxnSpPr>
        <xdr:spPr>
          <a:xfrm flipH="1" flipV="1">
            <a:off x="6569650"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01" name="sac6ArmBRight1Point202.5">
            <a:extLst>
              <a:ext uri="{FF2B5EF4-FFF2-40B4-BE49-F238E27FC236}">
                <a16:creationId xmlns:a16="http://schemas.microsoft.com/office/drawing/2014/main" id="{00000000-0008-0000-0100-0000B9880000}"/>
              </a:ext>
            </a:extLst>
          </xdr:cNvPr>
          <xdr:cNvCxnSpPr/>
        </xdr:nvCxnSpPr>
        <xdr:spPr>
          <a:xfrm flipV="1">
            <a:off x="6569650" y="1210150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02" name="sac6ArmBRight1Point225">
            <a:extLst>
              <a:ext uri="{FF2B5EF4-FFF2-40B4-BE49-F238E27FC236}">
                <a16:creationId xmlns:a16="http://schemas.microsoft.com/office/drawing/2014/main" id="{00000000-0008-0000-0100-0000BA880000}"/>
              </a:ext>
            </a:extLst>
          </xdr:cNvPr>
          <xdr:cNvCxnSpPr/>
        </xdr:nvCxnSpPr>
        <xdr:spPr>
          <a:xfrm flipV="1">
            <a:off x="6569650"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03" name="sac6ArmBRight1Point247.5">
            <a:extLst>
              <a:ext uri="{FF2B5EF4-FFF2-40B4-BE49-F238E27FC236}">
                <a16:creationId xmlns:a16="http://schemas.microsoft.com/office/drawing/2014/main" id="{00000000-0008-0000-0100-0000BB880000}"/>
              </a:ext>
            </a:extLst>
          </xdr:cNvPr>
          <xdr:cNvCxnSpPr/>
        </xdr:nvCxnSpPr>
        <xdr:spPr>
          <a:xfrm flipV="1">
            <a:off x="6569650" y="1247281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04" name="sac6ArmBRight1Point270">
            <a:extLst>
              <a:ext uri="{FF2B5EF4-FFF2-40B4-BE49-F238E27FC236}">
                <a16:creationId xmlns:a16="http://schemas.microsoft.com/office/drawing/2014/main" id="{00000000-0008-0000-0100-0000BC880000}"/>
              </a:ext>
            </a:extLst>
          </xdr:cNvPr>
          <xdr:cNvCxnSpPr/>
        </xdr:nvCxnSpPr>
        <xdr:spPr>
          <a:xfrm flipV="1">
            <a:off x="6569650" y="1274573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05" name="sac6ArmBRight1Point292.5">
            <a:extLst>
              <a:ext uri="{FF2B5EF4-FFF2-40B4-BE49-F238E27FC236}">
                <a16:creationId xmlns:a16="http://schemas.microsoft.com/office/drawing/2014/main" id="{00000000-0008-0000-0100-0000BD880000}"/>
              </a:ext>
            </a:extLst>
          </xdr:cNvPr>
          <xdr:cNvCxnSpPr/>
        </xdr:nvCxnSpPr>
        <xdr:spPr>
          <a:xfrm>
            <a:off x="6569650" y="1274573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06" name="sac6ArmBRight1Point315">
            <a:extLst>
              <a:ext uri="{FF2B5EF4-FFF2-40B4-BE49-F238E27FC236}">
                <a16:creationId xmlns:a16="http://schemas.microsoft.com/office/drawing/2014/main" id="{00000000-0008-0000-0100-0000BE880000}"/>
              </a:ext>
            </a:extLst>
          </xdr:cNvPr>
          <xdr:cNvCxnSpPr/>
        </xdr:nvCxnSpPr>
        <xdr:spPr>
          <a:xfrm>
            <a:off x="6569650"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07" name="sac6ArmBRight1Point337.5">
            <a:extLst>
              <a:ext uri="{FF2B5EF4-FFF2-40B4-BE49-F238E27FC236}">
                <a16:creationId xmlns:a16="http://schemas.microsoft.com/office/drawing/2014/main" id="{00000000-0008-0000-0100-0000BF880000}"/>
              </a:ext>
            </a:extLst>
          </xdr:cNvPr>
          <xdr:cNvCxnSpPr/>
        </xdr:nvCxnSpPr>
        <xdr:spPr>
          <a:xfrm>
            <a:off x="6569650" y="1274573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08" name="sac6ArmBRight2">
            <a:extLst>
              <a:ext uri="{FF2B5EF4-FFF2-40B4-BE49-F238E27FC236}">
                <a16:creationId xmlns:a16="http://schemas.microsoft.com/office/drawing/2014/main" id="{00000000-0008-0000-0100-0000C0880000}"/>
              </a:ext>
            </a:extLst>
          </xdr:cNvPr>
          <xdr:cNvCxnSpPr/>
        </xdr:nvCxnSpPr>
        <xdr:spPr>
          <a:xfrm>
            <a:off x="6770593" y="12759319"/>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009" name="sac6ArmBRight2Point22.5">
            <a:extLst>
              <a:ext uri="{FF2B5EF4-FFF2-40B4-BE49-F238E27FC236}">
                <a16:creationId xmlns:a16="http://schemas.microsoft.com/office/drawing/2014/main" id="{00000000-0008-0000-0100-0000C1880000}"/>
              </a:ext>
            </a:extLst>
          </xdr:cNvPr>
          <xdr:cNvCxnSpPr/>
        </xdr:nvCxnSpPr>
        <xdr:spPr>
          <a:xfrm flipH="1">
            <a:off x="6493622" y="12754960"/>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0" name="sac6ArmBRight2Point45">
            <a:extLst>
              <a:ext uri="{FF2B5EF4-FFF2-40B4-BE49-F238E27FC236}">
                <a16:creationId xmlns:a16="http://schemas.microsoft.com/office/drawing/2014/main" id="{00000000-0008-0000-0100-0000C2880000}"/>
              </a:ext>
            </a:extLst>
          </xdr:cNvPr>
          <xdr:cNvCxnSpPr/>
        </xdr:nvCxnSpPr>
        <xdr:spPr>
          <a:xfrm flipH="1">
            <a:off x="6252104" y="1275172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1" name="sac6ArmBRight2Point67.5">
            <a:extLst>
              <a:ext uri="{FF2B5EF4-FFF2-40B4-BE49-F238E27FC236}">
                <a16:creationId xmlns:a16="http://schemas.microsoft.com/office/drawing/2014/main" id="{00000000-0008-0000-0100-0000C3880000}"/>
              </a:ext>
            </a:extLst>
          </xdr:cNvPr>
          <xdr:cNvCxnSpPr/>
        </xdr:nvCxnSpPr>
        <xdr:spPr>
          <a:xfrm flipH="1">
            <a:off x="6113694" y="1274573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2" name="sac6ArmBRight2Point90">
            <a:extLst>
              <a:ext uri="{FF2B5EF4-FFF2-40B4-BE49-F238E27FC236}">
                <a16:creationId xmlns:a16="http://schemas.microsoft.com/office/drawing/2014/main" id="{00000000-0008-0000-0100-0000C4880000}"/>
              </a:ext>
            </a:extLst>
          </xdr:cNvPr>
          <xdr:cNvCxnSpPr/>
        </xdr:nvCxnSpPr>
        <xdr:spPr>
          <a:xfrm flipH="1">
            <a:off x="6013048"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3" name="sac6ArmBRight2Point112.5">
            <a:extLst>
              <a:ext uri="{FF2B5EF4-FFF2-40B4-BE49-F238E27FC236}">
                <a16:creationId xmlns:a16="http://schemas.microsoft.com/office/drawing/2014/main" id="{00000000-0008-0000-0100-0000C5880000}"/>
              </a:ext>
            </a:extLst>
          </xdr:cNvPr>
          <xdr:cNvCxnSpPr/>
        </xdr:nvCxnSpPr>
        <xdr:spPr>
          <a:xfrm flipH="1" flipV="1">
            <a:off x="6113694" y="1247281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4" name="sac6ArmBRight2Point135">
            <a:extLst>
              <a:ext uri="{FF2B5EF4-FFF2-40B4-BE49-F238E27FC236}">
                <a16:creationId xmlns:a16="http://schemas.microsoft.com/office/drawing/2014/main" id="{00000000-0008-0000-0100-0000C6880000}"/>
              </a:ext>
            </a:extLst>
          </xdr:cNvPr>
          <xdr:cNvCxnSpPr/>
        </xdr:nvCxnSpPr>
        <xdr:spPr>
          <a:xfrm flipH="1" flipV="1">
            <a:off x="6252104" y="12237970"/>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5" name="sac6ArmBRight2Point157.5">
            <a:extLst>
              <a:ext uri="{FF2B5EF4-FFF2-40B4-BE49-F238E27FC236}">
                <a16:creationId xmlns:a16="http://schemas.microsoft.com/office/drawing/2014/main" id="{00000000-0008-0000-0100-0000C7880000}"/>
              </a:ext>
            </a:extLst>
          </xdr:cNvPr>
          <xdr:cNvCxnSpPr/>
        </xdr:nvCxnSpPr>
        <xdr:spPr>
          <a:xfrm flipH="1" flipV="1">
            <a:off x="6491156" y="12101506"/>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6" name="sac6ArmBRight2Point180">
            <a:extLst>
              <a:ext uri="{FF2B5EF4-FFF2-40B4-BE49-F238E27FC236}">
                <a16:creationId xmlns:a16="http://schemas.microsoft.com/office/drawing/2014/main" id="{00000000-0008-0000-0100-0000C8880000}"/>
              </a:ext>
            </a:extLst>
          </xdr:cNvPr>
          <xdr:cNvCxnSpPr/>
        </xdr:nvCxnSpPr>
        <xdr:spPr>
          <a:xfrm flipH="1" flipV="1">
            <a:off x="6770593"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7" name="sac6ArmBRight2Point202.5">
            <a:extLst>
              <a:ext uri="{FF2B5EF4-FFF2-40B4-BE49-F238E27FC236}">
                <a16:creationId xmlns:a16="http://schemas.microsoft.com/office/drawing/2014/main" id="{00000000-0008-0000-0100-0000C9880000}"/>
              </a:ext>
            </a:extLst>
          </xdr:cNvPr>
          <xdr:cNvCxnSpPr/>
        </xdr:nvCxnSpPr>
        <xdr:spPr>
          <a:xfrm flipV="1">
            <a:off x="6770593" y="1210150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8" name="sac6ArmBRight2Point225">
            <a:extLst>
              <a:ext uri="{FF2B5EF4-FFF2-40B4-BE49-F238E27FC236}">
                <a16:creationId xmlns:a16="http://schemas.microsoft.com/office/drawing/2014/main" id="{00000000-0008-0000-0100-0000CA880000}"/>
              </a:ext>
            </a:extLst>
          </xdr:cNvPr>
          <xdr:cNvCxnSpPr/>
        </xdr:nvCxnSpPr>
        <xdr:spPr>
          <a:xfrm flipV="1">
            <a:off x="6770593"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19" name="sac6ArmBRight2Point247.5">
            <a:extLst>
              <a:ext uri="{FF2B5EF4-FFF2-40B4-BE49-F238E27FC236}">
                <a16:creationId xmlns:a16="http://schemas.microsoft.com/office/drawing/2014/main" id="{00000000-0008-0000-0100-0000CB880000}"/>
              </a:ext>
            </a:extLst>
          </xdr:cNvPr>
          <xdr:cNvCxnSpPr/>
        </xdr:nvCxnSpPr>
        <xdr:spPr>
          <a:xfrm flipV="1">
            <a:off x="6770593" y="1247281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20" name="sac6ArmBRight2Point270">
            <a:extLst>
              <a:ext uri="{FF2B5EF4-FFF2-40B4-BE49-F238E27FC236}">
                <a16:creationId xmlns:a16="http://schemas.microsoft.com/office/drawing/2014/main" id="{00000000-0008-0000-0100-0000CC880000}"/>
              </a:ext>
            </a:extLst>
          </xdr:cNvPr>
          <xdr:cNvCxnSpPr/>
        </xdr:nvCxnSpPr>
        <xdr:spPr>
          <a:xfrm flipV="1">
            <a:off x="6770593" y="1274573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21" name="sac6ArmBRight2Point292.5">
            <a:extLst>
              <a:ext uri="{FF2B5EF4-FFF2-40B4-BE49-F238E27FC236}">
                <a16:creationId xmlns:a16="http://schemas.microsoft.com/office/drawing/2014/main" id="{00000000-0008-0000-0100-0000CD880000}"/>
              </a:ext>
            </a:extLst>
          </xdr:cNvPr>
          <xdr:cNvCxnSpPr/>
        </xdr:nvCxnSpPr>
        <xdr:spPr>
          <a:xfrm>
            <a:off x="6770593" y="1274573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22" name="sac6ArmBRight2Point315">
            <a:extLst>
              <a:ext uri="{FF2B5EF4-FFF2-40B4-BE49-F238E27FC236}">
                <a16:creationId xmlns:a16="http://schemas.microsoft.com/office/drawing/2014/main" id="{00000000-0008-0000-0100-0000CE880000}"/>
              </a:ext>
            </a:extLst>
          </xdr:cNvPr>
          <xdr:cNvCxnSpPr/>
        </xdr:nvCxnSpPr>
        <xdr:spPr>
          <a:xfrm>
            <a:off x="6770593"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23" name="sac6ArmBRight2Point337.5">
            <a:extLst>
              <a:ext uri="{FF2B5EF4-FFF2-40B4-BE49-F238E27FC236}">
                <a16:creationId xmlns:a16="http://schemas.microsoft.com/office/drawing/2014/main" id="{00000000-0008-0000-0100-0000CF880000}"/>
              </a:ext>
            </a:extLst>
          </xdr:cNvPr>
          <xdr:cNvCxnSpPr/>
        </xdr:nvCxnSpPr>
        <xdr:spPr>
          <a:xfrm>
            <a:off x="6770593" y="1274573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24" name="sac6ArmBLeft1Dashes">
            <a:extLst>
              <a:ext uri="{FF2B5EF4-FFF2-40B4-BE49-F238E27FC236}">
                <a16:creationId xmlns:a16="http://schemas.microsoft.com/office/drawing/2014/main" id="{00000000-0008-0000-0100-0000D0880000}"/>
              </a:ext>
            </a:extLst>
          </xdr:cNvPr>
          <xdr:cNvCxnSpPr/>
        </xdr:nvCxnSpPr>
        <xdr:spPr bwMode="auto">
          <a:xfrm flipH="1" flipV="1">
            <a:off x="5604104" y="13693331"/>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025" name="sac6ArmBUturnDashes">
            <a:extLst>
              <a:ext uri="{FF2B5EF4-FFF2-40B4-BE49-F238E27FC236}">
                <a16:creationId xmlns:a16="http://schemas.microsoft.com/office/drawing/2014/main" id="{00000000-0008-0000-0100-0000D1880000}"/>
              </a:ext>
            </a:extLst>
          </xdr:cNvPr>
          <xdr:cNvCxnSpPr/>
        </xdr:nvCxnSpPr>
        <xdr:spPr bwMode="auto">
          <a:xfrm flipV="1">
            <a:off x="6229092" y="13717521"/>
            <a:ext cx="0" cy="57165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026" name="sac6ArmBRight2Dashes">
            <a:extLst>
              <a:ext uri="{FF2B5EF4-FFF2-40B4-BE49-F238E27FC236}">
                <a16:creationId xmlns:a16="http://schemas.microsoft.com/office/drawing/2014/main" id="{00000000-0008-0000-0100-0000D2880000}"/>
              </a:ext>
            </a:extLst>
          </xdr:cNvPr>
          <xdr:cNvCxnSpPr/>
        </xdr:nvCxnSpPr>
        <xdr:spPr bwMode="auto">
          <a:xfrm flipV="1">
            <a:off x="6767536" y="13704631"/>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027" name="sac6ArmBLeft2Dashes">
            <a:extLst>
              <a:ext uri="{FF2B5EF4-FFF2-40B4-BE49-F238E27FC236}">
                <a16:creationId xmlns:a16="http://schemas.microsoft.com/office/drawing/2014/main" id="{00000000-0008-0000-0100-0000D3880000}"/>
              </a:ext>
            </a:extLst>
          </xdr:cNvPr>
          <xdr:cNvCxnSpPr/>
        </xdr:nvCxnSpPr>
        <xdr:spPr bwMode="auto">
          <a:xfrm flipH="1" flipV="1">
            <a:off x="5822771" y="13709895"/>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028" name="sac6ArmBRight1Dashes">
            <a:extLst>
              <a:ext uri="{FF2B5EF4-FFF2-40B4-BE49-F238E27FC236}">
                <a16:creationId xmlns:a16="http://schemas.microsoft.com/office/drawing/2014/main" id="{00000000-0008-0000-0100-0000D4880000}"/>
              </a:ext>
            </a:extLst>
          </xdr:cNvPr>
          <xdr:cNvCxnSpPr/>
        </xdr:nvCxnSpPr>
        <xdr:spPr bwMode="auto">
          <a:xfrm flipV="1">
            <a:off x="6567944" y="13696349"/>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029" name="sac6ArmBLeft3">
            <a:extLst>
              <a:ext uri="{FF2B5EF4-FFF2-40B4-BE49-F238E27FC236}">
                <a16:creationId xmlns:a16="http://schemas.microsoft.com/office/drawing/2014/main" id="{00000000-0008-0000-0100-0000D5880000}"/>
              </a:ext>
            </a:extLst>
          </xdr:cNvPr>
          <xdr:cNvCxnSpPr/>
        </xdr:nvCxnSpPr>
        <xdr:spPr>
          <a:xfrm flipH="1">
            <a:off x="6017469" y="12738655"/>
            <a:ext cx="2816" cy="986975"/>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030" name="sac6ArmBLeft3Point22.5">
            <a:extLst>
              <a:ext uri="{FF2B5EF4-FFF2-40B4-BE49-F238E27FC236}">
                <a16:creationId xmlns:a16="http://schemas.microsoft.com/office/drawing/2014/main" id="{00000000-0008-0000-0100-0000D6880000}"/>
              </a:ext>
            </a:extLst>
          </xdr:cNvPr>
          <xdr:cNvCxnSpPr/>
        </xdr:nvCxnSpPr>
        <xdr:spPr>
          <a:xfrm flipH="1">
            <a:off x="5740483" y="12757920"/>
            <a:ext cx="276801"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31" name="sac6ArmBLeft3Point45">
            <a:extLst>
              <a:ext uri="{FF2B5EF4-FFF2-40B4-BE49-F238E27FC236}">
                <a16:creationId xmlns:a16="http://schemas.microsoft.com/office/drawing/2014/main" id="{00000000-0008-0000-0100-0000D7880000}"/>
              </a:ext>
            </a:extLst>
          </xdr:cNvPr>
          <xdr:cNvCxnSpPr/>
        </xdr:nvCxnSpPr>
        <xdr:spPr>
          <a:xfrm flipH="1">
            <a:off x="5498917" y="12754687"/>
            <a:ext cx="518552"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32" name="sac6ArmBLeft3Point67.5">
            <a:extLst>
              <a:ext uri="{FF2B5EF4-FFF2-40B4-BE49-F238E27FC236}">
                <a16:creationId xmlns:a16="http://schemas.microsoft.com/office/drawing/2014/main" id="{00000000-0008-0000-0100-0000D8880000}"/>
              </a:ext>
            </a:extLst>
          </xdr:cNvPr>
          <xdr:cNvCxnSpPr/>
        </xdr:nvCxnSpPr>
        <xdr:spPr>
          <a:xfrm flipH="1">
            <a:off x="5360517" y="12748698"/>
            <a:ext cx="656953"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33" name="sac6ArmBLeft3Point90">
            <a:extLst>
              <a:ext uri="{FF2B5EF4-FFF2-40B4-BE49-F238E27FC236}">
                <a16:creationId xmlns:a16="http://schemas.microsoft.com/office/drawing/2014/main" id="{00000000-0008-0000-0100-0000D9880000}"/>
              </a:ext>
            </a:extLst>
          </xdr:cNvPr>
          <xdr:cNvCxnSpPr/>
        </xdr:nvCxnSpPr>
        <xdr:spPr>
          <a:xfrm flipH="1">
            <a:off x="5259861" y="12748698"/>
            <a:ext cx="757608"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34" name="sac6ArmBLeft3Point112.5">
            <a:extLst>
              <a:ext uri="{FF2B5EF4-FFF2-40B4-BE49-F238E27FC236}">
                <a16:creationId xmlns:a16="http://schemas.microsoft.com/office/drawing/2014/main" id="{00000000-0008-0000-0100-0000DA880000}"/>
              </a:ext>
            </a:extLst>
          </xdr:cNvPr>
          <xdr:cNvCxnSpPr/>
        </xdr:nvCxnSpPr>
        <xdr:spPr>
          <a:xfrm flipH="1" flipV="1">
            <a:off x="5360517" y="12475770"/>
            <a:ext cx="656953"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35" name="sac6ArmBLeft3Point135">
            <a:extLst>
              <a:ext uri="{FF2B5EF4-FFF2-40B4-BE49-F238E27FC236}">
                <a16:creationId xmlns:a16="http://schemas.microsoft.com/office/drawing/2014/main" id="{00000000-0008-0000-0100-0000DB880000}"/>
              </a:ext>
            </a:extLst>
          </xdr:cNvPr>
          <xdr:cNvCxnSpPr/>
        </xdr:nvCxnSpPr>
        <xdr:spPr>
          <a:xfrm flipH="1" flipV="1">
            <a:off x="5498917" y="12240929"/>
            <a:ext cx="518552"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36" name="sac6ArmBLeft3Point157.5">
            <a:extLst>
              <a:ext uri="{FF2B5EF4-FFF2-40B4-BE49-F238E27FC236}">
                <a16:creationId xmlns:a16="http://schemas.microsoft.com/office/drawing/2014/main" id="{00000000-0008-0000-0100-0000DC880000}"/>
              </a:ext>
            </a:extLst>
          </xdr:cNvPr>
          <xdr:cNvCxnSpPr/>
        </xdr:nvCxnSpPr>
        <xdr:spPr>
          <a:xfrm flipH="1" flipV="1">
            <a:off x="5737972" y="12104465"/>
            <a:ext cx="279496"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37" name="sac6ArmBLeft3Point180">
            <a:extLst>
              <a:ext uri="{FF2B5EF4-FFF2-40B4-BE49-F238E27FC236}">
                <a16:creationId xmlns:a16="http://schemas.microsoft.com/office/drawing/2014/main" id="{00000000-0008-0000-0100-0000DD880000}"/>
              </a:ext>
            </a:extLst>
          </xdr:cNvPr>
          <xdr:cNvCxnSpPr/>
        </xdr:nvCxnSpPr>
        <xdr:spPr>
          <a:xfrm flipV="1">
            <a:off x="6017469" y="12018069"/>
            <a:ext cx="0" cy="742606"/>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38" name="sac6ArmBLeft3Point202.5">
            <a:extLst>
              <a:ext uri="{FF2B5EF4-FFF2-40B4-BE49-F238E27FC236}">
                <a16:creationId xmlns:a16="http://schemas.microsoft.com/office/drawing/2014/main" id="{00000000-0008-0000-0100-0000DE880000}"/>
              </a:ext>
            </a:extLst>
          </xdr:cNvPr>
          <xdr:cNvCxnSpPr/>
        </xdr:nvCxnSpPr>
        <xdr:spPr>
          <a:xfrm flipV="1">
            <a:off x="6017469" y="1210446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39" name="sac6ArmBLeft3Point225">
            <a:extLst>
              <a:ext uri="{FF2B5EF4-FFF2-40B4-BE49-F238E27FC236}">
                <a16:creationId xmlns:a16="http://schemas.microsoft.com/office/drawing/2014/main" id="{00000000-0008-0000-0100-0000DF880000}"/>
              </a:ext>
            </a:extLst>
          </xdr:cNvPr>
          <xdr:cNvCxnSpPr/>
        </xdr:nvCxnSpPr>
        <xdr:spPr>
          <a:xfrm flipV="1">
            <a:off x="6017469" y="1224093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40" name="sac6ArmBLeft3Point247.5">
            <a:extLst>
              <a:ext uri="{FF2B5EF4-FFF2-40B4-BE49-F238E27FC236}">
                <a16:creationId xmlns:a16="http://schemas.microsoft.com/office/drawing/2014/main" id="{00000000-0008-0000-0100-0000E0880000}"/>
              </a:ext>
            </a:extLst>
          </xdr:cNvPr>
          <xdr:cNvCxnSpPr/>
        </xdr:nvCxnSpPr>
        <xdr:spPr>
          <a:xfrm flipV="1">
            <a:off x="6017469" y="1247577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41" name="sac6ArmBLeft3Point270">
            <a:extLst>
              <a:ext uri="{FF2B5EF4-FFF2-40B4-BE49-F238E27FC236}">
                <a16:creationId xmlns:a16="http://schemas.microsoft.com/office/drawing/2014/main" id="{00000000-0008-0000-0100-0000E1880000}"/>
              </a:ext>
            </a:extLst>
          </xdr:cNvPr>
          <xdr:cNvCxnSpPr/>
        </xdr:nvCxnSpPr>
        <xdr:spPr>
          <a:xfrm>
            <a:off x="6017469" y="1274869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42" name="sac6ArmBLeft3Point292.5">
            <a:extLst>
              <a:ext uri="{FF2B5EF4-FFF2-40B4-BE49-F238E27FC236}">
                <a16:creationId xmlns:a16="http://schemas.microsoft.com/office/drawing/2014/main" id="{00000000-0008-0000-0100-0000E2880000}"/>
              </a:ext>
            </a:extLst>
          </xdr:cNvPr>
          <xdr:cNvCxnSpPr/>
        </xdr:nvCxnSpPr>
        <xdr:spPr>
          <a:xfrm>
            <a:off x="6017469" y="1274869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43" name="sac6ArmBLeft3Point315">
            <a:extLst>
              <a:ext uri="{FF2B5EF4-FFF2-40B4-BE49-F238E27FC236}">
                <a16:creationId xmlns:a16="http://schemas.microsoft.com/office/drawing/2014/main" id="{00000000-0008-0000-0100-0000E3880000}"/>
              </a:ext>
            </a:extLst>
          </xdr:cNvPr>
          <xdr:cNvCxnSpPr/>
        </xdr:nvCxnSpPr>
        <xdr:spPr>
          <a:xfrm>
            <a:off x="6017469" y="1274869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44" name="sac6ArmBLeft3Point337.5">
            <a:extLst>
              <a:ext uri="{FF2B5EF4-FFF2-40B4-BE49-F238E27FC236}">
                <a16:creationId xmlns:a16="http://schemas.microsoft.com/office/drawing/2014/main" id="{00000000-0008-0000-0100-0000E4880000}"/>
              </a:ext>
            </a:extLst>
          </xdr:cNvPr>
          <xdr:cNvCxnSpPr/>
        </xdr:nvCxnSpPr>
        <xdr:spPr>
          <a:xfrm>
            <a:off x="6017469" y="1274869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45" name="sac6ArmBLeft3Dashes">
            <a:extLst>
              <a:ext uri="{FF2B5EF4-FFF2-40B4-BE49-F238E27FC236}">
                <a16:creationId xmlns:a16="http://schemas.microsoft.com/office/drawing/2014/main" id="{00000000-0008-0000-0100-0000E5880000}"/>
              </a:ext>
            </a:extLst>
          </xdr:cNvPr>
          <xdr:cNvCxnSpPr/>
        </xdr:nvCxnSpPr>
        <xdr:spPr bwMode="auto">
          <a:xfrm flipH="1" flipV="1">
            <a:off x="6019393" y="13709896"/>
            <a:ext cx="10703" cy="571648"/>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19</xdr:col>
      <xdr:colOff>0</xdr:colOff>
      <xdr:row>104</xdr:row>
      <xdr:rowOff>0</xdr:rowOff>
    </xdr:from>
    <xdr:to>
      <xdr:col>23</xdr:col>
      <xdr:colOff>149623</xdr:colOff>
      <xdr:row>115</xdr:row>
      <xdr:rowOff>180192</xdr:rowOff>
    </xdr:to>
    <xdr:grpSp>
      <xdr:nvGrpSpPr>
        <xdr:cNvPr id="35046" name="grp6ArmC">
          <a:extLst>
            <a:ext uri="{FF2B5EF4-FFF2-40B4-BE49-F238E27FC236}">
              <a16:creationId xmlns:a16="http://schemas.microsoft.com/office/drawing/2014/main" id="{00000000-0008-0000-0100-0000E6880000}"/>
            </a:ext>
          </a:extLst>
        </xdr:cNvPr>
        <xdr:cNvGrpSpPr/>
      </xdr:nvGrpSpPr>
      <xdr:grpSpPr>
        <a:xfrm>
          <a:off x="13161818" y="19829318"/>
          <a:ext cx="2920532" cy="2275692"/>
          <a:chOff x="4889867" y="12013479"/>
          <a:chExt cx="2646645" cy="2275692"/>
        </a:xfrm>
      </xdr:grpSpPr>
      <xdr:cxnSp macro="">
        <xdr:nvCxnSpPr>
          <xdr:cNvPr id="35047" name="sac6ArmCUturn">
            <a:extLst>
              <a:ext uri="{FF2B5EF4-FFF2-40B4-BE49-F238E27FC236}">
                <a16:creationId xmlns:a16="http://schemas.microsoft.com/office/drawing/2014/main" id="{00000000-0008-0000-0100-0000E7880000}"/>
              </a:ext>
            </a:extLst>
          </xdr:cNvPr>
          <xdr:cNvCxnSpPr/>
        </xdr:nvCxnSpPr>
        <xdr:spPr>
          <a:xfrm flipH="1">
            <a:off x="6255527" y="12718202"/>
            <a:ext cx="12291" cy="100689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048" name="sac6ArmCUturnBar">
            <a:extLst>
              <a:ext uri="{FF2B5EF4-FFF2-40B4-BE49-F238E27FC236}">
                <a16:creationId xmlns:a16="http://schemas.microsoft.com/office/drawing/2014/main" id="{00000000-0008-0000-0100-0000E8880000}"/>
              </a:ext>
            </a:extLst>
          </xdr:cNvPr>
          <xdr:cNvCxnSpPr/>
        </xdr:nvCxnSpPr>
        <xdr:spPr>
          <a:xfrm flipH="1">
            <a:off x="6271704" y="12742821"/>
            <a:ext cx="151550"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049" name="sac6ArmCUturnPoint">
            <a:extLst>
              <a:ext uri="{FF2B5EF4-FFF2-40B4-BE49-F238E27FC236}">
                <a16:creationId xmlns:a16="http://schemas.microsoft.com/office/drawing/2014/main" id="{00000000-0008-0000-0100-0000E9880000}"/>
              </a:ext>
            </a:extLst>
          </xdr:cNvPr>
          <xdr:cNvCxnSpPr/>
        </xdr:nvCxnSpPr>
        <xdr:spPr>
          <a:xfrm flipH="1">
            <a:off x="6417027" y="12726327"/>
            <a:ext cx="185" cy="73394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50" name="sac6ArmCLeft1">
            <a:extLst>
              <a:ext uri="{FF2B5EF4-FFF2-40B4-BE49-F238E27FC236}">
                <a16:creationId xmlns:a16="http://schemas.microsoft.com/office/drawing/2014/main" id="{00000000-0008-0000-0100-0000EA880000}"/>
              </a:ext>
            </a:extLst>
          </xdr:cNvPr>
          <xdr:cNvCxnSpPr/>
        </xdr:nvCxnSpPr>
        <xdr:spPr>
          <a:xfrm>
            <a:off x="5647497" y="12744108"/>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051" name="sac6ArmCLeft1Point22.5">
            <a:extLst>
              <a:ext uri="{FF2B5EF4-FFF2-40B4-BE49-F238E27FC236}">
                <a16:creationId xmlns:a16="http://schemas.microsoft.com/office/drawing/2014/main" id="{00000000-0008-0000-0100-0000EB880000}"/>
              </a:ext>
            </a:extLst>
          </xdr:cNvPr>
          <xdr:cNvCxnSpPr/>
        </xdr:nvCxnSpPr>
        <xdr:spPr>
          <a:xfrm flipH="1">
            <a:off x="5370514" y="12753331"/>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52" name="sac6ArmCLeft1Point45">
            <a:extLst>
              <a:ext uri="{FF2B5EF4-FFF2-40B4-BE49-F238E27FC236}">
                <a16:creationId xmlns:a16="http://schemas.microsoft.com/office/drawing/2014/main" id="{00000000-0008-0000-0100-0000EC880000}"/>
              </a:ext>
            </a:extLst>
          </xdr:cNvPr>
          <xdr:cNvCxnSpPr/>
        </xdr:nvCxnSpPr>
        <xdr:spPr>
          <a:xfrm flipH="1">
            <a:off x="5129005" y="12750097"/>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53" name="sac6ArmCLeft1Point67.5">
            <a:extLst>
              <a:ext uri="{FF2B5EF4-FFF2-40B4-BE49-F238E27FC236}">
                <a16:creationId xmlns:a16="http://schemas.microsoft.com/office/drawing/2014/main" id="{00000000-0008-0000-0100-0000ED880000}"/>
              </a:ext>
            </a:extLst>
          </xdr:cNvPr>
          <xdr:cNvCxnSpPr/>
        </xdr:nvCxnSpPr>
        <xdr:spPr>
          <a:xfrm flipH="1">
            <a:off x="4990589" y="1274410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54" name="sac6ArmCLeft1Point90">
            <a:extLst>
              <a:ext uri="{FF2B5EF4-FFF2-40B4-BE49-F238E27FC236}">
                <a16:creationId xmlns:a16="http://schemas.microsoft.com/office/drawing/2014/main" id="{00000000-0008-0000-0100-0000EE880000}"/>
              </a:ext>
            </a:extLst>
          </xdr:cNvPr>
          <xdr:cNvCxnSpPr/>
        </xdr:nvCxnSpPr>
        <xdr:spPr>
          <a:xfrm flipH="1">
            <a:off x="4889867" y="1274410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55" name="sac6ArmCLeft1Point112.5">
            <a:extLst>
              <a:ext uri="{FF2B5EF4-FFF2-40B4-BE49-F238E27FC236}">
                <a16:creationId xmlns:a16="http://schemas.microsoft.com/office/drawing/2014/main" id="{00000000-0008-0000-0100-0000EF880000}"/>
              </a:ext>
            </a:extLst>
          </xdr:cNvPr>
          <xdr:cNvCxnSpPr/>
        </xdr:nvCxnSpPr>
        <xdr:spPr>
          <a:xfrm flipH="1" flipV="1">
            <a:off x="4990502" y="1247118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56" name="sac6ArmCLeft1Point135">
            <a:extLst>
              <a:ext uri="{FF2B5EF4-FFF2-40B4-BE49-F238E27FC236}">
                <a16:creationId xmlns:a16="http://schemas.microsoft.com/office/drawing/2014/main" id="{00000000-0008-0000-0100-0000F0880000}"/>
              </a:ext>
            </a:extLst>
          </xdr:cNvPr>
          <xdr:cNvCxnSpPr/>
        </xdr:nvCxnSpPr>
        <xdr:spPr>
          <a:xfrm flipH="1" flipV="1">
            <a:off x="5128914" y="12236341"/>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57" name="sac6ArmCLeft1Point157.5">
            <a:extLst>
              <a:ext uri="{FF2B5EF4-FFF2-40B4-BE49-F238E27FC236}">
                <a16:creationId xmlns:a16="http://schemas.microsoft.com/office/drawing/2014/main" id="{00000000-0008-0000-0100-0000F1880000}"/>
              </a:ext>
            </a:extLst>
          </xdr:cNvPr>
          <xdr:cNvCxnSpPr/>
        </xdr:nvCxnSpPr>
        <xdr:spPr>
          <a:xfrm flipH="1" flipV="1">
            <a:off x="5367961" y="12099877"/>
            <a:ext cx="279498"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58" name="sac6ArmCLeft1Point180">
            <a:extLst>
              <a:ext uri="{FF2B5EF4-FFF2-40B4-BE49-F238E27FC236}">
                <a16:creationId xmlns:a16="http://schemas.microsoft.com/office/drawing/2014/main" id="{00000000-0008-0000-0100-0000F2880000}"/>
              </a:ext>
            </a:extLst>
          </xdr:cNvPr>
          <xdr:cNvCxnSpPr/>
        </xdr:nvCxnSpPr>
        <xdr:spPr>
          <a:xfrm flipH="1" flipV="1">
            <a:off x="5647496" y="12013479"/>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59" name="sac6ArmCLeft1Point202.5">
            <a:extLst>
              <a:ext uri="{FF2B5EF4-FFF2-40B4-BE49-F238E27FC236}">
                <a16:creationId xmlns:a16="http://schemas.microsoft.com/office/drawing/2014/main" id="{00000000-0008-0000-0100-0000F3880000}"/>
              </a:ext>
            </a:extLst>
          </xdr:cNvPr>
          <xdr:cNvCxnSpPr/>
        </xdr:nvCxnSpPr>
        <xdr:spPr>
          <a:xfrm flipV="1">
            <a:off x="5647496" y="12099877"/>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60" name="sac6ArmCLeft1Point225">
            <a:extLst>
              <a:ext uri="{FF2B5EF4-FFF2-40B4-BE49-F238E27FC236}">
                <a16:creationId xmlns:a16="http://schemas.microsoft.com/office/drawing/2014/main" id="{00000000-0008-0000-0100-0000F4880000}"/>
              </a:ext>
            </a:extLst>
          </xdr:cNvPr>
          <xdr:cNvCxnSpPr/>
        </xdr:nvCxnSpPr>
        <xdr:spPr>
          <a:xfrm flipV="1">
            <a:off x="5647496" y="12236341"/>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61" name="sac6ArmCLeft1Point247.5">
            <a:extLst>
              <a:ext uri="{FF2B5EF4-FFF2-40B4-BE49-F238E27FC236}">
                <a16:creationId xmlns:a16="http://schemas.microsoft.com/office/drawing/2014/main" id="{00000000-0008-0000-0100-0000F5880000}"/>
              </a:ext>
            </a:extLst>
          </xdr:cNvPr>
          <xdr:cNvCxnSpPr/>
        </xdr:nvCxnSpPr>
        <xdr:spPr>
          <a:xfrm flipV="1">
            <a:off x="5647496" y="1247118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62" name="sac6ArmCLeft1Point270">
            <a:extLst>
              <a:ext uri="{FF2B5EF4-FFF2-40B4-BE49-F238E27FC236}">
                <a16:creationId xmlns:a16="http://schemas.microsoft.com/office/drawing/2014/main" id="{00000000-0008-0000-0100-0000F6880000}"/>
              </a:ext>
            </a:extLst>
          </xdr:cNvPr>
          <xdr:cNvCxnSpPr/>
        </xdr:nvCxnSpPr>
        <xdr:spPr>
          <a:xfrm flipV="1">
            <a:off x="5647496" y="1274410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63" name="sac6ArmCLeft1Point292.5">
            <a:extLst>
              <a:ext uri="{FF2B5EF4-FFF2-40B4-BE49-F238E27FC236}">
                <a16:creationId xmlns:a16="http://schemas.microsoft.com/office/drawing/2014/main" id="{00000000-0008-0000-0100-0000F7880000}"/>
              </a:ext>
            </a:extLst>
          </xdr:cNvPr>
          <xdr:cNvCxnSpPr/>
        </xdr:nvCxnSpPr>
        <xdr:spPr>
          <a:xfrm>
            <a:off x="5647496" y="1274410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64" name="sac6ArmCLeft1Point315">
            <a:extLst>
              <a:ext uri="{FF2B5EF4-FFF2-40B4-BE49-F238E27FC236}">
                <a16:creationId xmlns:a16="http://schemas.microsoft.com/office/drawing/2014/main" id="{00000000-0008-0000-0100-0000F8880000}"/>
              </a:ext>
            </a:extLst>
          </xdr:cNvPr>
          <xdr:cNvCxnSpPr/>
        </xdr:nvCxnSpPr>
        <xdr:spPr>
          <a:xfrm>
            <a:off x="5647496" y="1274410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65" name="sac6ArmCLeft1Point337.5">
            <a:extLst>
              <a:ext uri="{FF2B5EF4-FFF2-40B4-BE49-F238E27FC236}">
                <a16:creationId xmlns:a16="http://schemas.microsoft.com/office/drawing/2014/main" id="{00000000-0008-0000-0100-0000F9880000}"/>
              </a:ext>
            </a:extLst>
          </xdr:cNvPr>
          <xdr:cNvCxnSpPr/>
        </xdr:nvCxnSpPr>
        <xdr:spPr>
          <a:xfrm>
            <a:off x="5647496" y="1274410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66" name="sac6ArmCLeft2">
            <a:extLst>
              <a:ext uri="{FF2B5EF4-FFF2-40B4-BE49-F238E27FC236}">
                <a16:creationId xmlns:a16="http://schemas.microsoft.com/office/drawing/2014/main" id="{00000000-0008-0000-0100-0000FA880000}"/>
              </a:ext>
            </a:extLst>
          </xdr:cNvPr>
          <xdr:cNvCxnSpPr/>
        </xdr:nvCxnSpPr>
        <xdr:spPr>
          <a:xfrm>
            <a:off x="5851109" y="12762277"/>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067" name="sac6ArmCLeft2Point22.5">
            <a:extLst>
              <a:ext uri="{FF2B5EF4-FFF2-40B4-BE49-F238E27FC236}">
                <a16:creationId xmlns:a16="http://schemas.microsoft.com/office/drawing/2014/main" id="{00000000-0008-0000-0100-0000FB880000}"/>
              </a:ext>
            </a:extLst>
          </xdr:cNvPr>
          <xdr:cNvCxnSpPr/>
        </xdr:nvCxnSpPr>
        <xdr:spPr>
          <a:xfrm flipH="1">
            <a:off x="5574120" y="12757919"/>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68" name="sac6ArmCLeft2Point45">
            <a:extLst>
              <a:ext uri="{FF2B5EF4-FFF2-40B4-BE49-F238E27FC236}">
                <a16:creationId xmlns:a16="http://schemas.microsoft.com/office/drawing/2014/main" id="{00000000-0008-0000-0100-0000FC880000}"/>
              </a:ext>
            </a:extLst>
          </xdr:cNvPr>
          <xdr:cNvCxnSpPr/>
        </xdr:nvCxnSpPr>
        <xdr:spPr>
          <a:xfrm flipH="1">
            <a:off x="5332556" y="1275468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69" name="sac6ArmCLeft2Point67.5">
            <a:extLst>
              <a:ext uri="{FF2B5EF4-FFF2-40B4-BE49-F238E27FC236}">
                <a16:creationId xmlns:a16="http://schemas.microsoft.com/office/drawing/2014/main" id="{00000000-0008-0000-0100-0000FD880000}"/>
              </a:ext>
            </a:extLst>
          </xdr:cNvPr>
          <xdr:cNvCxnSpPr/>
        </xdr:nvCxnSpPr>
        <xdr:spPr>
          <a:xfrm flipH="1">
            <a:off x="5194154" y="12748697"/>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0" name="sac6ArmCLeft2Point90">
            <a:extLst>
              <a:ext uri="{FF2B5EF4-FFF2-40B4-BE49-F238E27FC236}">
                <a16:creationId xmlns:a16="http://schemas.microsoft.com/office/drawing/2014/main" id="{00000000-0008-0000-0100-0000FE880000}"/>
              </a:ext>
            </a:extLst>
          </xdr:cNvPr>
          <xdr:cNvCxnSpPr/>
        </xdr:nvCxnSpPr>
        <xdr:spPr>
          <a:xfrm flipH="1">
            <a:off x="5093500" y="12748697"/>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1" name="sac6ArmCLeft2Point112.5">
            <a:extLst>
              <a:ext uri="{FF2B5EF4-FFF2-40B4-BE49-F238E27FC236}">
                <a16:creationId xmlns:a16="http://schemas.microsoft.com/office/drawing/2014/main" id="{00000000-0008-0000-0100-0000FF880000}"/>
              </a:ext>
            </a:extLst>
          </xdr:cNvPr>
          <xdr:cNvCxnSpPr/>
        </xdr:nvCxnSpPr>
        <xdr:spPr>
          <a:xfrm flipH="1" flipV="1">
            <a:off x="5194154" y="12475769"/>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2" name="sac6ArmCLeft2Point135">
            <a:extLst>
              <a:ext uri="{FF2B5EF4-FFF2-40B4-BE49-F238E27FC236}">
                <a16:creationId xmlns:a16="http://schemas.microsoft.com/office/drawing/2014/main" id="{00000000-0008-0000-0100-000000890000}"/>
              </a:ext>
            </a:extLst>
          </xdr:cNvPr>
          <xdr:cNvCxnSpPr/>
        </xdr:nvCxnSpPr>
        <xdr:spPr>
          <a:xfrm flipH="1" flipV="1">
            <a:off x="5332556" y="12240928"/>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3" name="sac6ArmCLeft2Point157.5">
            <a:extLst>
              <a:ext uri="{FF2B5EF4-FFF2-40B4-BE49-F238E27FC236}">
                <a16:creationId xmlns:a16="http://schemas.microsoft.com/office/drawing/2014/main" id="{00000000-0008-0000-0100-000001890000}"/>
              </a:ext>
            </a:extLst>
          </xdr:cNvPr>
          <xdr:cNvCxnSpPr/>
        </xdr:nvCxnSpPr>
        <xdr:spPr>
          <a:xfrm flipH="1" flipV="1">
            <a:off x="5571611" y="12104464"/>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4" name="sac6ArmCLeft2Point180">
            <a:extLst>
              <a:ext uri="{FF2B5EF4-FFF2-40B4-BE49-F238E27FC236}">
                <a16:creationId xmlns:a16="http://schemas.microsoft.com/office/drawing/2014/main" id="{00000000-0008-0000-0100-000002890000}"/>
              </a:ext>
            </a:extLst>
          </xdr:cNvPr>
          <xdr:cNvCxnSpPr/>
        </xdr:nvCxnSpPr>
        <xdr:spPr>
          <a:xfrm flipH="1" flipV="1">
            <a:off x="5851109" y="12018067"/>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5" name="sac6ArmCLeft2Point202.5">
            <a:extLst>
              <a:ext uri="{FF2B5EF4-FFF2-40B4-BE49-F238E27FC236}">
                <a16:creationId xmlns:a16="http://schemas.microsoft.com/office/drawing/2014/main" id="{00000000-0008-0000-0100-000003890000}"/>
              </a:ext>
            </a:extLst>
          </xdr:cNvPr>
          <xdr:cNvCxnSpPr/>
        </xdr:nvCxnSpPr>
        <xdr:spPr>
          <a:xfrm flipV="1">
            <a:off x="5851109" y="12104465"/>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6" name="sac6ArmCLeft2Point225">
            <a:extLst>
              <a:ext uri="{FF2B5EF4-FFF2-40B4-BE49-F238E27FC236}">
                <a16:creationId xmlns:a16="http://schemas.microsoft.com/office/drawing/2014/main" id="{00000000-0008-0000-0100-000004890000}"/>
              </a:ext>
            </a:extLst>
          </xdr:cNvPr>
          <xdr:cNvCxnSpPr/>
        </xdr:nvCxnSpPr>
        <xdr:spPr>
          <a:xfrm flipV="1">
            <a:off x="5851109" y="12240929"/>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7" name="sac6ArmCLeft2Point247.5">
            <a:extLst>
              <a:ext uri="{FF2B5EF4-FFF2-40B4-BE49-F238E27FC236}">
                <a16:creationId xmlns:a16="http://schemas.microsoft.com/office/drawing/2014/main" id="{00000000-0008-0000-0100-000005890000}"/>
              </a:ext>
            </a:extLst>
          </xdr:cNvPr>
          <xdr:cNvCxnSpPr/>
        </xdr:nvCxnSpPr>
        <xdr:spPr>
          <a:xfrm flipV="1">
            <a:off x="5851109" y="12475769"/>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8" name="sac6ArmCLeft2Point270">
            <a:extLst>
              <a:ext uri="{FF2B5EF4-FFF2-40B4-BE49-F238E27FC236}">
                <a16:creationId xmlns:a16="http://schemas.microsoft.com/office/drawing/2014/main" id="{00000000-0008-0000-0100-000006890000}"/>
              </a:ext>
            </a:extLst>
          </xdr:cNvPr>
          <xdr:cNvCxnSpPr/>
        </xdr:nvCxnSpPr>
        <xdr:spPr>
          <a:xfrm flipV="1">
            <a:off x="5851109" y="12748697"/>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79" name="sac6ArmCLeft2Point292.5">
            <a:extLst>
              <a:ext uri="{FF2B5EF4-FFF2-40B4-BE49-F238E27FC236}">
                <a16:creationId xmlns:a16="http://schemas.microsoft.com/office/drawing/2014/main" id="{00000000-0008-0000-0100-000007890000}"/>
              </a:ext>
            </a:extLst>
          </xdr:cNvPr>
          <xdr:cNvCxnSpPr/>
        </xdr:nvCxnSpPr>
        <xdr:spPr>
          <a:xfrm>
            <a:off x="5851109" y="12748697"/>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80" name="sac6ArmCLeft2Point315">
            <a:extLst>
              <a:ext uri="{FF2B5EF4-FFF2-40B4-BE49-F238E27FC236}">
                <a16:creationId xmlns:a16="http://schemas.microsoft.com/office/drawing/2014/main" id="{00000000-0008-0000-0100-000008890000}"/>
              </a:ext>
            </a:extLst>
          </xdr:cNvPr>
          <xdr:cNvCxnSpPr/>
        </xdr:nvCxnSpPr>
        <xdr:spPr>
          <a:xfrm>
            <a:off x="5851109" y="12748697"/>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81" name="sac6ArmCLeft2Point337.5">
            <a:extLst>
              <a:ext uri="{FF2B5EF4-FFF2-40B4-BE49-F238E27FC236}">
                <a16:creationId xmlns:a16="http://schemas.microsoft.com/office/drawing/2014/main" id="{00000000-0008-0000-0100-000009890000}"/>
              </a:ext>
            </a:extLst>
          </xdr:cNvPr>
          <xdr:cNvCxnSpPr/>
        </xdr:nvCxnSpPr>
        <xdr:spPr>
          <a:xfrm>
            <a:off x="5851109" y="12748697"/>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82" name="sac6ArmCRight1">
            <a:extLst>
              <a:ext uri="{FF2B5EF4-FFF2-40B4-BE49-F238E27FC236}">
                <a16:creationId xmlns:a16="http://schemas.microsoft.com/office/drawing/2014/main" id="{00000000-0008-0000-0100-00000A890000}"/>
              </a:ext>
            </a:extLst>
          </xdr:cNvPr>
          <xdr:cNvCxnSpPr/>
        </xdr:nvCxnSpPr>
        <xdr:spPr>
          <a:xfrm>
            <a:off x="6569649" y="12732105"/>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083" name="sac6ArmCRight1Point22.5">
            <a:extLst>
              <a:ext uri="{FF2B5EF4-FFF2-40B4-BE49-F238E27FC236}">
                <a16:creationId xmlns:a16="http://schemas.microsoft.com/office/drawing/2014/main" id="{00000000-0008-0000-0100-00000B890000}"/>
              </a:ext>
            </a:extLst>
          </xdr:cNvPr>
          <xdr:cNvCxnSpPr/>
        </xdr:nvCxnSpPr>
        <xdr:spPr>
          <a:xfrm flipH="1">
            <a:off x="6292661" y="12754960"/>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84" name="sac6ArmCRight1Point45">
            <a:extLst>
              <a:ext uri="{FF2B5EF4-FFF2-40B4-BE49-F238E27FC236}">
                <a16:creationId xmlns:a16="http://schemas.microsoft.com/office/drawing/2014/main" id="{00000000-0008-0000-0100-00000C890000}"/>
              </a:ext>
            </a:extLst>
          </xdr:cNvPr>
          <xdr:cNvCxnSpPr/>
        </xdr:nvCxnSpPr>
        <xdr:spPr>
          <a:xfrm flipH="1">
            <a:off x="6051096" y="1275172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85" name="sac6ArmCRight1Point67.5">
            <a:extLst>
              <a:ext uri="{FF2B5EF4-FFF2-40B4-BE49-F238E27FC236}">
                <a16:creationId xmlns:a16="http://schemas.microsoft.com/office/drawing/2014/main" id="{00000000-0008-0000-0100-00000D890000}"/>
              </a:ext>
            </a:extLst>
          </xdr:cNvPr>
          <xdr:cNvCxnSpPr/>
        </xdr:nvCxnSpPr>
        <xdr:spPr>
          <a:xfrm flipH="1">
            <a:off x="5912696" y="1274573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86" name="sac6ArmCRight1Point90">
            <a:extLst>
              <a:ext uri="{FF2B5EF4-FFF2-40B4-BE49-F238E27FC236}">
                <a16:creationId xmlns:a16="http://schemas.microsoft.com/office/drawing/2014/main" id="{00000000-0008-0000-0100-00000E890000}"/>
              </a:ext>
            </a:extLst>
          </xdr:cNvPr>
          <xdr:cNvCxnSpPr/>
        </xdr:nvCxnSpPr>
        <xdr:spPr>
          <a:xfrm flipH="1">
            <a:off x="5812040"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87" name="sac6ArmCRight1Point112.5">
            <a:extLst>
              <a:ext uri="{FF2B5EF4-FFF2-40B4-BE49-F238E27FC236}">
                <a16:creationId xmlns:a16="http://schemas.microsoft.com/office/drawing/2014/main" id="{00000000-0008-0000-0100-00000F890000}"/>
              </a:ext>
            </a:extLst>
          </xdr:cNvPr>
          <xdr:cNvCxnSpPr/>
        </xdr:nvCxnSpPr>
        <xdr:spPr>
          <a:xfrm flipH="1" flipV="1">
            <a:off x="5912696" y="1247281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88" name="sac6ArmCRight1Point135">
            <a:extLst>
              <a:ext uri="{FF2B5EF4-FFF2-40B4-BE49-F238E27FC236}">
                <a16:creationId xmlns:a16="http://schemas.microsoft.com/office/drawing/2014/main" id="{00000000-0008-0000-0100-000010890000}"/>
              </a:ext>
            </a:extLst>
          </xdr:cNvPr>
          <xdr:cNvCxnSpPr/>
        </xdr:nvCxnSpPr>
        <xdr:spPr>
          <a:xfrm flipH="1" flipV="1">
            <a:off x="6051096" y="12237970"/>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89" name="sac6ArmCRight1Point157.5">
            <a:extLst>
              <a:ext uri="{FF2B5EF4-FFF2-40B4-BE49-F238E27FC236}">
                <a16:creationId xmlns:a16="http://schemas.microsoft.com/office/drawing/2014/main" id="{00000000-0008-0000-0100-000011890000}"/>
              </a:ext>
            </a:extLst>
          </xdr:cNvPr>
          <xdr:cNvCxnSpPr/>
        </xdr:nvCxnSpPr>
        <xdr:spPr>
          <a:xfrm flipH="1" flipV="1">
            <a:off x="6290152" y="12101506"/>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90" name="sac6ArmCRight1Point180">
            <a:extLst>
              <a:ext uri="{FF2B5EF4-FFF2-40B4-BE49-F238E27FC236}">
                <a16:creationId xmlns:a16="http://schemas.microsoft.com/office/drawing/2014/main" id="{00000000-0008-0000-0100-000012890000}"/>
              </a:ext>
            </a:extLst>
          </xdr:cNvPr>
          <xdr:cNvCxnSpPr/>
        </xdr:nvCxnSpPr>
        <xdr:spPr>
          <a:xfrm flipH="1" flipV="1">
            <a:off x="6569650"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91" name="sac6ArmCRight1Point202.5">
            <a:extLst>
              <a:ext uri="{FF2B5EF4-FFF2-40B4-BE49-F238E27FC236}">
                <a16:creationId xmlns:a16="http://schemas.microsoft.com/office/drawing/2014/main" id="{00000000-0008-0000-0100-000013890000}"/>
              </a:ext>
            </a:extLst>
          </xdr:cNvPr>
          <xdr:cNvCxnSpPr/>
        </xdr:nvCxnSpPr>
        <xdr:spPr>
          <a:xfrm flipV="1">
            <a:off x="6569650" y="1210150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92" name="sac6ArmCRight1Point225">
            <a:extLst>
              <a:ext uri="{FF2B5EF4-FFF2-40B4-BE49-F238E27FC236}">
                <a16:creationId xmlns:a16="http://schemas.microsoft.com/office/drawing/2014/main" id="{00000000-0008-0000-0100-000014890000}"/>
              </a:ext>
            </a:extLst>
          </xdr:cNvPr>
          <xdr:cNvCxnSpPr/>
        </xdr:nvCxnSpPr>
        <xdr:spPr>
          <a:xfrm flipV="1">
            <a:off x="6569650"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93" name="sac6ArmCRight1Point247.5">
            <a:extLst>
              <a:ext uri="{FF2B5EF4-FFF2-40B4-BE49-F238E27FC236}">
                <a16:creationId xmlns:a16="http://schemas.microsoft.com/office/drawing/2014/main" id="{00000000-0008-0000-0100-000015890000}"/>
              </a:ext>
            </a:extLst>
          </xdr:cNvPr>
          <xdr:cNvCxnSpPr/>
        </xdr:nvCxnSpPr>
        <xdr:spPr>
          <a:xfrm flipV="1">
            <a:off x="6569650" y="1247281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94" name="sac6ArmCRight1Point270">
            <a:extLst>
              <a:ext uri="{FF2B5EF4-FFF2-40B4-BE49-F238E27FC236}">
                <a16:creationId xmlns:a16="http://schemas.microsoft.com/office/drawing/2014/main" id="{00000000-0008-0000-0100-000016890000}"/>
              </a:ext>
            </a:extLst>
          </xdr:cNvPr>
          <xdr:cNvCxnSpPr/>
        </xdr:nvCxnSpPr>
        <xdr:spPr>
          <a:xfrm flipV="1">
            <a:off x="6569650" y="1274573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95" name="sac6ArmCRight1Point292.5">
            <a:extLst>
              <a:ext uri="{FF2B5EF4-FFF2-40B4-BE49-F238E27FC236}">
                <a16:creationId xmlns:a16="http://schemas.microsoft.com/office/drawing/2014/main" id="{00000000-0008-0000-0100-000017890000}"/>
              </a:ext>
            </a:extLst>
          </xdr:cNvPr>
          <xdr:cNvCxnSpPr/>
        </xdr:nvCxnSpPr>
        <xdr:spPr>
          <a:xfrm>
            <a:off x="6569650" y="1274573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96" name="sac6ArmCRight1Point315">
            <a:extLst>
              <a:ext uri="{FF2B5EF4-FFF2-40B4-BE49-F238E27FC236}">
                <a16:creationId xmlns:a16="http://schemas.microsoft.com/office/drawing/2014/main" id="{00000000-0008-0000-0100-000018890000}"/>
              </a:ext>
            </a:extLst>
          </xdr:cNvPr>
          <xdr:cNvCxnSpPr/>
        </xdr:nvCxnSpPr>
        <xdr:spPr>
          <a:xfrm>
            <a:off x="6569650"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97" name="sac6ArmCRight1Point337.5">
            <a:extLst>
              <a:ext uri="{FF2B5EF4-FFF2-40B4-BE49-F238E27FC236}">
                <a16:creationId xmlns:a16="http://schemas.microsoft.com/office/drawing/2014/main" id="{00000000-0008-0000-0100-000019890000}"/>
              </a:ext>
            </a:extLst>
          </xdr:cNvPr>
          <xdr:cNvCxnSpPr/>
        </xdr:nvCxnSpPr>
        <xdr:spPr>
          <a:xfrm>
            <a:off x="6569650" y="1274573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098" name="sac6ArmCRight2">
            <a:extLst>
              <a:ext uri="{FF2B5EF4-FFF2-40B4-BE49-F238E27FC236}">
                <a16:creationId xmlns:a16="http://schemas.microsoft.com/office/drawing/2014/main" id="{00000000-0008-0000-0100-00001A890000}"/>
              </a:ext>
            </a:extLst>
          </xdr:cNvPr>
          <xdr:cNvCxnSpPr/>
        </xdr:nvCxnSpPr>
        <xdr:spPr>
          <a:xfrm>
            <a:off x="6778902" y="12759319"/>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099" name="sac6ArmCRight2Point22.5">
            <a:extLst>
              <a:ext uri="{FF2B5EF4-FFF2-40B4-BE49-F238E27FC236}">
                <a16:creationId xmlns:a16="http://schemas.microsoft.com/office/drawing/2014/main" id="{00000000-0008-0000-0100-00001B890000}"/>
              </a:ext>
            </a:extLst>
          </xdr:cNvPr>
          <xdr:cNvCxnSpPr/>
        </xdr:nvCxnSpPr>
        <xdr:spPr>
          <a:xfrm flipH="1">
            <a:off x="6501937" y="12754960"/>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0" name="sac6ArmCRight2Point45">
            <a:extLst>
              <a:ext uri="{FF2B5EF4-FFF2-40B4-BE49-F238E27FC236}">
                <a16:creationId xmlns:a16="http://schemas.microsoft.com/office/drawing/2014/main" id="{00000000-0008-0000-0100-00001C890000}"/>
              </a:ext>
            </a:extLst>
          </xdr:cNvPr>
          <xdr:cNvCxnSpPr/>
        </xdr:nvCxnSpPr>
        <xdr:spPr>
          <a:xfrm flipH="1">
            <a:off x="6260381" y="1275172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1" name="sac6ArmCRight2Point67.5">
            <a:extLst>
              <a:ext uri="{FF2B5EF4-FFF2-40B4-BE49-F238E27FC236}">
                <a16:creationId xmlns:a16="http://schemas.microsoft.com/office/drawing/2014/main" id="{00000000-0008-0000-0100-00001D890000}"/>
              </a:ext>
            </a:extLst>
          </xdr:cNvPr>
          <xdr:cNvCxnSpPr/>
        </xdr:nvCxnSpPr>
        <xdr:spPr>
          <a:xfrm flipH="1">
            <a:off x="6121981" y="1274573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2" name="sac6ArmCRight2Point90">
            <a:extLst>
              <a:ext uri="{FF2B5EF4-FFF2-40B4-BE49-F238E27FC236}">
                <a16:creationId xmlns:a16="http://schemas.microsoft.com/office/drawing/2014/main" id="{00000000-0008-0000-0100-00001E890000}"/>
              </a:ext>
            </a:extLst>
          </xdr:cNvPr>
          <xdr:cNvCxnSpPr/>
        </xdr:nvCxnSpPr>
        <xdr:spPr>
          <a:xfrm flipH="1">
            <a:off x="6021325"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3" name="sac6ArmCRight2Point112.5">
            <a:extLst>
              <a:ext uri="{FF2B5EF4-FFF2-40B4-BE49-F238E27FC236}">
                <a16:creationId xmlns:a16="http://schemas.microsoft.com/office/drawing/2014/main" id="{00000000-0008-0000-0100-00001F890000}"/>
              </a:ext>
            </a:extLst>
          </xdr:cNvPr>
          <xdr:cNvCxnSpPr/>
        </xdr:nvCxnSpPr>
        <xdr:spPr>
          <a:xfrm flipH="1" flipV="1">
            <a:off x="6121981" y="1247281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4" name="sac6ArmCRight2Point135">
            <a:extLst>
              <a:ext uri="{FF2B5EF4-FFF2-40B4-BE49-F238E27FC236}">
                <a16:creationId xmlns:a16="http://schemas.microsoft.com/office/drawing/2014/main" id="{00000000-0008-0000-0100-000020890000}"/>
              </a:ext>
            </a:extLst>
          </xdr:cNvPr>
          <xdr:cNvCxnSpPr/>
        </xdr:nvCxnSpPr>
        <xdr:spPr>
          <a:xfrm flipH="1" flipV="1">
            <a:off x="6260381" y="12237970"/>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5" name="sac6ArmCRight2Point157.5">
            <a:extLst>
              <a:ext uri="{FF2B5EF4-FFF2-40B4-BE49-F238E27FC236}">
                <a16:creationId xmlns:a16="http://schemas.microsoft.com/office/drawing/2014/main" id="{00000000-0008-0000-0100-000021890000}"/>
              </a:ext>
            </a:extLst>
          </xdr:cNvPr>
          <xdr:cNvCxnSpPr/>
        </xdr:nvCxnSpPr>
        <xdr:spPr>
          <a:xfrm flipH="1" flipV="1">
            <a:off x="6499437" y="12101506"/>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6" name="sac6ArmCRight2Point180">
            <a:extLst>
              <a:ext uri="{FF2B5EF4-FFF2-40B4-BE49-F238E27FC236}">
                <a16:creationId xmlns:a16="http://schemas.microsoft.com/office/drawing/2014/main" id="{00000000-0008-0000-0100-000022890000}"/>
              </a:ext>
            </a:extLst>
          </xdr:cNvPr>
          <xdr:cNvCxnSpPr/>
        </xdr:nvCxnSpPr>
        <xdr:spPr>
          <a:xfrm flipH="1" flipV="1">
            <a:off x="6778902"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7" name="sac6ArmCRight2Point202.5">
            <a:extLst>
              <a:ext uri="{FF2B5EF4-FFF2-40B4-BE49-F238E27FC236}">
                <a16:creationId xmlns:a16="http://schemas.microsoft.com/office/drawing/2014/main" id="{00000000-0008-0000-0100-000023890000}"/>
              </a:ext>
            </a:extLst>
          </xdr:cNvPr>
          <xdr:cNvCxnSpPr/>
        </xdr:nvCxnSpPr>
        <xdr:spPr>
          <a:xfrm flipV="1">
            <a:off x="6778902" y="1210150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8" name="sac6ArmCRight2Point225">
            <a:extLst>
              <a:ext uri="{FF2B5EF4-FFF2-40B4-BE49-F238E27FC236}">
                <a16:creationId xmlns:a16="http://schemas.microsoft.com/office/drawing/2014/main" id="{00000000-0008-0000-0100-000024890000}"/>
              </a:ext>
            </a:extLst>
          </xdr:cNvPr>
          <xdr:cNvCxnSpPr/>
        </xdr:nvCxnSpPr>
        <xdr:spPr>
          <a:xfrm flipV="1">
            <a:off x="6778902"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09" name="sac6ArmCRight2Point247.5">
            <a:extLst>
              <a:ext uri="{FF2B5EF4-FFF2-40B4-BE49-F238E27FC236}">
                <a16:creationId xmlns:a16="http://schemas.microsoft.com/office/drawing/2014/main" id="{00000000-0008-0000-0100-000025890000}"/>
              </a:ext>
            </a:extLst>
          </xdr:cNvPr>
          <xdr:cNvCxnSpPr/>
        </xdr:nvCxnSpPr>
        <xdr:spPr>
          <a:xfrm flipV="1">
            <a:off x="6778902" y="1247281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10" name="sac6ArmCRight2Point270">
            <a:extLst>
              <a:ext uri="{FF2B5EF4-FFF2-40B4-BE49-F238E27FC236}">
                <a16:creationId xmlns:a16="http://schemas.microsoft.com/office/drawing/2014/main" id="{00000000-0008-0000-0100-000026890000}"/>
              </a:ext>
            </a:extLst>
          </xdr:cNvPr>
          <xdr:cNvCxnSpPr/>
        </xdr:nvCxnSpPr>
        <xdr:spPr>
          <a:xfrm flipV="1">
            <a:off x="6778902" y="1274573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11" name="sac6ArmCRight2Point292.5">
            <a:extLst>
              <a:ext uri="{FF2B5EF4-FFF2-40B4-BE49-F238E27FC236}">
                <a16:creationId xmlns:a16="http://schemas.microsoft.com/office/drawing/2014/main" id="{00000000-0008-0000-0100-000027890000}"/>
              </a:ext>
            </a:extLst>
          </xdr:cNvPr>
          <xdr:cNvCxnSpPr/>
        </xdr:nvCxnSpPr>
        <xdr:spPr>
          <a:xfrm>
            <a:off x="6778902" y="1274573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12" name="sac6ArmCRight2Point315">
            <a:extLst>
              <a:ext uri="{FF2B5EF4-FFF2-40B4-BE49-F238E27FC236}">
                <a16:creationId xmlns:a16="http://schemas.microsoft.com/office/drawing/2014/main" id="{00000000-0008-0000-0100-000028890000}"/>
              </a:ext>
            </a:extLst>
          </xdr:cNvPr>
          <xdr:cNvCxnSpPr/>
        </xdr:nvCxnSpPr>
        <xdr:spPr>
          <a:xfrm>
            <a:off x="6778902"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13" name="sac6ArmCRight2Point337.5">
            <a:extLst>
              <a:ext uri="{FF2B5EF4-FFF2-40B4-BE49-F238E27FC236}">
                <a16:creationId xmlns:a16="http://schemas.microsoft.com/office/drawing/2014/main" id="{00000000-0008-0000-0100-000029890000}"/>
              </a:ext>
            </a:extLst>
          </xdr:cNvPr>
          <xdr:cNvCxnSpPr/>
        </xdr:nvCxnSpPr>
        <xdr:spPr>
          <a:xfrm>
            <a:off x="6778902" y="1274573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14" name="sac6ArmCLeft1Dashes">
            <a:extLst>
              <a:ext uri="{FF2B5EF4-FFF2-40B4-BE49-F238E27FC236}">
                <a16:creationId xmlns:a16="http://schemas.microsoft.com/office/drawing/2014/main" id="{00000000-0008-0000-0100-00002A890000}"/>
              </a:ext>
            </a:extLst>
          </xdr:cNvPr>
          <xdr:cNvCxnSpPr/>
        </xdr:nvCxnSpPr>
        <xdr:spPr bwMode="auto">
          <a:xfrm flipH="1" flipV="1">
            <a:off x="5653963" y="13693331"/>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115" name="sac6ArmCUturnDashes">
            <a:extLst>
              <a:ext uri="{FF2B5EF4-FFF2-40B4-BE49-F238E27FC236}">
                <a16:creationId xmlns:a16="http://schemas.microsoft.com/office/drawing/2014/main" id="{00000000-0008-0000-0100-00002B890000}"/>
              </a:ext>
            </a:extLst>
          </xdr:cNvPr>
          <xdr:cNvCxnSpPr/>
        </xdr:nvCxnSpPr>
        <xdr:spPr bwMode="auto">
          <a:xfrm flipV="1">
            <a:off x="6254022" y="13717521"/>
            <a:ext cx="0" cy="57165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116" name="sac6ArmCRight2Dashes">
            <a:extLst>
              <a:ext uri="{FF2B5EF4-FFF2-40B4-BE49-F238E27FC236}">
                <a16:creationId xmlns:a16="http://schemas.microsoft.com/office/drawing/2014/main" id="{00000000-0008-0000-0100-00002C890000}"/>
              </a:ext>
            </a:extLst>
          </xdr:cNvPr>
          <xdr:cNvCxnSpPr/>
        </xdr:nvCxnSpPr>
        <xdr:spPr bwMode="auto">
          <a:xfrm flipV="1">
            <a:off x="6775738" y="13696348"/>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117" name="sac6ArmCLeft2Dashes">
            <a:extLst>
              <a:ext uri="{FF2B5EF4-FFF2-40B4-BE49-F238E27FC236}">
                <a16:creationId xmlns:a16="http://schemas.microsoft.com/office/drawing/2014/main" id="{00000000-0008-0000-0100-00002D890000}"/>
              </a:ext>
            </a:extLst>
          </xdr:cNvPr>
          <xdr:cNvCxnSpPr/>
        </xdr:nvCxnSpPr>
        <xdr:spPr bwMode="auto">
          <a:xfrm flipH="1" flipV="1">
            <a:off x="5847699" y="13709894"/>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118" name="sac6ArmCRight1Dashes">
            <a:extLst>
              <a:ext uri="{FF2B5EF4-FFF2-40B4-BE49-F238E27FC236}">
                <a16:creationId xmlns:a16="http://schemas.microsoft.com/office/drawing/2014/main" id="{00000000-0008-0000-0100-00002E890000}"/>
              </a:ext>
            </a:extLst>
          </xdr:cNvPr>
          <xdr:cNvCxnSpPr/>
        </xdr:nvCxnSpPr>
        <xdr:spPr bwMode="auto">
          <a:xfrm flipV="1">
            <a:off x="6567944" y="13696349"/>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119" name="sac6ArmCLeft3">
            <a:extLst>
              <a:ext uri="{FF2B5EF4-FFF2-40B4-BE49-F238E27FC236}">
                <a16:creationId xmlns:a16="http://schemas.microsoft.com/office/drawing/2014/main" id="{00000000-0008-0000-0100-00002F890000}"/>
              </a:ext>
            </a:extLst>
          </xdr:cNvPr>
          <xdr:cNvCxnSpPr/>
        </xdr:nvCxnSpPr>
        <xdr:spPr>
          <a:xfrm>
            <a:off x="6050693" y="12762277"/>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120" name="sac6ArmCLeft3Point22.5">
            <a:extLst>
              <a:ext uri="{FF2B5EF4-FFF2-40B4-BE49-F238E27FC236}">
                <a16:creationId xmlns:a16="http://schemas.microsoft.com/office/drawing/2014/main" id="{00000000-0008-0000-0100-000030890000}"/>
              </a:ext>
            </a:extLst>
          </xdr:cNvPr>
          <xdr:cNvCxnSpPr/>
        </xdr:nvCxnSpPr>
        <xdr:spPr>
          <a:xfrm flipH="1">
            <a:off x="5773705" y="12757919"/>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21" name="sac6ArmCLeft3Point45">
            <a:extLst>
              <a:ext uri="{FF2B5EF4-FFF2-40B4-BE49-F238E27FC236}">
                <a16:creationId xmlns:a16="http://schemas.microsoft.com/office/drawing/2014/main" id="{00000000-0008-0000-0100-000031890000}"/>
              </a:ext>
            </a:extLst>
          </xdr:cNvPr>
          <xdr:cNvCxnSpPr/>
        </xdr:nvCxnSpPr>
        <xdr:spPr>
          <a:xfrm flipH="1">
            <a:off x="5532140" y="1275468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22" name="sac6ArmCLeft3Point67.5">
            <a:extLst>
              <a:ext uri="{FF2B5EF4-FFF2-40B4-BE49-F238E27FC236}">
                <a16:creationId xmlns:a16="http://schemas.microsoft.com/office/drawing/2014/main" id="{00000000-0008-0000-0100-000032890000}"/>
              </a:ext>
            </a:extLst>
          </xdr:cNvPr>
          <xdr:cNvCxnSpPr/>
        </xdr:nvCxnSpPr>
        <xdr:spPr>
          <a:xfrm flipH="1">
            <a:off x="5393739" y="12748697"/>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23" name="sac6ArmCLeft3Point90">
            <a:extLst>
              <a:ext uri="{FF2B5EF4-FFF2-40B4-BE49-F238E27FC236}">
                <a16:creationId xmlns:a16="http://schemas.microsoft.com/office/drawing/2014/main" id="{00000000-0008-0000-0100-000033890000}"/>
              </a:ext>
            </a:extLst>
          </xdr:cNvPr>
          <xdr:cNvCxnSpPr/>
        </xdr:nvCxnSpPr>
        <xdr:spPr>
          <a:xfrm flipH="1">
            <a:off x="5293084" y="12748697"/>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24" name="sac6ArmCLeft3Point112.5">
            <a:extLst>
              <a:ext uri="{FF2B5EF4-FFF2-40B4-BE49-F238E27FC236}">
                <a16:creationId xmlns:a16="http://schemas.microsoft.com/office/drawing/2014/main" id="{00000000-0008-0000-0100-000034890000}"/>
              </a:ext>
            </a:extLst>
          </xdr:cNvPr>
          <xdr:cNvCxnSpPr/>
        </xdr:nvCxnSpPr>
        <xdr:spPr>
          <a:xfrm flipH="1" flipV="1">
            <a:off x="5393739" y="12475769"/>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25" name="sac6ArmCLeft3Point135">
            <a:extLst>
              <a:ext uri="{FF2B5EF4-FFF2-40B4-BE49-F238E27FC236}">
                <a16:creationId xmlns:a16="http://schemas.microsoft.com/office/drawing/2014/main" id="{00000000-0008-0000-0100-000035890000}"/>
              </a:ext>
            </a:extLst>
          </xdr:cNvPr>
          <xdr:cNvCxnSpPr/>
        </xdr:nvCxnSpPr>
        <xdr:spPr>
          <a:xfrm flipH="1" flipV="1">
            <a:off x="5532140" y="12240928"/>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26" name="sac6ArmCLeft3Point157.5">
            <a:extLst>
              <a:ext uri="{FF2B5EF4-FFF2-40B4-BE49-F238E27FC236}">
                <a16:creationId xmlns:a16="http://schemas.microsoft.com/office/drawing/2014/main" id="{00000000-0008-0000-0100-000036890000}"/>
              </a:ext>
            </a:extLst>
          </xdr:cNvPr>
          <xdr:cNvCxnSpPr/>
        </xdr:nvCxnSpPr>
        <xdr:spPr>
          <a:xfrm flipH="1" flipV="1">
            <a:off x="5771196" y="12104464"/>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27" name="sac6ArmCLeft3Point180">
            <a:extLst>
              <a:ext uri="{FF2B5EF4-FFF2-40B4-BE49-F238E27FC236}">
                <a16:creationId xmlns:a16="http://schemas.microsoft.com/office/drawing/2014/main" id="{00000000-0008-0000-0100-000037890000}"/>
              </a:ext>
            </a:extLst>
          </xdr:cNvPr>
          <xdr:cNvCxnSpPr/>
        </xdr:nvCxnSpPr>
        <xdr:spPr>
          <a:xfrm flipH="1" flipV="1">
            <a:off x="6050693" y="12018067"/>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28" name="sac6ArmCLeft3Point202.5">
            <a:extLst>
              <a:ext uri="{FF2B5EF4-FFF2-40B4-BE49-F238E27FC236}">
                <a16:creationId xmlns:a16="http://schemas.microsoft.com/office/drawing/2014/main" id="{00000000-0008-0000-0100-000038890000}"/>
              </a:ext>
            </a:extLst>
          </xdr:cNvPr>
          <xdr:cNvCxnSpPr/>
        </xdr:nvCxnSpPr>
        <xdr:spPr>
          <a:xfrm flipV="1">
            <a:off x="6050693" y="12104465"/>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29" name="sac6ArmCLeft3Point225">
            <a:extLst>
              <a:ext uri="{FF2B5EF4-FFF2-40B4-BE49-F238E27FC236}">
                <a16:creationId xmlns:a16="http://schemas.microsoft.com/office/drawing/2014/main" id="{00000000-0008-0000-0100-000039890000}"/>
              </a:ext>
            </a:extLst>
          </xdr:cNvPr>
          <xdr:cNvCxnSpPr/>
        </xdr:nvCxnSpPr>
        <xdr:spPr>
          <a:xfrm flipV="1">
            <a:off x="6050693" y="12240929"/>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30" name="sac6ArmCLeft3Point247.5">
            <a:extLst>
              <a:ext uri="{FF2B5EF4-FFF2-40B4-BE49-F238E27FC236}">
                <a16:creationId xmlns:a16="http://schemas.microsoft.com/office/drawing/2014/main" id="{00000000-0008-0000-0100-00003A890000}"/>
              </a:ext>
            </a:extLst>
          </xdr:cNvPr>
          <xdr:cNvCxnSpPr/>
        </xdr:nvCxnSpPr>
        <xdr:spPr>
          <a:xfrm flipV="1">
            <a:off x="6050693" y="12475769"/>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31" name="sac6ArmCLeft3Point270">
            <a:extLst>
              <a:ext uri="{FF2B5EF4-FFF2-40B4-BE49-F238E27FC236}">
                <a16:creationId xmlns:a16="http://schemas.microsoft.com/office/drawing/2014/main" id="{00000000-0008-0000-0100-00003B890000}"/>
              </a:ext>
            </a:extLst>
          </xdr:cNvPr>
          <xdr:cNvCxnSpPr/>
        </xdr:nvCxnSpPr>
        <xdr:spPr>
          <a:xfrm flipV="1">
            <a:off x="6050693" y="12748697"/>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32" name="sac6ArmCLeft3Point292.5">
            <a:extLst>
              <a:ext uri="{FF2B5EF4-FFF2-40B4-BE49-F238E27FC236}">
                <a16:creationId xmlns:a16="http://schemas.microsoft.com/office/drawing/2014/main" id="{00000000-0008-0000-0100-00003C890000}"/>
              </a:ext>
            </a:extLst>
          </xdr:cNvPr>
          <xdr:cNvCxnSpPr/>
        </xdr:nvCxnSpPr>
        <xdr:spPr>
          <a:xfrm>
            <a:off x="6050693" y="12748697"/>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33" name="sac6ArmCLeft3Point315">
            <a:extLst>
              <a:ext uri="{FF2B5EF4-FFF2-40B4-BE49-F238E27FC236}">
                <a16:creationId xmlns:a16="http://schemas.microsoft.com/office/drawing/2014/main" id="{00000000-0008-0000-0100-00003D890000}"/>
              </a:ext>
            </a:extLst>
          </xdr:cNvPr>
          <xdr:cNvCxnSpPr/>
        </xdr:nvCxnSpPr>
        <xdr:spPr>
          <a:xfrm>
            <a:off x="6050693" y="12748697"/>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34" name="sac6ArmCLeft3Point337.5">
            <a:extLst>
              <a:ext uri="{FF2B5EF4-FFF2-40B4-BE49-F238E27FC236}">
                <a16:creationId xmlns:a16="http://schemas.microsoft.com/office/drawing/2014/main" id="{00000000-0008-0000-0100-00003E890000}"/>
              </a:ext>
            </a:extLst>
          </xdr:cNvPr>
          <xdr:cNvCxnSpPr/>
        </xdr:nvCxnSpPr>
        <xdr:spPr>
          <a:xfrm>
            <a:off x="6050694" y="12748697"/>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35" name="sac6ArmCLeft3Dashes">
            <a:extLst>
              <a:ext uri="{FF2B5EF4-FFF2-40B4-BE49-F238E27FC236}">
                <a16:creationId xmlns:a16="http://schemas.microsoft.com/office/drawing/2014/main" id="{00000000-0008-0000-0100-00003F890000}"/>
              </a:ext>
            </a:extLst>
          </xdr:cNvPr>
          <xdr:cNvCxnSpPr/>
        </xdr:nvCxnSpPr>
        <xdr:spPr bwMode="auto">
          <a:xfrm flipH="1" flipV="1">
            <a:off x="6052616" y="13709894"/>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23</xdr:col>
      <xdr:colOff>0</xdr:colOff>
      <xdr:row>104</xdr:row>
      <xdr:rowOff>0</xdr:rowOff>
    </xdr:from>
    <xdr:to>
      <xdr:col>27</xdr:col>
      <xdr:colOff>180313</xdr:colOff>
      <xdr:row>115</xdr:row>
      <xdr:rowOff>182644</xdr:rowOff>
    </xdr:to>
    <xdr:grpSp>
      <xdr:nvGrpSpPr>
        <xdr:cNvPr id="35136" name="grp6ArmD">
          <a:extLst>
            <a:ext uri="{FF2B5EF4-FFF2-40B4-BE49-F238E27FC236}">
              <a16:creationId xmlns:a16="http://schemas.microsoft.com/office/drawing/2014/main" id="{00000000-0008-0000-0100-000040890000}"/>
            </a:ext>
          </a:extLst>
        </xdr:cNvPr>
        <xdr:cNvGrpSpPr/>
      </xdr:nvGrpSpPr>
      <xdr:grpSpPr>
        <a:xfrm>
          <a:off x="15932727" y="19829318"/>
          <a:ext cx="2951222" cy="2278144"/>
          <a:chOff x="4867565" y="12011027"/>
          <a:chExt cx="2671492" cy="2278144"/>
        </a:xfrm>
      </xdr:grpSpPr>
      <xdr:cxnSp macro="">
        <xdr:nvCxnSpPr>
          <xdr:cNvPr id="35137" name="sac6ArmDUturn">
            <a:extLst>
              <a:ext uri="{FF2B5EF4-FFF2-40B4-BE49-F238E27FC236}">
                <a16:creationId xmlns:a16="http://schemas.microsoft.com/office/drawing/2014/main" id="{00000000-0008-0000-0100-000041890000}"/>
              </a:ext>
            </a:extLst>
          </xdr:cNvPr>
          <xdr:cNvCxnSpPr/>
        </xdr:nvCxnSpPr>
        <xdr:spPr>
          <a:xfrm flipH="1">
            <a:off x="6241934" y="12718202"/>
            <a:ext cx="12291" cy="100689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138" name="sac6ArmDUturnBar">
            <a:extLst>
              <a:ext uri="{FF2B5EF4-FFF2-40B4-BE49-F238E27FC236}">
                <a16:creationId xmlns:a16="http://schemas.microsoft.com/office/drawing/2014/main" id="{00000000-0008-0000-0100-000042890000}"/>
              </a:ext>
            </a:extLst>
          </xdr:cNvPr>
          <xdr:cNvCxnSpPr/>
        </xdr:nvCxnSpPr>
        <xdr:spPr>
          <a:xfrm flipH="1">
            <a:off x="6258110" y="12742821"/>
            <a:ext cx="151550"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139" name="sac6ArmDUturnPoint">
            <a:extLst>
              <a:ext uri="{FF2B5EF4-FFF2-40B4-BE49-F238E27FC236}">
                <a16:creationId xmlns:a16="http://schemas.microsoft.com/office/drawing/2014/main" id="{00000000-0008-0000-0100-000043890000}"/>
              </a:ext>
            </a:extLst>
          </xdr:cNvPr>
          <xdr:cNvCxnSpPr/>
        </xdr:nvCxnSpPr>
        <xdr:spPr>
          <a:xfrm flipH="1">
            <a:off x="6403435" y="12726327"/>
            <a:ext cx="185" cy="73394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40" name="sac6ArmDLeft1">
            <a:extLst>
              <a:ext uri="{FF2B5EF4-FFF2-40B4-BE49-F238E27FC236}">
                <a16:creationId xmlns:a16="http://schemas.microsoft.com/office/drawing/2014/main" id="{00000000-0008-0000-0100-000044890000}"/>
              </a:ext>
            </a:extLst>
          </xdr:cNvPr>
          <xdr:cNvCxnSpPr/>
        </xdr:nvCxnSpPr>
        <xdr:spPr>
          <a:xfrm>
            <a:off x="5625183" y="12744108"/>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141" name="sac6ArmDLeft1Point22.5">
            <a:extLst>
              <a:ext uri="{FF2B5EF4-FFF2-40B4-BE49-F238E27FC236}">
                <a16:creationId xmlns:a16="http://schemas.microsoft.com/office/drawing/2014/main" id="{00000000-0008-0000-0100-000045890000}"/>
              </a:ext>
            </a:extLst>
          </xdr:cNvPr>
          <xdr:cNvCxnSpPr/>
        </xdr:nvCxnSpPr>
        <xdr:spPr>
          <a:xfrm flipH="1">
            <a:off x="5348192" y="12753331"/>
            <a:ext cx="276803"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42" name="sac6ArmDLeft1Point45">
            <a:extLst>
              <a:ext uri="{FF2B5EF4-FFF2-40B4-BE49-F238E27FC236}">
                <a16:creationId xmlns:a16="http://schemas.microsoft.com/office/drawing/2014/main" id="{00000000-0008-0000-0100-000046890000}"/>
              </a:ext>
            </a:extLst>
          </xdr:cNvPr>
          <xdr:cNvCxnSpPr/>
        </xdr:nvCxnSpPr>
        <xdr:spPr>
          <a:xfrm flipH="1">
            <a:off x="5106620" y="12750097"/>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43" name="sac6ArmDLeft1Point67.5">
            <a:extLst>
              <a:ext uri="{FF2B5EF4-FFF2-40B4-BE49-F238E27FC236}">
                <a16:creationId xmlns:a16="http://schemas.microsoft.com/office/drawing/2014/main" id="{00000000-0008-0000-0100-000047890000}"/>
              </a:ext>
            </a:extLst>
          </xdr:cNvPr>
          <xdr:cNvCxnSpPr/>
        </xdr:nvCxnSpPr>
        <xdr:spPr>
          <a:xfrm flipH="1">
            <a:off x="4968233" y="1274410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44" name="sac6ArmDLeft1Point90">
            <a:extLst>
              <a:ext uri="{FF2B5EF4-FFF2-40B4-BE49-F238E27FC236}">
                <a16:creationId xmlns:a16="http://schemas.microsoft.com/office/drawing/2014/main" id="{00000000-0008-0000-0100-000048890000}"/>
              </a:ext>
            </a:extLst>
          </xdr:cNvPr>
          <xdr:cNvCxnSpPr/>
        </xdr:nvCxnSpPr>
        <xdr:spPr>
          <a:xfrm flipH="1">
            <a:off x="4867565" y="1274410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45" name="sac6ArmDLeft1Point112.5">
            <a:extLst>
              <a:ext uri="{FF2B5EF4-FFF2-40B4-BE49-F238E27FC236}">
                <a16:creationId xmlns:a16="http://schemas.microsoft.com/office/drawing/2014/main" id="{00000000-0008-0000-0100-000049890000}"/>
              </a:ext>
            </a:extLst>
          </xdr:cNvPr>
          <xdr:cNvCxnSpPr/>
        </xdr:nvCxnSpPr>
        <xdr:spPr>
          <a:xfrm flipH="1" flipV="1">
            <a:off x="4968220" y="1247118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46" name="sac6ArmDLeft1Point135">
            <a:extLst>
              <a:ext uri="{FF2B5EF4-FFF2-40B4-BE49-F238E27FC236}">
                <a16:creationId xmlns:a16="http://schemas.microsoft.com/office/drawing/2014/main" id="{00000000-0008-0000-0100-00004A890000}"/>
              </a:ext>
            </a:extLst>
          </xdr:cNvPr>
          <xdr:cNvCxnSpPr/>
        </xdr:nvCxnSpPr>
        <xdr:spPr>
          <a:xfrm flipH="1" flipV="1">
            <a:off x="5106620" y="12236341"/>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47" name="sac6ArmDLeft1Point157.5">
            <a:extLst>
              <a:ext uri="{FF2B5EF4-FFF2-40B4-BE49-F238E27FC236}">
                <a16:creationId xmlns:a16="http://schemas.microsoft.com/office/drawing/2014/main" id="{00000000-0008-0000-0100-00004B890000}"/>
              </a:ext>
            </a:extLst>
          </xdr:cNvPr>
          <xdr:cNvCxnSpPr/>
        </xdr:nvCxnSpPr>
        <xdr:spPr>
          <a:xfrm flipH="1" flipV="1">
            <a:off x="5345688" y="12099877"/>
            <a:ext cx="279498"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48" name="sac6ArmDLeft1Point180">
            <a:extLst>
              <a:ext uri="{FF2B5EF4-FFF2-40B4-BE49-F238E27FC236}">
                <a16:creationId xmlns:a16="http://schemas.microsoft.com/office/drawing/2014/main" id="{00000000-0008-0000-0100-00004C890000}"/>
              </a:ext>
            </a:extLst>
          </xdr:cNvPr>
          <xdr:cNvCxnSpPr/>
        </xdr:nvCxnSpPr>
        <xdr:spPr>
          <a:xfrm flipH="1" flipV="1">
            <a:off x="5625188" y="12013479"/>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49" name="sac6ArmDLeft1Point202.5">
            <a:extLst>
              <a:ext uri="{FF2B5EF4-FFF2-40B4-BE49-F238E27FC236}">
                <a16:creationId xmlns:a16="http://schemas.microsoft.com/office/drawing/2014/main" id="{00000000-0008-0000-0100-00004D890000}"/>
              </a:ext>
            </a:extLst>
          </xdr:cNvPr>
          <xdr:cNvCxnSpPr/>
        </xdr:nvCxnSpPr>
        <xdr:spPr>
          <a:xfrm flipV="1">
            <a:off x="5625188" y="12099877"/>
            <a:ext cx="276803"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50" name="sac6ArmDLeft1Point225">
            <a:extLst>
              <a:ext uri="{FF2B5EF4-FFF2-40B4-BE49-F238E27FC236}">
                <a16:creationId xmlns:a16="http://schemas.microsoft.com/office/drawing/2014/main" id="{00000000-0008-0000-0100-00004E890000}"/>
              </a:ext>
            </a:extLst>
          </xdr:cNvPr>
          <xdr:cNvCxnSpPr/>
        </xdr:nvCxnSpPr>
        <xdr:spPr>
          <a:xfrm flipV="1">
            <a:off x="5625188" y="12236341"/>
            <a:ext cx="518555"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51" name="sac6ArmDLeft1Point247.5">
            <a:extLst>
              <a:ext uri="{FF2B5EF4-FFF2-40B4-BE49-F238E27FC236}">
                <a16:creationId xmlns:a16="http://schemas.microsoft.com/office/drawing/2014/main" id="{00000000-0008-0000-0100-00004F890000}"/>
              </a:ext>
            </a:extLst>
          </xdr:cNvPr>
          <xdr:cNvCxnSpPr/>
        </xdr:nvCxnSpPr>
        <xdr:spPr>
          <a:xfrm flipV="1">
            <a:off x="5625188" y="12471180"/>
            <a:ext cx="656956"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52" name="sac6ArmDLeft1Point270">
            <a:extLst>
              <a:ext uri="{FF2B5EF4-FFF2-40B4-BE49-F238E27FC236}">
                <a16:creationId xmlns:a16="http://schemas.microsoft.com/office/drawing/2014/main" id="{00000000-0008-0000-0100-000050890000}"/>
              </a:ext>
            </a:extLst>
          </xdr:cNvPr>
          <xdr:cNvCxnSpPr/>
        </xdr:nvCxnSpPr>
        <xdr:spPr>
          <a:xfrm flipV="1">
            <a:off x="5625188" y="1274410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53" name="sac6ArmDLeft1Point292.5">
            <a:extLst>
              <a:ext uri="{FF2B5EF4-FFF2-40B4-BE49-F238E27FC236}">
                <a16:creationId xmlns:a16="http://schemas.microsoft.com/office/drawing/2014/main" id="{00000000-0008-0000-0100-000051890000}"/>
              </a:ext>
            </a:extLst>
          </xdr:cNvPr>
          <xdr:cNvCxnSpPr/>
        </xdr:nvCxnSpPr>
        <xdr:spPr>
          <a:xfrm>
            <a:off x="5625188" y="12744108"/>
            <a:ext cx="656956"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54" name="sac6ArmDLeft1Point315">
            <a:extLst>
              <a:ext uri="{FF2B5EF4-FFF2-40B4-BE49-F238E27FC236}">
                <a16:creationId xmlns:a16="http://schemas.microsoft.com/office/drawing/2014/main" id="{00000000-0008-0000-0100-000052890000}"/>
              </a:ext>
            </a:extLst>
          </xdr:cNvPr>
          <xdr:cNvCxnSpPr/>
        </xdr:nvCxnSpPr>
        <xdr:spPr>
          <a:xfrm>
            <a:off x="5625188" y="12744108"/>
            <a:ext cx="518555"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55" name="sac6ArmDLeft1Point337.5">
            <a:extLst>
              <a:ext uri="{FF2B5EF4-FFF2-40B4-BE49-F238E27FC236}">
                <a16:creationId xmlns:a16="http://schemas.microsoft.com/office/drawing/2014/main" id="{00000000-0008-0000-0100-000053890000}"/>
              </a:ext>
            </a:extLst>
          </xdr:cNvPr>
          <xdr:cNvCxnSpPr/>
        </xdr:nvCxnSpPr>
        <xdr:spPr>
          <a:xfrm>
            <a:off x="5625188" y="12744108"/>
            <a:ext cx="276803"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56" name="sac6ArmDLeft2">
            <a:extLst>
              <a:ext uri="{FF2B5EF4-FFF2-40B4-BE49-F238E27FC236}">
                <a16:creationId xmlns:a16="http://schemas.microsoft.com/office/drawing/2014/main" id="{00000000-0008-0000-0100-000054890000}"/>
              </a:ext>
            </a:extLst>
          </xdr:cNvPr>
          <xdr:cNvCxnSpPr/>
        </xdr:nvCxnSpPr>
        <xdr:spPr>
          <a:xfrm>
            <a:off x="5835181" y="12755237"/>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157" name="sac6ArmDLeft2Point22.5">
            <a:extLst>
              <a:ext uri="{FF2B5EF4-FFF2-40B4-BE49-F238E27FC236}">
                <a16:creationId xmlns:a16="http://schemas.microsoft.com/office/drawing/2014/main" id="{00000000-0008-0000-0100-000055890000}"/>
              </a:ext>
            </a:extLst>
          </xdr:cNvPr>
          <xdr:cNvCxnSpPr/>
        </xdr:nvCxnSpPr>
        <xdr:spPr>
          <a:xfrm flipH="1">
            <a:off x="5558193" y="12750879"/>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58" name="sac6ArmDLeft2Point45">
            <a:extLst>
              <a:ext uri="{FF2B5EF4-FFF2-40B4-BE49-F238E27FC236}">
                <a16:creationId xmlns:a16="http://schemas.microsoft.com/office/drawing/2014/main" id="{00000000-0008-0000-0100-000056890000}"/>
              </a:ext>
            </a:extLst>
          </xdr:cNvPr>
          <xdr:cNvCxnSpPr/>
        </xdr:nvCxnSpPr>
        <xdr:spPr>
          <a:xfrm flipH="1">
            <a:off x="5316628" y="1274764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59" name="sac6ArmDLeft2Point67.5">
            <a:extLst>
              <a:ext uri="{FF2B5EF4-FFF2-40B4-BE49-F238E27FC236}">
                <a16:creationId xmlns:a16="http://schemas.microsoft.com/office/drawing/2014/main" id="{00000000-0008-0000-0100-000057890000}"/>
              </a:ext>
            </a:extLst>
          </xdr:cNvPr>
          <xdr:cNvCxnSpPr/>
        </xdr:nvCxnSpPr>
        <xdr:spPr>
          <a:xfrm flipH="1">
            <a:off x="5178227" y="12741657"/>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0" name="sac6ArmDLeft2Point90">
            <a:extLst>
              <a:ext uri="{FF2B5EF4-FFF2-40B4-BE49-F238E27FC236}">
                <a16:creationId xmlns:a16="http://schemas.microsoft.com/office/drawing/2014/main" id="{00000000-0008-0000-0100-000058890000}"/>
              </a:ext>
            </a:extLst>
          </xdr:cNvPr>
          <xdr:cNvCxnSpPr/>
        </xdr:nvCxnSpPr>
        <xdr:spPr>
          <a:xfrm flipH="1">
            <a:off x="5077572" y="12741657"/>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1" name="sac6ArmDLeft2Point112.5">
            <a:extLst>
              <a:ext uri="{FF2B5EF4-FFF2-40B4-BE49-F238E27FC236}">
                <a16:creationId xmlns:a16="http://schemas.microsoft.com/office/drawing/2014/main" id="{00000000-0008-0000-0100-000059890000}"/>
              </a:ext>
            </a:extLst>
          </xdr:cNvPr>
          <xdr:cNvCxnSpPr/>
        </xdr:nvCxnSpPr>
        <xdr:spPr>
          <a:xfrm flipH="1" flipV="1">
            <a:off x="5178227" y="12468729"/>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2" name="sac6ArmDLeft2Point135">
            <a:extLst>
              <a:ext uri="{FF2B5EF4-FFF2-40B4-BE49-F238E27FC236}">
                <a16:creationId xmlns:a16="http://schemas.microsoft.com/office/drawing/2014/main" id="{00000000-0008-0000-0100-00005A890000}"/>
              </a:ext>
            </a:extLst>
          </xdr:cNvPr>
          <xdr:cNvCxnSpPr/>
        </xdr:nvCxnSpPr>
        <xdr:spPr>
          <a:xfrm flipH="1" flipV="1">
            <a:off x="5316628" y="12233888"/>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3" name="sac6ArmDLeft2Point157.5">
            <a:extLst>
              <a:ext uri="{FF2B5EF4-FFF2-40B4-BE49-F238E27FC236}">
                <a16:creationId xmlns:a16="http://schemas.microsoft.com/office/drawing/2014/main" id="{00000000-0008-0000-0100-00005B890000}"/>
              </a:ext>
            </a:extLst>
          </xdr:cNvPr>
          <xdr:cNvCxnSpPr/>
        </xdr:nvCxnSpPr>
        <xdr:spPr>
          <a:xfrm flipH="1" flipV="1">
            <a:off x="5555683" y="12097424"/>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4" name="sac6ArmDLeft2Point180">
            <a:extLst>
              <a:ext uri="{FF2B5EF4-FFF2-40B4-BE49-F238E27FC236}">
                <a16:creationId xmlns:a16="http://schemas.microsoft.com/office/drawing/2014/main" id="{00000000-0008-0000-0100-00005C890000}"/>
              </a:ext>
            </a:extLst>
          </xdr:cNvPr>
          <xdr:cNvCxnSpPr/>
        </xdr:nvCxnSpPr>
        <xdr:spPr>
          <a:xfrm flipH="1" flipV="1">
            <a:off x="5835181" y="12011027"/>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5" name="sac6ArmDLeft2Point202.5">
            <a:extLst>
              <a:ext uri="{FF2B5EF4-FFF2-40B4-BE49-F238E27FC236}">
                <a16:creationId xmlns:a16="http://schemas.microsoft.com/office/drawing/2014/main" id="{00000000-0008-0000-0100-00005D890000}"/>
              </a:ext>
            </a:extLst>
          </xdr:cNvPr>
          <xdr:cNvCxnSpPr/>
        </xdr:nvCxnSpPr>
        <xdr:spPr>
          <a:xfrm flipV="1">
            <a:off x="5835181" y="12097425"/>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6" name="sac6ArmDLeft2Point225">
            <a:extLst>
              <a:ext uri="{FF2B5EF4-FFF2-40B4-BE49-F238E27FC236}">
                <a16:creationId xmlns:a16="http://schemas.microsoft.com/office/drawing/2014/main" id="{00000000-0008-0000-0100-00005E890000}"/>
              </a:ext>
            </a:extLst>
          </xdr:cNvPr>
          <xdr:cNvCxnSpPr/>
        </xdr:nvCxnSpPr>
        <xdr:spPr>
          <a:xfrm flipV="1">
            <a:off x="5835181" y="12233889"/>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7" name="sac6ArmDLeft2Point247.5">
            <a:extLst>
              <a:ext uri="{FF2B5EF4-FFF2-40B4-BE49-F238E27FC236}">
                <a16:creationId xmlns:a16="http://schemas.microsoft.com/office/drawing/2014/main" id="{00000000-0008-0000-0100-00005F890000}"/>
              </a:ext>
            </a:extLst>
          </xdr:cNvPr>
          <xdr:cNvCxnSpPr/>
        </xdr:nvCxnSpPr>
        <xdr:spPr>
          <a:xfrm flipV="1">
            <a:off x="5835181" y="12468729"/>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8" name="sac6ArmDLeft2Point270">
            <a:extLst>
              <a:ext uri="{FF2B5EF4-FFF2-40B4-BE49-F238E27FC236}">
                <a16:creationId xmlns:a16="http://schemas.microsoft.com/office/drawing/2014/main" id="{00000000-0008-0000-0100-000060890000}"/>
              </a:ext>
            </a:extLst>
          </xdr:cNvPr>
          <xdr:cNvCxnSpPr/>
        </xdr:nvCxnSpPr>
        <xdr:spPr>
          <a:xfrm flipV="1">
            <a:off x="5835181" y="12741657"/>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69" name="sac6ArmDLeft2Point292.5">
            <a:extLst>
              <a:ext uri="{FF2B5EF4-FFF2-40B4-BE49-F238E27FC236}">
                <a16:creationId xmlns:a16="http://schemas.microsoft.com/office/drawing/2014/main" id="{00000000-0008-0000-0100-000061890000}"/>
              </a:ext>
            </a:extLst>
          </xdr:cNvPr>
          <xdr:cNvCxnSpPr/>
        </xdr:nvCxnSpPr>
        <xdr:spPr>
          <a:xfrm>
            <a:off x="5835181" y="12741657"/>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70" name="sac6ArmDLeft2Point315">
            <a:extLst>
              <a:ext uri="{FF2B5EF4-FFF2-40B4-BE49-F238E27FC236}">
                <a16:creationId xmlns:a16="http://schemas.microsoft.com/office/drawing/2014/main" id="{00000000-0008-0000-0100-000062890000}"/>
              </a:ext>
            </a:extLst>
          </xdr:cNvPr>
          <xdr:cNvCxnSpPr/>
        </xdr:nvCxnSpPr>
        <xdr:spPr>
          <a:xfrm>
            <a:off x="5835181" y="12741657"/>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71" name="sac6ArmDLeft2Point337.5">
            <a:extLst>
              <a:ext uri="{FF2B5EF4-FFF2-40B4-BE49-F238E27FC236}">
                <a16:creationId xmlns:a16="http://schemas.microsoft.com/office/drawing/2014/main" id="{00000000-0008-0000-0100-000063890000}"/>
              </a:ext>
            </a:extLst>
          </xdr:cNvPr>
          <xdr:cNvCxnSpPr/>
        </xdr:nvCxnSpPr>
        <xdr:spPr>
          <a:xfrm>
            <a:off x="5835181" y="12741657"/>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72" name="sac6ArmDRight1">
            <a:extLst>
              <a:ext uri="{FF2B5EF4-FFF2-40B4-BE49-F238E27FC236}">
                <a16:creationId xmlns:a16="http://schemas.microsoft.com/office/drawing/2014/main" id="{00000000-0008-0000-0100-000064890000}"/>
              </a:ext>
            </a:extLst>
          </xdr:cNvPr>
          <xdr:cNvCxnSpPr/>
        </xdr:nvCxnSpPr>
        <xdr:spPr>
          <a:xfrm>
            <a:off x="6569649" y="12732105"/>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173" name="sac6ArmDRight1Point22.5">
            <a:extLst>
              <a:ext uri="{FF2B5EF4-FFF2-40B4-BE49-F238E27FC236}">
                <a16:creationId xmlns:a16="http://schemas.microsoft.com/office/drawing/2014/main" id="{00000000-0008-0000-0100-000065890000}"/>
              </a:ext>
            </a:extLst>
          </xdr:cNvPr>
          <xdr:cNvCxnSpPr/>
        </xdr:nvCxnSpPr>
        <xdr:spPr>
          <a:xfrm flipH="1">
            <a:off x="6292661" y="12754960"/>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74" name="sac6ArmDRight1Point45">
            <a:extLst>
              <a:ext uri="{FF2B5EF4-FFF2-40B4-BE49-F238E27FC236}">
                <a16:creationId xmlns:a16="http://schemas.microsoft.com/office/drawing/2014/main" id="{00000000-0008-0000-0100-000066890000}"/>
              </a:ext>
            </a:extLst>
          </xdr:cNvPr>
          <xdr:cNvCxnSpPr/>
        </xdr:nvCxnSpPr>
        <xdr:spPr>
          <a:xfrm flipH="1">
            <a:off x="6051096" y="1275172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75" name="sac6ArmDRight1Point67.5">
            <a:extLst>
              <a:ext uri="{FF2B5EF4-FFF2-40B4-BE49-F238E27FC236}">
                <a16:creationId xmlns:a16="http://schemas.microsoft.com/office/drawing/2014/main" id="{00000000-0008-0000-0100-000067890000}"/>
              </a:ext>
            </a:extLst>
          </xdr:cNvPr>
          <xdr:cNvCxnSpPr/>
        </xdr:nvCxnSpPr>
        <xdr:spPr>
          <a:xfrm flipH="1">
            <a:off x="5912696" y="1274573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76" name="sac6ArmDRight1Point90">
            <a:extLst>
              <a:ext uri="{FF2B5EF4-FFF2-40B4-BE49-F238E27FC236}">
                <a16:creationId xmlns:a16="http://schemas.microsoft.com/office/drawing/2014/main" id="{00000000-0008-0000-0100-000068890000}"/>
              </a:ext>
            </a:extLst>
          </xdr:cNvPr>
          <xdr:cNvCxnSpPr/>
        </xdr:nvCxnSpPr>
        <xdr:spPr>
          <a:xfrm flipH="1">
            <a:off x="5812040"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77" name="sac6ArmDRight1Point112.5">
            <a:extLst>
              <a:ext uri="{FF2B5EF4-FFF2-40B4-BE49-F238E27FC236}">
                <a16:creationId xmlns:a16="http://schemas.microsoft.com/office/drawing/2014/main" id="{00000000-0008-0000-0100-000069890000}"/>
              </a:ext>
            </a:extLst>
          </xdr:cNvPr>
          <xdr:cNvCxnSpPr/>
        </xdr:nvCxnSpPr>
        <xdr:spPr>
          <a:xfrm flipH="1" flipV="1">
            <a:off x="5912696" y="1247281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78" name="sac6ArmDRight1Point135">
            <a:extLst>
              <a:ext uri="{FF2B5EF4-FFF2-40B4-BE49-F238E27FC236}">
                <a16:creationId xmlns:a16="http://schemas.microsoft.com/office/drawing/2014/main" id="{00000000-0008-0000-0100-00006A890000}"/>
              </a:ext>
            </a:extLst>
          </xdr:cNvPr>
          <xdr:cNvCxnSpPr/>
        </xdr:nvCxnSpPr>
        <xdr:spPr>
          <a:xfrm flipH="1" flipV="1">
            <a:off x="6051096" y="12237970"/>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79" name="sac6ArmDRight1Point157.5">
            <a:extLst>
              <a:ext uri="{FF2B5EF4-FFF2-40B4-BE49-F238E27FC236}">
                <a16:creationId xmlns:a16="http://schemas.microsoft.com/office/drawing/2014/main" id="{00000000-0008-0000-0100-00006B890000}"/>
              </a:ext>
            </a:extLst>
          </xdr:cNvPr>
          <xdr:cNvCxnSpPr/>
        </xdr:nvCxnSpPr>
        <xdr:spPr>
          <a:xfrm flipH="1" flipV="1">
            <a:off x="6290152" y="12101506"/>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80" name="sac6ArmDRight1Point180">
            <a:extLst>
              <a:ext uri="{FF2B5EF4-FFF2-40B4-BE49-F238E27FC236}">
                <a16:creationId xmlns:a16="http://schemas.microsoft.com/office/drawing/2014/main" id="{00000000-0008-0000-0100-00006C890000}"/>
              </a:ext>
            </a:extLst>
          </xdr:cNvPr>
          <xdr:cNvCxnSpPr/>
        </xdr:nvCxnSpPr>
        <xdr:spPr>
          <a:xfrm flipH="1" flipV="1">
            <a:off x="6569650"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81" name="sac6ArmDRight1Point202.5">
            <a:extLst>
              <a:ext uri="{FF2B5EF4-FFF2-40B4-BE49-F238E27FC236}">
                <a16:creationId xmlns:a16="http://schemas.microsoft.com/office/drawing/2014/main" id="{00000000-0008-0000-0100-00006D890000}"/>
              </a:ext>
            </a:extLst>
          </xdr:cNvPr>
          <xdr:cNvCxnSpPr/>
        </xdr:nvCxnSpPr>
        <xdr:spPr>
          <a:xfrm flipV="1">
            <a:off x="6569650" y="1210150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82" name="sac6ArmDRight1Point225">
            <a:extLst>
              <a:ext uri="{FF2B5EF4-FFF2-40B4-BE49-F238E27FC236}">
                <a16:creationId xmlns:a16="http://schemas.microsoft.com/office/drawing/2014/main" id="{00000000-0008-0000-0100-00006E890000}"/>
              </a:ext>
            </a:extLst>
          </xdr:cNvPr>
          <xdr:cNvCxnSpPr/>
        </xdr:nvCxnSpPr>
        <xdr:spPr>
          <a:xfrm flipV="1">
            <a:off x="6569650"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83" name="sac6ArmDRight1Point247.5">
            <a:extLst>
              <a:ext uri="{FF2B5EF4-FFF2-40B4-BE49-F238E27FC236}">
                <a16:creationId xmlns:a16="http://schemas.microsoft.com/office/drawing/2014/main" id="{00000000-0008-0000-0100-00006F890000}"/>
              </a:ext>
            </a:extLst>
          </xdr:cNvPr>
          <xdr:cNvCxnSpPr/>
        </xdr:nvCxnSpPr>
        <xdr:spPr>
          <a:xfrm flipV="1">
            <a:off x="6569650" y="1247281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84" name="sac6ArmDRight1Point270">
            <a:extLst>
              <a:ext uri="{FF2B5EF4-FFF2-40B4-BE49-F238E27FC236}">
                <a16:creationId xmlns:a16="http://schemas.microsoft.com/office/drawing/2014/main" id="{00000000-0008-0000-0100-000070890000}"/>
              </a:ext>
            </a:extLst>
          </xdr:cNvPr>
          <xdr:cNvCxnSpPr/>
        </xdr:nvCxnSpPr>
        <xdr:spPr>
          <a:xfrm flipV="1">
            <a:off x="6569650" y="1274573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85" name="sac6ArmDRight1Point292.5">
            <a:extLst>
              <a:ext uri="{FF2B5EF4-FFF2-40B4-BE49-F238E27FC236}">
                <a16:creationId xmlns:a16="http://schemas.microsoft.com/office/drawing/2014/main" id="{00000000-0008-0000-0100-000071890000}"/>
              </a:ext>
            </a:extLst>
          </xdr:cNvPr>
          <xdr:cNvCxnSpPr/>
        </xdr:nvCxnSpPr>
        <xdr:spPr>
          <a:xfrm>
            <a:off x="6569650" y="1274573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86" name="sac6ArmDRight1Point315">
            <a:extLst>
              <a:ext uri="{FF2B5EF4-FFF2-40B4-BE49-F238E27FC236}">
                <a16:creationId xmlns:a16="http://schemas.microsoft.com/office/drawing/2014/main" id="{00000000-0008-0000-0100-000072890000}"/>
              </a:ext>
            </a:extLst>
          </xdr:cNvPr>
          <xdr:cNvCxnSpPr/>
        </xdr:nvCxnSpPr>
        <xdr:spPr>
          <a:xfrm>
            <a:off x="6569650"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87" name="sac6ArmDRight1Point337.5">
            <a:extLst>
              <a:ext uri="{FF2B5EF4-FFF2-40B4-BE49-F238E27FC236}">
                <a16:creationId xmlns:a16="http://schemas.microsoft.com/office/drawing/2014/main" id="{00000000-0008-0000-0100-000073890000}"/>
              </a:ext>
            </a:extLst>
          </xdr:cNvPr>
          <xdr:cNvCxnSpPr/>
        </xdr:nvCxnSpPr>
        <xdr:spPr>
          <a:xfrm>
            <a:off x="6569650" y="1274573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88" name="sac6ArmDRight2">
            <a:extLst>
              <a:ext uri="{FF2B5EF4-FFF2-40B4-BE49-F238E27FC236}">
                <a16:creationId xmlns:a16="http://schemas.microsoft.com/office/drawing/2014/main" id="{00000000-0008-0000-0100-000074890000}"/>
              </a:ext>
            </a:extLst>
          </xdr:cNvPr>
          <xdr:cNvCxnSpPr/>
        </xdr:nvCxnSpPr>
        <xdr:spPr>
          <a:xfrm>
            <a:off x="6781447" y="12759319"/>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189" name="sac6ArmDRight2Point22.5">
            <a:extLst>
              <a:ext uri="{FF2B5EF4-FFF2-40B4-BE49-F238E27FC236}">
                <a16:creationId xmlns:a16="http://schemas.microsoft.com/office/drawing/2014/main" id="{00000000-0008-0000-0100-000075890000}"/>
              </a:ext>
            </a:extLst>
          </xdr:cNvPr>
          <xdr:cNvCxnSpPr/>
        </xdr:nvCxnSpPr>
        <xdr:spPr>
          <a:xfrm flipH="1">
            <a:off x="6504455" y="12754960"/>
            <a:ext cx="276803"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0" name="sac6ArmDRight2Point45">
            <a:extLst>
              <a:ext uri="{FF2B5EF4-FFF2-40B4-BE49-F238E27FC236}">
                <a16:creationId xmlns:a16="http://schemas.microsoft.com/office/drawing/2014/main" id="{00000000-0008-0000-0100-000076890000}"/>
              </a:ext>
            </a:extLst>
          </xdr:cNvPr>
          <xdr:cNvCxnSpPr/>
        </xdr:nvCxnSpPr>
        <xdr:spPr>
          <a:xfrm flipH="1">
            <a:off x="6262894" y="12751726"/>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1" name="sac6ArmDRight2Point67.5">
            <a:extLst>
              <a:ext uri="{FF2B5EF4-FFF2-40B4-BE49-F238E27FC236}">
                <a16:creationId xmlns:a16="http://schemas.microsoft.com/office/drawing/2014/main" id="{00000000-0008-0000-0100-000077890000}"/>
              </a:ext>
            </a:extLst>
          </xdr:cNvPr>
          <xdr:cNvCxnSpPr/>
        </xdr:nvCxnSpPr>
        <xdr:spPr>
          <a:xfrm flipH="1">
            <a:off x="6124494" y="1274573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2" name="sac6ArmDRight2Point90">
            <a:extLst>
              <a:ext uri="{FF2B5EF4-FFF2-40B4-BE49-F238E27FC236}">
                <a16:creationId xmlns:a16="http://schemas.microsoft.com/office/drawing/2014/main" id="{00000000-0008-0000-0100-000078890000}"/>
              </a:ext>
            </a:extLst>
          </xdr:cNvPr>
          <xdr:cNvCxnSpPr/>
        </xdr:nvCxnSpPr>
        <xdr:spPr>
          <a:xfrm flipH="1">
            <a:off x="6023835"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3" name="sac6ArmDRight2Point112.5">
            <a:extLst>
              <a:ext uri="{FF2B5EF4-FFF2-40B4-BE49-F238E27FC236}">
                <a16:creationId xmlns:a16="http://schemas.microsoft.com/office/drawing/2014/main" id="{00000000-0008-0000-0100-000079890000}"/>
              </a:ext>
            </a:extLst>
          </xdr:cNvPr>
          <xdr:cNvCxnSpPr/>
        </xdr:nvCxnSpPr>
        <xdr:spPr>
          <a:xfrm flipH="1" flipV="1">
            <a:off x="6124494" y="1247281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4" name="sac6ArmDRight2Point135">
            <a:extLst>
              <a:ext uri="{FF2B5EF4-FFF2-40B4-BE49-F238E27FC236}">
                <a16:creationId xmlns:a16="http://schemas.microsoft.com/office/drawing/2014/main" id="{00000000-0008-0000-0100-00007A890000}"/>
              </a:ext>
            </a:extLst>
          </xdr:cNvPr>
          <xdr:cNvCxnSpPr/>
        </xdr:nvCxnSpPr>
        <xdr:spPr>
          <a:xfrm flipH="1" flipV="1">
            <a:off x="6262894"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5" name="sac6ArmDRight2Point157.5">
            <a:extLst>
              <a:ext uri="{FF2B5EF4-FFF2-40B4-BE49-F238E27FC236}">
                <a16:creationId xmlns:a16="http://schemas.microsoft.com/office/drawing/2014/main" id="{00000000-0008-0000-0100-00007B890000}"/>
              </a:ext>
            </a:extLst>
          </xdr:cNvPr>
          <xdr:cNvCxnSpPr/>
        </xdr:nvCxnSpPr>
        <xdr:spPr>
          <a:xfrm flipH="1" flipV="1">
            <a:off x="6501949" y="12101506"/>
            <a:ext cx="279498"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6" name="sac6ArmDRight2Point180">
            <a:extLst>
              <a:ext uri="{FF2B5EF4-FFF2-40B4-BE49-F238E27FC236}">
                <a16:creationId xmlns:a16="http://schemas.microsoft.com/office/drawing/2014/main" id="{00000000-0008-0000-0100-00007C890000}"/>
              </a:ext>
            </a:extLst>
          </xdr:cNvPr>
          <xdr:cNvCxnSpPr/>
        </xdr:nvCxnSpPr>
        <xdr:spPr>
          <a:xfrm flipH="1" flipV="1">
            <a:off x="6781447"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7" name="sac6ArmDRight2Point202.5">
            <a:extLst>
              <a:ext uri="{FF2B5EF4-FFF2-40B4-BE49-F238E27FC236}">
                <a16:creationId xmlns:a16="http://schemas.microsoft.com/office/drawing/2014/main" id="{00000000-0008-0000-0100-00007D890000}"/>
              </a:ext>
            </a:extLst>
          </xdr:cNvPr>
          <xdr:cNvCxnSpPr/>
        </xdr:nvCxnSpPr>
        <xdr:spPr>
          <a:xfrm flipV="1">
            <a:off x="6781447" y="12101506"/>
            <a:ext cx="276803"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8" name="sac6ArmDRight2Point225">
            <a:extLst>
              <a:ext uri="{FF2B5EF4-FFF2-40B4-BE49-F238E27FC236}">
                <a16:creationId xmlns:a16="http://schemas.microsoft.com/office/drawing/2014/main" id="{00000000-0008-0000-0100-00007E890000}"/>
              </a:ext>
            </a:extLst>
          </xdr:cNvPr>
          <xdr:cNvCxnSpPr/>
        </xdr:nvCxnSpPr>
        <xdr:spPr>
          <a:xfrm flipV="1">
            <a:off x="6781447"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199" name="sac6ArmDRight2Point247.5">
            <a:extLst>
              <a:ext uri="{FF2B5EF4-FFF2-40B4-BE49-F238E27FC236}">
                <a16:creationId xmlns:a16="http://schemas.microsoft.com/office/drawing/2014/main" id="{00000000-0008-0000-0100-00007F890000}"/>
              </a:ext>
            </a:extLst>
          </xdr:cNvPr>
          <xdr:cNvCxnSpPr/>
        </xdr:nvCxnSpPr>
        <xdr:spPr>
          <a:xfrm flipV="1">
            <a:off x="6781447" y="12472810"/>
            <a:ext cx="656956"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00" name="sac6ArmDRight2Point270">
            <a:extLst>
              <a:ext uri="{FF2B5EF4-FFF2-40B4-BE49-F238E27FC236}">
                <a16:creationId xmlns:a16="http://schemas.microsoft.com/office/drawing/2014/main" id="{00000000-0008-0000-0100-000080890000}"/>
              </a:ext>
            </a:extLst>
          </xdr:cNvPr>
          <xdr:cNvCxnSpPr/>
        </xdr:nvCxnSpPr>
        <xdr:spPr>
          <a:xfrm flipV="1">
            <a:off x="6781447" y="1274573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01" name="sac6ArmDRight2Point292.5">
            <a:extLst>
              <a:ext uri="{FF2B5EF4-FFF2-40B4-BE49-F238E27FC236}">
                <a16:creationId xmlns:a16="http://schemas.microsoft.com/office/drawing/2014/main" id="{00000000-0008-0000-0100-000081890000}"/>
              </a:ext>
            </a:extLst>
          </xdr:cNvPr>
          <xdr:cNvCxnSpPr/>
        </xdr:nvCxnSpPr>
        <xdr:spPr>
          <a:xfrm>
            <a:off x="6781445" y="12745738"/>
            <a:ext cx="656956"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02" name="sac6ArmDRight2Point315">
            <a:extLst>
              <a:ext uri="{FF2B5EF4-FFF2-40B4-BE49-F238E27FC236}">
                <a16:creationId xmlns:a16="http://schemas.microsoft.com/office/drawing/2014/main" id="{00000000-0008-0000-0100-000082890000}"/>
              </a:ext>
            </a:extLst>
          </xdr:cNvPr>
          <xdr:cNvCxnSpPr/>
        </xdr:nvCxnSpPr>
        <xdr:spPr>
          <a:xfrm>
            <a:off x="6781445"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03" name="sac6ArmDRight2Point337.5">
            <a:extLst>
              <a:ext uri="{FF2B5EF4-FFF2-40B4-BE49-F238E27FC236}">
                <a16:creationId xmlns:a16="http://schemas.microsoft.com/office/drawing/2014/main" id="{00000000-0008-0000-0100-000083890000}"/>
              </a:ext>
            </a:extLst>
          </xdr:cNvPr>
          <xdr:cNvCxnSpPr/>
        </xdr:nvCxnSpPr>
        <xdr:spPr>
          <a:xfrm>
            <a:off x="6781445" y="12745738"/>
            <a:ext cx="276803"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04" name="sac6ArmDLeft1Dashes">
            <a:extLst>
              <a:ext uri="{FF2B5EF4-FFF2-40B4-BE49-F238E27FC236}">
                <a16:creationId xmlns:a16="http://schemas.microsoft.com/office/drawing/2014/main" id="{00000000-0008-0000-0100-000084890000}"/>
              </a:ext>
            </a:extLst>
          </xdr:cNvPr>
          <xdr:cNvCxnSpPr/>
        </xdr:nvCxnSpPr>
        <xdr:spPr bwMode="auto">
          <a:xfrm flipH="1" flipV="1">
            <a:off x="5612366" y="13693331"/>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05" name="sac6ArmDUturnDashes">
            <a:extLst>
              <a:ext uri="{FF2B5EF4-FFF2-40B4-BE49-F238E27FC236}">
                <a16:creationId xmlns:a16="http://schemas.microsoft.com/office/drawing/2014/main" id="{00000000-0008-0000-0100-000085890000}"/>
              </a:ext>
            </a:extLst>
          </xdr:cNvPr>
          <xdr:cNvCxnSpPr/>
        </xdr:nvCxnSpPr>
        <xdr:spPr bwMode="auto">
          <a:xfrm flipV="1">
            <a:off x="6240430" y="13717521"/>
            <a:ext cx="0" cy="57165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06" name="sac6ArmDRight2Dashes">
            <a:extLst>
              <a:ext uri="{FF2B5EF4-FFF2-40B4-BE49-F238E27FC236}">
                <a16:creationId xmlns:a16="http://schemas.microsoft.com/office/drawing/2014/main" id="{00000000-0008-0000-0100-000086890000}"/>
              </a:ext>
            </a:extLst>
          </xdr:cNvPr>
          <xdr:cNvCxnSpPr/>
        </xdr:nvCxnSpPr>
        <xdr:spPr bwMode="auto">
          <a:xfrm flipV="1">
            <a:off x="6777079" y="13696348"/>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07" name="sac6ArmDLeft2Dashes">
            <a:extLst>
              <a:ext uri="{FF2B5EF4-FFF2-40B4-BE49-F238E27FC236}">
                <a16:creationId xmlns:a16="http://schemas.microsoft.com/office/drawing/2014/main" id="{00000000-0008-0000-0100-000087890000}"/>
              </a:ext>
            </a:extLst>
          </xdr:cNvPr>
          <xdr:cNvCxnSpPr/>
        </xdr:nvCxnSpPr>
        <xdr:spPr bwMode="auto">
          <a:xfrm flipH="1" flipV="1">
            <a:off x="5831772" y="13702854"/>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08" name="sac6ArmDRight1Dashes">
            <a:extLst>
              <a:ext uri="{FF2B5EF4-FFF2-40B4-BE49-F238E27FC236}">
                <a16:creationId xmlns:a16="http://schemas.microsoft.com/office/drawing/2014/main" id="{00000000-0008-0000-0100-000088890000}"/>
              </a:ext>
            </a:extLst>
          </xdr:cNvPr>
          <xdr:cNvCxnSpPr/>
        </xdr:nvCxnSpPr>
        <xdr:spPr bwMode="auto">
          <a:xfrm flipV="1">
            <a:off x="6567944" y="13696349"/>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09" name="sac6ArmDLeft3">
            <a:extLst>
              <a:ext uri="{FF2B5EF4-FFF2-40B4-BE49-F238E27FC236}">
                <a16:creationId xmlns:a16="http://schemas.microsoft.com/office/drawing/2014/main" id="{00000000-0008-0000-0100-000089890000}"/>
              </a:ext>
            </a:extLst>
          </xdr:cNvPr>
          <xdr:cNvCxnSpPr/>
        </xdr:nvCxnSpPr>
        <xdr:spPr>
          <a:xfrm>
            <a:off x="6037257" y="12755237"/>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210" name="sac6ArmDLeft3Point22.5">
            <a:extLst>
              <a:ext uri="{FF2B5EF4-FFF2-40B4-BE49-F238E27FC236}">
                <a16:creationId xmlns:a16="http://schemas.microsoft.com/office/drawing/2014/main" id="{00000000-0008-0000-0100-00008A890000}"/>
              </a:ext>
            </a:extLst>
          </xdr:cNvPr>
          <xdr:cNvCxnSpPr/>
        </xdr:nvCxnSpPr>
        <xdr:spPr>
          <a:xfrm flipH="1">
            <a:off x="5760269" y="12750879"/>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11" name="sac6ArmDLeft3Point45">
            <a:extLst>
              <a:ext uri="{FF2B5EF4-FFF2-40B4-BE49-F238E27FC236}">
                <a16:creationId xmlns:a16="http://schemas.microsoft.com/office/drawing/2014/main" id="{00000000-0008-0000-0100-00008B890000}"/>
              </a:ext>
            </a:extLst>
          </xdr:cNvPr>
          <xdr:cNvCxnSpPr/>
        </xdr:nvCxnSpPr>
        <xdr:spPr>
          <a:xfrm flipH="1">
            <a:off x="5518704" y="1274764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12" name="sac6ArmDLeft3Point67.5">
            <a:extLst>
              <a:ext uri="{FF2B5EF4-FFF2-40B4-BE49-F238E27FC236}">
                <a16:creationId xmlns:a16="http://schemas.microsoft.com/office/drawing/2014/main" id="{00000000-0008-0000-0100-00008C890000}"/>
              </a:ext>
            </a:extLst>
          </xdr:cNvPr>
          <xdr:cNvCxnSpPr/>
        </xdr:nvCxnSpPr>
        <xdr:spPr>
          <a:xfrm flipH="1">
            <a:off x="5380303" y="12741657"/>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13" name="sac6ArmDLeft3Point90">
            <a:extLst>
              <a:ext uri="{FF2B5EF4-FFF2-40B4-BE49-F238E27FC236}">
                <a16:creationId xmlns:a16="http://schemas.microsoft.com/office/drawing/2014/main" id="{00000000-0008-0000-0100-00008D890000}"/>
              </a:ext>
            </a:extLst>
          </xdr:cNvPr>
          <xdr:cNvCxnSpPr/>
        </xdr:nvCxnSpPr>
        <xdr:spPr>
          <a:xfrm flipH="1">
            <a:off x="5279648" y="12741657"/>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14" name="sac6ArmDLeft3Point112.5">
            <a:extLst>
              <a:ext uri="{FF2B5EF4-FFF2-40B4-BE49-F238E27FC236}">
                <a16:creationId xmlns:a16="http://schemas.microsoft.com/office/drawing/2014/main" id="{00000000-0008-0000-0100-00008E890000}"/>
              </a:ext>
            </a:extLst>
          </xdr:cNvPr>
          <xdr:cNvCxnSpPr/>
        </xdr:nvCxnSpPr>
        <xdr:spPr>
          <a:xfrm flipH="1" flipV="1">
            <a:off x="5380303" y="12468729"/>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15" name="sac6ArmDLeft3Point135">
            <a:extLst>
              <a:ext uri="{FF2B5EF4-FFF2-40B4-BE49-F238E27FC236}">
                <a16:creationId xmlns:a16="http://schemas.microsoft.com/office/drawing/2014/main" id="{00000000-0008-0000-0100-00008F890000}"/>
              </a:ext>
            </a:extLst>
          </xdr:cNvPr>
          <xdr:cNvCxnSpPr/>
        </xdr:nvCxnSpPr>
        <xdr:spPr>
          <a:xfrm flipH="1" flipV="1">
            <a:off x="5518704" y="12233888"/>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16" name="sac6ArmDLeft3Point157.5">
            <a:extLst>
              <a:ext uri="{FF2B5EF4-FFF2-40B4-BE49-F238E27FC236}">
                <a16:creationId xmlns:a16="http://schemas.microsoft.com/office/drawing/2014/main" id="{00000000-0008-0000-0100-000090890000}"/>
              </a:ext>
            </a:extLst>
          </xdr:cNvPr>
          <xdr:cNvCxnSpPr/>
        </xdr:nvCxnSpPr>
        <xdr:spPr>
          <a:xfrm flipH="1" flipV="1">
            <a:off x="5757759" y="12097424"/>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17" name="sac6ArmDLeft3Point180">
            <a:extLst>
              <a:ext uri="{FF2B5EF4-FFF2-40B4-BE49-F238E27FC236}">
                <a16:creationId xmlns:a16="http://schemas.microsoft.com/office/drawing/2014/main" id="{00000000-0008-0000-0100-000091890000}"/>
              </a:ext>
            </a:extLst>
          </xdr:cNvPr>
          <xdr:cNvCxnSpPr/>
        </xdr:nvCxnSpPr>
        <xdr:spPr>
          <a:xfrm flipH="1" flipV="1">
            <a:off x="6037257" y="12011027"/>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18" name="sac6ArmDLeft3Point202.5">
            <a:extLst>
              <a:ext uri="{FF2B5EF4-FFF2-40B4-BE49-F238E27FC236}">
                <a16:creationId xmlns:a16="http://schemas.microsoft.com/office/drawing/2014/main" id="{00000000-0008-0000-0100-000092890000}"/>
              </a:ext>
            </a:extLst>
          </xdr:cNvPr>
          <xdr:cNvCxnSpPr/>
        </xdr:nvCxnSpPr>
        <xdr:spPr>
          <a:xfrm flipV="1">
            <a:off x="6037257" y="12097425"/>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19" name="sac6ArmDLeft3Point225">
            <a:extLst>
              <a:ext uri="{FF2B5EF4-FFF2-40B4-BE49-F238E27FC236}">
                <a16:creationId xmlns:a16="http://schemas.microsoft.com/office/drawing/2014/main" id="{00000000-0008-0000-0100-000093890000}"/>
              </a:ext>
            </a:extLst>
          </xdr:cNvPr>
          <xdr:cNvCxnSpPr/>
        </xdr:nvCxnSpPr>
        <xdr:spPr>
          <a:xfrm flipV="1">
            <a:off x="6037257" y="12233889"/>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20" name="sac6ArmDLeft3Point247.5">
            <a:extLst>
              <a:ext uri="{FF2B5EF4-FFF2-40B4-BE49-F238E27FC236}">
                <a16:creationId xmlns:a16="http://schemas.microsoft.com/office/drawing/2014/main" id="{00000000-0008-0000-0100-000094890000}"/>
              </a:ext>
            </a:extLst>
          </xdr:cNvPr>
          <xdr:cNvCxnSpPr/>
        </xdr:nvCxnSpPr>
        <xdr:spPr>
          <a:xfrm flipV="1">
            <a:off x="6037257" y="12468729"/>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21" name="sac6ArmDLeft3Point270">
            <a:extLst>
              <a:ext uri="{FF2B5EF4-FFF2-40B4-BE49-F238E27FC236}">
                <a16:creationId xmlns:a16="http://schemas.microsoft.com/office/drawing/2014/main" id="{00000000-0008-0000-0100-000095890000}"/>
              </a:ext>
            </a:extLst>
          </xdr:cNvPr>
          <xdr:cNvCxnSpPr/>
        </xdr:nvCxnSpPr>
        <xdr:spPr>
          <a:xfrm flipV="1">
            <a:off x="6037257" y="12741657"/>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22" name="sac6ArmDLeft3Point292.5">
            <a:extLst>
              <a:ext uri="{FF2B5EF4-FFF2-40B4-BE49-F238E27FC236}">
                <a16:creationId xmlns:a16="http://schemas.microsoft.com/office/drawing/2014/main" id="{00000000-0008-0000-0100-000096890000}"/>
              </a:ext>
            </a:extLst>
          </xdr:cNvPr>
          <xdr:cNvCxnSpPr/>
        </xdr:nvCxnSpPr>
        <xdr:spPr>
          <a:xfrm>
            <a:off x="6037257" y="12741657"/>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23" name="sac6ArmDLeft3Point315">
            <a:extLst>
              <a:ext uri="{FF2B5EF4-FFF2-40B4-BE49-F238E27FC236}">
                <a16:creationId xmlns:a16="http://schemas.microsoft.com/office/drawing/2014/main" id="{00000000-0008-0000-0100-000097890000}"/>
              </a:ext>
            </a:extLst>
          </xdr:cNvPr>
          <xdr:cNvCxnSpPr/>
        </xdr:nvCxnSpPr>
        <xdr:spPr>
          <a:xfrm>
            <a:off x="6037257" y="12741657"/>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24" name="sac6ArmDLeft3Point337.5">
            <a:extLst>
              <a:ext uri="{FF2B5EF4-FFF2-40B4-BE49-F238E27FC236}">
                <a16:creationId xmlns:a16="http://schemas.microsoft.com/office/drawing/2014/main" id="{00000000-0008-0000-0100-000098890000}"/>
              </a:ext>
            </a:extLst>
          </xdr:cNvPr>
          <xdr:cNvCxnSpPr/>
        </xdr:nvCxnSpPr>
        <xdr:spPr>
          <a:xfrm>
            <a:off x="6037257" y="12741657"/>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25" name="sac6ArmDLeft3Dashes">
            <a:extLst>
              <a:ext uri="{FF2B5EF4-FFF2-40B4-BE49-F238E27FC236}">
                <a16:creationId xmlns:a16="http://schemas.microsoft.com/office/drawing/2014/main" id="{00000000-0008-0000-0100-000099890000}"/>
              </a:ext>
            </a:extLst>
          </xdr:cNvPr>
          <xdr:cNvCxnSpPr/>
        </xdr:nvCxnSpPr>
        <xdr:spPr bwMode="auto">
          <a:xfrm flipH="1" flipV="1">
            <a:off x="6039180" y="13702854"/>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27</xdr:col>
      <xdr:colOff>0</xdr:colOff>
      <xdr:row>104</xdr:row>
      <xdr:rowOff>0</xdr:rowOff>
    </xdr:from>
    <xdr:to>
      <xdr:col>31</xdr:col>
      <xdr:colOff>204414</xdr:colOff>
      <xdr:row>115</xdr:row>
      <xdr:rowOff>178563</xdr:rowOff>
    </xdr:to>
    <xdr:grpSp>
      <xdr:nvGrpSpPr>
        <xdr:cNvPr id="35226" name="grp6ArmE">
          <a:extLst>
            <a:ext uri="{FF2B5EF4-FFF2-40B4-BE49-F238E27FC236}">
              <a16:creationId xmlns:a16="http://schemas.microsoft.com/office/drawing/2014/main" id="{00000000-0008-0000-0100-00009A890000}"/>
            </a:ext>
          </a:extLst>
        </xdr:cNvPr>
        <xdr:cNvGrpSpPr/>
      </xdr:nvGrpSpPr>
      <xdr:grpSpPr>
        <a:xfrm>
          <a:off x="18703636" y="19829318"/>
          <a:ext cx="2975323" cy="2274063"/>
          <a:chOff x="4838737" y="12015108"/>
          <a:chExt cx="2700324" cy="2274063"/>
        </a:xfrm>
      </xdr:grpSpPr>
      <xdr:cxnSp macro="">
        <xdr:nvCxnSpPr>
          <xdr:cNvPr id="35227" name="sac6ArmEUturn">
            <a:extLst>
              <a:ext uri="{FF2B5EF4-FFF2-40B4-BE49-F238E27FC236}">
                <a16:creationId xmlns:a16="http://schemas.microsoft.com/office/drawing/2014/main" id="{00000000-0008-0000-0100-00009B890000}"/>
              </a:ext>
            </a:extLst>
          </xdr:cNvPr>
          <xdr:cNvCxnSpPr/>
        </xdr:nvCxnSpPr>
        <xdr:spPr>
          <a:xfrm flipH="1">
            <a:off x="6232323" y="12718202"/>
            <a:ext cx="12291" cy="100689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228" name="sac6ArmEUturnBar">
            <a:extLst>
              <a:ext uri="{FF2B5EF4-FFF2-40B4-BE49-F238E27FC236}">
                <a16:creationId xmlns:a16="http://schemas.microsoft.com/office/drawing/2014/main" id="{00000000-0008-0000-0100-00009C890000}"/>
              </a:ext>
            </a:extLst>
          </xdr:cNvPr>
          <xdr:cNvCxnSpPr/>
        </xdr:nvCxnSpPr>
        <xdr:spPr>
          <a:xfrm flipH="1">
            <a:off x="6248499" y="12742821"/>
            <a:ext cx="151550"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229" name="sac6ArmEUturnPoint">
            <a:extLst>
              <a:ext uri="{FF2B5EF4-FFF2-40B4-BE49-F238E27FC236}">
                <a16:creationId xmlns:a16="http://schemas.microsoft.com/office/drawing/2014/main" id="{00000000-0008-0000-0100-00009D890000}"/>
              </a:ext>
            </a:extLst>
          </xdr:cNvPr>
          <xdr:cNvCxnSpPr/>
        </xdr:nvCxnSpPr>
        <xdr:spPr>
          <a:xfrm flipH="1">
            <a:off x="6393824" y="12726327"/>
            <a:ext cx="185" cy="73394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30" name="sac6ArmELeft1">
            <a:extLst>
              <a:ext uri="{FF2B5EF4-FFF2-40B4-BE49-F238E27FC236}">
                <a16:creationId xmlns:a16="http://schemas.microsoft.com/office/drawing/2014/main" id="{00000000-0008-0000-0100-00009E890000}"/>
              </a:ext>
            </a:extLst>
          </xdr:cNvPr>
          <xdr:cNvCxnSpPr/>
        </xdr:nvCxnSpPr>
        <xdr:spPr>
          <a:xfrm>
            <a:off x="5596349" y="12753633"/>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231" name="sac6ArmELeft1Point22.5">
            <a:extLst>
              <a:ext uri="{FF2B5EF4-FFF2-40B4-BE49-F238E27FC236}">
                <a16:creationId xmlns:a16="http://schemas.microsoft.com/office/drawing/2014/main" id="{00000000-0008-0000-0100-00009F890000}"/>
              </a:ext>
            </a:extLst>
          </xdr:cNvPr>
          <xdr:cNvCxnSpPr/>
        </xdr:nvCxnSpPr>
        <xdr:spPr>
          <a:xfrm flipH="1">
            <a:off x="5319362" y="12762856"/>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32" name="sac6ArmELeft1Point45">
            <a:extLst>
              <a:ext uri="{FF2B5EF4-FFF2-40B4-BE49-F238E27FC236}">
                <a16:creationId xmlns:a16="http://schemas.microsoft.com/office/drawing/2014/main" id="{00000000-0008-0000-0100-0000A0890000}"/>
              </a:ext>
            </a:extLst>
          </xdr:cNvPr>
          <xdr:cNvCxnSpPr/>
        </xdr:nvCxnSpPr>
        <xdr:spPr>
          <a:xfrm flipH="1">
            <a:off x="5077792" y="12759622"/>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33" name="sac6ArmELeft1Point67.5">
            <a:extLst>
              <a:ext uri="{FF2B5EF4-FFF2-40B4-BE49-F238E27FC236}">
                <a16:creationId xmlns:a16="http://schemas.microsoft.com/office/drawing/2014/main" id="{00000000-0008-0000-0100-0000A1890000}"/>
              </a:ext>
            </a:extLst>
          </xdr:cNvPr>
          <xdr:cNvCxnSpPr/>
        </xdr:nvCxnSpPr>
        <xdr:spPr>
          <a:xfrm flipH="1">
            <a:off x="4939392" y="12753633"/>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34" name="sac6ArmELeft1Point90">
            <a:extLst>
              <a:ext uri="{FF2B5EF4-FFF2-40B4-BE49-F238E27FC236}">
                <a16:creationId xmlns:a16="http://schemas.microsoft.com/office/drawing/2014/main" id="{00000000-0008-0000-0100-0000A2890000}"/>
              </a:ext>
            </a:extLst>
          </xdr:cNvPr>
          <xdr:cNvCxnSpPr/>
        </xdr:nvCxnSpPr>
        <xdr:spPr>
          <a:xfrm flipH="1">
            <a:off x="4838737" y="12753633"/>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35" name="sac6ArmELeft1Point112.5">
            <a:extLst>
              <a:ext uri="{FF2B5EF4-FFF2-40B4-BE49-F238E27FC236}">
                <a16:creationId xmlns:a16="http://schemas.microsoft.com/office/drawing/2014/main" id="{00000000-0008-0000-0100-0000A3890000}"/>
              </a:ext>
            </a:extLst>
          </xdr:cNvPr>
          <xdr:cNvCxnSpPr/>
        </xdr:nvCxnSpPr>
        <xdr:spPr>
          <a:xfrm flipH="1" flipV="1">
            <a:off x="4939392" y="12480705"/>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36" name="sac6ArmELeft1Point135">
            <a:extLst>
              <a:ext uri="{FF2B5EF4-FFF2-40B4-BE49-F238E27FC236}">
                <a16:creationId xmlns:a16="http://schemas.microsoft.com/office/drawing/2014/main" id="{00000000-0008-0000-0100-0000A4890000}"/>
              </a:ext>
            </a:extLst>
          </xdr:cNvPr>
          <xdr:cNvCxnSpPr/>
        </xdr:nvCxnSpPr>
        <xdr:spPr>
          <a:xfrm flipH="1" flipV="1">
            <a:off x="5077792" y="12245866"/>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37" name="sac6ArmELeft1Point157.5">
            <a:extLst>
              <a:ext uri="{FF2B5EF4-FFF2-40B4-BE49-F238E27FC236}">
                <a16:creationId xmlns:a16="http://schemas.microsoft.com/office/drawing/2014/main" id="{00000000-0008-0000-0100-0000A5890000}"/>
              </a:ext>
            </a:extLst>
          </xdr:cNvPr>
          <xdr:cNvCxnSpPr/>
        </xdr:nvCxnSpPr>
        <xdr:spPr>
          <a:xfrm flipH="1" flipV="1">
            <a:off x="5316855" y="12109402"/>
            <a:ext cx="279498"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38" name="sac6ArmELeft1Point180">
            <a:extLst>
              <a:ext uri="{FF2B5EF4-FFF2-40B4-BE49-F238E27FC236}">
                <a16:creationId xmlns:a16="http://schemas.microsoft.com/office/drawing/2014/main" id="{00000000-0008-0000-0100-0000A6890000}"/>
              </a:ext>
            </a:extLst>
          </xdr:cNvPr>
          <xdr:cNvCxnSpPr/>
        </xdr:nvCxnSpPr>
        <xdr:spPr>
          <a:xfrm flipH="1" flipV="1">
            <a:off x="5596354" y="12023004"/>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39" name="sac6ArmELeft1Point202.5">
            <a:extLst>
              <a:ext uri="{FF2B5EF4-FFF2-40B4-BE49-F238E27FC236}">
                <a16:creationId xmlns:a16="http://schemas.microsoft.com/office/drawing/2014/main" id="{00000000-0008-0000-0100-0000A7890000}"/>
              </a:ext>
            </a:extLst>
          </xdr:cNvPr>
          <xdr:cNvCxnSpPr/>
        </xdr:nvCxnSpPr>
        <xdr:spPr>
          <a:xfrm flipV="1">
            <a:off x="5596354" y="12109402"/>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40" name="sac6ArmELeft1Point225">
            <a:extLst>
              <a:ext uri="{FF2B5EF4-FFF2-40B4-BE49-F238E27FC236}">
                <a16:creationId xmlns:a16="http://schemas.microsoft.com/office/drawing/2014/main" id="{00000000-0008-0000-0100-0000A8890000}"/>
              </a:ext>
            </a:extLst>
          </xdr:cNvPr>
          <xdr:cNvCxnSpPr/>
        </xdr:nvCxnSpPr>
        <xdr:spPr>
          <a:xfrm flipV="1">
            <a:off x="5596354" y="12245866"/>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41" name="sac6ArmELeft1Point247.5">
            <a:extLst>
              <a:ext uri="{FF2B5EF4-FFF2-40B4-BE49-F238E27FC236}">
                <a16:creationId xmlns:a16="http://schemas.microsoft.com/office/drawing/2014/main" id="{00000000-0008-0000-0100-0000A9890000}"/>
              </a:ext>
            </a:extLst>
          </xdr:cNvPr>
          <xdr:cNvCxnSpPr/>
        </xdr:nvCxnSpPr>
        <xdr:spPr>
          <a:xfrm flipV="1">
            <a:off x="5596354" y="12480705"/>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42" name="sac6ArmELeft1Point270">
            <a:extLst>
              <a:ext uri="{FF2B5EF4-FFF2-40B4-BE49-F238E27FC236}">
                <a16:creationId xmlns:a16="http://schemas.microsoft.com/office/drawing/2014/main" id="{00000000-0008-0000-0100-0000AA890000}"/>
              </a:ext>
            </a:extLst>
          </xdr:cNvPr>
          <xdr:cNvCxnSpPr/>
        </xdr:nvCxnSpPr>
        <xdr:spPr>
          <a:xfrm flipV="1">
            <a:off x="5596354" y="12753633"/>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43" name="sac6ArmELeft1Point292.5">
            <a:extLst>
              <a:ext uri="{FF2B5EF4-FFF2-40B4-BE49-F238E27FC236}">
                <a16:creationId xmlns:a16="http://schemas.microsoft.com/office/drawing/2014/main" id="{00000000-0008-0000-0100-0000AB890000}"/>
              </a:ext>
            </a:extLst>
          </xdr:cNvPr>
          <xdr:cNvCxnSpPr/>
        </xdr:nvCxnSpPr>
        <xdr:spPr>
          <a:xfrm>
            <a:off x="5596354" y="12753633"/>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44" name="sac6ArmELeft1Point315">
            <a:extLst>
              <a:ext uri="{FF2B5EF4-FFF2-40B4-BE49-F238E27FC236}">
                <a16:creationId xmlns:a16="http://schemas.microsoft.com/office/drawing/2014/main" id="{00000000-0008-0000-0100-0000AC890000}"/>
              </a:ext>
            </a:extLst>
          </xdr:cNvPr>
          <xdr:cNvCxnSpPr/>
        </xdr:nvCxnSpPr>
        <xdr:spPr>
          <a:xfrm>
            <a:off x="5596354" y="12753633"/>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45" name="sac6ArmELeft1Point337.5">
            <a:extLst>
              <a:ext uri="{FF2B5EF4-FFF2-40B4-BE49-F238E27FC236}">
                <a16:creationId xmlns:a16="http://schemas.microsoft.com/office/drawing/2014/main" id="{00000000-0008-0000-0100-0000AD890000}"/>
              </a:ext>
            </a:extLst>
          </xdr:cNvPr>
          <xdr:cNvCxnSpPr/>
        </xdr:nvCxnSpPr>
        <xdr:spPr>
          <a:xfrm>
            <a:off x="5596354" y="12753633"/>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46" name="sac6ArmELeft2">
            <a:extLst>
              <a:ext uri="{FF2B5EF4-FFF2-40B4-BE49-F238E27FC236}">
                <a16:creationId xmlns:a16="http://schemas.microsoft.com/office/drawing/2014/main" id="{00000000-0008-0000-0100-0000AE890000}"/>
              </a:ext>
            </a:extLst>
          </xdr:cNvPr>
          <xdr:cNvCxnSpPr/>
        </xdr:nvCxnSpPr>
        <xdr:spPr>
          <a:xfrm>
            <a:off x="5796736" y="12764762"/>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247" name="sac6ArmELeft2Point22.5">
            <a:extLst>
              <a:ext uri="{FF2B5EF4-FFF2-40B4-BE49-F238E27FC236}">
                <a16:creationId xmlns:a16="http://schemas.microsoft.com/office/drawing/2014/main" id="{00000000-0008-0000-0100-0000AF890000}"/>
              </a:ext>
            </a:extLst>
          </xdr:cNvPr>
          <xdr:cNvCxnSpPr/>
        </xdr:nvCxnSpPr>
        <xdr:spPr>
          <a:xfrm flipH="1">
            <a:off x="5519748" y="12760404"/>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48" name="sac6ArmELeft2Point45">
            <a:extLst>
              <a:ext uri="{FF2B5EF4-FFF2-40B4-BE49-F238E27FC236}">
                <a16:creationId xmlns:a16="http://schemas.microsoft.com/office/drawing/2014/main" id="{00000000-0008-0000-0100-0000B0890000}"/>
              </a:ext>
            </a:extLst>
          </xdr:cNvPr>
          <xdr:cNvCxnSpPr/>
        </xdr:nvCxnSpPr>
        <xdr:spPr>
          <a:xfrm flipH="1">
            <a:off x="5278183" y="12757171"/>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49" name="sac6ArmELeft2Point67.5">
            <a:extLst>
              <a:ext uri="{FF2B5EF4-FFF2-40B4-BE49-F238E27FC236}">
                <a16:creationId xmlns:a16="http://schemas.microsoft.com/office/drawing/2014/main" id="{00000000-0008-0000-0100-0000B1890000}"/>
              </a:ext>
            </a:extLst>
          </xdr:cNvPr>
          <xdr:cNvCxnSpPr/>
        </xdr:nvCxnSpPr>
        <xdr:spPr>
          <a:xfrm flipH="1">
            <a:off x="5139783" y="12751182"/>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0" name="sac6ArmELeft2Point90">
            <a:extLst>
              <a:ext uri="{FF2B5EF4-FFF2-40B4-BE49-F238E27FC236}">
                <a16:creationId xmlns:a16="http://schemas.microsoft.com/office/drawing/2014/main" id="{00000000-0008-0000-0100-0000B2890000}"/>
              </a:ext>
            </a:extLst>
          </xdr:cNvPr>
          <xdr:cNvCxnSpPr/>
        </xdr:nvCxnSpPr>
        <xdr:spPr>
          <a:xfrm flipH="1">
            <a:off x="5039128" y="12751182"/>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1" name="sac6ArmELeft2Point112.5">
            <a:extLst>
              <a:ext uri="{FF2B5EF4-FFF2-40B4-BE49-F238E27FC236}">
                <a16:creationId xmlns:a16="http://schemas.microsoft.com/office/drawing/2014/main" id="{00000000-0008-0000-0100-0000B3890000}"/>
              </a:ext>
            </a:extLst>
          </xdr:cNvPr>
          <xdr:cNvCxnSpPr/>
        </xdr:nvCxnSpPr>
        <xdr:spPr>
          <a:xfrm flipH="1" flipV="1">
            <a:off x="5139783" y="12478254"/>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2" name="sac6ArmELeft2Point135">
            <a:extLst>
              <a:ext uri="{FF2B5EF4-FFF2-40B4-BE49-F238E27FC236}">
                <a16:creationId xmlns:a16="http://schemas.microsoft.com/office/drawing/2014/main" id="{00000000-0008-0000-0100-0000B4890000}"/>
              </a:ext>
            </a:extLst>
          </xdr:cNvPr>
          <xdr:cNvCxnSpPr/>
        </xdr:nvCxnSpPr>
        <xdr:spPr>
          <a:xfrm flipH="1" flipV="1">
            <a:off x="5278183" y="12243413"/>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3" name="sac6ArmELeft2Point157.5">
            <a:extLst>
              <a:ext uri="{FF2B5EF4-FFF2-40B4-BE49-F238E27FC236}">
                <a16:creationId xmlns:a16="http://schemas.microsoft.com/office/drawing/2014/main" id="{00000000-0008-0000-0100-0000B5890000}"/>
              </a:ext>
            </a:extLst>
          </xdr:cNvPr>
          <xdr:cNvCxnSpPr/>
        </xdr:nvCxnSpPr>
        <xdr:spPr>
          <a:xfrm flipH="1" flipV="1">
            <a:off x="5517239" y="12106949"/>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4" name="sac6ArmELeft2Point180">
            <a:extLst>
              <a:ext uri="{FF2B5EF4-FFF2-40B4-BE49-F238E27FC236}">
                <a16:creationId xmlns:a16="http://schemas.microsoft.com/office/drawing/2014/main" id="{00000000-0008-0000-0100-0000B6890000}"/>
              </a:ext>
            </a:extLst>
          </xdr:cNvPr>
          <xdr:cNvCxnSpPr/>
        </xdr:nvCxnSpPr>
        <xdr:spPr>
          <a:xfrm flipH="1" flipV="1">
            <a:off x="5796736" y="12020552"/>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5" name="sac6ArmELeft2Point202.5">
            <a:extLst>
              <a:ext uri="{FF2B5EF4-FFF2-40B4-BE49-F238E27FC236}">
                <a16:creationId xmlns:a16="http://schemas.microsoft.com/office/drawing/2014/main" id="{00000000-0008-0000-0100-0000B7890000}"/>
              </a:ext>
            </a:extLst>
          </xdr:cNvPr>
          <xdr:cNvCxnSpPr/>
        </xdr:nvCxnSpPr>
        <xdr:spPr>
          <a:xfrm flipV="1">
            <a:off x="5796736" y="12106950"/>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6" name="sac6ArmELeft2Point225">
            <a:extLst>
              <a:ext uri="{FF2B5EF4-FFF2-40B4-BE49-F238E27FC236}">
                <a16:creationId xmlns:a16="http://schemas.microsoft.com/office/drawing/2014/main" id="{00000000-0008-0000-0100-0000B8890000}"/>
              </a:ext>
            </a:extLst>
          </xdr:cNvPr>
          <xdr:cNvCxnSpPr/>
        </xdr:nvCxnSpPr>
        <xdr:spPr>
          <a:xfrm flipV="1">
            <a:off x="5796736" y="12243414"/>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7" name="sac6ArmELeft2Point247.5">
            <a:extLst>
              <a:ext uri="{FF2B5EF4-FFF2-40B4-BE49-F238E27FC236}">
                <a16:creationId xmlns:a16="http://schemas.microsoft.com/office/drawing/2014/main" id="{00000000-0008-0000-0100-0000B9890000}"/>
              </a:ext>
            </a:extLst>
          </xdr:cNvPr>
          <xdr:cNvCxnSpPr/>
        </xdr:nvCxnSpPr>
        <xdr:spPr>
          <a:xfrm flipV="1">
            <a:off x="5796736" y="12478254"/>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8" name="sac6ArmELeft2Point270">
            <a:extLst>
              <a:ext uri="{FF2B5EF4-FFF2-40B4-BE49-F238E27FC236}">
                <a16:creationId xmlns:a16="http://schemas.microsoft.com/office/drawing/2014/main" id="{00000000-0008-0000-0100-0000BA890000}"/>
              </a:ext>
            </a:extLst>
          </xdr:cNvPr>
          <xdr:cNvCxnSpPr/>
        </xdr:nvCxnSpPr>
        <xdr:spPr>
          <a:xfrm flipV="1">
            <a:off x="5796736" y="12751182"/>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59" name="sac6ArmELeft2Point292.5">
            <a:extLst>
              <a:ext uri="{FF2B5EF4-FFF2-40B4-BE49-F238E27FC236}">
                <a16:creationId xmlns:a16="http://schemas.microsoft.com/office/drawing/2014/main" id="{00000000-0008-0000-0100-0000BB890000}"/>
              </a:ext>
            </a:extLst>
          </xdr:cNvPr>
          <xdr:cNvCxnSpPr/>
        </xdr:nvCxnSpPr>
        <xdr:spPr>
          <a:xfrm>
            <a:off x="5796736" y="12751182"/>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60" name="sac6ArmELeft2Point315">
            <a:extLst>
              <a:ext uri="{FF2B5EF4-FFF2-40B4-BE49-F238E27FC236}">
                <a16:creationId xmlns:a16="http://schemas.microsoft.com/office/drawing/2014/main" id="{00000000-0008-0000-0100-0000BC890000}"/>
              </a:ext>
            </a:extLst>
          </xdr:cNvPr>
          <xdr:cNvCxnSpPr/>
        </xdr:nvCxnSpPr>
        <xdr:spPr>
          <a:xfrm>
            <a:off x="5796736" y="12751182"/>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61" name="sac6ArmELeft2Point337.5">
            <a:extLst>
              <a:ext uri="{FF2B5EF4-FFF2-40B4-BE49-F238E27FC236}">
                <a16:creationId xmlns:a16="http://schemas.microsoft.com/office/drawing/2014/main" id="{00000000-0008-0000-0100-0000BD890000}"/>
              </a:ext>
            </a:extLst>
          </xdr:cNvPr>
          <xdr:cNvCxnSpPr/>
        </xdr:nvCxnSpPr>
        <xdr:spPr>
          <a:xfrm>
            <a:off x="5796736" y="12751182"/>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62" name="sac6ArmERight1">
            <a:extLst>
              <a:ext uri="{FF2B5EF4-FFF2-40B4-BE49-F238E27FC236}">
                <a16:creationId xmlns:a16="http://schemas.microsoft.com/office/drawing/2014/main" id="{00000000-0008-0000-0100-0000BE890000}"/>
              </a:ext>
            </a:extLst>
          </xdr:cNvPr>
          <xdr:cNvCxnSpPr/>
        </xdr:nvCxnSpPr>
        <xdr:spPr>
          <a:xfrm>
            <a:off x="6569649" y="12732105"/>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263" name="sac6ArmERight1Point22.5">
            <a:extLst>
              <a:ext uri="{FF2B5EF4-FFF2-40B4-BE49-F238E27FC236}">
                <a16:creationId xmlns:a16="http://schemas.microsoft.com/office/drawing/2014/main" id="{00000000-0008-0000-0100-0000BF890000}"/>
              </a:ext>
            </a:extLst>
          </xdr:cNvPr>
          <xdr:cNvCxnSpPr/>
        </xdr:nvCxnSpPr>
        <xdr:spPr>
          <a:xfrm flipH="1">
            <a:off x="6292661" y="12754960"/>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64" name="sac6ArmERight1Point45">
            <a:extLst>
              <a:ext uri="{FF2B5EF4-FFF2-40B4-BE49-F238E27FC236}">
                <a16:creationId xmlns:a16="http://schemas.microsoft.com/office/drawing/2014/main" id="{00000000-0008-0000-0100-0000C0890000}"/>
              </a:ext>
            </a:extLst>
          </xdr:cNvPr>
          <xdr:cNvCxnSpPr/>
        </xdr:nvCxnSpPr>
        <xdr:spPr>
          <a:xfrm flipH="1">
            <a:off x="6051096" y="1275172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65" name="sac6ArmERight1Point67.5">
            <a:extLst>
              <a:ext uri="{FF2B5EF4-FFF2-40B4-BE49-F238E27FC236}">
                <a16:creationId xmlns:a16="http://schemas.microsoft.com/office/drawing/2014/main" id="{00000000-0008-0000-0100-0000C1890000}"/>
              </a:ext>
            </a:extLst>
          </xdr:cNvPr>
          <xdr:cNvCxnSpPr/>
        </xdr:nvCxnSpPr>
        <xdr:spPr>
          <a:xfrm flipH="1">
            <a:off x="5912696" y="1274573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66" name="sac6ArmERight1Point90">
            <a:extLst>
              <a:ext uri="{FF2B5EF4-FFF2-40B4-BE49-F238E27FC236}">
                <a16:creationId xmlns:a16="http://schemas.microsoft.com/office/drawing/2014/main" id="{00000000-0008-0000-0100-0000C2890000}"/>
              </a:ext>
            </a:extLst>
          </xdr:cNvPr>
          <xdr:cNvCxnSpPr/>
        </xdr:nvCxnSpPr>
        <xdr:spPr>
          <a:xfrm flipH="1">
            <a:off x="5812040"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67" name="sac6ArmERight1Point112.5">
            <a:extLst>
              <a:ext uri="{FF2B5EF4-FFF2-40B4-BE49-F238E27FC236}">
                <a16:creationId xmlns:a16="http://schemas.microsoft.com/office/drawing/2014/main" id="{00000000-0008-0000-0100-0000C3890000}"/>
              </a:ext>
            </a:extLst>
          </xdr:cNvPr>
          <xdr:cNvCxnSpPr/>
        </xdr:nvCxnSpPr>
        <xdr:spPr>
          <a:xfrm flipH="1" flipV="1">
            <a:off x="5912696" y="1247281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68" name="sac6ArmERight1Point135">
            <a:extLst>
              <a:ext uri="{FF2B5EF4-FFF2-40B4-BE49-F238E27FC236}">
                <a16:creationId xmlns:a16="http://schemas.microsoft.com/office/drawing/2014/main" id="{00000000-0008-0000-0100-0000C4890000}"/>
              </a:ext>
            </a:extLst>
          </xdr:cNvPr>
          <xdr:cNvCxnSpPr/>
        </xdr:nvCxnSpPr>
        <xdr:spPr>
          <a:xfrm flipH="1" flipV="1">
            <a:off x="6051096" y="12237970"/>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69" name="sac6ArmERight1Point157.5">
            <a:extLst>
              <a:ext uri="{FF2B5EF4-FFF2-40B4-BE49-F238E27FC236}">
                <a16:creationId xmlns:a16="http://schemas.microsoft.com/office/drawing/2014/main" id="{00000000-0008-0000-0100-0000C5890000}"/>
              </a:ext>
            </a:extLst>
          </xdr:cNvPr>
          <xdr:cNvCxnSpPr/>
        </xdr:nvCxnSpPr>
        <xdr:spPr>
          <a:xfrm flipH="1" flipV="1">
            <a:off x="6290152" y="12101506"/>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70" name="sac6ArmERight1Point180">
            <a:extLst>
              <a:ext uri="{FF2B5EF4-FFF2-40B4-BE49-F238E27FC236}">
                <a16:creationId xmlns:a16="http://schemas.microsoft.com/office/drawing/2014/main" id="{00000000-0008-0000-0100-0000C6890000}"/>
              </a:ext>
            </a:extLst>
          </xdr:cNvPr>
          <xdr:cNvCxnSpPr/>
        </xdr:nvCxnSpPr>
        <xdr:spPr>
          <a:xfrm flipH="1" flipV="1">
            <a:off x="6569650"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71" name="sac6ArmERight1Point202.5">
            <a:extLst>
              <a:ext uri="{FF2B5EF4-FFF2-40B4-BE49-F238E27FC236}">
                <a16:creationId xmlns:a16="http://schemas.microsoft.com/office/drawing/2014/main" id="{00000000-0008-0000-0100-0000C7890000}"/>
              </a:ext>
            </a:extLst>
          </xdr:cNvPr>
          <xdr:cNvCxnSpPr/>
        </xdr:nvCxnSpPr>
        <xdr:spPr>
          <a:xfrm flipV="1">
            <a:off x="6569650" y="1210150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72" name="sac6ArmERight1Point225">
            <a:extLst>
              <a:ext uri="{FF2B5EF4-FFF2-40B4-BE49-F238E27FC236}">
                <a16:creationId xmlns:a16="http://schemas.microsoft.com/office/drawing/2014/main" id="{00000000-0008-0000-0100-0000C8890000}"/>
              </a:ext>
            </a:extLst>
          </xdr:cNvPr>
          <xdr:cNvCxnSpPr/>
        </xdr:nvCxnSpPr>
        <xdr:spPr>
          <a:xfrm flipV="1">
            <a:off x="6569650"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73" name="sac6ArmERight1Point247.5">
            <a:extLst>
              <a:ext uri="{FF2B5EF4-FFF2-40B4-BE49-F238E27FC236}">
                <a16:creationId xmlns:a16="http://schemas.microsoft.com/office/drawing/2014/main" id="{00000000-0008-0000-0100-0000C9890000}"/>
              </a:ext>
            </a:extLst>
          </xdr:cNvPr>
          <xdr:cNvCxnSpPr/>
        </xdr:nvCxnSpPr>
        <xdr:spPr>
          <a:xfrm flipV="1">
            <a:off x="6569650" y="1247281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74" name="sac6ArmERight1Point270">
            <a:extLst>
              <a:ext uri="{FF2B5EF4-FFF2-40B4-BE49-F238E27FC236}">
                <a16:creationId xmlns:a16="http://schemas.microsoft.com/office/drawing/2014/main" id="{00000000-0008-0000-0100-0000CA890000}"/>
              </a:ext>
            </a:extLst>
          </xdr:cNvPr>
          <xdr:cNvCxnSpPr/>
        </xdr:nvCxnSpPr>
        <xdr:spPr>
          <a:xfrm flipV="1">
            <a:off x="6569650" y="1274573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75" name="sac6ArmERight1Point292.5">
            <a:extLst>
              <a:ext uri="{FF2B5EF4-FFF2-40B4-BE49-F238E27FC236}">
                <a16:creationId xmlns:a16="http://schemas.microsoft.com/office/drawing/2014/main" id="{00000000-0008-0000-0100-0000CB890000}"/>
              </a:ext>
            </a:extLst>
          </xdr:cNvPr>
          <xdr:cNvCxnSpPr/>
        </xdr:nvCxnSpPr>
        <xdr:spPr>
          <a:xfrm>
            <a:off x="6569650" y="1274573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76" name="sac6ArmERight1Point315">
            <a:extLst>
              <a:ext uri="{FF2B5EF4-FFF2-40B4-BE49-F238E27FC236}">
                <a16:creationId xmlns:a16="http://schemas.microsoft.com/office/drawing/2014/main" id="{00000000-0008-0000-0100-0000CC890000}"/>
              </a:ext>
            </a:extLst>
          </xdr:cNvPr>
          <xdr:cNvCxnSpPr/>
        </xdr:nvCxnSpPr>
        <xdr:spPr>
          <a:xfrm>
            <a:off x="6569650"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77" name="sac6ArmERight1Point337.5">
            <a:extLst>
              <a:ext uri="{FF2B5EF4-FFF2-40B4-BE49-F238E27FC236}">
                <a16:creationId xmlns:a16="http://schemas.microsoft.com/office/drawing/2014/main" id="{00000000-0008-0000-0100-0000CD890000}"/>
              </a:ext>
            </a:extLst>
          </xdr:cNvPr>
          <xdr:cNvCxnSpPr/>
        </xdr:nvCxnSpPr>
        <xdr:spPr>
          <a:xfrm>
            <a:off x="6569650" y="1274573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78" name="sac6ArmERight2">
            <a:extLst>
              <a:ext uri="{FF2B5EF4-FFF2-40B4-BE49-F238E27FC236}">
                <a16:creationId xmlns:a16="http://schemas.microsoft.com/office/drawing/2014/main" id="{00000000-0008-0000-0100-0000CE890000}"/>
              </a:ext>
            </a:extLst>
          </xdr:cNvPr>
          <xdr:cNvCxnSpPr/>
        </xdr:nvCxnSpPr>
        <xdr:spPr>
          <a:xfrm>
            <a:off x="6781452" y="12759319"/>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279" name="sac6ArmERight2Point22.5">
            <a:extLst>
              <a:ext uri="{FF2B5EF4-FFF2-40B4-BE49-F238E27FC236}">
                <a16:creationId xmlns:a16="http://schemas.microsoft.com/office/drawing/2014/main" id="{00000000-0008-0000-0100-0000CF890000}"/>
              </a:ext>
            </a:extLst>
          </xdr:cNvPr>
          <xdr:cNvCxnSpPr/>
        </xdr:nvCxnSpPr>
        <xdr:spPr>
          <a:xfrm flipH="1">
            <a:off x="6504460" y="12754960"/>
            <a:ext cx="276801"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0" name="sac6ArmERight2Point45">
            <a:extLst>
              <a:ext uri="{FF2B5EF4-FFF2-40B4-BE49-F238E27FC236}">
                <a16:creationId xmlns:a16="http://schemas.microsoft.com/office/drawing/2014/main" id="{00000000-0008-0000-0100-0000D0890000}"/>
              </a:ext>
            </a:extLst>
          </xdr:cNvPr>
          <xdr:cNvCxnSpPr/>
        </xdr:nvCxnSpPr>
        <xdr:spPr>
          <a:xfrm flipH="1">
            <a:off x="6262894" y="1275172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1" name="sac6ArmERight2Point67.5">
            <a:extLst>
              <a:ext uri="{FF2B5EF4-FFF2-40B4-BE49-F238E27FC236}">
                <a16:creationId xmlns:a16="http://schemas.microsoft.com/office/drawing/2014/main" id="{00000000-0008-0000-0100-0000D1890000}"/>
              </a:ext>
            </a:extLst>
          </xdr:cNvPr>
          <xdr:cNvCxnSpPr/>
        </xdr:nvCxnSpPr>
        <xdr:spPr>
          <a:xfrm flipH="1">
            <a:off x="6124495" y="1274573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2" name="sac6ArmERight2Point90">
            <a:extLst>
              <a:ext uri="{FF2B5EF4-FFF2-40B4-BE49-F238E27FC236}">
                <a16:creationId xmlns:a16="http://schemas.microsoft.com/office/drawing/2014/main" id="{00000000-0008-0000-0100-0000D2890000}"/>
              </a:ext>
            </a:extLst>
          </xdr:cNvPr>
          <xdr:cNvCxnSpPr/>
        </xdr:nvCxnSpPr>
        <xdr:spPr>
          <a:xfrm flipH="1">
            <a:off x="6023837"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3" name="sac6ArmERight2Point112.5">
            <a:extLst>
              <a:ext uri="{FF2B5EF4-FFF2-40B4-BE49-F238E27FC236}">
                <a16:creationId xmlns:a16="http://schemas.microsoft.com/office/drawing/2014/main" id="{00000000-0008-0000-0100-0000D3890000}"/>
              </a:ext>
            </a:extLst>
          </xdr:cNvPr>
          <xdr:cNvCxnSpPr/>
        </xdr:nvCxnSpPr>
        <xdr:spPr>
          <a:xfrm flipH="1" flipV="1">
            <a:off x="6124495" y="1247281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4" name="sac6ArmERight2Point135">
            <a:extLst>
              <a:ext uri="{FF2B5EF4-FFF2-40B4-BE49-F238E27FC236}">
                <a16:creationId xmlns:a16="http://schemas.microsoft.com/office/drawing/2014/main" id="{00000000-0008-0000-0100-0000D4890000}"/>
              </a:ext>
            </a:extLst>
          </xdr:cNvPr>
          <xdr:cNvCxnSpPr/>
        </xdr:nvCxnSpPr>
        <xdr:spPr>
          <a:xfrm flipH="1" flipV="1">
            <a:off x="6262894" y="12237970"/>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5" name="sac6ArmERight2Point157.5">
            <a:extLst>
              <a:ext uri="{FF2B5EF4-FFF2-40B4-BE49-F238E27FC236}">
                <a16:creationId xmlns:a16="http://schemas.microsoft.com/office/drawing/2014/main" id="{00000000-0008-0000-0100-0000D5890000}"/>
              </a:ext>
            </a:extLst>
          </xdr:cNvPr>
          <xdr:cNvCxnSpPr/>
        </xdr:nvCxnSpPr>
        <xdr:spPr>
          <a:xfrm flipH="1" flipV="1">
            <a:off x="6501949" y="12101506"/>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6" name="sac6ArmERight2Point180">
            <a:extLst>
              <a:ext uri="{FF2B5EF4-FFF2-40B4-BE49-F238E27FC236}">
                <a16:creationId xmlns:a16="http://schemas.microsoft.com/office/drawing/2014/main" id="{00000000-0008-0000-0100-0000D6890000}"/>
              </a:ext>
            </a:extLst>
          </xdr:cNvPr>
          <xdr:cNvCxnSpPr/>
        </xdr:nvCxnSpPr>
        <xdr:spPr>
          <a:xfrm flipH="1" flipV="1">
            <a:off x="6781452"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7" name="sac6ArmERight2Point202.5">
            <a:extLst>
              <a:ext uri="{FF2B5EF4-FFF2-40B4-BE49-F238E27FC236}">
                <a16:creationId xmlns:a16="http://schemas.microsoft.com/office/drawing/2014/main" id="{00000000-0008-0000-0100-0000D7890000}"/>
              </a:ext>
            </a:extLst>
          </xdr:cNvPr>
          <xdr:cNvCxnSpPr/>
        </xdr:nvCxnSpPr>
        <xdr:spPr>
          <a:xfrm flipV="1">
            <a:off x="6781452" y="12101506"/>
            <a:ext cx="276801"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8" name="sac6ArmERight2Point225">
            <a:extLst>
              <a:ext uri="{FF2B5EF4-FFF2-40B4-BE49-F238E27FC236}">
                <a16:creationId xmlns:a16="http://schemas.microsoft.com/office/drawing/2014/main" id="{00000000-0008-0000-0100-0000D8890000}"/>
              </a:ext>
            </a:extLst>
          </xdr:cNvPr>
          <xdr:cNvCxnSpPr/>
        </xdr:nvCxnSpPr>
        <xdr:spPr>
          <a:xfrm flipV="1">
            <a:off x="6781452"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89" name="sac6ArmERight2Point247.5">
            <a:extLst>
              <a:ext uri="{FF2B5EF4-FFF2-40B4-BE49-F238E27FC236}">
                <a16:creationId xmlns:a16="http://schemas.microsoft.com/office/drawing/2014/main" id="{00000000-0008-0000-0100-0000D9890000}"/>
              </a:ext>
            </a:extLst>
          </xdr:cNvPr>
          <xdr:cNvCxnSpPr/>
        </xdr:nvCxnSpPr>
        <xdr:spPr>
          <a:xfrm flipV="1">
            <a:off x="6781452" y="12472810"/>
            <a:ext cx="656956"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90" name="sac6ArmERight2Point270">
            <a:extLst>
              <a:ext uri="{FF2B5EF4-FFF2-40B4-BE49-F238E27FC236}">
                <a16:creationId xmlns:a16="http://schemas.microsoft.com/office/drawing/2014/main" id="{00000000-0008-0000-0100-0000DA890000}"/>
              </a:ext>
            </a:extLst>
          </xdr:cNvPr>
          <xdr:cNvCxnSpPr/>
        </xdr:nvCxnSpPr>
        <xdr:spPr>
          <a:xfrm flipV="1">
            <a:off x="6781452"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91" name="sac6ArmERight2Point292.5">
            <a:extLst>
              <a:ext uri="{FF2B5EF4-FFF2-40B4-BE49-F238E27FC236}">
                <a16:creationId xmlns:a16="http://schemas.microsoft.com/office/drawing/2014/main" id="{00000000-0008-0000-0100-0000DB890000}"/>
              </a:ext>
            </a:extLst>
          </xdr:cNvPr>
          <xdr:cNvCxnSpPr/>
        </xdr:nvCxnSpPr>
        <xdr:spPr>
          <a:xfrm>
            <a:off x="6756623" y="12720890"/>
            <a:ext cx="656956"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92" name="sac6ArmERight2Point315">
            <a:extLst>
              <a:ext uri="{FF2B5EF4-FFF2-40B4-BE49-F238E27FC236}">
                <a16:creationId xmlns:a16="http://schemas.microsoft.com/office/drawing/2014/main" id="{00000000-0008-0000-0100-0000DC890000}"/>
              </a:ext>
            </a:extLst>
          </xdr:cNvPr>
          <xdr:cNvCxnSpPr/>
        </xdr:nvCxnSpPr>
        <xdr:spPr>
          <a:xfrm>
            <a:off x="6781451"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93" name="sac6ArmERight2Point337.5">
            <a:extLst>
              <a:ext uri="{FF2B5EF4-FFF2-40B4-BE49-F238E27FC236}">
                <a16:creationId xmlns:a16="http://schemas.microsoft.com/office/drawing/2014/main" id="{00000000-0008-0000-0100-0000DD890000}"/>
              </a:ext>
            </a:extLst>
          </xdr:cNvPr>
          <xdr:cNvCxnSpPr/>
        </xdr:nvCxnSpPr>
        <xdr:spPr>
          <a:xfrm>
            <a:off x="6781451" y="12745738"/>
            <a:ext cx="276801"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294" name="sac6ArmELeft1Dashes">
            <a:extLst>
              <a:ext uri="{FF2B5EF4-FFF2-40B4-BE49-F238E27FC236}">
                <a16:creationId xmlns:a16="http://schemas.microsoft.com/office/drawing/2014/main" id="{00000000-0008-0000-0100-0000DE890000}"/>
              </a:ext>
            </a:extLst>
          </xdr:cNvPr>
          <xdr:cNvCxnSpPr/>
        </xdr:nvCxnSpPr>
        <xdr:spPr bwMode="auto">
          <a:xfrm flipH="1" flipV="1">
            <a:off x="5594478" y="13702856"/>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95" name="sac6ArmEUturnDashes">
            <a:extLst>
              <a:ext uri="{FF2B5EF4-FFF2-40B4-BE49-F238E27FC236}">
                <a16:creationId xmlns:a16="http://schemas.microsoft.com/office/drawing/2014/main" id="{00000000-0008-0000-0100-0000DF890000}"/>
              </a:ext>
            </a:extLst>
          </xdr:cNvPr>
          <xdr:cNvCxnSpPr/>
        </xdr:nvCxnSpPr>
        <xdr:spPr bwMode="auto">
          <a:xfrm flipV="1">
            <a:off x="6229527" y="13717521"/>
            <a:ext cx="0" cy="57165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96" name="sac6ArmERight2Dashes">
            <a:extLst>
              <a:ext uri="{FF2B5EF4-FFF2-40B4-BE49-F238E27FC236}">
                <a16:creationId xmlns:a16="http://schemas.microsoft.com/office/drawing/2014/main" id="{00000000-0008-0000-0100-0000E0890000}"/>
              </a:ext>
            </a:extLst>
          </xdr:cNvPr>
          <xdr:cNvCxnSpPr/>
        </xdr:nvCxnSpPr>
        <xdr:spPr bwMode="auto">
          <a:xfrm flipV="1">
            <a:off x="6785355" y="13696348"/>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97" name="sac6ArmELeft2Dashes">
            <a:extLst>
              <a:ext uri="{FF2B5EF4-FFF2-40B4-BE49-F238E27FC236}">
                <a16:creationId xmlns:a16="http://schemas.microsoft.com/office/drawing/2014/main" id="{00000000-0008-0000-0100-0000E1890000}"/>
              </a:ext>
            </a:extLst>
          </xdr:cNvPr>
          <xdr:cNvCxnSpPr/>
        </xdr:nvCxnSpPr>
        <xdr:spPr bwMode="auto">
          <a:xfrm flipH="1" flipV="1">
            <a:off x="5794619" y="13712379"/>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98" name="sac6ArmERight1Dashes">
            <a:extLst>
              <a:ext uri="{FF2B5EF4-FFF2-40B4-BE49-F238E27FC236}">
                <a16:creationId xmlns:a16="http://schemas.microsoft.com/office/drawing/2014/main" id="{00000000-0008-0000-0100-0000E2890000}"/>
              </a:ext>
            </a:extLst>
          </xdr:cNvPr>
          <xdr:cNvCxnSpPr/>
        </xdr:nvCxnSpPr>
        <xdr:spPr bwMode="auto">
          <a:xfrm flipV="1">
            <a:off x="6576219" y="13696349"/>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299" name="sac6ArmELeft3">
            <a:extLst>
              <a:ext uri="{FF2B5EF4-FFF2-40B4-BE49-F238E27FC236}">
                <a16:creationId xmlns:a16="http://schemas.microsoft.com/office/drawing/2014/main" id="{00000000-0008-0000-0100-0000E3890000}"/>
              </a:ext>
            </a:extLst>
          </xdr:cNvPr>
          <xdr:cNvCxnSpPr/>
        </xdr:nvCxnSpPr>
        <xdr:spPr>
          <a:xfrm>
            <a:off x="6008423" y="12764762"/>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300" name="sac6ArmELeft3Point22.5">
            <a:extLst>
              <a:ext uri="{FF2B5EF4-FFF2-40B4-BE49-F238E27FC236}">
                <a16:creationId xmlns:a16="http://schemas.microsoft.com/office/drawing/2014/main" id="{00000000-0008-0000-0100-0000E4890000}"/>
              </a:ext>
            </a:extLst>
          </xdr:cNvPr>
          <xdr:cNvCxnSpPr/>
        </xdr:nvCxnSpPr>
        <xdr:spPr>
          <a:xfrm flipH="1">
            <a:off x="5731436" y="12760404"/>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01" name="sac6ArmELeft3Point45">
            <a:extLst>
              <a:ext uri="{FF2B5EF4-FFF2-40B4-BE49-F238E27FC236}">
                <a16:creationId xmlns:a16="http://schemas.microsoft.com/office/drawing/2014/main" id="{00000000-0008-0000-0100-0000E5890000}"/>
              </a:ext>
            </a:extLst>
          </xdr:cNvPr>
          <xdr:cNvCxnSpPr/>
        </xdr:nvCxnSpPr>
        <xdr:spPr>
          <a:xfrm flipH="1">
            <a:off x="5489871" y="12757171"/>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02" name="sac6ArmELeft3Point67.5">
            <a:extLst>
              <a:ext uri="{FF2B5EF4-FFF2-40B4-BE49-F238E27FC236}">
                <a16:creationId xmlns:a16="http://schemas.microsoft.com/office/drawing/2014/main" id="{00000000-0008-0000-0100-0000E6890000}"/>
              </a:ext>
            </a:extLst>
          </xdr:cNvPr>
          <xdr:cNvCxnSpPr/>
        </xdr:nvCxnSpPr>
        <xdr:spPr>
          <a:xfrm flipH="1">
            <a:off x="5351469" y="12751182"/>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03" name="sac6ArmELeft3Point90">
            <a:extLst>
              <a:ext uri="{FF2B5EF4-FFF2-40B4-BE49-F238E27FC236}">
                <a16:creationId xmlns:a16="http://schemas.microsoft.com/office/drawing/2014/main" id="{00000000-0008-0000-0100-0000E7890000}"/>
              </a:ext>
            </a:extLst>
          </xdr:cNvPr>
          <xdr:cNvCxnSpPr/>
        </xdr:nvCxnSpPr>
        <xdr:spPr>
          <a:xfrm flipH="1">
            <a:off x="5250815" y="12751182"/>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04" name="sac6ArmELeft3Point112.5">
            <a:extLst>
              <a:ext uri="{FF2B5EF4-FFF2-40B4-BE49-F238E27FC236}">
                <a16:creationId xmlns:a16="http://schemas.microsoft.com/office/drawing/2014/main" id="{00000000-0008-0000-0100-0000E8890000}"/>
              </a:ext>
            </a:extLst>
          </xdr:cNvPr>
          <xdr:cNvCxnSpPr/>
        </xdr:nvCxnSpPr>
        <xdr:spPr>
          <a:xfrm flipH="1" flipV="1">
            <a:off x="5351469" y="12478254"/>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05" name="sac6ArmELeft3Point135">
            <a:extLst>
              <a:ext uri="{FF2B5EF4-FFF2-40B4-BE49-F238E27FC236}">
                <a16:creationId xmlns:a16="http://schemas.microsoft.com/office/drawing/2014/main" id="{00000000-0008-0000-0100-0000E9890000}"/>
              </a:ext>
            </a:extLst>
          </xdr:cNvPr>
          <xdr:cNvCxnSpPr/>
        </xdr:nvCxnSpPr>
        <xdr:spPr>
          <a:xfrm flipH="1" flipV="1">
            <a:off x="5489871" y="12243413"/>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06" name="sac6ArmELeft3Point157.5">
            <a:extLst>
              <a:ext uri="{FF2B5EF4-FFF2-40B4-BE49-F238E27FC236}">
                <a16:creationId xmlns:a16="http://schemas.microsoft.com/office/drawing/2014/main" id="{00000000-0008-0000-0100-0000EA890000}"/>
              </a:ext>
            </a:extLst>
          </xdr:cNvPr>
          <xdr:cNvCxnSpPr/>
        </xdr:nvCxnSpPr>
        <xdr:spPr>
          <a:xfrm flipH="1" flipV="1">
            <a:off x="5728925" y="12106949"/>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07" name="sac6ArmELeft3Point180">
            <a:extLst>
              <a:ext uri="{FF2B5EF4-FFF2-40B4-BE49-F238E27FC236}">
                <a16:creationId xmlns:a16="http://schemas.microsoft.com/office/drawing/2014/main" id="{00000000-0008-0000-0100-0000EB890000}"/>
              </a:ext>
            </a:extLst>
          </xdr:cNvPr>
          <xdr:cNvCxnSpPr/>
        </xdr:nvCxnSpPr>
        <xdr:spPr>
          <a:xfrm flipH="1" flipV="1">
            <a:off x="6008423" y="12020552"/>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08" name="sac6ArmELeft3Point202.5">
            <a:extLst>
              <a:ext uri="{FF2B5EF4-FFF2-40B4-BE49-F238E27FC236}">
                <a16:creationId xmlns:a16="http://schemas.microsoft.com/office/drawing/2014/main" id="{00000000-0008-0000-0100-0000EC890000}"/>
              </a:ext>
            </a:extLst>
          </xdr:cNvPr>
          <xdr:cNvCxnSpPr/>
        </xdr:nvCxnSpPr>
        <xdr:spPr>
          <a:xfrm flipV="1">
            <a:off x="6008423" y="12106950"/>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09" name="sac6ArmELeft3Point225">
            <a:extLst>
              <a:ext uri="{FF2B5EF4-FFF2-40B4-BE49-F238E27FC236}">
                <a16:creationId xmlns:a16="http://schemas.microsoft.com/office/drawing/2014/main" id="{00000000-0008-0000-0100-0000ED890000}"/>
              </a:ext>
            </a:extLst>
          </xdr:cNvPr>
          <xdr:cNvCxnSpPr/>
        </xdr:nvCxnSpPr>
        <xdr:spPr>
          <a:xfrm flipV="1">
            <a:off x="6008423" y="12243414"/>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10" name="sac6ArmELeft3Point247.5">
            <a:extLst>
              <a:ext uri="{FF2B5EF4-FFF2-40B4-BE49-F238E27FC236}">
                <a16:creationId xmlns:a16="http://schemas.microsoft.com/office/drawing/2014/main" id="{00000000-0008-0000-0100-0000EE890000}"/>
              </a:ext>
            </a:extLst>
          </xdr:cNvPr>
          <xdr:cNvCxnSpPr/>
        </xdr:nvCxnSpPr>
        <xdr:spPr>
          <a:xfrm flipV="1">
            <a:off x="6008423" y="12478254"/>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11" name="sac6ArmELeft3Point270">
            <a:extLst>
              <a:ext uri="{FF2B5EF4-FFF2-40B4-BE49-F238E27FC236}">
                <a16:creationId xmlns:a16="http://schemas.microsoft.com/office/drawing/2014/main" id="{00000000-0008-0000-0100-0000EF890000}"/>
              </a:ext>
            </a:extLst>
          </xdr:cNvPr>
          <xdr:cNvCxnSpPr/>
        </xdr:nvCxnSpPr>
        <xdr:spPr>
          <a:xfrm flipV="1">
            <a:off x="6008423" y="12751182"/>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12" name="sac6ArmELeft3Point292.5">
            <a:extLst>
              <a:ext uri="{FF2B5EF4-FFF2-40B4-BE49-F238E27FC236}">
                <a16:creationId xmlns:a16="http://schemas.microsoft.com/office/drawing/2014/main" id="{00000000-0008-0000-0100-0000F0890000}"/>
              </a:ext>
            </a:extLst>
          </xdr:cNvPr>
          <xdr:cNvCxnSpPr/>
        </xdr:nvCxnSpPr>
        <xdr:spPr>
          <a:xfrm>
            <a:off x="6008423" y="12751182"/>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13" name="sac6ArmELeft3Point315">
            <a:extLst>
              <a:ext uri="{FF2B5EF4-FFF2-40B4-BE49-F238E27FC236}">
                <a16:creationId xmlns:a16="http://schemas.microsoft.com/office/drawing/2014/main" id="{00000000-0008-0000-0100-0000F1890000}"/>
              </a:ext>
            </a:extLst>
          </xdr:cNvPr>
          <xdr:cNvCxnSpPr/>
        </xdr:nvCxnSpPr>
        <xdr:spPr>
          <a:xfrm>
            <a:off x="6008423" y="12751182"/>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14" name="sac6ArmELeft3Point337.5">
            <a:extLst>
              <a:ext uri="{FF2B5EF4-FFF2-40B4-BE49-F238E27FC236}">
                <a16:creationId xmlns:a16="http://schemas.microsoft.com/office/drawing/2014/main" id="{00000000-0008-0000-0100-0000F2890000}"/>
              </a:ext>
            </a:extLst>
          </xdr:cNvPr>
          <xdr:cNvCxnSpPr/>
        </xdr:nvCxnSpPr>
        <xdr:spPr>
          <a:xfrm>
            <a:off x="6008423" y="12751182"/>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15" name="sac6ArmELeft3Dashes">
            <a:extLst>
              <a:ext uri="{FF2B5EF4-FFF2-40B4-BE49-F238E27FC236}">
                <a16:creationId xmlns:a16="http://schemas.microsoft.com/office/drawing/2014/main" id="{00000000-0008-0000-0100-0000F3890000}"/>
              </a:ext>
            </a:extLst>
          </xdr:cNvPr>
          <xdr:cNvCxnSpPr/>
        </xdr:nvCxnSpPr>
        <xdr:spPr bwMode="auto">
          <a:xfrm flipH="1" flipV="1">
            <a:off x="6010347" y="13712379"/>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31</xdr:col>
      <xdr:colOff>0</xdr:colOff>
      <xdr:row>104</xdr:row>
      <xdr:rowOff>0</xdr:rowOff>
    </xdr:from>
    <xdr:to>
      <xdr:col>35</xdr:col>
      <xdr:colOff>223780</xdr:colOff>
      <xdr:row>115</xdr:row>
      <xdr:rowOff>180192</xdr:rowOff>
    </xdr:to>
    <xdr:grpSp>
      <xdr:nvGrpSpPr>
        <xdr:cNvPr id="35316" name="grp6ArmF">
          <a:extLst>
            <a:ext uri="{FF2B5EF4-FFF2-40B4-BE49-F238E27FC236}">
              <a16:creationId xmlns:a16="http://schemas.microsoft.com/office/drawing/2014/main" id="{00000000-0008-0000-0100-0000F4890000}"/>
            </a:ext>
          </a:extLst>
        </xdr:cNvPr>
        <xdr:cNvGrpSpPr/>
      </xdr:nvGrpSpPr>
      <xdr:grpSpPr>
        <a:xfrm>
          <a:off x="21474545" y="19829318"/>
          <a:ext cx="2994690" cy="2275692"/>
          <a:chOff x="4831648" y="12013479"/>
          <a:chExt cx="2713226" cy="2275692"/>
        </a:xfrm>
      </xdr:grpSpPr>
      <xdr:cxnSp macro="">
        <xdr:nvCxnSpPr>
          <xdr:cNvPr id="35317" name="sac6ArmFUturn">
            <a:extLst>
              <a:ext uri="{FF2B5EF4-FFF2-40B4-BE49-F238E27FC236}">
                <a16:creationId xmlns:a16="http://schemas.microsoft.com/office/drawing/2014/main" id="{00000000-0008-0000-0100-0000F5890000}"/>
              </a:ext>
            </a:extLst>
          </xdr:cNvPr>
          <xdr:cNvCxnSpPr/>
        </xdr:nvCxnSpPr>
        <xdr:spPr>
          <a:xfrm flipH="1">
            <a:off x="6230596" y="12718202"/>
            <a:ext cx="12291" cy="1006896"/>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318" name="sac6ArmFUturnBar">
            <a:extLst>
              <a:ext uri="{FF2B5EF4-FFF2-40B4-BE49-F238E27FC236}">
                <a16:creationId xmlns:a16="http://schemas.microsoft.com/office/drawing/2014/main" id="{00000000-0008-0000-0100-0000F6890000}"/>
              </a:ext>
            </a:extLst>
          </xdr:cNvPr>
          <xdr:cNvCxnSpPr/>
        </xdr:nvCxnSpPr>
        <xdr:spPr>
          <a:xfrm flipH="1">
            <a:off x="6246772" y="12742821"/>
            <a:ext cx="151550" cy="0"/>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319" name="sac6ArmFUturnPoint">
            <a:extLst>
              <a:ext uri="{FF2B5EF4-FFF2-40B4-BE49-F238E27FC236}">
                <a16:creationId xmlns:a16="http://schemas.microsoft.com/office/drawing/2014/main" id="{00000000-0008-0000-0100-0000F7890000}"/>
              </a:ext>
            </a:extLst>
          </xdr:cNvPr>
          <xdr:cNvCxnSpPr/>
        </xdr:nvCxnSpPr>
        <xdr:spPr>
          <a:xfrm flipH="1">
            <a:off x="6392096" y="12726327"/>
            <a:ext cx="185" cy="73394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20" name="sac6ArmFLeft1">
            <a:extLst>
              <a:ext uri="{FF2B5EF4-FFF2-40B4-BE49-F238E27FC236}">
                <a16:creationId xmlns:a16="http://schemas.microsoft.com/office/drawing/2014/main" id="{00000000-0008-0000-0100-0000F8890000}"/>
              </a:ext>
            </a:extLst>
          </xdr:cNvPr>
          <xdr:cNvCxnSpPr/>
        </xdr:nvCxnSpPr>
        <xdr:spPr>
          <a:xfrm>
            <a:off x="5589271" y="12744108"/>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321" name="sac6ArmFLeft1Point22.5">
            <a:extLst>
              <a:ext uri="{FF2B5EF4-FFF2-40B4-BE49-F238E27FC236}">
                <a16:creationId xmlns:a16="http://schemas.microsoft.com/office/drawing/2014/main" id="{00000000-0008-0000-0100-0000F9890000}"/>
              </a:ext>
            </a:extLst>
          </xdr:cNvPr>
          <xdr:cNvCxnSpPr/>
        </xdr:nvCxnSpPr>
        <xdr:spPr>
          <a:xfrm flipH="1">
            <a:off x="5312279" y="12753331"/>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22" name="sac6ArmFLeft1Point45">
            <a:extLst>
              <a:ext uri="{FF2B5EF4-FFF2-40B4-BE49-F238E27FC236}">
                <a16:creationId xmlns:a16="http://schemas.microsoft.com/office/drawing/2014/main" id="{00000000-0008-0000-0100-0000FA890000}"/>
              </a:ext>
            </a:extLst>
          </xdr:cNvPr>
          <xdr:cNvCxnSpPr/>
        </xdr:nvCxnSpPr>
        <xdr:spPr>
          <a:xfrm flipH="1">
            <a:off x="5070715" y="12750097"/>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23" name="sac6ArmFLeft1Point67.5">
            <a:extLst>
              <a:ext uri="{FF2B5EF4-FFF2-40B4-BE49-F238E27FC236}">
                <a16:creationId xmlns:a16="http://schemas.microsoft.com/office/drawing/2014/main" id="{00000000-0008-0000-0100-0000FB890000}"/>
              </a:ext>
            </a:extLst>
          </xdr:cNvPr>
          <xdr:cNvCxnSpPr/>
        </xdr:nvCxnSpPr>
        <xdr:spPr>
          <a:xfrm flipH="1">
            <a:off x="4932303" y="1274410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24" name="sac6ArmFLeft1Point90">
            <a:extLst>
              <a:ext uri="{FF2B5EF4-FFF2-40B4-BE49-F238E27FC236}">
                <a16:creationId xmlns:a16="http://schemas.microsoft.com/office/drawing/2014/main" id="{00000000-0008-0000-0100-0000FC890000}"/>
              </a:ext>
            </a:extLst>
          </xdr:cNvPr>
          <xdr:cNvCxnSpPr/>
        </xdr:nvCxnSpPr>
        <xdr:spPr>
          <a:xfrm flipH="1">
            <a:off x="4831648" y="1274410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25" name="sac6ArmFLeft1Point112.5">
            <a:extLst>
              <a:ext uri="{FF2B5EF4-FFF2-40B4-BE49-F238E27FC236}">
                <a16:creationId xmlns:a16="http://schemas.microsoft.com/office/drawing/2014/main" id="{00000000-0008-0000-0100-0000FD890000}"/>
              </a:ext>
            </a:extLst>
          </xdr:cNvPr>
          <xdr:cNvCxnSpPr/>
        </xdr:nvCxnSpPr>
        <xdr:spPr>
          <a:xfrm flipH="1" flipV="1">
            <a:off x="4932320" y="1247118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26" name="sac6ArmFLeft1Point135">
            <a:extLst>
              <a:ext uri="{FF2B5EF4-FFF2-40B4-BE49-F238E27FC236}">
                <a16:creationId xmlns:a16="http://schemas.microsoft.com/office/drawing/2014/main" id="{00000000-0008-0000-0100-0000FE890000}"/>
              </a:ext>
            </a:extLst>
          </xdr:cNvPr>
          <xdr:cNvCxnSpPr/>
        </xdr:nvCxnSpPr>
        <xdr:spPr>
          <a:xfrm flipH="1" flipV="1">
            <a:off x="5070720" y="12236341"/>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27" name="sac6ArmFLeft1Point157.5">
            <a:extLst>
              <a:ext uri="{FF2B5EF4-FFF2-40B4-BE49-F238E27FC236}">
                <a16:creationId xmlns:a16="http://schemas.microsoft.com/office/drawing/2014/main" id="{00000000-0008-0000-0100-0000FF890000}"/>
              </a:ext>
            </a:extLst>
          </xdr:cNvPr>
          <xdr:cNvCxnSpPr/>
        </xdr:nvCxnSpPr>
        <xdr:spPr>
          <a:xfrm flipH="1" flipV="1">
            <a:off x="5309775" y="12099877"/>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28" name="sac6ArmFLeft1Point180">
            <a:extLst>
              <a:ext uri="{FF2B5EF4-FFF2-40B4-BE49-F238E27FC236}">
                <a16:creationId xmlns:a16="http://schemas.microsoft.com/office/drawing/2014/main" id="{00000000-0008-0000-0100-0000008A0000}"/>
              </a:ext>
            </a:extLst>
          </xdr:cNvPr>
          <xdr:cNvCxnSpPr/>
        </xdr:nvCxnSpPr>
        <xdr:spPr>
          <a:xfrm flipH="1" flipV="1">
            <a:off x="5589266" y="12013479"/>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29" name="sac6ArmFLeft1Point202.5">
            <a:extLst>
              <a:ext uri="{FF2B5EF4-FFF2-40B4-BE49-F238E27FC236}">
                <a16:creationId xmlns:a16="http://schemas.microsoft.com/office/drawing/2014/main" id="{00000000-0008-0000-0100-0000018A0000}"/>
              </a:ext>
            </a:extLst>
          </xdr:cNvPr>
          <xdr:cNvCxnSpPr/>
        </xdr:nvCxnSpPr>
        <xdr:spPr>
          <a:xfrm flipV="1">
            <a:off x="5589266" y="12099877"/>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30" name="sac6ArmFLeft1Point225">
            <a:extLst>
              <a:ext uri="{FF2B5EF4-FFF2-40B4-BE49-F238E27FC236}">
                <a16:creationId xmlns:a16="http://schemas.microsoft.com/office/drawing/2014/main" id="{00000000-0008-0000-0100-0000028A0000}"/>
              </a:ext>
            </a:extLst>
          </xdr:cNvPr>
          <xdr:cNvCxnSpPr/>
        </xdr:nvCxnSpPr>
        <xdr:spPr>
          <a:xfrm flipV="1">
            <a:off x="5589266" y="12236341"/>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31" name="sac6ArmFLeft1Point247.5">
            <a:extLst>
              <a:ext uri="{FF2B5EF4-FFF2-40B4-BE49-F238E27FC236}">
                <a16:creationId xmlns:a16="http://schemas.microsoft.com/office/drawing/2014/main" id="{00000000-0008-0000-0100-0000038A0000}"/>
              </a:ext>
            </a:extLst>
          </xdr:cNvPr>
          <xdr:cNvCxnSpPr/>
        </xdr:nvCxnSpPr>
        <xdr:spPr>
          <a:xfrm flipV="1">
            <a:off x="5589266" y="1247118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32" name="sac6ArmFLeft1Point270">
            <a:extLst>
              <a:ext uri="{FF2B5EF4-FFF2-40B4-BE49-F238E27FC236}">
                <a16:creationId xmlns:a16="http://schemas.microsoft.com/office/drawing/2014/main" id="{00000000-0008-0000-0100-0000048A0000}"/>
              </a:ext>
            </a:extLst>
          </xdr:cNvPr>
          <xdr:cNvCxnSpPr/>
        </xdr:nvCxnSpPr>
        <xdr:spPr>
          <a:xfrm flipV="1">
            <a:off x="5589266" y="1274410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33" name="sac6ArmFLeft1Point292.5">
            <a:extLst>
              <a:ext uri="{FF2B5EF4-FFF2-40B4-BE49-F238E27FC236}">
                <a16:creationId xmlns:a16="http://schemas.microsoft.com/office/drawing/2014/main" id="{00000000-0008-0000-0100-0000058A0000}"/>
              </a:ext>
            </a:extLst>
          </xdr:cNvPr>
          <xdr:cNvCxnSpPr/>
        </xdr:nvCxnSpPr>
        <xdr:spPr>
          <a:xfrm>
            <a:off x="5589266" y="1274410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34" name="sac6ArmFLeft1Point315">
            <a:extLst>
              <a:ext uri="{FF2B5EF4-FFF2-40B4-BE49-F238E27FC236}">
                <a16:creationId xmlns:a16="http://schemas.microsoft.com/office/drawing/2014/main" id="{00000000-0008-0000-0100-0000068A0000}"/>
              </a:ext>
            </a:extLst>
          </xdr:cNvPr>
          <xdr:cNvCxnSpPr/>
        </xdr:nvCxnSpPr>
        <xdr:spPr>
          <a:xfrm>
            <a:off x="5589266" y="1274410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35" name="sac6ArmFLeft1Point337.5">
            <a:extLst>
              <a:ext uri="{FF2B5EF4-FFF2-40B4-BE49-F238E27FC236}">
                <a16:creationId xmlns:a16="http://schemas.microsoft.com/office/drawing/2014/main" id="{00000000-0008-0000-0100-0000078A0000}"/>
              </a:ext>
            </a:extLst>
          </xdr:cNvPr>
          <xdr:cNvCxnSpPr/>
        </xdr:nvCxnSpPr>
        <xdr:spPr>
          <a:xfrm>
            <a:off x="5589266" y="1274410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36" name="sac6ArmFLeft2">
            <a:extLst>
              <a:ext uri="{FF2B5EF4-FFF2-40B4-BE49-F238E27FC236}">
                <a16:creationId xmlns:a16="http://schemas.microsoft.com/office/drawing/2014/main" id="{00000000-0008-0000-0100-0000088A0000}"/>
              </a:ext>
            </a:extLst>
          </xdr:cNvPr>
          <xdr:cNvCxnSpPr/>
        </xdr:nvCxnSpPr>
        <xdr:spPr>
          <a:xfrm>
            <a:off x="5801203" y="12762277"/>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337" name="sac6ArmFLeft2Point22.5">
            <a:extLst>
              <a:ext uri="{FF2B5EF4-FFF2-40B4-BE49-F238E27FC236}">
                <a16:creationId xmlns:a16="http://schemas.microsoft.com/office/drawing/2014/main" id="{00000000-0008-0000-0100-0000098A0000}"/>
              </a:ext>
            </a:extLst>
          </xdr:cNvPr>
          <xdr:cNvCxnSpPr/>
        </xdr:nvCxnSpPr>
        <xdr:spPr>
          <a:xfrm flipH="1">
            <a:off x="5524214" y="12757919"/>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38" name="sac6ArmFLeft2Point45">
            <a:extLst>
              <a:ext uri="{FF2B5EF4-FFF2-40B4-BE49-F238E27FC236}">
                <a16:creationId xmlns:a16="http://schemas.microsoft.com/office/drawing/2014/main" id="{00000000-0008-0000-0100-00000A8A0000}"/>
              </a:ext>
            </a:extLst>
          </xdr:cNvPr>
          <xdr:cNvCxnSpPr/>
        </xdr:nvCxnSpPr>
        <xdr:spPr>
          <a:xfrm flipH="1">
            <a:off x="5282650" y="1275468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39" name="sac6ArmFLeft2Point67.5">
            <a:extLst>
              <a:ext uri="{FF2B5EF4-FFF2-40B4-BE49-F238E27FC236}">
                <a16:creationId xmlns:a16="http://schemas.microsoft.com/office/drawing/2014/main" id="{00000000-0008-0000-0100-00000B8A0000}"/>
              </a:ext>
            </a:extLst>
          </xdr:cNvPr>
          <xdr:cNvCxnSpPr/>
        </xdr:nvCxnSpPr>
        <xdr:spPr>
          <a:xfrm flipH="1">
            <a:off x="5144248" y="12748697"/>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0" name="sac6ArmFLeft2Point90">
            <a:extLst>
              <a:ext uri="{FF2B5EF4-FFF2-40B4-BE49-F238E27FC236}">
                <a16:creationId xmlns:a16="http://schemas.microsoft.com/office/drawing/2014/main" id="{00000000-0008-0000-0100-00000C8A0000}"/>
              </a:ext>
            </a:extLst>
          </xdr:cNvPr>
          <xdr:cNvCxnSpPr/>
        </xdr:nvCxnSpPr>
        <xdr:spPr>
          <a:xfrm flipH="1">
            <a:off x="5043594" y="12748697"/>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1" name="sac6ArmFLeft2Point112.5">
            <a:extLst>
              <a:ext uri="{FF2B5EF4-FFF2-40B4-BE49-F238E27FC236}">
                <a16:creationId xmlns:a16="http://schemas.microsoft.com/office/drawing/2014/main" id="{00000000-0008-0000-0100-00000D8A0000}"/>
              </a:ext>
            </a:extLst>
          </xdr:cNvPr>
          <xdr:cNvCxnSpPr/>
        </xdr:nvCxnSpPr>
        <xdr:spPr>
          <a:xfrm flipH="1" flipV="1">
            <a:off x="5144248" y="12475769"/>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2" name="sac6ArmFLeft2Point135">
            <a:extLst>
              <a:ext uri="{FF2B5EF4-FFF2-40B4-BE49-F238E27FC236}">
                <a16:creationId xmlns:a16="http://schemas.microsoft.com/office/drawing/2014/main" id="{00000000-0008-0000-0100-00000E8A0000}"/>
              </a:ext>
            </a:extLst>
          </xdr:cNvPr>
          <xdr:cNvCxnSpPr/>
        </xdr:nvCxnSpPr>
        <xdr:spPr>
          <a:xfrm flipH="1" flipV="1">
            <a:off x="5282650" y="12240928"/>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3" name="sac6ArmFLeft2Point157.5">
            <a:extLst>
              <a:ext uri="{FF2B5EF4-FFF2-40B4-BE49-F238E27FC236}">
                <a16:creationId xmlns:a16="http://schemas.microsoft.com/office/drawing/2014/main" id="{00000000-0008-0000-0100-00000F8A0000}"/>
              </a:ext>
            </a:extLst>
          </xdr:cNvPr>
          <xdr:cNvCxnSpPr/>
        </xdr:nvCxnSpPr>
        <xdr:spPr>
          <a:xfrm flipH="1" flipV="1">
            <a:off x="5521705" y="12104464"/>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4" name="sac6ArmFLeft2Point180">
            <a:extLst>
              <a:ext uri="{FF2B5EF4-FFF2-40B4-BE49-F238E27FC236}">
                <a16:creationId xmlns:a16="http://schemas.microsoft.com/office/drawing/2014/main" id="{00000000-0008-0000-0100-0000108A0000}"/>
              </a:ext>
            </a:extLst>
          </xdr:cNvPr>
          <xdr:cNvCxnSpPr/>
        </xdr:nvCxnSpPr>
        <xdr:spPr>
          <a:xfrm flipH="1" flipV="1">
            <a:off x="5801203" y="12018067"/>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5" name="sac6ArmFLeft2Point202.5">
            <a:extLst>
              <a:ext uri="{FF2B5EF4-FFF2-40B4-BE49-F238E27FC236}">
                <a16:creationId xmlns:a16="http://schemas.microsoft.com/office/drawing/2014/main" id="{00000000-0008-0000-0100-0000118A0000}"/>
              </a:ext>
            </a:extLst>
          </xdr:cNvPr>
          <xdr:cNvCxnSpPr/>
        </xdr:nvCxnSpPr>
        <xdr:spPr>
          <a:xfrm flipV="1">
            <a:off x="5801203" y="12104465"/>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6" name="sac6ArmFLeft2Point225">
            <a:extLst>
              <a:ext uri="{FF2B5EF4-FFF2-40B4-BE49-F238E27FC236}">
                <a16:creationId xmlns:a16="http://schemas.microsoft.com/office/drawing/2014/main" id="{00000000-0008-0000-0100-0000128A0000}"/>
              </a:ext>
            </a:extLst>
          </xdr:cNvPr>
          <xdr:cNvCxnSpPr/>
        </xdr:nvCxnSpPr>
        <xdr:spPr>
          <a:xfrm flipV="1">
            <a:off x="5801203" y="12240929"/>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7" name="sac6ArmFLeft2Point247.5">
            <a:extLst>
              <a:ext uri="{FF2B5EF4-FFF2-40B4-BE49-F238E27FC236}">
                <a16:creationId xmlns:a16="http://schemas.microsoft.com/office/drawing/2014/main" id="{00000000-0008-0000-0100-0000138A0000}"/>
              </a:ext>
            </a:extLst>
          </xdr:cNvPr>
          <xdr:cNvCxnSpPr/>
        </xdr:nvCxnSpPr>
        <xdr:spPr>
          <a:xfrm flipV="1">
            <a:off x="5801203" y="12475769"/>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8" name="sac6ArmFLeft2Point270">
            <a:extLst>
              <a:ext uri="{FF2B5EF4-FFF2-40B4-BE49-F238E27FC236}">
                <a16:creationId xmlns:a16="http://schemas.microsoft.com/office/drawing/2014/main" id="{00000000-0008-0000-0100-0000148A0000}"/>
              </a:ext>
            </a:extLst>
          </xdr:cNvPr>
          <xdr:cNvCxnSpPr/>
        </xdr:nvCxnSpPr>
        <xdr:spPr>
          <a:xfrm flipV="1">
            <a:off x="5801203" y="12748697"/>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49" name="sac6ArmFLeft2Point292.5">
            <a:extLst>
              <a:ext uri="{FF2B5EF4-FFF2-40B4-BE49-F238E27FC236}">
                <a16:creationId xmlns:a16="http://schemas.microsoft.com/office/drawing/2014/main" id="{00000000-0008-0000-0100-0000158A0000}"/>
              </a:ext>
            </a:extLst>
          </xdr:cNvPr>
          <xdr:cNvCxnSpPr/>
        </xdr:nvCxnSpPr>
        <xdr:spPr>
          <a:xfrm>
            <a:off x="5801203" y="12748697"/>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50" name="sac6ArmFLeft2Point315">
            <a:extLst>
              <a:ext uri="{FF2B5EF4-FFF2-40B4-BE49-F238E27FC236}">
                <a16:creationId xmlns:a16="http://schemas.microsoft.com/office/drawing/2014/main" id="{00000000-0008-0000-0100-0000168A0000}"/>
              </a:ext>
            </a:extLst>
          </xdr:cNvPr>
          <xdr:cNvCxnSpPr/>
        </xdr:nvCxnSpPr>
        <xdr:spPr>
          <a:xfrm>
            <a:off x="5801203" y="12748697"/>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51" name="sac6ArmFLeft2Point337.5">
            <a:extLst>
              <a:ext uri="{FF2B5EF4-FFF2-40B4-BE49-F238E27FC236}">
                <a16:creationId xmlns:a16="http://schemas.microsoft.com/office/drawing/2014/main" id="{00000000-0008-0000-0100-0000178A0000}"/>
              </a:ext>
            </a:extLst>
          </xdr:cNvPr>
          <xdr:cNvCxnSpPr/>
        </xdr:nvCxnSpPr>
        <xdr:spPr>
          <a:xfrm>
            <a:off x="5801203" y="12748697"/>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52" name="sac6ArmFRight1">
            <a:extLst>
              <a:ext uri="{FF2B5EF4-FFF2-40B4-BE49-F238E27FC236}">
                <a16:creationId xmlns:a16="http://schemas.microsoft.com/office/drawing/2014/main" id="{00000000-0008-0000-0100-0000188A0000}"/>
              </a:ext>
            </a:extLst>
          </xdr:cNvPr>
          <xdr:cNvCxnSpPr/>
        </xdr:nvCxnSpPr>
        <xdr:spPr>
          <a:xfrm>
            <a:off x="6569649" y="12732105"/>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353" name="sac6ArmFRight1Point22.5">
            <a:extLst>
              <a:ext uri="{FF2B5EF4-FFF2-40B4-BE49-F238E27FC236}">
                <a16:creationId xmlns:a16="http://schemas.microsoft.com/office/drawing/2014/main" id="{00000000-0008-0000-0100-0000198A0000}"/>
              </a:ext>
            </a:extLst>
          </xdr:cNvPr>
          <xdr:cNvCxnSpPr/>
        </xdr:nvCxnSpPr>
        <xdr:spPr>
          <a:xfrm flipH="1">
            <a:off x="6292661" y="12754960"/>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54" name="sac6ArmFRight1Point45">
            <a:extLst>
              <a:ext uri="{FF2B5EF4-FFF2-40B4-BE49-F238E27FC236}">
                <a16:creationId xmlns:a16="http://schemas.microsoft.com/office/drawing/2014/main" id="{00000000-0008-0000-0100-00001A8A0000}"/>
              </a:ext>
            </a:extLst>
          </xdr:cNvPr>
          <xdr:cNvCxnSpPr/>
        </xdr:nvCxnSpPr>
        <xdr:spPr>
          <a:xfrm flipH="1">
            <a:off x="6051096" y="1275172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55" name="sac6ArmFRight1Point67.5">
            <a:extLst>
              <a:ext uri="{FF2B5EF4-FFF2-40B4-BE49-F238E27FC236}">
                <a16:creationId xmlns:a16="http://schemas.microsoft.com/office/drawing/2014/main" id="{00000000-0008-0000-0100-00001B8A0000}"/>
              </a:ext>
            </a:extLst>
          </xdr:cNvPr>
          <xdr:cNvCxnSpPr/>
        </xdr:nvCxnSpPr>
        <xdr:spPr>
          <a:xfrm flipH="1">
            <a:off x="5912696" y="1274573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56" name="sac6ArmFRight1Point90">
            <a:extLst>
              <a:ext uri="{FF2B5EF4-FFF2-40B4-BE49-F238E27FC236}">
                <a16:creationId xmlns:a16="http://schemas.microsoft.com/office/drawing/2014/main" id="{00000000-0008-0000-0100-00001C8A0000}"/>
              </a:ext>
            </a:extLst>
          </xdr:cNvPr>
          <xdr:cNvCxnSpPr/>
        </xdr:nvCxnSpPr>
        <xdr:spPr>
          <a:xfrm flipH="1">
            <a:off x="5812040"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57" name="sac6ArmFRight1Point112.5">
            <a:extLst>
              <a:ext uri="{FF2B5EF4-FFF2-40B4-BE49-F238E27FC236}">
                <a16:creationId xmlns:a16="http://schemas.microsoft.com/office/drawing/2014/main" id="{00000000-0008-0000-0100-00001D8A0000}"/>
              </a:ext>
            </a:extLst>
          </xdr:cNvPr>
          <xdr:cNvCxnSpPr/>
        </xdr:nvCxnSpPr>
        <xdr:spPr>
          <a:xfrm flipH="1" flipV="1">
            <a:off x="5912696" y="1247281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58" name="sac6ArmFRight1Point135">
            <a:extLst>
              <a:ext uri="{FF2B5EF4-FFF2-40B4-BE49-F238E27FC236}">
                <a16:creationId xmlns:a16="http://schemas.microsoft.com/office/drawing/2014/main" id="{00000000-0008-0000-0100-00001E8A0000}"/>
              </a:ext>
            </a:extLst>
          </xdr:cNvPr>
          <xdr:cNvCxnSpPr/>
        </xdr:nvCxnSpPr>
        <xdr:spPr>
          <a:xfrm flipH="1" flipV="1">
            <a:off x="6051096" y="12237970"/>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59" name="sac6ArmFRight1Point157.5">
            <a:extLst>
              <a:ext uri="{FF2B5EF4-FFF2-40B4-BE49-F238E27FC236}">
                <a16:creationId xmlns:a16="http://schemas.microsoft.com/office/drawing/2014/main" id="{00000000-0008-0000-0100-00001F8A0000}"/>
              </a:ext>
            </a:extLst>
          </xdr:cNvPr>
          <xdr:cNvCxnSpPr/>
        </xdr:nvCxnSpPr>
        <xdr:spPr>
          <a:xfrm flipH="1" flipV="1">
            <a:off x="6290152" y="12101506"/>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60" name="sac6ArmFRight1Point180">
            <a:extLst>
              <a:ext uri="{FF2B5EF4-FFF2-40B4-BE49-F238E27FC236}">
                <a16:creationId xmlns:a16="http://schemas.microsoft.com/office/drawing/2014/main" id="{00000000-0008-0000-0100-0000208A0000}"/>
              </a:ext>
            </a:extLst>
          </xdr:cNvPr>
          <xdr:cNvCxnSpPr/>
        </xdr:nvCxnSpPr>
        <xdr:spPr>
          <a:xfrm flipH="1" flipV="1">
            <a:off x="6569650"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61" name="sac6ArmFRight1Point202.5">
            <a:extLst>
              <a:ext uri="{FF2B5EF4-FFF2-40B4-BE49-F238E27FC236}">
                <a16:creationId xmlns:a16="http://schemas.microsoft.com/office/drawing/2014/main" id="{00000000-0008-0000-0100-0000218A0000}"/>
              </a:ext>
            </a:extLst>
          </xdr:cNvPr>
          <xdr:cNvCxnSpPr/>
        </xdr:nvCxnSpPr>
        <xdr:spPr>
          <a:xfrm flipV="1">
            <a:off x="6569650" y="1210150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62" name="sac6ArmFRight1Point225">
            <a:extLst>
              <a:ext uri="{FF2B5EF4-FFF2-40B4-BE49-F238E27FC236}">
                <a16:creationId xmlns:a16="http://schemas.microsoft.com/office/drawing/2014/main" id="{00000000-0008-0000-0100-0000228A0000}"/>
              </a:ext>
            </a:extLst>
          </xdr:cNvPr>
          <xdr:cNvCxnSpPr/>
        </xdr:nvCxnSpPr>
        <xdr:spPr>
          <a:xfrm flipV="1">
            <a:off x="6569650"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63" name="sac6ArmFRight1Point247.5">
            <a:extLst>
              <a:ext uri="{FF2B5EF4-FFF2-40B4-BE49-F238E27FC236}">
                <a16:creationId xmlns:a16="http://schemas.microsoft.com/office/drawing/2014/main" id="{00000000-0008-0000-0100-0000238A0000}"/>
              </a:ext>
            </a:extLst>
          </xdr:cNvPr>
          <xdr:cNvCxnSpPr/>
        </xdr:nvCxnSpPr>
        <xdr:spPr>
          <a:xfrm flipV="1">
            <a:off x="6569650" y="1247281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64" name="sac6ArmFRight1Point270">
            <a:extLst>
              <a:ext uri="{FF2B5EF4-FFF2-40B4-BE49-F238E27FC236}">
                <a16:creationId xmlns:a16="http://schemas.microsoft.com/office/drawing/2014/main" id="{00000000-0008-0000-0100-0000248A0000}"/>
              </a:ext>
            </a:extLst>
          </xdr:cNvPr>
          <xdr:cNvCxnSpPr/>
        </xdr:nvCxnSpPr>
        <xdr:spPr>
          <a:xfrm flipV="1">
            <a:off x="6569650" y="1274573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65" name="sac6ArmFRight1Point292.5">
            <a:extLst>
              <a:ext uri="{FF2B5EF4-FFF2-40B4-BE49-F238E27FC236}">
                <a16:creationId xmlns:a16="http://schemas.microsoft.com/office/drawing/2014/main" id="{00000000-0008-0000-0100-0000258A0000}"/>
              </a:ext>
            </a:extLst>
          </xdr:cNvPr>
          <xdr:cNvCxnSpPr/>
        </xdr:nvCxnSpPr>
        <xdr:spPr>
          <a:xfrm>
            <a:off x="6569650" y="12745738"/>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66" name="sac6ArmFRight1Point315">
            <a:extLst>
              <a:ext uri="{FF2B5EF4-FFF2-40B4-BE49-F238E27FC236}">
                <a16:creationId xmlns:a16="http://schemas.microsoft.com/office/drawing/2014/main" id="{00000000-0008-0000-0100-0000268A0000}"/>
              </a:ext>
            </a:extLst>
          </xdr:cNvPr>
          <xdr:cNvCxnSpPr/>
        </xdr:nvCxnSpPr>
        <xdr:spPr>
          <a:xfrm>
            <a:off x="6569650"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67" name="sac6ArmFRight1Point337.5">
            <a:extLst>
              <a:ext uri="{FF2B5EF4-FFF2-40B4-BE49-F238E27FC236}">
                <a16:creationId xmlns:a16="http://schemas.microsoft.com/office/drawing/2014/main" id="{00000000-0008-0000-0100-0000278A0000}"/>
              </a:ext>
            </a:extLst>
          </xdr:cNvPr>
          <xdr:cNvCxnSpPr/>
        </xdr:nvCxnSpPr>
        <xdr:spPr>
          <a:xfrm>
            <a:off x="6569650" y="1274573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68" name="sac6ArmFRight2">
            <a:extLst>
              <a:ext uri="{FF2B5EF4-FFF2-40B4-BE49-F238E27FC236}">
                <a16:creationId xmlns:a16="http://schemas.microsoft.com/office/drawing/2014/main" id="{00000000-0008-0000-0100-0000288A0000}"/>
              </a:ext>
            </a:extLst>
          </xdr:cNvPr>
          <xdr:cNvCxnSpPr/>
        </xdr:nvCxnSpPr>
        <xdr:spPr>
          <a:xfrm>
            <a:off x="6787264" y="12759319"/>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369" name="sac6ArmFRight2Point22.5">
            <a:extLst>
              <a:ext uri="{FF2B5EF4-FFF2-40B4-BE49-F238E27FC236}">
                <a16:creationId xmlns:a16="http://schemas.microsoft.com/office/drawing/2014/main" id="{00000000-0008-0000-0100-0000298A0000}"/>
              </a:ext>
            </a:extLst>
          </xdr:cNvPr>
          <xdr:cNvCxnSpPr/>
        </xdr:nvCxnSpPr>
        <xdr:spPr>
          <a:xfrm flipH="1">
            <a:off x="6510275" y="12754960"/>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0" name="sac6ArmFRight2Point45">
            <a:extLst>
              <a:ext uri="{FF2B5EF4-FFF2-40B4-BE49-F238E27FC236}">
                <a16:creationId xmlns:a16="http://schemas.microsoft.com/office/drawing/2014/main" id="{00000000-0008-0000-0100-00002A8A0000}"/>
              </a:ext>
            </a:extLst>
          </xdr:cNvPr>
          <xdr:cNvCxnSpPr/>
        </xdr:nvCxnSpPr>
        <xdr:spPr>
          <a:xfrm flipH="1">
            <a:off x="6268710" y="12751726"/>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1" name="sac6ArmFRight2Point67.5">
            <a:extLst>
              <a:ext uri="{FF2B5EF4-FFF2-40B4-BE49-F238E27FC236}">
                <a16:creationId xmlns:a16="http://schemas.microsoft.com/office/drawing/2014/main" id="{00000000-0008-0000-0100-00002B8A0000}"/>
              </a:ext>
            </a:extLst>
          </xdr:cNvPr>
          <xdr:cNvCxnSpPr/>
        </xdr:nvCxnSpPr>
        <xdr:spPr>
          <a:xfrm flipH="1">
            <a:off x="6130310" y="12745738"/>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2" name="sac6ArmFRight2Point90">
            <a:extLst>
              <a:ext uri="{FF2B5EF4-FFF2-40B4-BE49-F238E27FC236}">
                <a16:creationId xmlns:a16="http://schemas.microsoft.com/office/drawing/2014/main" id="{00000000-0008-0000-0100-00002C8A0000}"/>
              </a:ext>
            </a:extLst>
          </xdr:cNvPr>
          <xdr:cNvCxnSpPr/>
        </xdr:nvCxnSpPr>
        <xdr:spPr>
          <a:xfrm flipH="1">
            <a:off x="6029654" y="12745738"/>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3" name="sac6ArmFRight2Point112.5">
            <a:extLst>
              <a:ext uri="{FF2B5EF4-FFF2-40B4-BE49-F238E27FC236}">
                <a16:creationId xmlns:a16="http://schemas.microsoft.com/office/drawing/2014/main" id="{00000000-0008-0000-0100-00002D8A0000}"/>
              </a:ext>
            </a:extLst>
          </xdr:cNvPr>
          <xdr:cNvCxnSpPr/>
        </xdr:nvCxnSpPr>
        <xdr:spPr>
          <a:xfrm flipH="1" flipV="1">
            <a:off x="6130310" y="12472810"/>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4" name="sac6ArmFRight2Point135">
            <a:extLst>
              <a:ext uri="{FF2B5EF4-FFF2-40B4-BE49-F238E27FC236}">
                <a16:creationId xmlns:a16="http://schemas.microsoft.com/office/drawing/2014/main" id="{00000000-0008-0000-0100-00002E8A0000}"/>
              </a:ext>
            </a:extLst>
          </xdr:cNvPr>
          <xdr:cNvCxnSpPr/>
        </xdr:nvCxnSpPr>
        <xdr:spPr>
          <a:xfrm flipH="1" flipV="1">
            <a:off x="6268710" y="12237970"/>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5" name="sac6ArmFRight2Point157.5">
            <a:extLst>
              <a:ext uri="{FF2B5EF4-FFF2-40B4-BE49-F238E27FC236}">
                <a16:creationId xmlns:a16="http://schemas.microsoft.com/office/drawing/2014/main" id="{00000000-0008-0000-0100-00002F8A0000}"/>
              </a:ext>
            </a:extLst>
          </xdr:cNvPr>
          <xdr:cNvCxnSpPr/>
        </xdr:nvCxnSpPr>
        <xdr:spPr>
          <a:xfrm flipH="1" flipV="1">
            <a:off x="6507784" y="12101506"/>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6" name="sac6ArmFRight2Point180">
            <a:extLst>
              <a:ext uri="{FF2B5EF4-FFF2-40B4-BE49-F238E27FC236}">
                <a16:creationId xmlns:a16="http://schemas.microsoft.com/office/drawing/2014/main" id="{00000000-0008-0000-0100-0000308A0000}"/>
              </a:ext>
            </a:extLst>
          </xdr:cNvPr>
          <xdr:cNvCxnSpPr/>
        </xdr:nvCxnSpPr>
        <xdr:spPr>
          <a:xfrm flipH="1" flipV="1">
            <a:off x="6787264" y="12015108"/>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7" name="sac6ArmFRight2Point202.5">
            <a:extLst>
              <a:ext uri="{FF2B5EF4-FFF2-40B4-BE49-F238E27FC236}">
                <a16:creationId xmlns:a16="http://schemas.microsoft.com/office/drawing/2014/main" id="{00000000-0008-0000-0100-0000318A0000}"/>
              </a:ext>
            </a:extLst>
          </xdr:cNvPr>
          <xdr:cNvCxnSpPr/>
        </xdr:nvCxnSpPr>
        <xdr:spPr>
          <a:xfrm flipV="1">
            <a:off x="6787264" y="12101506"/>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8" name="sac6ArmFRight2Point225">
            <a:extLst>
              <a:ext uri="{FF2B5EF4-FFF2-40B4-BE49-F238E27FC236}">
                <a16:creationId xmlns:a16="http://schemas.microsoft.com/office/drawing/2014/main" id="{00000000-0008-0000-0100-0000328A0000}"/>
              </a:ext>
            </a:extLst>
          </xdr:cNvPr>
          <xdr:cNvCxnSpPr/>
        </xdr:nvCxnSpPr>
        <xdr:spPr>
          <a:xfrm flipV="1">
            <a:off x="6787264" y="12237970"/>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79" name="sac6ArmFRight2Point247.5">
            <a:extLst>
              <a:ext uri="{FF2B5EF4-FFF2-40B4-BE49-F238E27FC236}">
                <a16:creationId xmlns:a16="http://schemas.microsoft.com/office/drawing/2014/main" id="{00000000-0008-0000-0100-0000338A0000}"/>
              </a:ext>
            </a:extLst>
          </xdr:cNvPr>
          <xdr:cNvCxnSpPr/>
        </xdr:nvCxnSpPr>
        <xdr:spPr>
          <a:xfrm flipV="1">
            <a:off x="6787264" y="12472810"/>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80" name="sac6ArmFRight2Point270">
            <a:extLst>
              <a:ext uri="{FF2B5EF4-FFF2-40B4-BE49-F238E27FC236}">
                <a16:creationId xmlns:a16="http://schemas.microsoft.com/office/drawing/2014/main" id="{00000000-0008-0000-0100-0000348A0000}"/>
              </a:ext>
            </a:extLst>
          </xdr:cNvPr>
          <xdr:cNvCxnSpPr/>
        </xdr:nvCxnSpPr>
        <xdr:spPr>
          <a:xfrm flipV="1">
            <a:off x="6787264" y="12745738"/>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81" name="sac6ArmFRight2Point292.5">
            <a:extLst>
              <a:ext uri="{FF2B5EF4-FFF2-40B4-BE49-F238E27FC236}">
                <a16:creationId xmlns:a16="http://schemas.microsoft.com/office/drawing/2014/main" id="{00000000-0008-0000-0100-0000358A0000}"/>
              </a:ext>
            </a:extLst>
          </xdr:cNvPr>
          <xdr:cNvCxnSpPr/>
        </xdr:nvCxnSpPr>
        <xdr:spPr>
          <a:xfrm>
            <a:off x="6787263" y="12737456"/>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82" name="sac6ArmFRight2Point315">
            <a:extLst>
              <a:ext uri="{FF2B5EF4-FFF2-40B4-BE49-F238E27FC236}">
                <a16:creationId xmlns:a16="http://schemas.microsoft.com/office/drawing/2014/main" id="{00000000-0008-0000-0100-0000368A0000}"/>
              </a:ext>
            </a:extLst>
          </xdr:cNvPr>
          <xdr:cNvCxnSpPr/>
        </xdr:nvCxnSpPr>
        <xdr:spPr>
          <a:xfrm>
            <a:off x="6787262" y="12745738"/>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83" name="sac6ArmFRight2Point337.5">
            <a:extLst>
              <a:ext uri="{FF2B5EF4-FFF2-40B4-BE49-F238E27FC236}">
                <a16:creationId xmlns:a16="http://schemas.microsoft.com/office/drawing/2014/main" id="{00000000-0008-0000-0100-0000378A0000}"/>
              </a:ext>
            </a:extLst>
          </xdr:cNvPr>
          <xdr:cNvCxnSpPr/>
        </xdr:nvCxnSpPr>
        <xdr:spPr>
          <a:xfrm>
            <a:off x="6787262" y="1274573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84" name="sac6ArmFLeft1Dashes">
            <a:extLst>
              <a:ext uri="{FF2B5EF4-FFF2-40B4-BE49-F238E27FC236}">
                <a16:creationId xmlns:a16="http://schemas.microsoft.com/office/drawing/2014/main" id="{00000000-0008-0000-0100-0000388A0000}"/>
              </a:ext>
            </a:extLst>
          </xdr:cNvPr>
          <xdr:cNvCxnSpPr/>
        </xdr:nvCxnSpPr>
        <xdr:spPr bwMode="auto">
          <a:xfrm flipH="1" flipV="1">
            <a:off x="5595672" y="13693331"/>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385" name="sac6ArmFUturnDashes">
            <a:extLst>
              <a:ext uri="{FF2B5EF4-FFF2-40B4-BE49-F238E27FC236}">
                <a16:creationId xmlns:a16="http://schemas.microsoft.com/office/drawing/2014/main" id="{00000000-0008-0000-0100-0000398A0000}"/>
              </a:ext>
            </a:extLst>
          </xdr:cNvPr>
          <xdr:cNvCxnSpPr/>
        </xdr:nvCxnSpPr>
        <xdr:spPr bwMode="auto">
          <a:xfrm flipV="1">
            <a:off x="6227800" y="13717521"/>
            <a:ext cx="0" cy="571650"/>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386" name="sac6ArmFRight2Dashes">
            <a:extLst>
              <a:ext uri="{FF2B5EF4-FFF2-40B4-BE49-F238E27FC236}">
                <a16:creationId xmlns:a16="http://schemas.microsoft.com/office/drawing/2014/main" id="{00000000-0008-0000-0100-00003A8A0000}"/>
              </a:ext>
            </a:extLst>
          </xdr:cNvPr>
          <xdr:cNvCxnSpPr/>
        </xdr:nvCxnSpPr>
        <xdr:spPr bwMode="auto">
          <a:xfrm flipV="1">
            <a:off x="6782891" y="13696348"/>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387" name="sac6ArmFLeft2Dashes">
            <a:extLst>
              <a:ext uri="{FF2B5EF4-FFF2-40B4-BE49-F238E27FC236}">
                <a16:creationId xmlns:a16="http://schemas.microsoft.com/office/drawing/2014/main" id="{00000000-0008-0000-0100-00003B8A0000}"/>
              </a:ext>
            </a:extLst>
          </xdr:cNvPr>
          <xdr:cNvCxnSpPr/>
        </xdr:nvCxnSpPr>
        <xdr:spPr bwMode="auto">
          <a:xfrm flipH="1" flipV="1">
            <a:off x="5799086" y="13709894"/>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388" name="sac6ArmFRight1Dashes">
            <a:extLst>
              <a:ext uri="{FF2B5EF4-FFF2-40B4-BE49-F238E27FC236}">
                <a16:creationId xmlns:a16="http://schemas.microsoft.com/office/drawing/2014/main" id="{00000000-0008-0000-0100-00003C8A0000}"/>
              </a:ext>
            </a:extLst>
          </xdr:cNvPr>
          <xdr:cNvCxnSpPr/>
        </xdr:nvCxnSpPr>
        <xdr:spPr bwMode="auto">
          <a:xfrm flipV="1">
            <a:off x="6567944" y="13696349"/>
            <a:ext cx="2" cy="582237"/>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cxnSp macro="">
        <xdr:nvCxnSpPr>
          <xdr:cNvPr id="35389" name="sac6ArmFLeft3">
            <a:extLst>
              <a:ext uri="{FF2B5EF4-FFF2-40B4-BE49-F238E27FC236}">
                <a16:creationId xmlns:a16="http://schemas.microsoft.com/office/drawing/2014/main" id="{00000000-0008-0000-0100-00003D8A0000}"/>
              </a:ext>
            </a:extLst>
          </xdr:cNvPr>
          <xdr:cNvCxnSpPr/>
        </xdr:nvCxnSpPr>
        <xdr:spPr>
          <a:xfrm>
            <a:off x="6009103" y="12762276"/>
            <a:ext cx="0" cy="963352"/>
          </a:xfrm>
          <a:prstGeom prst="straightConnector1">
            <a:avLst/>
          </a:prstGeom>
          <a:ln w="38100">
            <a:solidFill>
              <a:srgbClr val="00206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35390" name="sac6ArmFLeft3Point22.5">
            <a:extLst>
              <a:ext uri="{FF2B5EF4-FFF2-40B4-BE49-F238E27FC236}">
                <a16:creationId xmlns:a16="http://schemas.microsoft.com/office/drawing/2014/main" id="{00000000-0008-0000-0100-00003E8A0000}"/>
              </a:ext>
            </a:extLst>
          </xdr:cNvPr>
          <xdr:cNvCxnSpPr/>
        </xdr:nvCxnSpPr>
        <xdr:spPr>
          <a:xfrm flipH="1">
            <a:off x="5732114" y="12757918"/>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91" name="sac6ArmFLeft3Point45">
            <a:extLst>
              <a:ext uri="{FF2B5EF4-FFF2-40B4-BE49-F238E27FC236}">
                <a16:creationId xmlns:a16="http://schemas.microsoft.com/office/drawing/2014/main" id="{00000000-0008-0000-0100-00003F8A0000}"/>
              </a:ext>
            </a:extLst>
          </xdr:cNvPr>
          <xdr:cNvCxnSpPr/>
        </xdr:nvCxnSpPr>
        <xdr:spPr>
          <a:xfrm flipH="1">
            <a:off x="5490550" y="12754685"/>
            <a:ext cx="518553"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92" name="sac6ArmFLeft3Point67.5">
            <a:extLst>
              <a:ext uri="{FF2B5EF4-FFF2-40B4-BE49-F238E27FC236}">
                <a16:creationId xmlns:a16="http://schemas.microsoft.com/office/drawing/2014/main" id="{00000000-0008-0000-0100-0000408A0000}"/>
              </a:ext>
            </a:extLst>
          </xdr:cNvPr>
          <xdr:cNvCxnSpPr/>
        </xdr:nvCxnSpPr>
        <xdr:spPr>
          <a:xfrm flipH="1">
            <a:off x="5352148" y="12748696"/>
            <a:ext cx="656954"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93" name="sac6ArmFLeft3Point90">
            <a:extLst>
              <a:ext uri="{FF2B5EF4-FFF2-40B4-BE49-F238E27FC236}">
                <a16:creationId xmlns:a16="http://schemas.microsoft.com/office/drawing/2014/main" id="{00000000-0008-0000-0100-0000418A0000}"/>
              </a:ext>
            </a:extLst>
          </xdr:cNvPr>
          <xdr:cNvCxnSpPr/>
        </xdr:nvCxnSpPr>
        <xdr:spPr>
          <a:xfrm flipH="1">
            <a:off x="5251494" y="12748696"/>
            <a:ext cx="757609"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94" name="sac6ArmFLeft3Point112.5">
            <a:extLst>
              <a:ext uri="{FF2B5EF4-FFF2-40B4-BE49-F238E27FC236}">
                <a16:creationId xmlns:a16="http://schemas.microsoft.com/office/drawing/2014/main" id="{00000000-0008-0000-0100-0000428A0000}"/>
              </a:ext>
            </a:extLst>
          </xdr:cNvPr>
          <xdr:cNvCxnSpPr/>
        </xdr:nvCxnSpPr>
        <xdr:spPr>
          <a:xfrm flipH="1" flipV="1">
            <a:off x="5352148" y="12475768"/>
            <a:ext cx="656954"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95" name="sac6ArmFLeft3Point135">
            <a:extLst>
              <a:ext uri="{FF2B5EF4-FFF2-40B4-BE49-F238E27FC236}">
                <a16:creationId xmlns:a16="http://schemas.microsoft.com/office/drawing/2014/main" id="{00000000-0008-0000-0100-0000438A0000}"/>
              </a:ext>
            </a:extLst>
          </xdr:cNvPr>
          <xdr:cNvCxnSpPr/>
        </xdr:nvCxnSpPr>
        <xdr:spPr>
          <a:xfrm flipH="1" flipV="1">
            <a:off x="5490550" y="12240927"/>
            <a:ext cx="518553"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96" name="sac6ArmFLeft3Point157.5">
            <a:extLst>
              <a:ext uri="{FF2B5EF4-FFF2-40B4-BE49-F238E27FC236}">
                <a16:creationId xmlns:a16="http://schemas.microsoft.com/office/drawing/2014/main" id="{00000000-0008-0000-0100-0000448A0000}"/>
              </a:ext>
            </a:extLst>
          </xdr:cNvPr>
          <xdr:cNvCxnSpPr/>
        </xdr:nvCxnSpPr>
        <xdr:spPr>
          <a:xfrm flipH="1" flipV="1">
            <a:off x="5729605" y="12104463"/>
            <a:ext cx="279497"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97" name="sac6ArmFLeft3Point180">
            <a:extLst>
              <a:ext uri="{FF2B5EF4-FFF2-40B4-BE49-F238E27FC236}">
                <a16:creationId xmlns:a16="http://schemas.microsoft.com/office/drawing/2014/main" id="{00000000-0008-0000-0100-0000458A0000}"/>
              </a:ext>
            </a:extLst>
          </xdr:cNvPr>
          <xdr:cNvCxnSpPr/>
        </xdr:nvCxnSpPr>
        <xdr:spPr>
          <a:xfrm flipH="1" flipV="1">
            <a:off x="6009103" y="12018066"/>
            <a:ext cx="0" cy="742607"/>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98" name="sac6ArmFLeft3Point202.5">
            <a:extLst>
              <a:ext uri="{FF2B5EF4-FFF2-40B4-BE49-F238E27FC236}">
                <a16:creationId xmlns:a16="http://schemas.microsoft.com/office/drawing/2014/main" id="{00000000-0008-0000-0100-0000468A0000}"/>
              </a:ext>
            </a:extLst>
          </xdr:cNvPr>
          <xdr:cNvCxnSpPr/>
        </xdr:nvCxnSpPr>
        <xdr:spPr>
          <a:xfrm flipV="1">
            <a:off x="6009103" y="12104464"/>
            <a:ext cx="276802" cy="644232"/>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399" name="sac6ArmFLeft3Point225">
            <a:extLst>
              <a:ext uri="{FF2B5EF4-FFF2-40B4-BE49-F238E27FC236}">
                <a16:creationId xmlns:a16="http://schemas.microsoft.com/office/drawing/2014/main" id="{00000000-0008-0000-0100-0000478A0000}"/>
              </a:ext>
            </a:extLst>
          </xdr:cNvPr>
          <xdr:cNvCxnSpPr/>
        </xdr:nvCxnSpPr>
        <xdr:spPr>
          <a:xfrm flipV="1">
            <a:off x="6009103" y="12240928"/>
            <a:ext cx="518554" cy="50776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400" name="sac6ArmFLeft3Point247.5">
            <a:extLst>
              <a:ext uri="{FF2B5EF4-FFF2-40B4-BE49-F238E27FC236}">
                <a16:creationId xmlns:a16="http://schemas.microsoft.com/office/drawing/2014/main" id="{00000000-0008-0000-0100-0000488A0000}"/>
              </a:ext>
            </a:extLst>
          </xdr:cNvPr>
          <xdr:cNvCxnSpPr/>
        </xdr:nvCxnSpPr>
        <xdr:spPr>
          <a:xfrm flipV="1">
            <a:off x="6009103" y="12475768"/>
            <a:ext cx="656955" cy="272928"/>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401" name="sac6ArmFLeft3Point270">
            <a:extLst>
              <a:ext uri="{FF2B5EF4-FFF2-40B4-BE49-F238E27FC236}">
                <a16:creationId xmlns:a16="http://schemas.microsoft.com/office/drawing/2014/main" id="{00000000-0008-0000-0100-0000498A0000}"/>
              </a:ext>
            </a:extLst>
          </xdr:cNvPr>
          <xdr:cNvCxnSpPr/>
        </xdr:nvCxnSpPr>
        <xdr:spPr>
          <a:xfrm flipV="1">
            <a:off x="6009103" y="12748696"/>
            <a:ext cx="757610" cy="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402" name="sac6ArmFLeft3Point292.5">
            <a:extLst>
              <a:ext uri="{FF2B5EF4-FFF2-40B4-BE49-F238E27FC236}">
                <a16:creationId xmlns:a16="http://schemas.microsoft.com/office/drawing/2014/main" id="{00000000-0008-0000-0100-00004A8A0000}"/>
              </a:ext>
            </a:extLst>
          </xdr:cNvPr>
          <xdr:cNvCxnSpPr/>
        </xdr:nvCxnSpPr>
        <xdr:spPr>
          <a:xfrm>
            <a:off x="6009103" y="12748696"/>
            <a:ext cx="656955" cy="27173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403" name="sac6ArmFLeft3Point315">
            <a:extLst>
              <a:ext uri="{FF2B5EF4-FFF2-40B4-BE49-F238E27FC236}">
                <a16:creationId xmlns:a16="http://schemas.microsoft.com/office/drawing/2014/main" id="{00000000-0008-0000-0100-00004B8A0000}"/>
              </a:ext>
            </a:extLst>
          </xdr:cNvPr>
          <xdr:cNvCxnSpPr/>
        </xdr:nvCxnSpPr>
        <xdr:spPr>
          <a:xfrm>
            <a:off x="6009103" y="12748696"/>
            <a:ext cx="518554" cy="506570"/>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404" name="sac6ArmFLeft3Point337.5">
            <a:extLst>
              <a:ext uri="{FF2B5EF4-FFF2-40B4-BE49-F238E27FC236}">
                <a16:creationId xmlns:a16="http://schemas.microsoft.com/office/drawing/2014/main" id="{00000000-0008-0000-0100-00004C8A0000}"/>
              </a:ext>
            </a:extLst>
          </xdr:cNvPr>
          <xdr:cNvCxnSpPr/>
        </xdr:nvCxnSpPr>
        <xdr:spPr>
          <a:xfrm>
            <a:off x="6009103" y="12748696"/>
            <a:ext cx="276802" cy="643034"/>
          </a:xfrm>
          <a:prstGeom prst="straightConnector1">
            <a:avLst/>
          </a:prstGeom>
          <a:ln w="3810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405" name="sac6ArmFLeft3Dashes">
            <a:extLst>
              <a:ext uri="{FF2B5EF4-FFF2-40B4-BE49-F238E27FC236}">
                <a16:creationId xmlns:a16="http://schemas.microsoft.com/office/drawing/2014/main" id="{00000000-0008-0000-0100-00004D8A0000}"/>
              </a:ext>
            </a:extLst>
          </xdr:cNvPr>
          <xdr:cNvCxnSpPr/>
        </xdr:nvCxnSpPr>
        <xdr:spPr bwMode="auto">
          <a:xfrm flipH="1" flipV="1">
            <a:off x="6011025" y="13709893"/>
            <a:ext cx="10703" cy="571649"/>
          </a:xfrm>
          <a:prstGeom prst="line">
            <a:avLst/>
          </a:prstGeom>
          <a:solidFill>
            <a:srgbClr val="FFFFFF"/>
          </a:solidFill>
          <a:ln w="9525" cap="flat" cmpd="sng" algn="ctr">
            <a:solidFill>
              <a:srgbClr val="141B4D"/>
            </a:solidFill>
            <a:prstDash val="dash"/>
            <a:round/>
            <a:headEnd type="none" w="med" len="med"/>
            <a:tailEnd type="none" w="med" len="med"/>
          </a:ln>
          <a:effectLst>
            <a:outerShdw blurRad="139700" dist="127000" dir="2700000" algn="ctr" rotWithShape="0">
              <a:schemeClr val="tx1">
                <a:alpha val="40000"/>
              </a:schemeClr>
            </a:outerShdw>
          </a:effectLst>
        </xdr:spPr>
      </xdr:cxnSp>
    </xdr:grpSp>
    <xdr:clientData/>
  </xdr:twoCellAnchor>
  <xdr:twoCellAnchor>
    <xdr:from>
      <xdr:col>11</xdr:col>
      <xdr:colOff>29936</xdr:colOff>
      <xdr:row>118</xdr:row>
      <xdr:rowOff>6053</xdr:rowOff>
    </xdr:from>
    <xdr:to>
      <xdr:col>21</xdr:col>
      <xdr:colOff>397329</xdr:colOff>
      <xdr:row>122</xdr:row>
      <xdr:rowOff>113893</xdr:rowOff>
    </xdr:to>
    <xdr:grpSp>
      <xdr:nvGrpSpPr>
        <xdr:cNvPr id="35406" name="grp1ArmACounts">
          <a:extLst>
            <a:ext uri="{FF2B5EF4-FFF2-40B4-BE49-F238E27FC236}">
              <a16:creationId xmlns:a16="http://schemas.microsoft.com/office/drawing/2014/main" id="{00000000-0008-0000-0100-00004E8A0000}"/>
            </a:ext>
          </a:extLst>
        </xdr:cNvPr>
        <xdr:cNvGrpSpPr/>
      </xdr:nvGrpSpPr>
      <xdr:grpSpPr>
        <a:xfrm>
          <a:off x="7649936" y="22502371"/>
          <a:ext cx="7294666" cy="869840"/>
          <a:chOff x="1224643" y="11459185"/>
          <a:chExt cx="6539037" cy="869840"/>
        </a:xfrm>
      </xdr:grpSpPr>
      <xdr:sp macro="" textlink="#REF!">
        <xdr:nvSpPr>
          <xdr:cNvPr id="35407" name="txt1ArmAClass1Title">
            <a:extLst>
              <a:ext uri="{FF2B5EF4-FFF2-40B4-BE49-F238E27FC236}">
                <a16:creationId xmlns:a16="http://schemas.microsoft.com/office/drawing/2014/main" id="{00000000-0008-0000-0100-00004F8A0000}"/>
              </a:ext>
            </a:extLst>
          </xdr:cNvPr>
          <xdr:cNvSpPr txBox="1"/>
        </xdr:nvSpPr>
        <xdr:spPr>
          <a:xfrm>
            <a:off x="2516126" y="11462540"/>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408" name="txt1ArmAClass2Title">
            <a:extLst>
              <a:ext uri="{FF2B5EF4-FFF2-40B4-BE49-F238E27FC236}">
                <a16:creationId xmlns:a16="http://schemas.microsoft.com/office/drawing/2014/main" id="{00000000-0008-0000-0100-0000508A0000}"/>
              </a:ext>
            </a:extLst>
          </xdr:cNvPr>
          <xdr:cNvSpPr txBox="1"/>
        </xdr:nvSpPr>
        <xdr:spPr>
          <a:xfrm>
            <a:off x="3110594" y="11459185"/>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409" name="txt1ArmAClass3Title">
            <a:extLst>
              <a:ext uri="{FF2B5EF4-FFF2-40B4-BE49-F238E27FC236}">
                <a16:creationId xmlns:a16="http://schemas.microsoft.com/office/drawing/2014/main" id="{00000000-0008-0000-0100-0000518A0000}"/>
              </a:ext>
            </a:extLst>
          </xdr:cNvPr>
          <xdr:cNvSpPr txBox="1"/>
        </xdr:nvSpPr>
        <xdr:spPr>
          <a:xfrm>
            <a:off x="3730638" y="11462540"/>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410" name="txt1ArmAClass4Title">
            <a:extLst>
              <a:ext uri="{FF2B5EF4-FFF2-40B4-BE49-F238E27FC236}">
                <a16:creationId xmlns:a16="http://schemas.microsoft.com/office/drawing/2014/main" id="{00000000-0008-0000-0100-0000528A0000}"/>
              </a:ext>
            </a:extLst>
          </xdr:cNvPr>
          <xdr:cNvSpPr txBox="1"/>
        </xdr:nvSpPr>
        <xdr:spPr>
          <a:xfrm>
            <a:off x="4335846" y="11459185"/>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411" name="txt1ArmAClass5Title">
            <a:extLst>
              <a:ext uri="{FF2B5EF4-FFF2-40B4-BE49-F238E27FC236}">
                <a16:creationId xmlns:a16="http://schemas.microsoft.com/office/drawing/2014/main" id="{00000000-0008-0000-0100-0000538A0000}"/>
              </a:ext>
            </a:extLst>
          </xdr:cNvPr>
          <xdr:cNvSpPr txBox="1"/>
        </xdr:nvSpPr>
        <xdr:spPr>
          <a:xfrm>
            <a:off x="4946046" y="11459187"/>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412" name="txt1ArmAClass6Title">
            <a:extLst>
              <a:ext uri="{FF2B5EF4-FFF2-40B4-BE49-F238E27FC236}">
                <a16:creationId xmlns:a16="http://schemas.microsoft.com/office/drawing/2014/main" id="{00000000-0008-0000-0100-0000548A0000}"/>
              </a:ext>
            </a:extLst>
          </xdr:cNvPr>
          <xdr:cNvSpPr txBox="1"/>
        </xdr:nvSpPr>
        <xdr:spPr>
          <a:xfrm>
            <a:off x="5556606" y="11459191"/>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413" name="txt1ArmAClass7Title">
            <a:extLst>
              <a:ext uri="{FF2B5EF4-FFF2-40B4-BE49-F238E27FC236}">
                <a16:creationId xmlns:a16="http://schemas.microsoft.com/office/drawing/2014/main" id="{00000000-0008-0000-0100-0000558A0000}"/>
              </a:ext>
            </a:extLst>
          </xdr:cNvPr>
          <xdr:cNvSpPr txBox="1"/>
        </xdr:nvSpPr>
        <xdr:spPr>
          <a:xfrm>
            <a:off x="6170937" y="11459191"/>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414" name="txt1ArmAClass8Title">
            <a:extLst>
              <a:ext uri="{FF2B5EF4-FFF2-40B4-BE49-F238E27FC236}">
                <a16:creationId xmlns:a16="http://schemas.microsoft.com/office/drawing/2014/main" id="{00000000-0008-0000-0100-0000568A0000}"/>
              </a:ext>
            </a:extLst>
          </xdr:cNvPr>
          <xdr:cNvSpPr txBox="1"/>
        </xdr:nvSpPr>
        <xdr:spPr>
          <a:xfrm>
            <a:off x="6790981" y="11459191"/>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419" name="rec1ArmACountsRectangle">
            <a:extLst>
              <a:ext uri="{FF2B5EF4-FFF2-40B4-BE49-F238E27FC236}">
                <a16:creationId xmlns:a16="http://schemas.microsoft.com/office/drawing/2014/main" id="{00000000-0008-0000-0100-00005B8A0000}"/>
              </a:ext>
            </a:extLst>
          </xdr:cNvPr>
          <xdr:cNvSpPr/>
        </xdr:nvSpPr>
        <xdr:spPr bwMode="auto">
          <a:xfrm>
            <a:off x="1224643" y="11464571"/>
            <a:ext cx="6539037" cy="864454"/>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BI$209">
        <xdr:nvSpPr>
          <xdr:cNvPr id="35420" name="txt1ArmADest1Class1Count">
            <a:extLst>
              <a:ext uri="{FF2B5EF4-FFF2-40B4-BE49-F238E27FC236}">
                <a16:creationId xmlns:a16="http://schemas.microsoft.com/office/drawing/2014/main" id="{00000000-0008-0000-0100-00005C8A0000}"/>
              </a:ext>
            </a:extLst>
          </xdr:cNvPr>
          <xdr:cNvSpPr txBox="1"/>
        </xdr:nvSpPr>
        <xdr:spPr>
          <a:xfrm>
            <a:off x="2507028" y="11883584"/>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ysClr val="windowText" lastClr="000000"/>
                </a:solidFill>
                <a:latin typeface="Arial"/>
                <a:ea typeface="+mn-ea"/>
                <a:cs typeface="Arial"/>
              </a:rPr>
              <a:t>862</a:t>
            </a:r>
          </a:p>
        </xdr:txBody>
      </xdr:sp>
      <xdr:sp macro="" textlink="#REF!">
        <xdr:nvSpPr>
          <xdr:cNvPr id="35421" name="txt1ArmADestination1">
            <a:extLst>
              <a:ext uri="{FF2B5EF4-FFF2-40B4-BE49-F238E27FC236}">
                <a16:creationId xmlns:a16="http://schemas.microsoft.com/office/drawing/2014/main" id="{00000000-0008-0000-0100-00005D8A0000}"/>
              </a:ext>
            </a:extLst>
          </xdr:cNvPr>
          <xdr:cNvSpPr txBox="1"/>
        </xdr:nvSpPr>
        <xdr:spPr>
          <a:xfrm>
            <a:off x="1235673" y="11750225"/>
            <a:ext cx="1248592"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Eastbound</a:t>
            </a:r>
          </a:p>
        </xdr:txBody>
      </xdr:sp>
      <xdr:sp macro="" textlink="$BI$209">
        <xdr:nvSpPr>
          <xdr:cNvPr id="35422" name="txt1ArmADest1Class2Count">
            <a:extLst>
              <a:ext uri="{FF2B5EF4-FFF2-40B4-BE49-F238E27FC236}">
                <a16:creationId xmlns:a16="http://schemas.microsoft.com/office/drawing/2014/main" id="{00000000-0008-0000-0100-00005E8A0000}"/>
              </a:ext>
            </a:extLst>
          </xdr:cNvPr>
          <xdr:cNvSpPr txBox="1"/>
        </xdr:nvSpPr>
        <xdr:spPr>
          <a:xfrm>
            <a:off x="3120076"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79</a:t>
            </a:r>
            <a:endParaRPr lang="en-US" sz="1100" b="0" i="0" u="none" strike="noStrike">
              <a:solidFill>
                <a:sysClr val="windowText" lastClr="000000"/>
              </a:solidFill>
              <a:latin typeface="Arial"/>
              <a:ea typeface="+mn-ea"/>
              <a:cs typeface="Arial"/>
            </a:endParaRPr>
          </a:p>
        </xdr:txBody>
      </xdr:sp>
      <xdr:sp macro="" textlink="$BI$209">
        <xdr:nvSpPr>
          <xdr:cNvPr id="35423" name="txt1ArmADest1Class3Count">
            <a:extLst>
              <a:ext uri="{FF2B5EF4-FFF2-40B4-BE49-F238E27FC236}">
                <a16:creationId xmlns:a16="http://schemas.microsoft.com/office/drawing/2014/main" id="{00000000-0008-0000-0100-00005F8A0000}"/>
              </a:ext>
            </a:extLst>
          </xdr:cNvPr>
          <xdr:cNvSpPr txBox="1"/>
        </xdr:nvSpPr>
        <xdr:spPr>
          <a:xfrm>
            <a:off x="3731894"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7</a:t>
            </a:r>
            <a:endParaRPr lang="en-US" sz="1100" b="0" i="0" u="none" strike="noStrike">
              <a:solidFill>
                <a:sysClr val="windowText" lastClr="000000"/>
              </a:solidFill>
              <a:latin typeface="Arial"/>
              <a:ea typeface="+mn-ea"/>
              <a:cs typeface="Arial"/>
            </a:endParaRPr>
          </a:p>
        </xdr:txBody>
      </xdr:sp>
      <xdr:sp macro="" textlink="$BI$209">
        <xdr:nvSpPr>
          <xdr:cNvPr id="35424" name="txt1ArmADest1Class4Count">
            <a:extLst>
              <a:ext uri="{FF2B5EF4-FFF2-40B4-BE49-F238E27FC236}">
                <a16:creationId xmlns:a16="http://schemas.microsoft.com/office/drawing/2014/main" id="{00000000-0008-0000-0100-0000608A0000}"/>
              </a:ext>
            </a:extLst>
          </xdr:cNvPr>
          <xdr:cNvSpPr txBox="1"/>
        </xdr:nvSpPr>
        <xdr:spPr>
          <a:xfrm>
            <a:off x="4343711"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3</a:t>
            </a:r>
            <a:endParaRPr lang="en-US" sz="1100" b="0" i="0" u="none" strike="noStrike">
              <a:solidFill>
                <a:sysClr val="windowText" lastClr="000000"/>
              </a:solidFill>
              <a:latin typeface="Arial"/>
              <a:ea typeface="+mn-ea"/>
              <a:cs typeface="Arial"/>
            </a:endParaRPr>
          </a:p>
        </xdr:txBody>
      </xdr:sp>
      <xdr:sp macro="" textlink="$BI$209">
        <xdr:nvSpPr>
          <xdr:cNvPr id="35425" name="txt1ArmADest1Class5Count">
            <a:extLst>
              <a:ext uri="{FF2B5EF4-FFF2-40B4-BE49-F238E27FC236}">
                <a16:creationId xmlns:a16="http://schemas.microsoft.com/office/drawing/2014/main" id="{00000000-0008-0000-0100-0000618A0000}"/>
              </a:ext>
            </a:extLst>
          </xdr:cNvPr>
          <xdr:cNvSpPr txBox="1"/>
        </xdr:nvSpPr>
        <xdr:spPr>
          <a:xfrm>
            <a:off x="4955529"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4</a:t>
            </a:r>
            <a:endParaRPr lang="en-US" sz="1100" b="0" i="0" u="none" strike="noStrike">
              <a:solidFill>
                <a:sysClr val="windowText" lastClr="000000"/>
              </a:solidFill>
              <a:latin typeface="Arial"/>
              <a:ea typeface="+mn-ea"/>
              <a:cs typeface="Arial"/>
            </a:endParaRPr>
          </a:p>
        </xdr:txBody>
      </xdr:sp>
      <xdr:sp macro="" textlink="$BI$209">
        <xdr:nvSpPr>
          <xdr:cNvPr id="35426" name="txt1ArmADest1Class6Count">
            <a:extLst>
              <a:ext uri="{FF2B5EF4-FFF2-40B4-BE49-F238E27FC236}">
                <a16:creationId xmlns:a16="http://schemas.microsoft.com/office/drawing/2014/main" id="{00000000-0008-0000-0100-0000628A0000}"/>
              </a:ext>
            </a:extLst>
          </xdr:cNvPr>
          <xdr:cNvSpPr txBox="1"/>
        </xdr:nvSpPr>
        <xdr:spPr>
          <a:xfrm>
            <a:off x="5567345"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6</a:t>
            </a:r>
            <a:endParaRPr lang="en-US" sz="1100" b="0" i="0" u="none" strike="noStrike">
              <a:solidFill>
                <a:sysClr val="windowText" lastClr="000000"/>
              </a:solidFill>
              <a:latin typeface="Arial"/>
              <a:ea typeface="+mn-ea"/>
              <a:cs typeface="Arial"/>
            </a:endParaRPr>
          </a:p>
        </xdr:txBody>
      </xdr:sp>
      <xdr:sp macro="" textlink="$BI$209">
        <xdr:nvSpPr>
          <xdr:cNvPr id="35427" name="txt1ArmADest1Class7Count">
            <a:extLst>
              <a:ext uri="{FF2B5EF4-FFF2-40B4-BE49-F238E27FC236}">
                <a16:creationId xmlns:a16="http://schemas.microsoft.com/office/drawing/2014/main" id="{00000000-0008-0000-0100-0000638A0000}"/>
              </a:ext>
            </a:extLst>
          </xdr:cNvPr>
          <xdr:cNvSpPr txBox="1"/>
        </xdr:nvSpPr>
        <xdr:spPr>
          <a:xfrm>
            <a:off x="6179163"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4</a:t>
            </a:r>
            <a:endParaRPr lang="en-US" sz="1100" b="0" i="0" u="none" strike="noStrike">
              <a:solidFill>
                <a:sysClr val="windowText" lastClr="000000"/>
              </a:solidFill>
              <a:latin typeface="Arial"/>
              <a:ea typeface="+mn-ea"/>
              <a:cs typeface="Arial"/>
            </a:endParaRPr>
          </a:p>
        </xdr:txBody>
      </xdr:sp>
      <xdr:sp macro="" textlink="$BI$209">
        <xdr:nvSpPr>
          <xdr:cNvPr id="35428" name="txt1ArmADest1Class8Count">
            <a:extLst>
              <a:ext uri="{FF2B5EF4-FFF2-40B4-BE49-F238E27FC236}">
                <a16:creationId xmlns:a16="http://schemas.microsoft.com/office/drawing/2014/main" id="{00000000-0008-0000-0100-0000648A0000}"/>
              </a:ext>
            </a:extLst>
          </xdr:cNvPr>
          <xdr:cNvSpPr txBox="1"/>
        </xdr:nvSpPr>
        <xdr:spPr>
          <a:xfrm>
            <a:off x="6790981"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965</a:t>
            </a:r>
            <a:endParaRPr lang="en-US" sz="1100" b="0" i="0" u="none" strike="noStrike">
              <a:solidFill>
                <a:sysClr val="windowText" lastClr="000000"/>
              </a:solidFill>
              <a:latin typeface="Arial"/>
              <a:ea typeface="+mn-ea"/>
              <a:cs typeface="Arial"/>
            </a:endParaRPr>
          </a:p>
        </xdr:txBody>
      </xdr:sp>
    </xdr:grpSp>
    <xdr:clientData/>
  </xdr:twoCellAnchor>
  <xdr:twoCellAnchor>
    <xdr:from>
      <xdr:col>29</xdr:col>
      <xdr:colOff>78921</xdr:colOff>
      <xdr:row>118</xdr:row>
      <xdr:rowOff>19956</xdr:rowOff>
    </xdr:from>
    <xdr:to>
      <xdr:col>39</xdr:col>
      <xdr:colOff>415050</xdr:colOff>
      <xdr:row>122</xdr:row>
      <xdr:rowOff>127795</xdr:rowOff>
    </xdr:to>
    <xdr:grpSp>
      <xdr:nvGrpSpPr>
        <xdr:cNvPr id="35439" name="grp1ArmBCounts">
          <a:extLst>
            <a:ext uri="{FF2B5EF4-FFF2-40B4-BE49-F238E27FC236}">
              <a16:creationId xmlns:a16="http://schemas.microsoft.com/office/drawing/2014/main" id="{00000000-0008-0000-0100-00006F8A0000}"/>
            </a:ext>
          </a:extLst>
        </xdr:cNvPr>
        <xdr:cNvGrpSpPr/>
      </xdr:nvGrpSpPr>
      <xdr:grpSpPr>
        <a:xfrm>
          <a:off x="20168012" y="22516274"/>
          <a:ext cx="7263402" cy="869839"/>
          <a:chOff x="12059978" y="11471837"/>
          <a:chExt cx="6507633" cy="869839"/>
        </a:xfrm>
      </xdr:grpSpPr>
      <xdr:sp macro="" textlink="#REF!">
        <xdr:nvSpPr>
          <xdr:cNvPr id="35440" name="txt1ArmBClass1Title">
            <a:extLst>
              <a:ext uri="{FF2B5EF4-FFF2-40B4-BE49-F238E27FC236}">
                <a16:creationId xmlns:a16="http://schemas.microsoft.com/office/drawing/2014/main" id="{00000000-0008-0000-0100-0000708A0000}"/>
              </a:ext>
            </a:extLst>
          </xdr:cNvPr>
          <xdr:cNvSpPr txBox="1"/>
        </xdr:nvSpPr>
        <xdr:spPr>
          <a:xfrm>
            <a:off x="13351675" y="11475192"/>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441" name="txt1ArmBClass2Title">
            <a:extLst>
              <a:ext uri="{FF2B5EF4-FFF2-40B4-BE49-F238E27FC236}">
                <a16:creationId xmlns:a16="http://schemas.microsoft.com/office/drawing/2014/main" id="{00000000-0008-0000-0100-0000718A0000}"/>
              </a:ext>
            </a:extLst>
          </xdr:cNvPr>
          <xdr:cNvSpPr txBox="1"/>
        </xdr:nvSpPr>
        <xdr:spPr>
          <a:xfrm>
            <a:off x="13946242" y="11471837"/>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442" name="txt1ArmBClass3Title">
            <a:extLst>
              <a:ext uri="{FF2B5EF4-FFF2-40B4-BE49-F238E27FC236}">
                <a16:creationId xmlns:a16="http://schemas.microsoft.com/office/drawing/2014/main" id="{00000000-0008-0000-0100-0000728A0000}"/>
              </a:ext>
            </a:extLst>
          </xdr:cNvPr>
          <xdr:cNvSpPr txBox="1"/>
        </xdr:nvSpPr>
        <xdr:spPr>
          <a:xfrm>
            <a:off x="14566389" y="11475192"/>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443" name="txt1ArmBClass4Title">
            <a:extLst>
              <a:ext uri="{FF2B5EF4-FFF2-40B4-BE49-F238E27FC236}">
                <a16:creationId xmlns:a16="http://schemas.microsoft.com/office/drawing/2014/main" id="{00000000-0008-0000-0100-0000738A0000}"/>
              </a:ext>
            </a:extLst>
          </xdr:cNvPr>
          <xdr:cNvSpPr txBox="1"/>
        </xdr:nvSpPr>
        <xdr:spPr>
          <a:xfrm>
            <a:off x="15171697" y="11471837"/>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444" name="txt1ArmBClass5Title">
            <a:extLst>
              <a:ext uri="{FF2B5EF4-FFF2-40B4-BE49-F238E27FC236}">
                <a16:creationId xmlns:a16="http://schemas.microsoft.com/office/drawing/2014/main" id="{00000000-0008-0000-0100-0000748A0000}"/>
              </a:ext>
            </a:extLst>
          </xdr:cNvPr>
          <xdr:cNvSpPr txBox="1"/>
        </xdr:nvSpPr>
        <xdr:spPr>
          <a:xfrm>
            <a:off x="15781997" y="11471839"/>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445" name="txt1ArmBClass6Title">
            <a:extLst>
              <a:ext uri="{FF2B5EF4-FFF2-40B4-BE49-F238E27FC236}">
                <a16:creationId xmlns:a16="http://schemas.microsoft.com/office/drawing/2014/main" id="{00000000-0008-0000-0100-0000758A0000}"/>
              </a:ext>
            </a:extLst>
          </xdr:cNvPr>
          <xdr:cNvSpPr txBox="1"/>
        </xdr:nvSpPr>
        <xdr:spPr>
          <a:xfrm>
            <a:off x="16392659" y="11471843"/>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446" name="txt1ArmBClass7Title">
            <a:extLst>
              <a:ext uri="{FF2B5EF4-FFF2-40B4-BE49-F238E27FC236}">
                <a16:creationId xmlns:a16="http://schemas.microsoft.com/office/drawing/2014/main" id="{00000000-0008-0000-0100-0000768A0000}"/>
              </a:ext>
            </a:extLst>
          </xdr:cNvPr>
          <xdr:cNvSpPr txBox="1"/>
        </xdr:nvSpPr>
        <xdr:spPr>
          <a:xfrm>
            <a:off x="17007092" y="11471843"/>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447" name="txt1ArmBClass8Title">
            <a:extLst>
              <a:ext uri="{FF2B5EF4-FFF2-40B4-BE49-F238E27FC236}">
                <a16:creationId xmlns:a16="http://schemas.microsoft.com/office/drawing/2014/main" id="{00000000-0008-0000-0100-0000778A0000}"/>
              </a:ext>
            </a:extLst>
          </xdr:cNvPr>
          <xdr:cNvSpPr txBox="1"/>
        </xdr:nvSpPr>
        <xdr:spPr>
          <a:xfrm>
            <a:off x="17627237" y="11471843"/>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452" name="rec1ArmBCountsRectangle">
            <a:extLst>
              <a:ext uri="{FF2B5EF4-FFF2-40B4-BE49-F238E27FC236}">
                <a16:creationId xmlns:a16="http://schemas.microsoft.com/office/drawing/2014/main" id="{00000000-0008-0000-0100-00007C8A0000}"/>
              </a:ext>
            </a:extLst>
          </xdr:cNvPr>
          <xdr:cNvSpPr/>
        </xdr:nvSpPr>
        <xdr:spPr bwMode="auto">
          <a:xfrm>
            <a:off x="12059978" y="11477223"/>
            <a:ext cx="6507633" cy="864453"/>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BI$209">
        <xdr:nvSpPr>
          <xdr:cNvPr id="35453" name="txt1ArmBDest1Class1Count">
            <a:extLst>
              <a:ext uri="{FF2B5EF4-FFF2-40B4-BE49-F238E27FC236}">
                <a16:creationId xmlns:a16="http://schemas.microsoft.com/office/drawing/2014/main" id="{00000000-0008-0000-0100-00007D8A0000}"/>
              </a:ext>
            </a:extLst>
          </xdr:cNvPr>
          <xdr:cNvSpPr txBox="1"/>
        </xdr:nvSpPr>
        <xdr:spPr>
          <a:xfrm>
            <a:off x="13342576" y="11896236"/>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ysClr val="windowText" lastClr="000000"/>
                </a:solidFill>
                <a:latin typeface="Arial"/>
                <a:ea typeface="+mn-ea"/>
                <a:cs typeface="Arial"/>
              </a:rPr>
              <a:t>16</a:t>
            </a:r>
          </a:p>
        </xdr:txBody>
      </xdr:sp>
      <xdr:sp macro="" textlink="#REF!">
        <xdr:nvSpPr>
          <xdr:cNvPr id="35454" name="txt1ArmBDestination1">
            <a:extLst>
              <a:ext uri="{FF2B5EF4-FFF2-40B4-BE49-F238E27FC236}">
                <a16:creationId xmlns:a16="http://schemas.microsoft.com/office/drawing/2014/main" id="{00000000-0008-0000-0100-00007E8A0000}"/>
              </a:ext>
            </a:extLst>
          </xdr:cNvPr>
          <xdr:cNvSpPr txBox="1"/>
        </xdr:nvSpPr>
        <xdr:spPr>
          <a:xfrm>
            <a:off x="12071011" y="11762877"/>
            <a:ext cx="124879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Westbound</a:t>
            </a:r>
          </a:p>
        </xdr:txBody>
      </xdr:sp>
      <xdr:sp macro="" textlink="$BI$209">
        <xdr:nvSpPr>
          <xdr:cNvPr id="35455" name="txt1ArmBDest1Class2Count">
            <a:extLst>
              <a:ext uri="{FF2B5EF4-FFF2-40B4-BE49-F238E27FC236}">
                <a16:creationId xmlns:a16="http://schemas.microsoft.com/office/drawing/2014/main" id="{00000000-0008-0000-0100-00007F8A0000}"/>
              </a:ext>
            </a:extLst>
          </xdr:cNvPr>
          <xdr:cNvSpPr txBox="1"/>
        </xdr:nvSpPr>
        <xdr:spPr>
          <a:xfrm>
            <a:off x="13955726"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5</a:t>
            </a:r>
            <a:endParaRPr lang="en-US" sz="1100" b="0" i="0" u="none" strike="noStrike">
              <a:solidFill>
                <a:sysClr val="windowText" lastClr="000000"/>
              </a:solidFill>
              <a:latin typeface="Arial"/>
              <a:ea typeface="+mn-ea"/>
              <a:cs typeface="Arial"/>
            </a:endParaRPr>
          </a:p>
        </xdr:txBody>
      </xdr:sp>
      <xdr:sp macro="" textlink="$BI$209">
        <xdr:nvSpPr>
          <xdr:cNvPr id="35456" name="txt1ArmBDest1Class3Count">
            <a:extLst>
              <a:ext uri="{FF2B5EF4-FFF2-40B4-BE49-F238E27FC236}">
                <a16:creationId xmlns:a16="http://schemas.microsoft.com/office/drawing/2014/main" id="{00000000-0008-0000-0100-0000808A0000}"/>
              </a:ext>
            </a:extLst>
          </xdr:cNvPr>
          <xdr:cNvSpPr txBox="1"/>
        </xdr:nvSpPr>
        <xdr:spPr>
          <a:xfrm>
            <a:off x="14567644"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0</a:t>
            </a:r>
            <a:endParaRPr lang="en-US" sz="1100" b="0" i="0" u="none" strike="noStrike">
              <a:solidFill>
                <a:sysClr val="windowText" lastClr="000000"/>
              </a:solidFill>
              <a:latin typeface="Arial"/>
              <a:ea typeface="+mn-ea"/>
              <a:cs typeface="Arial"/>
            </a:endParaRPr>
          </a:p>
        </xdr:txBody>
      </xdr:sp>
      <xdr:sp macro="" textlink="$BI$209">
        <xdr:nvSpPr>
          <xdr:cNvPr id="35457" name="txt1ArmBDest1Class4Count">
            <a:extLst>
              <a:ext uri="{FF2B5EF4-FFF2-40B4-BE49-F238E27FC236}">
                <a16:creationId xmlns:a16="http://schemas.microsoft.com/office/drawing/2014/main" id="{00000000-0008-0000-0100-0000818A0000}"/>
              </a:ext>
            </a:extLst>
          </xdr:cNvPr>
          <xdr:cNvSpPr txBox="1"/>
        </xdr:nvSpPr>
        <xdr:spPr>
          <a:xfrm>
            <a:off x="15179563"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0</a:t>
            </a:r>
            <a:endParaRPr lang="en-US" sz="1100" b="0" i="0" u="none" strike="noStrike">
              <a:solidFill>
                <a:sysClr val="windowText" lastClr="000000"/>
              </a:solidFill>
              <a:latin typeface="Arial"/>
              <a:ea typeface="+mn-ea"/>
              <a:cs typeface="Arial"/>
            </a:endParaRPr>
          </a:p>
        </xdr:txBody>
      </xdr:sp>
      <xdr:sp macro="" textlink="$BI$209">
        <xdr:nvSpPr>
          <xdr:cNvPr id="35458" name="txt1ArmBDest1Class5Count">
            <a:extLst>
              <a:ext uri="{FF2B5EF4-FFF2-40B4-BE49-F238E27FC236}">
                <a16:creationId xmlns:a16="http://schemas.microsoft.com/office/drawing/2014/main" id="{00000000-0008-0000-0100-0000828A0000}"/>
              </a:ext>
            </a:extLst>
          </xdr:cNvPr>
          <xdr:cNvSpPr txBox="1"/>
        </xdr:nvSpPr>
        <xdr:spPr>
          <a:xfrm>
            <a:off x="15791482"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0</a:t>
            </a:r>
            <a:endParaRPr lang="en-US" sz="1100" b="0" i="0" u="none" strike="noStrike">
              <a:solidFill>
                <a:sysClr val="windowText" lastClr="000000"/>
              </a:solidFill>
              <a:latin typeface="Arial"/>
              <a:ea typeface="+mn-ea"/>
              <a:cs typeface="Arial"/>
            </a:endParaRPr>
          </a:p>
        </xdr:txBody>
      </xdr:sp>
      <xdr:sp macro="" textlink="$BI$209">
        <xdr:nvSpPr>
          <xdr:cNvPr id="35459" name="txt1ArmBDest1Class6Count">
            <a:extLst>
              <a:ext uri="{FF2B5EF4-FFF2-40B4-BE49-F238E27FC236}">
                <a16:creationId xmlns:a16="http://schemas.microsoft.com/office/drawing/2014/main" id="{00000000-0008-0000-0100-0000838A0000}"/>
              </a:ext>
            </a:extLst>
          </xdr:cNvPr>
          <xdr:cNvSpPr txBox="1"/>
        </xdr:nvSpPr>
        <xdr:spPr>
          <a:xfrm>
            <a:off x="16403400"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0</a:t>
            </a:r>
            <a:endParaRPr lang="en-US" sz="1100" b="0" i="0" u="none" strike="noStrike">
              <a:solidFill>
                <a:sysClr val="windowText" lastClr="000000"/>
              </a:solidFill>
              <a:latin typeface="Arial"/>
              <a:ea typeface="+mn-ea"/>
              <a:cs typeface="Arial"/>
            </a:endParaRPr>
          </a:p>
        </xdr:txBody>
      </xdr:sp>
      <xdr:sp macro="" textlink="$BI$209">
        <xdr:nvSpPr>
          <xdr:cNvPr id="35460" name="txt1ArmBDest1Class7Count">
            <a:extLst>
              <a:ext uri="{FF2B5EF4-FFF2-40B4-BE49-F238E27FC236}">
                <a16:creationId xmlns:a16="http://schemas.microsoft.com/office/drawing/2014/main" id="{00000000-0008-0000-0100-0000848A0000}"/>
              </a:ext>
            </a:extLst>
          </xdr:cNvPr>
          <xdr:cNvSpPr txBox="1"/>
        </xdr:nvSpPr>
        <xdr:spPr>
          <a:xfrm>
            <a:off x="17015319"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0</a:t>
            </a:r>
            <a:endParaRPr lang="en-US" sz="1100" b="0" i="0" u="none" strike="noStrike">
              <a:solidFill>
                <a:sysClr val="windowText" lastClr="000000"/>
              </a:solidFill>
              <a:latin typeface="Arial"/>
              <a:ea typeface="+mn-ea"/>
              <a:cs typeface="Arial"/>
            </a:endParaRPr>
          </a:p>
        </xdr:txBody>
      </xdr:sp>
      <xdr:sp macro="" textlink="$BI$209">
        <xdr:nvSpPr>
          <xdr:cNvPr id="35461" name="txt1ArmBDest1Class8Count">
            <a:extLst>
              <a:ext uri="{FF2B5EF4-FFF2-40B4-BE49-F238E27FC236}">
                <a16:creationId xmlns:a16="http://schemas.microsoft.com/office/drawing/2014/main" id="{00000000-0008-0000-0100-0000858A0000}"/>
              </a:ext>
            </a:extLst>
          </xdr:cNvPr>
          <xdr:cNvSpPr txBox="1"/>
        </xdr:nvSpPr>
        <xdr:spPr>
          <a:xfrm>
            <a:off x="17627237"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i="0" u="none" strike="noStrike">
                <a:solidFill>
                  <a:srgbClr val="000000"/>
                </a:solidFill>
                <a:latin typeface="Arial"/>
                <a:ea typeface="+mn-ea"/>
                <a:cs typeface="Arial"/>
              </a:rPr>
              <a:t>21</a:t>
            </a:r>
            <a:endParaRPr lang="en-US" sz="1100" b="0" i="0" u="none" strike="noStrike">
              <a:solidFill>
                <a:sysClr val="windowText" lastClr="000000"/>
              </a:solidFill>
              <a:latin typeface="Arial"/>
              <a:ea typeface="+mn-ea"/>
              <a:cs typeface="Arial"/>
            </a:endParaRPr>
          </a:p>
        </xdr:txBody>
      </xdr:sp>
    </xdr:grpSp>
    <xdr:clientData/>
  </xdr:twoCellAnchor>
  <xdr:twoCellAnchor>
    <xdr:from>
      <xdr:col>11</xdr:col>
      <xdr:colOff>29936</xdr:colOff>
      <xdr:row>128</xdr:row>
      <xdr:rowOff>4082</xdr:rowOff>
    </xdr:from>
    <xdr:to>
      <xdr:col>21</xdr:col>
      <xdr:colOff>397329</xdr:colOff>
      <xdr:row>136</xdr:row>
      <xdr:rowOff>139196</xdr:rowOff>
    </xdr:to>
    <xdr:grpSp>
      <xdr:nvGrpSpPr>
        <xdr:cNvPr id="35472" name="grp2ArmACounts">
          <a:extLst>
            <a:ext uri="{FF2B5EF4-FFF2-40B4-BE49-F238E27FC236}">
              <a16:creationId xmlns:a16="http://schemas.microsoft.com/office/drawing/2014/main" id="{00000000-0008-0000-0100-0000908A0000}"/>
            </a:ext>
          </a:extLst>
        </xdr:cNvPr>
        <xdr:cNvGrpSpPr/>
      </xdr:nvGrpSpPr>
      <xdr:grpSpPr>
        <a:xfrm>
          <a:off x="7649936" y="24405400"/>
          <a:ext cx="7294666" cy="1659114"/>
          <a:chOff x="1224643" y="11049953"/>
          <a:chExt cx="6539037" cy="1659114"/>
        </a:xfrm>
      </xdr:grpSpPr>
      <xdr:sp macro="" textlink="#REF!">
        <xdr:nvSpPr>
          <xdr:cNvPr id="35473" name="txt2ArmAClass1Title">
            <a:extLst>
              <a:ext uri="{FF2B5EF4-FFF2-40B4-BE49-F238E27FC236}">
                <a16:creationId xmlns:a16="http://schemas.microsoft.com/office/drawing/2014/main" id="{00000000-0008-0000-0100-0000918A0000}"/>
              </a:ext>
            </a:extLst>
          </xdr:cNvPr>
          <xdr:cNvSpPr txBox="1"/>
        </xdr:nvSpPr>
        <xdr:spPr>
          <a:xfrm>
            <a:off x="2516126" y="11462540"/>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474" name="txt2ArmAClass2Title">
            <a:extLst>
              <a:ext uri="{FF2B5EF4-FFF2-40B4-BE49-F238E27FC236}">
                <a16:creationId xmlns:a16="http://schemas.microsoft.com/office/drawing/2014/main" id="{00000000-0008-0000-0100-0000928A0000}"/>
              </a:ext>
            </a:extLst>
          </xdr:cNvPr>
          <xdr:cNvSpPr txBox="1"/>
        </xdr:nvSpPr>
        <xdr:spPr>
          <a:xfrm>
            <a:off x="3110594" y="11459185"/>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475" name="txt2ArmAClass3Title">
            <a:extLst>
              <a:ext uri="{FF2B5EF4-FFF2-40B4-BE49-F238E27FC236}">
                <a16:creationId xmlns:a16="http://schemas.microsoft.com/office/drawing/2014/main" id="{00000000-0008-0000-0100-0000938A0000}"/>
              </a:ext>
            </a:extLst>
          </xdr:cNvPr>
          <xdr:cNvSpPr txBox="1"/>
        </xdr:nvSpPr>
        <xdr:spPr>
          <a:xfrm>
            <a:off x="3730638" y="11462540"/>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476" name="txt2ArmAClass4Title">
            <a:extLst>
              <a:ext uri="{FF2B5EF4-FFF2-40B4-BE49-F238E27FC236}">
                <a16:creationId xmlns:a16="http://schemas.microsoft.com/office/drawing/2014/main" id="{00000000-0008-0000-0100-0000948A0000}"/>
              </a:ext>
            </a:extLst>
          </xdr:cNvPr>
          <xdr:cNvSpPr txBox="1"/>
        </xdr:nvSpPr>
        <xdr:spPr>
          <a:xfrm>
            <a:off x="4335846" y="11459185"/>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477" name="txt2ArmAClass5Title">
            <a:extLst>
              <a:ext uri="{FF2B5EF4-FFF2-40B4-BE49-F238E27FC236}">
                <a16:creationId xmlns:a16="http://schemas.microsoft.com/office/drawing/2014/main" id="{00000000-0008-0000-0100-0000958A0000}"/>
              </a:ext>
            </a:extLst>
          </xdr:cNvPr>
          <xdr:cNvSpPr txBox="1"/>
        </xdr:nvSpPr>
        <xdr:spPr>
          <a:xfrm>
            <a:off x="4946046" y="11459187"/>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478" name="txt2ArmAClass6Title">
            <a:extLst>
              <a:ext uri="{FF2B5EF4-FFF2-40B4-BE49-F238E27FC236}">
                <a16:creationId xmlns:a16="http://schemas.microsoft.com/office/drawing/2014/main" id="{00000000-0008-0000-0100-0000968A0000}"/>
              </a:ext>
            </a:extLst>
          </xdr:cNvPr>
          <xdr:cNvSpPr txBox="1"/>
        </xdr:nvSpPr>
        <xdr:spPr>
          <a:xfrm>
            <a:off x="5556606" y="11459191"/>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479" name="txt2ArmAClass7Title">
            <a:extLst>
              <a:ext uri="{FF2B5EF4-FFF2-40B4-BE49-F238E27FC236}">
                <a16:creationId xmlns:a16="http://schemas.microsoft.com/office/drawing/2014/main" id="{00000000-0008-0000-0100-0000978A0000}"/>
              </a:ext>
            </a:extLst>
          </xdr:cNvPr>
          <xdr:cNvSpPr txBox="1"/>
        </xdr:nvSpPr>
        <xdr:spPr>
          <a:xfrm>
            <a:off x="6170937" y="11459191"/>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480" name="txt2ArmAClass8Title">
            <a:extLst>
              <a:ext uri="{FF2B5EF4-FFF2-40B4-BE49-F238E27FC236}">
                <a16:creationId xmlns:a16="http://schemas.microsoft.com/office/drawing/2014/main" id="{00000000-0008-0000-0100-0000988A0000}"/>
              </a:ext>
            </a:extLst>
          </xdr:cNvPr>
          <xdr:cNvSpPr txBox="1"/>
        </xdr:nvSpPr>
        <xdr:spPr>
          <a:xfrm>
            <a:off x="6790981" y="11459191"/>
            <a:ext cx="56382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485" name="rec2ArmACountsRectangle">
            <a:extLst>
              <a:ext uri="{FF2B5EF4-FFF2-40B4-BE49-F238E27FC236}">
                <a16:creationId xmlns:a16="http://schemas.microsoft.com/office/drawing/2014/main" id="{00000000-0008-0000-0100-00009D8A0000}"/>
              </a:ext>
            </a:extLst>
          </xdr:cNvPr>
          <xdr:cNvSpPr/>
        </xdr:nvSpPr>
        <xdr:spPr bwMode="auto">
          <a:xfrm>
            <a:off x="1224643" y="11049953"/>
            <a:ext cx="6539037" cy="1659114"/>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5486" name="txt2ArmATitle">
            <a:extLst>
              <a:ext uri="{FF2B5EF4-FFF2-40B4-BE49-F238E27FC236}">
                <a16:creationId xmlns:a16="http://schemas.microsoft.com/office/drawing/2014/main" id="{00000000-0008-0000-0100-00009E8A0000}"/>
              </a:ext>
            </a:extLst>
          </xdr:cNvPr>
          <xdr:cNvSpPr txBox="1"/>
        </xdr:nvSpPr>
        <xdr:spPr>
          <a:xfrm>
            <a:off x="1392908" y="11210227"/>
            <a:ext cx="1667186" cy="318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A</a:t>
            </a:r>
          </a:p>
        </xdr:txBody>
      </xdr:sp>
      <xdr:sp macro="" textlink="$BI$209">
        <xdr:nvSpPr>
          <xdr:cNvPr id="35487" name="txt2ArmADest1Class1Count">
            <a:extLst>
              <a:ext uri="{FF2B5EF4-FFF2-40B4-BE49-F238E27FC236}">
                <a16:creationId xmlns:a16="http://schemas.microsoft.com/office/drawing/2014/main" id="{00000000-0008-0000-0100-00009F8A0000}"/>
              </a:ext>
            </a:extLst>
          </xdr:cNvPr>
          <xdr:cNvSpPr txBox="1"/>
        </xdr:nvSpPr>
        <xdr:spPr>
          <a:xfrm>
            <a:off x="2507028" y="11883584"/>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488" name="txt2ArmADestination1">
            <a:extLst>
              <a:ext uri="{FF2B5EF4-FFF2-40B4-BE49-F238E27FC236}">
                <a16:creationId xmlns:a16="http://schemas.microsoft.com/office/drawing/2014/main" id="{00000000-0008-0000-0100-0000A08A0000}"/>
              </a:ext>
            </a:extLst>
          </xdr:cNvPr>
          <xdr:cNvSpPr txBox="1"/>
        </xdr:nvSpPr>
        <xdr:spPr>
          <a:xfrm>
            <a:off x="1235673" y="11750225"/>
            <a:ext cx="1248592"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REF!">
        <xdr:nvSpPr>
          <xdr:cNvPr id="35489" name="txt2ArmADestination2">
            <a:extLst>
              <a:ext uri="{FF2B5EF4-FFF2-40B4-BE49-F238E27FC236}">
                <a16:creationId xmlns:a16="http://schemas.microsoft.com/office/drawing/2014/main" id="{00000000-0008-0000-0100-0000A18A0000}"/>
              </a:ext>
            </a:extLst>
          </xdr:cNvPr>
          <xdr:cNvSpPr txBox="1"/>
        </xdr:nvSpPr>
        <xdr:spPr>
          <a:xfrm>
            <a:off x="1246227" y="12100667"/>
            <a:ext cx="1238040"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5490" name="txt2ArmADest1Class2Count">
            <a:extLst>
              <a:ext uri="{FF2B5EF4-FFF2-40B4-BE49-F238E27FC236}">
                <a16:creationId xmlns:a16="http://schemas.microsoft.com/office/drawing/2014/main" id="{00000000-0008-0000-0100-0000A28A0000}"/>
              </a:ext>
            </a:extLst>
          </xdr:cNvPr>
          <xdr:cNvSpPr txBox="1"/>
        </xdr:nvSpPr>
        <xdr:spPr>
          <a:xfrm>
            <a:off x="3120076"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491" name="txt2ArmADest1Class3Count">
            <a:extLst>
              <a:ext uri="{FF2B5EF4-FFF2-40B4-BE49-F238E27FC236}">
                <a16:creationId xmlns:a16="http://schemas.microsoft.com/office/drawing/2014/main" id="{00000000-0008-0000-0100-0000A38A0000}"/>
              </a:ext>
            </a:extLst>
          </xdr:cNvPr>
          <xdr:cNvSpPr txBox="1"/>
        </xdr:nvSpPr>
        <xdr:spPr>
          <a:xfrm>
            <a:off x="3731894"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492" name="txt2ArmADest1Class4Count">
            <a:extLst>
              <a:ext uri="{FF2B5EF4-FFF2-40B4-BE49-F238E27FC236}">
                <a16:creationId xmlns:a16="http://schemas.microsoft.com/office/drawing/2014/main" id="{00000000-0008-0000-0100-0000A48A0000}"/>
              </a:ext>
            </a:extLst>
          </xdr:cNvPr>
          <xdr:cNvSpPr txBox="1"/>
        </xdr:nvSpPr>
        <xdr:spPr>
          <a:xfrm>
            <a:off x="4343711"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493" name="txt2ArmADest1Class5Count">
            <a:extLst>
              <a:ext uri="{FF2B5EF4-FFF2-40B4-BE49-F238E27FC236}">
                <a16:creationId xmlns:a16="http://schemas.microsoft.com/office/drawing/2014/main" id="{00000000-0008-0000-0100-0000A58A0000}"/>
              </a:ext>
            </a:extLst>
          </xdr:cNvPr>
          <xdr:cNvSpPr txBox="1"/>
        </xdr:nvSpPr>
        <xdr:spPr>
          <a:xfrm>
            <a:off x="4955529"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494" name="txt2ArmADest1Class6Count">
            <a:extLst>
              <a:ext uri="{FF2B5EF4-FFF2-40B4-BE49-F238E27FC236}">
                <a16:creationId xmlns:a16="http://schemas.microsoft.com/office/drawing/2014/main" id="{00000000-0008-0000-0100-0000A68A0000}"/>
              </a:ext>
            </a:extLst>
          </xdr:cNvPr>
          <xdr:cNvSpPr txBox="1"/>
        </xdr:nvSpPr>
        <xdr:spPr>
          <a:xfrm>
            <a:off x="5567345"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495" name="txt2ArmADest1Class7Count">
            <a:extLst>
              <a:ext uri="{FF2B5EF4-FFF2-40B4-BE49-F238E27FC236}">
                <a16:creationId xmlns:a16="http://schemas.microsoft.com/office/drawing/2014/main" id="{00000000-0008-0000-0100-0000A78A0000}"/>
              </a:ext>
            </a:extLst>
          </xdr:cNvPr>
          <xdr:cNvSpPr txBox="1"/>
        </xdr:nvSpPr>
        <xdr:spPr>
          <a:xfrm>
            <a:off x="6179163"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496" name="txt2ArmADest1Class8Count">
            <a:extLst>
              <a:ext uri="{FF2B5EF4-FFF2-40B4-BE49-F238E27FC236}">
                <a16:creationId xmlns:a16="http://schemas.microsoft.com/office/drawing/2014/main" id="{00000000-0008-0000-0100-0000A88A0000}"/>
              </a:ext>
            </a:extLst>
          </xdr:cNvPr>
          <xdr:cNvSpPr txBox="1"/>
        </xdr:nvSpPr>
        <xdr:spPr>
          <a:xfrm>
            <a:off x="6790981" y="11883619"/>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01" name="txt2ArmADest2Class2Count">
            <a:extLst>
              <a:ext uri="{FF2B5EF4-FFF2-40B4-BE49-F238E27FC236}">
                <a16:creationId xmlns:a16="http://schemas.microsoft.com/office/drawing/2014/main" id="{00000000-0008-0000-0100-0000AD8A0000}"/>
              </a:ext>
            </a:extLst>
          </xdr:cNvPr>
          <xdr:cNvSpPr txBox="1"/>
        </xdr:nvSpPr>
        <xdr:spPr>
          <a:xfrm>
            <a:off x="3120076" y="12234064"/>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02" name="txt2ArmADest2Class3Count">
            <a:extLst>
              <a:ext uri="{FF2B5EF4-FFF2-40B4-BE49-F238E27FC236}">
                <a16:creationId xmlns:a16="http://schemas.microsoft.com/office/drawing/2014/main" id="{00000000-0008-0000-0100-0000AE8A0000}"/>
              </a:ext>
            </a:extLst>
          </xdr:cNvPr>
          <xdr:cNvSpPr txBox="1"/>
        </xdr:nvSpPr>
        <xdr:spPr>
          <a:xfrm>
            <a:off x="3731894" y="12234064"/>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03" name="txt2ArmADest2Class4Count">
            <a:extLst>
              <a:ext uri="{FF2B5EF4-FFF2-40B4-BE49-F238E27FC236}">
                <a16:creationId xmlns:a16="http://schemas.microsoft.com/office/drawing/2014/main" id="{00000000-0008-0000-0100-0000AF8A0000}"/>
              </a:ext>
            </a:extLst>
          </xdr:cNvPr>
          <xdr:cNvSpPr txBox="1"/>
        </xdr:nvSpPr>
        <xdr:spPr>
          <a:xfrm>
            <a:off x="4343711" y="12234064"/>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04" name="txt2ArmADest2Class5Count">
            <a:extLst>
              <a:ext uri="{FF2B5EF4-FFF2-40B4-BE49-F238E27FC236}">
                <a16:creationId xmlns:a16="http://schemas.microsoft.com/office/drawing/2014/main" id="{00000000-0008-0000-0100-0000B08A0000}"/>
              </a:ext>
            </a:extLst>
          </xdr:cNvPr>
          <xdr:cNvSpPr txBox="1"/>
        </xdr:nvSpPr>
        <xdr:spPr>
          <a:xfrm>
            <a:off x="4955529" y="12234064"/>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05" name="txt2ArmADest2Class6Count">
            <a:extLst>
              <a:ext uri="{FF2B5EF4-FFF2-40B4-BE49-F238E27FC236}">
                <a16:creationId xmlns:a16="http://schemas.microsoft.com/office/drawing/2014/main" id="{00000000-0008-0000-0100-0000B18A0000}"/>
              </a:ext>
            </a:extLst>
          </xdr:cNvPr>
          <xdr:cNvSpPr txBox="1"/>
        </xdr:nvSpPr>
        <xdr:spPr>
          <a:xfrm>
            <a:off x="5567345" y="12234064"/>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06" name="txt2ArmADest2Class7Count">
            <a:extLst>
              <a:ext uri="{FF2B5EF4-FFF2-40B4-BE49-F238E27FC236}">
                <a16:creationId xmlns:a16="http://schemas.microsoft.com/office/drawing/2014/main" id="{00000000-0008-0000-0100-0000B28A0000}"/>
              </a:ext>
            </a:extLst>
          </xdr:cNvPr>
          <xdr:cNvSpPr txBox="1"/>
        </xdr:nvSpPr>
        <xdr:spPr>
          <a:xfrm>
            <a:off x="6179163" y="12234064"/>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07" name="txt2ArmADest2Class8Count">
            <a:extLst>
              <a:ext uri="{FF2B5EF4-FFF2-40B4-BE49-F238E27FC236}">
                <a16:creationId xmlns:a16="http://schemas.microsoft.com/office/drawing/2014/main" id="{00000000-0008-0000-0100-0000B38A0000}"/>
              </a:ext>
            </a:extLst>
          </xdr:cNvPr>
          <xdr:cNvSpPr txBox="1"/>
        </xdr:nvSpPr>
        <xdr:spPr>
          <a:xfrm>
            <a:off x="6790981" y="12234064"/>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12" name="txt2ArmADest2Class1Count">
            <a:extLst>
              <a:ext uri="{FF2B5EF4-FFF2-40B4-BE49-F238E27FC236}">
                <a16:creationId xmlns:a16="http://schemas.microsoft.com/office/drawing/2014/main" id="{00000000-0008-0000-0100-0000B88A0000}"/>
              </a:ext>
            </a:extLst>
          </xdr:cNvPr>
          <xdr:cNvSpPr txBox="1"/>
        </xdr:nvSpPr>
        <xdr:spPr>
          <a:xfrm>
            <a:off x="2508259" y="12234066"/>
            <a:ext cx="560004"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29</xdr:col>
      <xdr:colOff>78921</xdr:colOff>
      <xdr:row>128</xdr:row>
      <xdr:rowOff>4082</xdr:rowOff>
    </xdr:from>
    <xdr:to>
      <xdr:col>39</xdr:col>
      <xdr:colOff>415050</xdr:colOff>
      <xdr:row>136</xdr:row>
      <xdr:rowOff>112939</xdr:rowOff>
    </xdr:to>
    <xdr:grpSp>
      <xdr:nvGrpSpPr>
        <xdr:cNvPr id="35522" name="grp2ArmBCounts">
          <a:extLst>
            <a:ext uri="{FF2B5EF4-FFF2-40B4-BE49-F238E27FC236}">
              <a16:creationId xmlns:a16="http://schemas.microsoft.com/office/drawing/2014/main" id="{00000000-0008-0000-0100-0000C28A0000}"/>
            </a:ext>
          </a:extLst>
        </xdr:cNvPr>
        <xdr:cNvGrpSpPr/>
      </xdr:nvGrpSpPr>
      <xdr:grpSpPr>
        <a:xfrm>
          <a:off x="20168012" y="24405400"/>
          <a:ext cx="7263402" cy="1632857"/>
          <a:chOff x="12059978" y="11062605"/>
          <a:chExt cx="6507633" cy="1632857"/>
        </a:xfrm>
      </xdr:grpSpPr>
      <xdr:sp macro="" textlink="#REF!">
        <xdr:nvSpPr>
          <xdr:cNvPr id="35523" name="txt2ArmBClass1Title">
            <a:extLst>
              <a:ext uri="{FF2B5EF4-FFF2-40B4-BE49-F238E27FC236}">
                <a16:creationId xmlns:a16="http://schemas.microsoft.com/office/drawing/2014/main" id="{00000000-0008-0000-0100-0000C38A0000}"/>
              </a:ext>
            </a:extLst>
          </xdr:cNvPr>
          <xdr:cNvSpPr txBox="1"/>
        </xdr:nvSpPr>
        <xdr:spPr>
          <a:xfrm>
            <a:off x="13351675" y="11475192"/>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524" name="txt2ArmBClass2Title">
            <a:extLst>
              <a:ext uri="{FF2B5EF4-FFF2-40B4-BE49-F238E27FC236}">
                <a16:creationId xmlns:a16="http://schemas.microsoft.com/office/drawing/2014/main" id="{00000000-0008-0000-0100-0000C48A0000}"/>
              </a:ext>
            </a:extLst>
          </xdr:cNvPr>
          <xdr:cNvSpPr txBox="1"/>
        </xdr:nvSpPr>
        <xdr:spPr>
          <a:xfrm>
            <a:off x="13946242" y="11471837"/>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525" name="txt2ArmBClass3Title">
            <a:extLst>
              <a:ext uri="{FF2B5EF4-FFF2-40B4-BE49-F238E27FC236}">
                <a16:creationId xmlns:a16="http://schemas.microsoft.com/office/drawing/2014/main" id="{00000000-0008-0000-0100-0000C58A0000}"/>
              </a:ext>
            </a:extLst>
          </xdr:cNvPr>
          <xdr:cNvSpPr txBox="1"/>
        </xdr:nvSpPr>
        <xdr:spPr>
          <a:xfrm>
            <a:off x="14566389" y="11475192"/>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526" name="txt2ArmBClass4Title">
            <a:extLst>
              <a:ext uri="{FF2B5EF4-FFF2-40B4-BE49-F238E27FC236}">
                <a16:creationId xmlns:a16="http://schemas.microsoft.com/office/drawing/2014/main" id="{00000000-0008-0000-0100-0000C68A0000}"/>
              </a:ext>
            </a:extLst>
          </xdr:cNvPr>
          <xdr:cNvSpPr txBox="1"/>
        </xdr:nvSpPr>
        <xdr:spPr>
          <a:xfrm>
            <a:off x="15171697" y="11471837"/>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527" name="txt2ArmBClass5Title">
            <a:extLst>
              <a:ext uri="{FF2B5EF4-FFF2-40B4-BE49-F238E27FC236}">
                <a16:creationId xmlns:a16="http://schemas.microsoft.com/office/drawing/2014/main" id="{00000000-0008-0000-0100-0000C78A0000}"/>
              </a:ext>
            </a:extLst>
          </xdr:cNvPr>
          <xdr:cNvSpPr txBox="1"/>
        </xdr:nvSpPr>
        <xdr:spPr>
          <a:xfrm>
            <a:off x="15781997" y="11471839"/>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528" name="txt2ArmBClass6Title">
            <a:extLst>
              <a:ext uri="{FF2B5EF4-FFF2-40B4-BE49-F238E27FC236}">
                <a16:creationId xmlns:a16="http://schemas.microsoft.com/office/drawing/2014/main" id="{00000000-0008-0000-0100-0000C88A0000}"/>
              </a:ext>
            </a:extLst>
          </xdr:cNvPr>
          <xdr:cNvSpPr txBox="1"/>
        </xdr:nvSpPr>
        <xdr:spPr>
          <a:xfrm>
            <a:off x="16392659" y="11471843"/>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529" name="txt2ArmBClass7Title">
            <a:extLst>
              <a:ext uri="{FF2B5EF4-FFF2-40B4-BE49-F238E27FC236}">
                <a16:creationId xmlns:a16="http://schemas.microsoft.com/office/drawing/2014/main" id="{00000000-0008-0000-0100-0000C98A0000}"/>
              </a:ext>
            </a:extLst>
          </xdr:cNvPr>
          <xdr:cNvSpPr txBox="1"/>
        </xdr:nvSpPr>
        <xdr:spPr>
          <a:xfrm>
            <a:off x="17007092" y="11471843"/>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530" name="txt2ArmBClass8Title">
            <a:extLst>
              <a:ext uri="{FF2B5EF4-FFF2-40B4-BE49-F238E27FC236}">
                <a16:creationId xmlns:a16="http://schemas.microsoft.com/office/drawing/2014/main" id="{00000000-0008-0000-0100-0000CA8A0000}"/>
              </a:ext>
            </a:extLst>
          </xdr:cNvPr>
          <xdr:cNvSpPr txBox="1"/>
        </xdr:nvSpPr>
        <xdr:spPr>
          <a:xfrm>
            <a:off x="17627237" y="11471843"/>
            <a:ext cx="56392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535" name="rec2ArmBCountsRectangle">
            <a:extLst>
              <a:ext uri="{FF2B5EF4-FFF2-40B4-BE49-F238E27FC236}">
                <a16:creationId xmlns:a16="http://schemas.microsoft.com/office/drawing/2014/main" id="{00000000-0008-0000-0100-0000CF8A0000}"/>
              </a:ext>
            </a:extLst>
          </xdr:cNvPr>
          <xdr:cNvSpPr/>
        </xdr:nvSpPr>
        <xdr:spPr bwMode="auto">
          <a:xfrm>
            <a:off x="12059978" y="11062605"/>
            <a:ext cx="6507633" cy="1632857"/>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5536" name="txt2ArmBTitle">
            <a:extLst>
              <a:ext uri="{FF2B5EF4-FFF2-40B4-BE49-F238E27FC236}">
                <a16:creationId xmlns:a16="http://schemas.microsoft.com/office/drawing/2014/main" id="{00000000-0008-0000-0100-0000D08A0000}"/>
              </a:ext>
            </a:extLst>
          </xdr:cNvPr>
          <xdr:cNvSpPr txBox="1"/>
        </xdr:nvSpPr>
        <xdr:spPr>
          <a:xfrm>
            <a:off x="12228272" y="11222879"/>
            <a:ext cx="1667462" cy="318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B</a:t>
            </a:r>
          </a:p>
        </xdr:txBody>
      </xdr:sp>
      <xdr:sp macro="" textlink="$BI$209">
        <xdr:nvSpPr>
          <xdr:cNvPr id="35537" name="txt2ArmBDest1Class1Count">
            <a:extLst>
              <a:ext uri="{FF2B5EF4-FFF2-40B4-BE49-F238E27FC236}">
                <a16:creationId xmlns:a16="http://schemas.microsoft.com/office/drawing/2014/main" id="{00000000-0008-0000-0100-0000D18A0000}"/>
              </a:ext>
            </a:extLst>
          </xdr:cNvPr>
          <xdr:cNvSpPr txBox="1"/>
        </xdr:nvSpPr>
        <xdr:spPr>
          <a:xfrm>
            <a:off x="13342576" y="11896236"/>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538" name="txt2ArmBDestination1">
            <a:extLst>
              <a:ext uri="{FF2B5EF4-FFF2-40B4-BE49-F238E27FC236}">
                <a16:creationId xmlns:a16="http://schemas.microsoft.com/office/drawing/2014/main" id="{00000000-0008-0000-0100-0000D28A0000}"/>
              </a:ext>
            </a:extLst>
          </xdr:cNvPr>
          <xdr:cNvSpPr txBox="1"/>
        </xdr:nvSpPr>
        <xdr:spPr>
          <a:xfrm>
            <a:off x="12071011" y="11762877"/>
            <a:ext cx="1248798"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REF!">
        <xdr:nvSpPr>
          <xdr:cNvPr id="35539" name="txt2ArmBDestination2">
            <a:extLst>
              <a:ext uri="{FF2B5EF4-FFF2-40B4-BE49-F238E27FC236}">
                <a16:creationId xmlns:a16="http://schemas.microsoft.com/office/drawing/2014/main" id="{00000000-0008-0000-0100-0000D38A0000}"/>
              </a:ext>
            </a:extLst>
          </xdr:cNvPr>
          <xdr:cNvSpPr txBox="1"/>
        </xdr:nvSpPr>
        <xdr:spPr>
          <a:xfrm>
            <a:off x="12081566" y="12113319"/>
            <a:ext cx="1238245"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5540" name="txt2ArmBDest1Class2Count">
            <a:extLst>
              <a:ext uri="{FF2B5EF4-FFF2-40B4-BE49-F238E27FC236}">
                <a16:creationId xmlns:a16="http://schemas.microsoft.com/office/drawing/2014/main" id="{00000000-0008-0000-0100-0000D48A0000}"/>
              </a:ext>
            </a:extLst>
          </xdr:cNvPr>
          <xdr:cNvSpPr txBox="1"/>
        </xdr:nvSpPr>
        <xdr:spPr>
          <a:xfrm>
            <a:off x="13955726"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41" name="txt2ArmBDest1Class3Count">
            <a:extLst>
              <a:ext uri="{FF2B5EF4-FFF2-40B4-BE49-F238E27FC236}">
                <a16:creationId xmlns:a16="http://schemas.microsoft.com/office/drawing/2014/main" id="{00000000-0008-0000-0100-0000D58A0000}"/>
              </a:ext>
            </a:extLst>
          </xdr:cNvPr>
          <xdr:cNvSpPr txBox="1"/>
        </xdr:nvSpPr>
        <xdr:spPr>
          <a:xfrm>
            <a:off x="14567644"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42" name="txt2ArmBDest1Class4Count">
            <a:extLst>
              <a:ext uri="{FF2B5EF4-FFF2-40B4-BE49-F238E27FC236}">
                <a16:creationId xmlns:a16="http://schemas.microsoft.com/office/drawing/2014/main" id="{00000000-0008-0000-0100-0000D68A0000}"/>
              </a:ext>
            </a:extLst>
          </xdr:cNvPr>
          <xdr:cNvSpPr txBox="1"/>
        </xdr:nvSpPr>
        <xdr:spPr>
          <a:xfrm>
            <a:off x="15179563"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43" name="txt2ArmBDest1Class5Count">
            <a:extLst>
              <a:ext uri="{FF2B5EF4-FFF2-40B4-BE49-F238E27FC236}">
                <a16:creationId xmlns:a16="http://schemas.microsoft.com/office/drawing/2014/main" id="{00000000-0008-0000-0100-0000D78A0000}"/>
              </a:ext>
            </a:extLst>
          </xdr:cNvPr>
          <xdr:cNvSpPr txBox="1"/>
        </xdr:nvSpPr>
        <xdr:spPr>
          <a:xfrm>
            <a:off x="15791482"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44" name="txt2ArmBDest1Class6Count">
            <a:extLst>
              <a:ext uri="{FF2B5EF4-FFF2-40B4-BE49-F238E27FC236}">
                <a16:creationId xmlns:a16="http://schemas.microsoft.com/office/drawing/2014/main" id="{00000000-0008-0000-0100-0000D88A0000}"/>
              </a:ext>
            </a:extLst>
          </xdr:cNvPr>
          <xdr:cNvSpPr txBox="1"/>
        </xdr:nvSpPr>
        <xdr:spPr>
          <a:xfrm>
            <a:off x="16403400"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45" name="txt2ArmBDest1Class7Count">
            <a:extLst>
              <a:ext uri="{FF2B5EF4-FFF2-40B4-BE49-F238E27FC236}">
                <a16:creationId xmlns:a16="http://schemas.microsoft.com/office/drawing/2014/main" id="{00000000-0008-0000-0100-0000D98A0000}"/>
              </a:ext>
            </a:extLst>
          </xdr:cNvPr>
          <xdr:cNvSpPr txBox="1"/>
        </xdr:nvSpPr>
        <xdr:spPr>
          <a:xfrm>
            <a:off x="17015319"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46" name="txt2ArmBDest1Class8Count">
            <a:extLst>
              <a:ext uri="{FF2B5EF4-FFF2-40B4-BE49-F238E27FC236}">
                <a16:creationId xmlns:a16="http://schemas.microsoft.com/office/drawing/2014/main" id="{00000000-0008-0000-0100-0000DA8A0000}"/>
              </a:ext>
            </a:extLst>
          </xdr:cNvPr>
          <xdr:cNvSpPr txBox="1"/>
        </xdr:nvSpPr>
        <xdr:spPr>
          <a:xfrm>
            <a:off x="17627237" y="11896271"/>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51" name="txt2ArmBDest2Class2Count">
            <a:extLst>
              <a:ext uri="{FF2B5EF4-FFF2-40B4-BE49-F238E27FC236}">
                <a16:creationId xmlns:a16="http://schemas.microsoft.com/office/drawing/2014/main" id="{00000000-0008-0000-0100-0000DF8A0000}"/>
              </a:ext>
            </a:extLst>
          </xdr:cNvPr>
          <xdr:cNvSpPr txBox="1"/>
        </xdr:nvSpPr>
        <xdr:spPr>
          <a:xfrm>
            <a:off x="13955726" y="12246716"/>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52" name="txt2ArmBDest2Class3Count">
            <a:extLst>
              <a:ext uri="{FF2B5EF4-FFF2-40B4-BE49-F238E27FC236}">
                <a16:creationId xmlns:a16="http://schemas.microsoft.com/office/drawing/2014/main" id="{00000000-0008-0000-0100-0000E08A0000}"/>
              </a:ext>
            </a:extLst>
          </xdr:cNvPr>
          <xdr:cNvSpPr txBox="1"/>
        </xdr:nvSpPr>
        <xdr:spPr>
          <a:xfrm>
            <a:off x="14567644" y="12246716"/>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53" name="txt2ArmBDest2Class4Count">
            <a:extLst>
              <a:ext uri="{FF2B5EF4-FFF2-40B4-BE49-F238E27FC236}">
                <a16:creationId xmlns:a16="http://schemas.microsoft.com/office/drawing/2014/main" id="{00000000-0008-0000-0100-0000E18A0000}"/>
              </a:ext>
            </a:extLst>
          </xdr:cNvPr>
          <xdr:cNvSpPr txBox="1"/>
        </xdr:nvSpPr>
        <xdr:spPr>
          <a:xfrm>
            <a:off x="15179563" y="12246716"/>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54" name="txt2ArmBDest2Class5Count">
            <a:extLst>
              <a:ext uri="{FF2B5EF4-FFF2-40B4-BE49-F238E27FC236}">
                <a16:creationId xmlns:a16="http://schemas.microsoft.com/office/drawing/2014/main" id="{00000000-0008-0000-0100-0000E28A0000}"/>
              </a:ext>
            </a:extLst>
          </xdr:cNvPr>
          <xdr:cNvSpPr txBox="1"/>
        </xdr:nvSpPr>
        <xdr:spPr>
          <a:xfrm>
            <a:off x="15791482" y="12246716"/>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55" name="txt2ArmBDest2Class6Count">
            <a:extLst>
              <a:ext uri="{FF2B5EF4-FFF2-40B4-BE49-F238E27FC236}">
                <a16:creationId xmlns:a16="http://schemas.microsoft.com/office/drawing/2014/main" id="{00000000-0008-0000-0100-0000E38A0000}"/>
              </a:ext>
            </a:extLst>
          </xdr:cNvPr>
          <xdr:cNvSpPr txBox="1"/>
        </xdr:nvSpPr>
        <xdr:spPr>
          <a:xfrm>
            <a:off x="16403400" y="12246716"/>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56" name="txt2ArmBDest2Class7Count">
            <a:extLst>
              <a:ext uri="{FF2B5EF4-FFF2-40B4-BE49-F238E27FC236}">
                <a16:creationId xmlns:a16="http://schemas.microsoft.com/office/drawing/2014/main" id="{00000000-0008-0000-0100-0000E48A0000}"/>
              </a:ext>
            </a:extLst>
          </xdr:cNvPr>
          <xdr:cNvSpPr txBox="1"/>
        </xdr:nvSpPr>
        <xdr:spPr>
          <a:xfrm>
            <a:off x="17015319" y="12246716"/>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57" name="txt2ArmBDest2Class8Count">
            <a:extLst>
              <a:ext uri="{FF2B5EF4-FFF2-40B4-BE49-F238E27FC236}">
                <a16:creationId xmlns:a16="http://schemas.microsoft.com/office/drawing/2014/main" id="{00000000-0008-0000-0100-0000E58A0000}"/>
              </a:ext>
            </a:extLst>
          </xdr:cNvPr>
          <xdr:cNvSpPr txBox="1"/>
        </xdr:nvSpPr>
        <xdr:spPr>
          <a:xfrm>
            <a:off x="17627237" y="12246716"/>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62" name="txt2ArmBDest2Class1Count">
            <a:extLst>
              <a:ext uri="{FF2B5EF4-FFF2-40B4-BE49-F238E27FC236}">
                <a16:creationId xmlns:a16="http://schemas.microsoft.com/office/drawing/2014/main" id="{00000000-0008-0000-0100-0000EA8A0000}"/>
              </a:ext>
            </a:extLst>
          </xdr:cNvPr>
          <xdr:cNvSpPr txBox="1"/>
        </xdr:nvSpPr>
        <xdr:spPr>
          <a:xfrm>
            <a:off x="13343808" y="12246718"/>
            <a:ext cx="560096" cy="266978"/>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11</xdr:col>
      <xdr:colOff>29936</xdr:colOff>
      <xdr:row>140</xdr:row>
      <xdr:rowOff>4082</xdr:rowOff>
    </xdr:from>
    <xdr:to>
      <xdr:col>21</xdr:col>
      <xdr:colOff>424791</xdr:colOff>
      <xdr:row>150</xdr:row>
      <xdr:rowOff>112712</xdr:rowOff>
    </xdr:to>
    <xdr:grpSp>
      <xdr:nvGrpSpPr>
        <xdr:cNvPr id="35572" name="grp3ArmACounts">
          <a:extLst>
            <a:ext uri="{FF2B5EF4-FFF2-40B4-BE49-F238E27FC236}">
              <a16:creationId xmlns:a16="http://schemas.microsoft.com/office/drawing/2014/main" id="{00000000-0008-0000-0100-0000F48A0000}"/>
            </a:ext>
          </a:extLst>
        </xdr:cNvPr>
        <xdr:cNvGrpSpPr/>
      </xdr:nvGrpSpPr>
      <xdr:grpSpPr>
        <a:xfrm>
          <a:off x="7649936" y="26691400"/>
          <a:ext cx="7322128" cy="2013630"/>
          <a:chOff x="1203583" y="13335957"/>
          <a:chExt cx="6571079" cy="2013630"/>
        </a:xfrm>
      </xdr:grpSpPr>
      <xdr:sp macro="" textlink="#REF!">
        <xdr:nvSpPr>
          <xdr:cNvPr id="35573" name="txt3ArmAClass1Title">
            <a:extLst>
              <a:ext uri="{FF2B5EF4-FFF2-40B4-BE49-F238E27FC236}">
                <a16:creationId xmlns:a16="http://schemas.microsoft.com/office/drawing/2014/main" id="{00000000-0008-0000-0100-0000F58A0000}"/>
              </a:ext>
            </a:extLst>
          </xdr:cNvPr>
          <xdr:cNvSpPr txBox="1"/>
        </xdr:nvSpPr>
        <xdr:spPr>
          <a:xfrm>
            <a:off x="2494284" y="13748544"/>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574" name="txt3ArmAClass2Title">
            <a:extLst>
              <a:ext uri="{FF2B5EF4-FFF2-40B4-BE49-F238E27FC236}">
                <a16:creationId xmlns:a16="http://schemas.microsoft.com/office/drawing/2014/main" id="{00000000-0008-0000-0100-0000F68A0000}"/>
              </a:ext>
            </a:extLst>
          </xdr:cNvPr>
          <xdr:cNvSpPr txBox="1"/>
        </xdr:nvSpPr>
        <xdr:spPr>
          <a:xfrm>
            <a:off x="3088393" y="13745189"/>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575" name="txt3ArmAClass3Title">
            <a:extLst>
              <a:ext uri="{FF2B5EF4-FFF2-40B4-BE49-F238E27FC236}">
                <a16:creationId xmlns:a16="http://schemas.microsoft.com/office/drawing/2014/main" id="{00000000-0008-0000-0100-0000F78A0000}"/>
              </a:ext>
            </a:extLst>
          </xdr:cNvPr>
          <xdr:cNvSpPr txBox="1"/>
        </xdr:nvSpPr>
        <xdr:spPr>
          <a:xfrm>
            <a:off x="3708062" y="13748544"/>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576" name="txt3ArmAClass4Title">
            <a:extLst>
              <a:ext uri="{FF2B5EF4-FFF2-40B4-BE49-F238E27FC236}">
                <a16:creationId xmlns:a16="http://schemas.microsoft.com/office/drawing/2014/main" id="{00000000-0008-0000-0100-0000F88A0000}"/>
              </a:ext>
            </a:extLst>
          </xdr:cNvPr>
          <xdr:cNvSpPr txBox="1"/>
        </xdr:nvSpPr>
        <xdr:spPr>
          <a:xfrm>
            <a:off x="4312903" y="13745189"/>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577" name="txt3ArmAClass5Title">
            <a:extLst>
              <a:ext uri="{FF2B5EF4-FFF2-40B4-BE49-F238E27FC236}">
                <a16:creationId xmlns:a16="http://schemas.microsoft.com/office/drawing/2014/main" id="{00000000-0008-0000-0100-0000F98A0000}"/>
              </a:ext>
            </a:extLst>
          </xdr:cNvPr>
          <xdr:cNvSpPr txBox="1"/>
        </xdr:nvSpPr>
        <xdr:spPr>
          <a:xfrm>
            <a:off x="4922734" y="13745191"/>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578" name="txt3ArmAClass6Title">
            <a:extLst>
              <a:ext uri="{FF2B5EF4-FFF2-40B4-BE49-F238E27FC236}">
                <a16:creationId xmlns:a16="http://schemas.microsoft.com/office/drawing/2014/main" id="{00000000-0008-0000-0100-0000FA8A0000}"/>
              </a:ext>
            </a:extLst>
          </xdr:cNvPr>
          <xdr:cNvSpPr txBox="1"/>
        </xdr:nvSpPr>
        <xdr:spPr>
          <a:xfrm>
            <a:off x="5532925" y="1374519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579" name="txt3ArmAClass7Title">
            <a:extLst>
              <a:ext uri="{FF2B5EF4-FFF2-40B4-BE49-F238E27FC236}">
                <a16:creationId xmlns:a16="http://schemas.microsoft.com/office/drawing/2014/main" id="{00000000-0008-0000-0100-0000FB8A0000}"/>
              </a:ext>
            </a:extLst>
          </xdr:cNvPr>
          <xdr:cNvSpPr txBox="1"/>
        </xdr:nvSpPr>
        <xdr:spPr>
          <a:xfrm>
            <a:off x="6146884" y="1374519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580" name="txt3ArmAClass8Title">
            <a:extLst>
              <a:ext uri="{FF2B5EF4-FFF2-40B4-BE49-F238E27FC236}">
                <a16:creationId xmlns:a16="http://schemas.microsoft.com/office/drawing/2014/main" id="{00000000-0008-0000-0100-0000FC8A0000}"/>
              </a:ext>
            </a:extLst>
          </xdr:cNvPr>
          <xdr:cNvSpPr txBox="1"/>
        </xdr:nvSpPr>
        <xdr:spPr>
          <a:xfrm>
            <a:off x="6766552" y="1374519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585" name="rec3ArmACountsRectangle">
            <a:extLst>
              <a:ext uri="{FF2B5EF4-FFF2-40B4-BE49-F238E27FC236}">
                <a16:creationId xmlns:a16="http://schemas.microsoft.com/office/drawing/2014/main" id="{00000000-0008-0000-0100-0000018B0000}"/>
              </a:ext>
            </a:extLst>
          </xdr:cNvPr>
          <xdr:cNvSpPr/>
        </xdr:nvSpPr>
        <xdr:spPr bwMode="auto">
          <a:xfrm>
            <a:off x="1203583" y="13335957"/>
            <a:ext cx="6571079" cy="2013630"/>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5586" name="txt3ArmATitle">
            <a:extLst>
              <a:ext uri="{FF2B5EF4-FFF2-40B4-BE49-F238E27FC236}">
                <a16:creationId xmlns:a16="http://schemas.microsoft.com/office/drawing/2014/main" id="{00000000-0008-0000-0100-0000028B0000}"/>
              </a:ext>
            </a:extLst>
          </xdr:cNvPr>
          <xdr:cNvSpPr txBox="1"/>
        </xdr:nvSpPr>
        <xdr:spPr>
          <a:xfrm>
            <a:off x="1371746" y="13496231"/>
            <a:ext cx="1666177" cy="318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A</a:t>
            </a:r>
          </a:p>
        </xdr:txBody>
      </xdr:sp>
      <xdr:sp macro="" textlink="$BI$209">
        <xdr:nvSpPr>
          <xdr:cNvPr id="35587" name="txt3ArmADest1Class1Count">
            <a:extLst>
              <a:ext uri="{FF2B5EF4-FFF2-40B4-BE49-F238E27FC236}">
                <a16:creationId xmlns:a16="http://schemas.microsoft.com/office/drawing/2014/main" id="{00000000-0008-0000-0100-0000038B0000}"/>
              </a:ext>
            </a:extLst>
          </xdr:cNvPr>
          <xdr:cNvSpPr txBox="1"/>
        </xdr:nvSpPr>
        <xdr:spPr>
          <a:xfrm>
            <a:off x="2485192" y="1416958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588" name="txt3ArmADestination1">
            <a:extLst>
              <a:ext uri="{FF2B5EF4-FFF2-40B4-BE49-F238E27FC236}">
                <a16:creationId xmlns:a16="http://schemas.microsoft.com/office/drawing/2014/main" id="{00000000-0008-0000-0100-0000048B0000}"/>
              </a:ext>
            </a:extLst>
          </xdr:cNvPr>
          <xdr:cNvSpPr txBox="1"/>
        </xdr:nvSpPr>
        <xdr:spPr>
          <a:xfrm>
            <a:off x="1214607" y="14036229"/>
            <a:ext cx="1247836"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REF!">
        <xdr:nvSpPr>
          <xdr:cNvPr id="35589" name="txt3ArmADestination2">
            <a:extLst>
              <a:ext uri="{FF2B5EF4-FFF2-40B4-BE49-F238E27FC236}">
                <a16:creationId xmlns:a16="http://schemas.microsoft.com/office/drawing/2014/main" id="{00000000-0008-0000-0100-0000058B0000}"/>
              </a:ext>
            </a:extLst>
          </xdr:cNvPr>
          <xdr:cNvSpPr txBox="1"/>
        </xdr:nvSpPr>
        <xdr:spPr>
          <a:xfrm>
            <a:off x="1225154" y="14386671"/>
            <a:ext cx="123729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REF!">
        <xdr:nvSpPr>
          <xdr:cNvPr id="35590" name="txt3ArmADestination3">
            <a:extLst>
              <a:ext uri="{FF2B5EF4-FFF2-40B4-BE49-F238E27FC236}">
                <a16:creationId xmlns:a16="http://schemas.microsoft.com/office/drawing/2014/main" id="{00000000-0008-0000-0100-0000068B0000}"/>
              </a:ext>
            </a:extLst>
          </xdr:cNvPr>
          <xdr:cNvSpPr txBox="1"/>
        </xdr:nvSpPr>
        <xdr:spPr>
          <a:xfrm>
            <a:off x="1235700" y="14727448"/>
            <a:ext cx="1238733"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5591" name="txt3ArmADest1Class2Count">
            <a:extLst>
              <a:ext uri="{FF2B5EF4-FFF2-40B4-BE49-F238E27FC236}">
                <a16:creationId xmlns:a16="http://schemas.microsoft.com/office/drawing/2014/main" id="{00000000-0008-0000-0100-0000078B0000}"/>
              </a:ext>
            </a:extLst>
          </xdr:cNvPr>
          <xdr:cNvSpPr txBox="1"/>
        </xdr:nvSpPr>
        <xdr:spPr>
          <a:xfrm>
            <a:off x="3097869" y="1416962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92" name="txt3ArmADest1Class3Count">
            <a:extLst>
              <a:ext uri="{FF2B5EF4-FFF2-40B4-BE49-F238E27FC236}">
                <a16:creationId xmlns:a16="http://schemas.microsoft.com/office/drawing/2014/main" id="{00000000-0008-0000-0100-0000088B0000}"/>
              </a:ext>
            </a:extLst>
          </xdr:cNvPr>
          <xdr:cNvSpPr txBox="1"/>
        </xdr:nvSpPr>
        <xdr:spPr>
          <a:xfrm>
            <a:off x="3709316" y="1416962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93" name="txt3ArmADest1Class4Count">
            <a:extLst>
              <a:ext uri="{FF2B5EF4-FFF2-40B4-BE49-F238E27FC236}">
                <a16:creationId xmlns:a16="http://schemas.microsoft.com/office/drawing/2014/main" id="{00000000-0008-0000-0100-0000098B0000}"/>
              </a:ext>
            </a:extLst>
          </xdr:cNvPr>
          <xdr:cNvSpPr txBox="1"/>
        </xdr:nvSpPr>
        <xdr:spPr>
          <a:xfrm>
            <a:off x="4320764" y="1416962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94" name="txt3ArmADest1Class5Count">
            <a:extLst>
              <a:ext uri="{FF2B5EF4-FFF2-40B4-BE49-F238E27FC236}">
                <a16:creationId xmlns:a16="http://schemas.microsoft.com/office/drawing/2014/main" id="{00000000-0008-0000-0100-00000A8B0000}"/>
              </a:ext>
            </a:extLst>
          </xdr:cNvPr>
          <xdr:cNvSpPr txBox="1"/>
        </xdr:nvSpPr>
        <xdr:spPr>
          <a:xfrm>
            <a:off x="4932211" y="1416962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95" name="txt3ArmADest1Class6Count">
            <a:extLst>
              <a:ext uri="{FF2B5EF4-FFF2-40B4-BE49-F238E27FC236}">
                <a16:creationId xmlns:a16="http://schemas.microsoft.com/office/drawing/2014/main" id="{00000000-0008-0000-0100-00000B8B0000}"/>
              </a:ext>
            </a:extLst>
          </xdr:cNvPr>
          <xdr:cNvSpPr txBox="1"/>
        </xdr:nvSpPr>
        <xdr:spPr>
          <a:xfrm>
            <a:off x="5543658" y="1416962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96" name="txt3ArmADest1Class7Count">
            <a:extLst>
              <a:ext uri="{FF2B5EF4-FFF2-40B4-BE49-F238E27FC236}">
                <a16:creationId xmlns:a16="http://schemas.microsoft.com/office/drawing/2014/main" id="{00000000-0008-0000-0100-00000C8B0000}"/>
              </a:ext>
            </a:extLst>
          </xdr:cNvPr>
          <xdr:cNvSpPr txBox="1"/>
        </xdr:nvSpPr>
        <xdr:spPr>
          <a:xfrm>
            <a:off x="6155105" y="1416962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597" name="txt3ArmADest1Class8Count">
            <a:extLst>
              <a:ext uri="{FF2B5EF4-FFF2-40B4-BE49-F238E27FC236}">
                <a16:creationId xmlns:a16="http://schemas.microsoft.com/office/drawing/2014/main" id="{00000000-0008-0000-0100-00000D8B0000}"/>
              </a:ext>
            </a:extLst>
          </xdr:cNvPr>
          <xdr:cNvSpPr txBox="1"/>
        </xdr:nvSpPr>
        <xdr:spPr>
          <a:xfrm>
            <a:off x="6766552" y="1416962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02" name="txt3ArmADest2Class2Count">
            <a:extLst>
              <a:ext uri="{FF2B5EF4-FFF2-40B4-BE49-F238E27FC236}">
                <a16:creationId xmlns:a16="http://schemas.microsoft.com/office/drawing/2014/main" id="{00000000-0008-0000-0100-0000128B0000}"/>
              </a:ext>
            </a:extLst>
          </xdr:cNvPr>
          <xdr:cNvSpPr txBox="1"/>
        </xdr:nvSpPr>
        <xdr:spPr>
          <a:xfrm>
            <a:off x="3097869" y="1452006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03" name="txt3ArmADest2Class3Count">
            <a:extLst>
              <a:ext uri="{FF2B5EF4-FFF2-40B4-BE49-F238E27FC236}">
                <a16:creationId xmlns:a16="http://schemas.microsoft.com/office/drawing/2014/main" id="{00000000-0008-0000-0100-0000138B0000}"/>
              </a:ext>
            </a:extLst>
          </xdr:cNvPr>
          <xdr:cNvSpPr txBox="1"/>
        </xdr:nvSpPr>
        <xdr:spPr>
          <a:xfrm>
            <a:off x="3709316" y="1452006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04" name="txt3ArmADest2Class4Count">
            <a:extLst>
              <a:ext uri="{FF2B5EF4-FFF2-40B4-BE49-F238E27FC236}">
                <a16:creationId xmlns:a16="http://schemas.microsoft.com/office/drawing/2014/main" id="{00000000-0008-0000-0100-0000148B0000}"/>
              </a:ext>
            </a:extLst>
          </xdr:cNvPr>
          <xdr:cNvSpPr txBox="1"/>
        </xdr:nvSpPr>
        <xdr:spPr>
          <a:xfrm>
            <a:off x="4320764" y="1452006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05" name="txt3ArmADest2Class5Count">
            <a:extLst>
              <a:ext uri="{FF2B5EF4-FFF2-40B4-BE49-F238E27FC236}">
                <a16:creationId xmlns:a16="http://schemas.microsoft.com/office/drawing/2014/main" id="{00000000-0008-0000-0100-0000158B0000}"/>
              </a:ext>
            </a:extLst>
          </xdr:cNvPr>
          <xdr:cNvSpPr txBox="1"/>
        </xdr:nvSpPr>
        <xdr:spPr>
          <a:xfrm>
            <a:off x="4932211" y="1452006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06" name="txt3ArmADest2Class6Count">
            <a:extLst>
              <a:ext uri="{FF2B5EF4-FFF2-40B4-BE49-F238E27FC236}">
                <a16:creationId xmlns:a16="http://schemas.microsoft.com/office/drawing/2014/main" id="{00000000-0008-0000-0100-0000168B0000}"/>
              </a:ext>
            </a:extLst>
          </xdr:cNvPr>
          <xdr:cNvSpPr txBox="1"/>
        </xdr:nvSpPr>
        <xdr:spPr>
          <a:xfrm>
            <a:off x="5543658" y="1452006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07" name="txt3ArmADest2Class7Count">
            <a:extLst>
              <a:ext uri="{FF2B5EF4-FFF2-40B4-BE49-F238E27FC236}">
                <a16:creationId xmlns:a16="http://schemas.microsoft.com/office/drawing/2014/main" id="{00000000-0008-0000-0100-0000178B0000}"/>
              </a:ext>
            </a:extLst>
          </xdr:cNvPr>
          <xdr:cNvSpPr txBox="1"/>
        </xdr:nvSpPr>
        <xdr:spPr>
          <a:xfrm>
            <a:off x="6155105" y="1452006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08" name="txt3ArmADest2Class8Count">
            <a:extLst>
              <a:ext uri="{FF2B5EF4-FFF2-40B4-BE49-F238E27FC236}">
                <a16:creationId xmlns:a16="http://schemas.microsoft.com/office/drawing/2014/main" id="{00000000-0008-0000-0100-0000188B0000}"/>
              </a:ext>
            </a:extLst>
          </xdr:cNvPr>
          <xdr:cNvSpPr txBox="1"/>
        </xdr:nvSpPr>
        <xdr:spPr>
          <a:xfrm>
            <a:off x="6766552" y="1452006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13" name="txt3ArmADest2Class1Count">
            <a:extLst>
              <a:ext uri="{FF2B5EF4-FFF2-40B4-BE49-F238E27FC236}">
                <a16:creationId xmlns:a16="http://schemas.microsoft.com/office/drawing/2014/main" id="{00000000-0008-0000-0100-00001D8B0000}"/>
              </a:ext>
            </a:extLst>
          </xdr:cNvPr>
          <xdr:cNvSpPr txBox="1"/>
        </xdr:nvSpPr>
        <xdr:spPr>
          <a:xfrm>
            <a:off x="2486423" y="14520070"/>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5614" name="txt3ArmADest3Class2Count">
            <a:extLst>
              <a:ext uri="{FF2B5EF4-FFF2-40B4-BE49-F238E27FC236}">
                <a16:creationId xmlns:a16="http://schemas.microsoft.com/office/drawing/2014/main" id="{00000000-0008-0000-0100-00001E8B0000}"/>
              </a:ext>
            </a:extLst>
          </xdr:cNvPr>
          <xdr:cNvSpPr txBox="1"/>
        </xdr:nvSpPr>
        <xdr:spPr>
          <a:xfrm>
            <a:off x="3099125" y="1486084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15" name="txt3ArmADest3Class3Count">
            <a:extLst>
              <a:ext uri="{FF2B5EF4-FFF2-40B4-BE49-F238E27FC236}">
                <a16:creationId xmlns:a16="http://schemas.microsoft.com/office/drawing/2014/main" id="{00000000-0008-0000-0100-00001F8B0000}"/>
              </a:ext>
            </a:extLst>
          </xdr:cNvPr>
          <xdr:cNvSpPr txBox="1"/>
        </xdr:nvSpPr>
        <xdr:spPr>
          <a:xfrm>
            <a:off x="3710572" y="1486084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16" name="txt3ArmADest3Class4Count">
            <a:extLst>
              <a:ext uri="{FF2B5EF4-FFF2-40B4-BE49-F238E27FC236}">
                <a16:creationId xmlns:a16="http://schemas.microsoft.com/office/drawing/2014/main" id="{00000000-0008-0000-0100-0000208B0000}"/>
              </a:ext>
            </a:extLst>
          </xdr:cNvPr>
          <xdr:cNvSpPr txBox="1"/>
        </xdr:nvSpPr>
        <xdr:spPr>
          <a:xfrm>
            <a:off x="4322019" y="1486084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17" name="txt3ArmADest3Class5Count">
            <a:extLst>
              <a:ext uri="{FF2B5EF4-FFF2-40B4-BE49-F238E27FC236}">
                <a16:creationId xmlns:a16="http://schemas.microsoft.com/office/drawing/2014/main" id="{00000000-0008-0000-0100-0000218B0000}"/>
              </a:ext>
            </a:extLst>
          </xdr:cNvPr>
          <xdr:cNvSpPr txBox="1"/>
        </xdr:nvSpPr>
        <xdr:spPr>
          <a:xfrm>
            <a:off x="4933467" y="1486084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18" name="txt3ArmADest3Class6Count">
            <a:extLst>
              <a:ext uri="{FF2B5EF4-FFF2-40B4-BE49-F238E27FC236}">
                <a16:creationId xmlns:a16="http://schemas.microsoft.com/office/drawing/2014/main" id="{00000000-0008-0000-0100-0000228B0000}"/>
              </a:ext>
            </a:extLst>
          </xdr:cNvPr>
          <xdr:cNvSpPr txBox="1"/>
        </xdr:nvSpPr>
        <xdr:spPr>
          <a:xfrm>
            <a:off x="5544913" y="1486084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19" name="txt3ArmADest3Class7Count">
            <a:extLst>
              <a:ext uri="{FF2B5EF4-FFF2-40B4-BE49-F238E27FC236}">
                <a16:creationId xmlns:a16="http://schemas.microsoft.com/office/drawing/2014/main" id="{00000000-0008-0000-0100-0000238B0000}"/>
              </a:ext>
            </a:extLst>
          </xdr:cNvPr>
          <xdr:cNvSpPr txBox="1"/>
        </xdr:nvSpPr>
        <xdr:spPr>
          <a:xfrm>
            <a:off x="6156361" y="1486084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20" name="txt3ArmADest3Class8Count">
            <a:extLst>
              <a:ext uri="{FF2B5EF4-FFF2-40B4-BE49-F238E27FC236}">
                <a16:creationId xmlns:a16="http://schemas.microsoft.com/office/drawing/2014/main" id="{00000000-0008-0000-0100-0000248B0000}"/>
              </a:ext>
            </a:extLst>
          </xdr:cNvPr>
          <xdr:cNvSpPr txBox="1"/>
        </xdr:nvSpPr>
        <xdr:spPr>
          <a:xfrm>
            <a:off x="6767808" y="1486084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25" name="txt3ArmADest3Class1Count">
            <a:extLst>
              <a:ext uri="{FF2B5EF4-FFF2-40B4-BE49-F238E27FC236}">
                <a16:creationId xmlns:a16="http://schemas.microsoft.com/office/drawing/2014/main" id="{00000000-0008-0000-0100-0000298B0000}"/>
              </a:ext>
            </a:extLst>
          </xdr:cNvPr>
          <xdr:cNvSpPr txBox="1"/>
        </xdr:nvSpPr>
        <xdr:spPr>
          <a:xfrm>
            <a:off x="2487678" y="14860846"/>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29</xdr:col>
      <xdr:colOff>78922</xdr:colOff>
      <xdr:row>140</xdr:row>
      <xdr:rowOff>4082</xdr:rowOff>
    </xdr:from>
    <xdr:to>
      <xdr:col>39</xdr:col>
      <xdr:colOff>449718</xdr:colOff>
      <xdr:row>150</xdr:row>
      <xdr:rowOff>112712</xdr:rowOff>
    </xdr:to>
    <xdr:grpSp>
      <xdr:nvGrpSpPr>
        <xdr:cNvPr id="35638" name="grp3ArmBCounts">
          <a:extLst>
            <a:ext uri="{FF2B5EF4-FFF2-40B4-BE49-F238E27FC236}">
              <a16:creationId xmlns:a16="http://schemas.microsoft.com/office/drawing/2014/main" id="{00000000-0008-0000-0100-0000368B0000}"/>
            </a:ext>
          </a:extLst>
        </xdr:cNvPr>
        <xdr:cNvGrpSpPr/>
      </xdr:nvGrpSpPr>
      <xdr:grpSpPr>
        <a:xfrm>
          <a:off x="20168013" y="26691400"/>
          <a:ext cx="7298069" cy="2013630"/>
          <a:chOff x="12038919" y="13348607"/>
          <a:chExt cx="6542455" cy="2013630"/>
        </a:xfrm>
      </xdr:grpSpPr>
      <xdr:sp macro="" textlink="#REF!">
        <xdr:nvSpPr>
          <xdr:cNvPr id="35639" name="txt3ArmBClass1Title">
            <a:extLst>
              <a:ext uri="{FF2B5EF4-FFF2-40B4-BE49-F238E27FC236}">
                <a16:creationId xmlns:a16="http://schemas.microsoft.com/office/drawing/2014/main" id="{00000000-0008-0000-0100-0000378B0000}"/>
              </a:ext>
            </a:extLst>
          </xdr:cNvPr>
          <xdr:cNvSpPr txBox="1"/>
        </xdr:nvSpPr>
        <xdr:spPr>
          <a:xfrm>
            <a:off x="13329620" y="13761194"/>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640" name="txt3ArmBClass2Title">
            <a:extLst>
              <a:ext uri="{FF2B5EF4-FFF2-40B4-BE49-F238E27FC236}">
                <a16:creationId xmlns:a16="http://schemas.microsoft.com/office/drawing/2014/main" id="{00000000-0008-0000-0100-0000388B0000}"/>
              </a:ext>
            </a:extLst>
          </xdr:cNvPr>
          <xdr:cNvSpPr txBox="1"/>
        </xdr:nvSpPr>
        <xdr:spPr>
          <a:xfrm>
            <a:off x="13923729" y="13757839"/>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641" name="txt3ArmBClass3Title">
            <a:extLst>
              <a:ext uri="{FF2B5EF4-FFF2-40B4-BE49-F238E27FC236}">
                <a16:creationId xmlns:a16="http://schemas.microsoft.com/office/drawing/2014/main" id="{00000000-0008-0000-0100-0000398B0000}"/>
              </a:ext>
            </a:extLst>
          </xdr:cNvPr>
          <xdr:cNvSpPr txBox="1"/>
        </xdr:nvSpPr>
        <xdr:spPr>
          <a:xfrm>
            <a:off x="14543398" y="13761194"/>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642" name="txt3ArmBClass4Title">
            <a:extLst>
              <a:ext uri="{FF2B5EF4-FFF2-40B4-BE49-F238E27FC236}">
                <a16:creationId xmlns:a16="http://schemas.microsoft.com/office/drawing/2014/main" id="{00000000-0008-0000-0100-00003A8B0000}"/>
              </a:ext>
            </a:extLst>
          </xdr:cNvPr>
          <xdr:cNvSpPr txBox="1"/>
        </xdr:nvSpPr>
        <xdr:spPr>
          <a:xfrm>
            <a:off x="15148239" y="13757839"/>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643" name="txt3ArmBClass5Title">
            <a:extLst>
              <a:ext uri="{FF2B5EF4-FFF2-40B4-BE49-F238E27FC236}">
                <a16:creationId xmlns:a16="http://schemas.microsoft.com/office/drawing/2014/main" id="{00000000-0008-0000-0100-00003B8B0000}"/>
              </a:ext>
            </a:extLst>
          </xdr:cNvPr>
          <xdr:cNvSpPr txBox="1"/>
        </xdr:nvSpPr>
        <xdr:spPr>
          <a:xfrm>
            <a:off x="15758070" y="13757841"/>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644" name="txt3ArmBClass6Title">
            <a:extLst>
              <a:ext uri="{FF2B5EF4-FFF2-40B4-BE49-F238E27FC236}">
                <a16:creationId xmlns:a16="http://schemas.microsoft.com/office/drawing/2014/main" id="{00000000-0008-0000-0100-00003C8B0000}"/>
              </a:ext>
            </a:extLst>
          </xdr:cNvPr>
          <xdr:cNvSpPr txBox="1"/>
        </xdr:nvSpPr>
        <xdr:spPr>
          <a:xfrm>
            <a:off x="16368261" y="1375784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645" name="txt3ArmBClass7Title">
            <a:extLst>
              <a:ext uri="{FF2B5EF4-FFF2-40B4-BE49-F238E27FC236}">
                <a16:creationId xmlns:a16="http://schemas.microsoft.com/office/drawing/2014/main" id="{00000000-0008-0000-0100-00003D8B0000}"/>
              </a:ext>
            </a:extLst>
          </xdr:cNvPr>
          <xdr:cNvSpPr txBox="1"/>
        </xdr:nvSpPr>
        <xdr:spPr>
          <a:xfrm>
            <a:off x="16982220" y="1375784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646" name="txt3ArmBClass8Title">
            <a:extLst>
              <a:ext uri="{FF2B5EF4-FFF2-40B4-BE49-F238E27FC236}">
                <a16:creationId xmlns:a16="http://schemas.microsoft.com/office/drawing/2014/main" id="{00000000-0008-0000-0100-00003E8B0000}"/>
              </a:ext>
            </a:extLst>
          </xdr:cNvPr>
          <xdr:cNvSpPr txBox="1"/>
        </xdr:nvSpPr>
        <xdr:spPr>
          <a:xfrm>
            <a:off x="17601888" y="1375784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651" name="rec3ArmBCountsRectangle">
            <a:extLst>
              <a:ext uri="{FF2B5EF4-FFF2-40B4-BE49-F238E27FC236}">
                <a16:creationId xmlns:a16="http://schemas.microsoft.com/office/drawing/2014/main" id="{00000000-0008-0000-0100-0000438B0000}"/>
              </a:ext>
            </a:extLst>
          </xdr:cNvPr>
          <xdr:cNvSpPr/>
        </xdr:nvSpPr>
        <xdr:spPr bwMode="auto">
          <a:xfrm>
            <a:off x="12038919" y="13348607"/>
            <a:ext cx="6542455" cy="2013630"/>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5652" name="txt3ArmBTitle">
            <a:extLst>
              <a:ext uri="{FF2B5EF4-FFF2-40B4-BE49-F238E27FC236}">
                <a16:creationId xmlns:a16="http://schemas.microsoft.com/office/drawing/2014/main" id="{00000000-0008-0000-0100-0000448B0000}"/>
              </a:ext>
            </a:extLst>
          </xdr:cNvPr>
          <xdr:cNvSpPr txBox="1"/>
        </xdr:nvSpPr>
        <xdr:spPr>
          <a:xfrm>
            <a:off x="12207082" y="13508881"/>
            <a:ext cx="1666177" cy="318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B</a:t>
            </a:r>
          </a:p>
        </xdr:txBody>
      </xdr:sp>
      <xdr:sp macro="" textlink="$BI$209">
        <xdr:nvSpPr>
          <xdr:cNvPr id="35653" name="txt3ArmBDest1Class1Count">
            <a:extLst>
              <a:ext uri="{FF2B5EF4-FFF2-40B4-BE49-F238E27FC236}">
                <a16:creationId xmlns:a16="http://schemas.microsoft.com/office/drawing/2014/main" id="{00000000-0008-0000-0100-0000458B0000}"/>
              </a:ext>
            </a:extLst>
          </xdr:cNvPr>
          <xdr:cNvSpPr txBox="1"/>
        </xdr:nvSpPr>
        <xdr:spPr>
          <a:xfrm>
            <a:off x="13320528" y="1418223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654" name="txt3ArmBDestination1">
            <a:extLst>
              <a:ext uri="{FF2B5EF4-FFF2-40B4-BE49-F238E27FC236}">
                <a16:creationId xmlns:a16="http://schemas.microsoft.com/office/drawing/2014/main" id="{00000000-0008-0000-0100-0000468B0000}"/>
              </a:ext>
            </a:extLst>
          </xdr:cNvPr>
          <xdr:cNvSpPr txBox="1"/>
        </xdr:nvSpPr>
        <xdr:spPr>
          <a:xfrm>
            <a:off x="12049943" y="14048879"/>
            <a:ext cx="1247836"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REF!">
        <xdr:nvSpPr>
          <xdr:cNvPr id="35655" name="txt3ArmBDestination2">
            <a:extLst>
              <a:ext uri="{FF2B5EF4-FFF2-40B4-BE49-F238E27FC236}">
                <a16:creationId xmlns:a16="http://schemas.microsoft.com/office/drawing/2014/main" id="{00000000-0008-0000-0100-0000478B0000}"/>
              </a:ext>
            </a:extLst>
          </xdr:cNvPr>
          <xdr:cNvSpPr txBox="1"/>
        </xdr:nvSpPr>
        <xdr:spPr>
          <a:xfrm>
            <a:off x="12060490" y="14399321"/>
            <a:ext cx="123729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REF!">
        <xdr:nvSpPr>
          <xdr:cNvPr id="35656" name="txt3ArmBDestination3">
            <a:extLst>
              <a:ext uri="{FF2B5EF4-FFF2-40B4-BE49-F238E27FC236}">
                <a16:creationId xmlns:a16="http://schemas.microsoft.com/office/drawing/2014/main" id="{00000000-0008-0000-0100-0000488B0000}"/>
              </a:ext>
            </a:extLst>
          </xdr:cNvPr>
          <xdr:cNvSpPr txBox="1"/>
        </xdr:nvSpPr>
        <xdr:spPr>
          <a:xfrm>
            <a:off x="12071036" y="14740098"/>
            <a:ext cx="1238733"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5657" name="txt3ArmBDest1Class2Count">
            <a:extLst>
              <a:ext uri="{FF2B5EF4-FFF2-40B4-BE49-F238E27FC236}">
                <a16:creationId xmlns:a16="http://schemas.microsoft.com/office/drawing/2014/main" id="{00000000-0008-0000-0100-0000498B0000}"/>
              </a:ext>
            </a:extLst>
          </xdr:cNvPr>
          <xdr:cNvSpPr txBox="1"/>
        </xdr:nvSpPr>
        <xdr:spPr>
          <a:xfrm>
            <a:off x="13933205"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58" name="txt3ArmBDest1Class3Count">
            <a:extLst>
              <a:ext uri="{FF2B5EF4-FFF2-40B4-BE49-F238E27FC236}">
                <a16:creationId xmlns:a16="http://schemas.microsoft.com/office/drawing/2014/main" id="{00000000-0008-0000-0100-00004A8B0000}"/>
              </a:ext>
            </a:extLst>
          </xdr:cNvPr>
          <xdr:cNvSpPr txBox="1"/>
        </xdr:nvSpPr>
        <xdr:spPr>
          <a:xfrm>
            <a:off x="14544652"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59" name="txt3ArmBDest1Class4Count">
            <a:extLst>
              <a:ext uri="{FF2B5EF4-FFF2-40B4-BE49-F238E27FC236}">
                <a16:creationId xmlns:a16="http://schemas.microsoft.com/office/drawing/2014/main" id="{00000000-0008-0000-0100-00004B8B0000}"/>
              </a:ext>
            </a:extLst>
          </xdr:cNvPr>
          <xdr:cNvSpPr txBox="1"/>
        </xdr:nvSpPr>
        <xdr:spPr>
          <a:xfrm>
            <a:off x="15156100"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60" name="txt3ArmBDest1Class5Count">
            <a:extLst>
              <a:ext uri="{FF2B5EF4-FFF2-40B4-BE49-F238E27FC236}">
                <a16:creationId xmlns:a16="http://schemas.microsoft.com/office/drawing/2014/main" id="{00000000-0008-0000-0100-00004C8B0000}"/>
              </a:ext>
            </a:extLst>
          </xdr:cNvPr>
          <xdr:cNvSpPr txBox="1"/>
        </xdr:nvSpPr>
        <xdr:spPr>
          <a:xfrm>
            <a:off x="15767547"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61" name="txt3ArmBDest1Class6Count">
            <a:extLst>
              <a:ext uri="{FF2B5EF4-FFF2-40B4-BE49-F238E27FC236}">
                <a16:creationId xmlns:a16="http://schemas.microsoft.com/office/drawing/2014/main" id="{00000000-0008-0000-0100-00004D8B0000}"/>
              </a:ext>
            </a:extLst>
          </xdr:cNvPr>
          <xdr:cNvSpPr txBox="1"/>
        </xdr:nvSpPr>
        <xdr:spPr>
          <a:xfrm>
            <a:off x="16378994"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62" name="txt3ArmBDest1Class7Count">
            <a:extLst>
              <a:ext uri="{FF2B5EF4-FFF2-40B4-BE49-F238E27FC236}">
                <a16:creationId xmlns:a16="http://schemas.microsoft.com/office/drawing/2014/main" id="{00000000-0008-0000-0100-00004E8B0000}"/>
              </a:ext>
            </a:extLst>
          </xdr:cNvPr>
          <xdr:cNvSpPr txBox="1"/>
        </xdr:nvSpPr>
        <xdr:spPr>
          <a:xfrm>
            <a:off x="16990441"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63" name="txt3ArmBDest1Class8Count">
            <a:extLst>
              <a:ext uri="{FF2B5EF4-FFF2-40B4-BE49-F238E27FC236}">
                <a16:creationId xmlns:a16="http://schemas.microsoft.com/office/drawing/2014/main" id="{00000000-0008-0000-0100-00004F8B0000}"/>
              </a:ext>
            </a:extLst>
          </xdr:cNvPr>
          <xdr:cNvSpPr txBox="1"/>
        </xdr:nvSpPr>
        <xdr:spPr>
          <a:xfrm>
            <a:off x="17601888"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68" name="txt3ArmBDest2Class2Count">
            <a:extLst>
              <a:ext uri="{FF2B5EF4-FFF2-40B4-BE49-F238E27FC236}">
                <a16:creationId xmlns:a16="http://schemas.microsoft.com/office/drawing/2014/main" id="{00000000-0008-0000-0100-0000548B0000}"/>
              </a:ext>
            </a:extLst>
          </xdr:cNvPr>
          <xdr:cNvSpPr txBox="1"/>
        </xdr:nvSpPr>
        <xdr:spPr>
          <a:xfrm>
            <a:off x="13933205"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69" name="txt3ArmBDest2Class3Count">
            <a:extLst>
              <a:ext uri="{FF2B5EF4-FFF2-40B4-BE49-F238E27FC236}">
                <a16:creationId xmlns:a16="http://schemas.microsoft.com/office/drawing/2014/main" id="{00000000-0008-0000-0100-0000558B0000}"/>
              </a:ext>
            </a:extLst>
          </xdr:cNvPr>
          <xdr:cNvSpPr txBox="1"/>
        </xdr:nvSpPr>
        <xdr:spPr>
          <a:xfrm>
            <a:off x="14544652"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70" name="txt3ArmBDest2Class4Count">
            <a:extLst>
              <a:ext uri="{FF2B5EF4-FFF2-40B4-BE49-F238E27FC236}">
                <a16:creationId xmlns:a16="http://schemas.microsoft.com/office/drawing/2014/main" id="{00000000-0008-0000-0100-0000568B0000}"/>
              </a:ext>
            </a:extLst>
          </xdr:cNvPr>
          <xdr:cNvSpPr txBox="1"/>
        </xdr:nvSpPr>
        <xdr:spPr>
          <a:xfrm>
            <a:off x="15156100"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71" name="txt3ArmBDest2Class5Count">
            <a:extLst>
              <a:ext uri="{FF2B5EF4-FFF2-40B4-BE49-F238E27FC236}">
                <a16:creationId xmlns:a16="http://schemas.microsoft.com/office/drawing/2014/main" id="{00000000-0008-0000-0100-0000578B0000}"/>
              </a:ext>
            </a:extLst>
          </xdr:cNvPr>
          <xdr:cNvSpPr txBox="1"/>
        </xdr:nvSpPr>
        <xdr:spPr>
          <a:xfrm>
            <a:off x="15767547"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72" name="txt3ArmBDest2Class6Count">
            <a:extLst>
              <a:ext uri="{FF2B5EF4-FFF2-40B4-BE49-F238E27FC236}">
                <a16:creationId xmlns:a16="http://schemas.microsoft.com/office/drawing/2014/main" id="{00000000-0008-0000-0100-0000588B0000}"/>
              </a:ext>
            </a:extLst>
          </xdr:cNvPr>
          <xdr:cNvSpPr txBox="1"/>
        </xdr:nvSpPr>
        <xdr:spPr>
          <a:xfrm>
            <a:off x="16378994"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73" name="txt3ArmBDest2Class7Count">
            <a:extLst>
              <a:ext uri="{FF2B5EF4-FFF2-40B4-BE49-F238E27FC236}">
                <a16:creationId xmlns:a16="http://schemas.microsoft.com/office/drawing/2014/main" id="{00000000-0008-0000-0100-0000598B0000}"/>
              </a:ext>
            </a:extLst>
          </xdr:cNvPr>
          <xdr:cNvSpPr txBox="1"/>
        </xdr:nvSpPr>
        <xdr:spPr>
          <a:xfrm>
            <a:off x="16990441"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74" name="txt3ArmBDest2Class8Count">
            <a:extLst>
              <a:ext uri="{FF2B5EF4-FFF2-40B4-BE49-F238E27FC236}">
                <a16:creationId xmlns:a16="http://schemas.microsoft.com/office/drawing/2014/main" id="{00000000-0008-0000-0100-00005A8B0000}"/>
              </a:ext>
            </a:extLst>
          </xdr:cNvPr>
          <xdr:cNvSpPr txBox="1"/>
        </xdr:nvSpPr>
        <xdr:spPr>
          <a:xfrm>
            <a:off x="17601888"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79" name="txt3ArmBDest2Class1Count">
            <a:extLst>
              <a:ext uri="{FF2B5EF4-FFF2-40B4-BE49-F238E27FC236}">
                <a16:creationId xmlns:a16="http://schemas.microsoft.com/office/drawing/2014/main" id="{00000000-0008-0000-0100-00005F8B0000}"/>
              </a:ext>
            </a:extLst>
          </xdr:cNvPr>
          <xdr:cNvSpPr txBox="1"/>
        </xdr:nvSpPr>
        <xdr:spPr>
          <a:xfrm>
            <a:off x="13321759" y="14532720"/>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5680" name="txt3ArmBDest3Class2Count">
            <a:extLst>
              <a:ext uri="{FF2B5EF4-FFF2-40B4-BE49-F238E27FC236}">
                <a16:creationId xmlns:a16="http://schemas.microsoft.com/office/drawing/2014/main" id="{00000000-0008-0000-0100-0000608B0000}"/>
              </a:ext>
            </a:extLst>
          </xdr:cNvPr>
          <xdr:cNvSpPr txBox="1"/>
        </xdr:nvSpPr>
        <xdr:spPr>
          <a:xfrm>
            <a:off x="13934461"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81" name="txt3ArmBDest3Class3Count">
            <a:extLst>
              <a:ext uri="{FF2B5EF4-FFF2-40B4-BE49-F238E27FC236}">
                <a16:creationId xmlns:a16="http://schemas.microsoft.com/office/drawing/2014/main" id="{00000000-0008-0000-0100-0000618B0000}"/>
              </a:ext>
            </a:extLst>
          </xdr:cNvPr>
          <xdr:cNvSpPr txBox="1"/>
        </xdr:nvSpPr>
        <xdr:spPr>
          <a:xfrm>
            <a:off x="14545908"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82" name="txt3ArmBDest3Class4Count">
            <a:extLst>
              <a:ext uri="{FF2B5EF4-FFF2-40B4-BE49-F238E27FC236}">
                <a16:creationId xmlns:a16="http://schemas.microsoft.com/office/drawing/2014/main" id="{00000000-0008-0000-0100-0000628B0000}"/>
              </a:ext>
            </a:extLst>
          </xdr:cNvPr>
          <xdr:cNvSpPr txBox="1"/>
        </xdr:nvSpPr>
        <xdr:spPr>
          <a:xfrm>
            <a:off x="15157355"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83" name="txt3ArmBDest3Class5Count">
            <a:extLst>
              <a:ext uri="{FF2B5EF4-FFF2-40B4-BE49-F238E27FC236}">
                <a16:creationId xmlns:a16="http://schemas.microsoft.com/office/drawing/2014/main" id="{00000000-0008-0000-0100-0000638B0000}"/>
              </a:ext>
            </a:extLst>
          </xdr:cNvPr>
          <xdr:cNvSpPr txBox="1"/>
        </xdr:nvSpPr>
        <xdr:spPr>
          <a:xfrm>
            <a:off x="15768803"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84" name="txt3ArmBDest3Class6Count">
            <a:extLst>
              <a:ext uri="{FF2B5EF4-FFF2-40B4-BE49-F238E27FC236}">
                <a16:creationId xmlns:a16="http://schemas.microsoft.com/office/drawing/2014/main" id="{00000000-0008-0000-0100-0000648B0000}"/>
              </a:ext>
            </a:extLst>
          </xdr:cNvPr>
          <xdr:cNvSpPr txBox="1"/>
        </xdr:nvSpPr>
        <xdr:spPr>
          <a:xfrm>
            <a:off x="16380249"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85" name="txt3ArmBDest3Class7Count">
            <a:extLst>
              <a:ext uri="{FF2B5EF4-FFF2-40B4-BE49-F238E27FC236}">
                <a16:creationId xmlns:a16="http://schemas.microsoft.com/office/drawing/2014/main" id="{00000000-0008-0000-0100-0000658B0000}"/>
              </a:ext>
            </a:extLst>
          </xdr:cNvPr>
          <xdr:cNvSpPr txBox="1"/>
        </xdr:nvSpPr>
        <xdr:spPr>
          <a:xfrm>
            <a:off x="16991696"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86" name="txt3ArmBDest3Class8Count">
            <a:extLst>
              <a:ext uri="{FF2B5EF4-FFF2-40B4-BE49-F238E27FC236}">
                <a16:creationId xmlns:a16="http://schemas.microsoft.com/office/drawing/2014/main" id="{00000000-0008-0000-0100-0000668B0000}"/>
              </a:ext>
            </a:extLst>
          </xdr:cNvPr>
          <xdr:cNvSpPr txBox="1"/>
        </xdr:nvSpPr>
        <xdr:spPr>
          <a:xfrm>
            <a:off x="17603144"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691" name="txt3ArmBDest3Class1Count">
            <a:extLst>
              <a:ext uri="{FF2B5EF4-FFF2-40B4-BE49-F238E27FC236}">
                <a16:creationId xmlns:a16="http://schemas.microsoft.com/office/drawing/2014/main" id="{00000000-0008-0000-0100-00006B8B0000}"/>
              </a:ext>
            </a:extLst>
          </xdr:cNvPr>
          <xdr:cNvSpPr txBox="1"/>
        </xdr:nvSpPr>
        <xdr:spPr>
          <a:xfrm>
            <a:off x="13323014" y="14873496"/>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47</xdr:col>
      <xdr:colOff>127908</xdr:colOff>
      <xdr:row>140</xdr:row>
      <xdr:rowOff>4082</xdr:rowOff>
    </xdr:from>
    <xdr:to>
      <xdr:col>57</xdr:col>
      <xdr:colOff>482828</xdr:colOff>
      <xdr:row>150</xdr:row>
      <xdr:rowOff>112712</xdr:rowOff>
    </xdr:to>
    <xdr:grpSp>
      <xdr:nvGrpSpPr>
        <xdr:cNvPr id="35704" name="grp3ArmCCounts">
          <a:extLst>
            <a:ext uri="{FF2B5EF4-FFF2-40B4-BE49-F238E27FC236}">
              <a16:creationId xmlns:a16="http://schemas.microsoft.com/office/drawing/2014/main" id="{00000000-0008-0000-0100-0000788B0000}"/>
            </a:ext>
          </a:extLst>
        </xdr:cNvPr>
        <xdr:cNvGrpSpPr/>
      </xdr:nvGrpSpPr>
      <xdr:grpSpPr>
        <a:xfrm>
          <a:off x="32686090" y="26691400"/>
          <a:ext cx="7282193" cy="2013630"/>
          <a:chOff x="22804438" y="13348607"/>
          <a:chExt cx="6526508" cy="2013630"/>
        </a:xfrm>
      </xdr:grpSpPr>
      <xdr:sp macro="" textlink="#REF!">
        <xdr:nvSpPr>
          <xdr:cNvPr id="35705" name="txt3ArmCClass1Title">
            <a:extLst>
              <a:ext uri="{FF2B5EF4-FFF2-40B4-BE49-F238E27FC236}">
                <a16:creationId xmlns:a16="http://schemas.microsoft.com/office/drawing/2014/main" id="{00000000-0008-0000-0100-0000798B0000}"/>
              </a:ext>
            </a:extLst>
          </xdr:cNvPr>
          <xdr:cNvSpPr txBox="1"/>
        </xdr:nvSpPr>
        <xdr:spPr>
          <a:xfrm>
            <a:off x="24095139" y="1376119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706" name="txt3ArmCClass2Title">
            <a:extLst>
              <a:ext uri="{FF2B5EF4-FFF2-40B4-BE49-F238E27FC236}">
                <a16:creationId xmlns:a16="http://schemas.microsoft.com/office/drawing/2014/main" id="{00000000-0008-0000-0100-00007A8B0000}"/>
              </a:ext>
            </a:extLst>
          </xdr:cNvPr>
          <xdr:cNvSpPr txBox="1"/>
        </xdr:nvSpPr>
        <xdr:spPr>
          <a:xfrm>
            <a:off x="24689248" y="13757839"/>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707" name="txt3ArmCClass3Title">
            <a:extLst>
              <a:ext uri="{FF2B5EF4-FFF2-40B4-BE49-F238E27FC236}">
                <a16:creationId xmlns:a16="http://schemas.microsoft.com/office/drawing/2014/main" id="{00000000-0008-0000-0100-00007B8B0000}"/>
              </a:ext>
            </a:extLst>
          </xdr:cNvPr>
          <xdr:cNvSpPr txBox="1"/>
        </xdr:nvSpPr>
        <xdr:spPr>
          <a:xfrm>
            <a:off x="25308917" y="13761194"/>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708" name="txt3ArmCClass4Title">
            <a:extLst>
              <a:ext uri="{FF2B5EF4-FFF2-40B4-BE49-F238E27FC236}">
                <a16:creationId xmlns:a16="http://schemas.microsoft.com/office/drawing/2014/main" id="{00000000-0008-0000-0100-00007C8B0000}"/>
              </a:ext>
            </a:extLst>
          </xdr:cNvPr>
          <xdr:cNvSpPr txBox="1"/>
        </xdr:nvSpPr>
        <xdr:spPr>
          <a:xfrm>
            <a:off x="25913758" y="13757839"/>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709" name="txt3ArmCClass5Title">
            <a:extLst>
              <a:ext uri="{FF2B5EF4-FFF2-40B4-BE49-F238E27FC236}">
                <a16:creationId xmlns:a16="http://schemas.microsoft.com/office/drawing/2014/main" id="{00000000-0008-0000-0100-00007D8B0000}"/>
              </a:ext>
            </a:extLst>
          </xdr:cNvPr>
          <xdr:cNvSpPr txBox="1"/>
        </xdr:nvSpPr>
        <xdr:spPr>
          <a:xfrm>
            <a:off x="26523589" y="13757841"/>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710" name="txt3ArmCClass6Title">
            <a:extLst>
              <a:ext uri="{FF2B5EF4-FFF2-40B4-BE49-F238E27FC236}">
                <a16:creationId xmlns:a16="http://schemas.microsoft.com/office/drawing/2014/main" id="{00000000-0008-0000-0100-00007E8B0000}"/>
              </a:ext>
            </a:extLst>
          </xdr:cNvPr>
          <xdr:cNvSpPr txBox="1"/>
        </xdr:nvSpPr>
        <xdr:spPr>
          <a:xfrm>
            <a:off x="27133780" y="1375784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711" name="txt3ArmCClass7Title">
            <a:extLst>
              <a:ext uri="{FF2B5EF4-FFF2-40B4-BE49-F238E27FC236}">
                <a16:creationId xmlns:a16="http://schemas.microsoft.com/office/drawing/2014/main" id="{00000000-0008-0000-0100-00007F8B0000}"/>
              </a:ext>
            </a:extLst>
          </xdr:cNvPr>
          <xdr:cNvSpPr txBox="1"/>
        </xdr:nvSpPr>
        <xdr:spPr>
          <a:xfrm>
            <a:off x="27747739" y="1375784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712" name="txt3ArmCClass8Title">
            <a:extLst>
              <a:ext uri="{FF2B5EF4-FFF2-40B4-BE49-F238E27FC236}">
                <a16:creationId xmlns:a16="http://schemas.microsoft.com/office/drawing/2014/main" id="{00000000-0008-0000-0100-0000808B0000}"/>
              </a:ext>
            </a:extLst>
          </xdr:cNvPr>
          <xdr:cNvSpPr txBox="1"/>
        </xdr:nvSpPr>
        <xdr:spPr>
          <a:xfrm>
            <a:off x="28367407" y="13757845"/>
            <a:ext cx="563487"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717" name="rec3ArmCCountsRectangle">
            <a:extLst>
              <a:ext uri="{FF2B5EF4-FFF2-40B4-BE49-F238E27FC236}">
                <a16:creationId xmlns:a16="http://schemas.microsoft.com/office/drawing/2014/main" id="{00000000-0008-0000-0100-0000858B0000}"/>
              </a:ext>
            </a:extLst>
          </xdr:cNvPr>
          <xdr:cNvSpPr/>
        </xdr:nvSpPr>
        <xdr:spPr bwMode="auto">
          <a:xfrm>
            <a:off x="22804438" y="13348607"/>
            <a:ext cx="6526508" cy="2013630"/>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5718" name="txt3ArmCTitle">
            <a:extLst>
              <a:ext uri="{FF2B5EF4-FFF2-40B4-BE49-F238E27FC236}">
                <a16:creationId xmlns:a16="http://schemas.microsoft.com/office/drawing/2014/main" id="{00000000-0008-0000-0100-0000868B0000}"/>
              </a:ext>
            </a:extLst>
          </xdr:cNvPr>
          <xdr:cNvSpPr txBox="1"/>
        </xdr:nvSpPr>
        <xdr:spPr>
          <a:xfrm>
            <a:off x="22972601" y="13508881"/>
            <a:ext cx="1666177" cy="318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C</a:t>
            </a:r>
          </a:p>
        </xdr:txBody>
      </xdr:sp>
      <xdr:sp macro="" textlink="$BI$209">
        <xdr:nvSpPr>
          <xdr:cNvPr id="35719" name="txt3ArmCDest1Class1Count">
            <a:extLst>
              <a:ext uri="{FF2B5EF4-FFF2-40B4-BE49-F238E27FC236}">
                <a16:creationId xmlns:a16="http://schemas.microsoft.com/office/drawing/2014/main" id="{00000000-0008-0000-0100-0000878B0000}"/>
              </a:ext>
            </a:extLst>
          </xdr:cNvPr>
          <xdr:cNvSpPr txBox="1"/>
        </xdr:nvSpPr>
        <xdr:spPr>
          <a:xfrm>
            <a:off x="24086047" y="1418223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720" name="txt3ArmCDestination1">
            <a:extLst>
              <a:ext uri="{FF2B5EF4-FFF2-40B4-BE49-F238E27FC236}">
                <a16:creationId xmlns:a16="http://schemas.microsoft.com/office/drawing/2014/main" id="{00000000-0008-0000-0100-0000888B0000}"/>
              </a:ext>
            </a:extLst>
          </xdr:cNvPr>
          <xdr:cNvSpPr txBox="1"/>
        </xdr:nvSpPr>
        <xdr:spPr>
          <a:xfrm>
            <a:off x="22815462" y="14048879"/>
            <a:ext cx="1247836"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REF!">
        <xdr:nvSpPr>
          <xdr:cNvPr id="35721" name="txt3ArmCDestination2">
            <a:extLst>
              <a:ext uri="{FF2B5EF4-FFF2-40B4-BE49-F238E27FC236}">
                <a16:creationId xmlns:a16="http://schemas.microsoft.com/office/drawing/2014/main" id="{00000000-0008-0000-0100-0000898B0000}"/>
              </a:ext>
            </a:extLst>
          </xdr:cNvPr>
          <xdr:cNvSpPr txBox="1"/>
        </xdr:nvSpPr>
        <xdr:spPr>
          <a:xfrm>
            <a:off x="22826009" y="14399321"/>
            <a:ext cx="1237291"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REF!">
        <xdr:nvSpPr>
          <xdr:cNvPr id="35722" name="txt3ArmCDestination3">
            <a:extLst>
              <a:ext uri="{FF2B5EF4-FFF2-40B4-BE49-F238E27FC236}">
                <a16:creationId xmlns:a16="http://schemas.microsoft.com/office/drawing/2014/main" id="{00000000-0008-0000-0100-00008A8B0000}"/>
              </a:ext>
            </a:extLst>
          </xdr:cNvPr>
          <xdr:cNvSpPr txBox="1"/>
        </xdr:nvSpPr>
        <xdr:spPr>
          <a:xfrm>
            <a:off x="22836555" y="14740098"/>
            <a:ext cx="1238733" cy="40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5723" name="txt3ArmCDest1Class2Count">
            <a:extLst>
              <a:ext uri="{FF2B5EF4-FFF2-40B4-BE49-F238E27FC236}">
                <a16:creationId xmlns:a16="http://schemas.microsoft.com/office/drawing/2014/main" id="{00000000-0008-0000-0100-00008B8B0000}"/>
              </a:ext>
            </a:extLst>
          </xdr:cNvPr>
          <xdr:cNvSpPr txBox="1"/>
        </xdr:nvSpPr>
        <xdr:spPr>
          <a:xfrm>
            <a:off x="24698724"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24" name="txt3ArmCDest1Class3Count">
            <a:extLst>
              <a:ext uri="{FF2B5EF4-FFF2-40B4-BE49-F238E27FC236}">
                <a16:creationId xmlns:a16="http://schemas.microsoft.com/office/drawing/2014/main" id="{00000000-0008-0000-0100-00008C8B0000}"/>
              </a:ext>
            </a:extLst>
          </xdr:cNvPr>
          <xdr:cNvSpPr txBox="1"/>
        </xdr:nvSpPr>
        <xdr:spPr>
          <a:xfrm>
            <a:off x="25310171"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25" name="txt3ArmCDest1Class4Count">
            <a:extLst>
              <a:ext uri="{FF2B5EF4-FFF2-40B4-BE49-F238E27FC236}">
                <a16:creationId xmlns:a16="http://schemas.microsoft.com/office/drawing/2014/main" id="{00000000-0008-0000-0100-00008D8B0000}"/>
              </a:ext>
            </a:extLst>
          </xdr:cNvPr>
          <xdr:cNvSpPr txBox="1"/>
        </xdr:nvSpPr>
        <xdr:spPr>
          <a:xfrm>
            <a:off x="25921619"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26" name="txt3ArmCDest1Class5Count">
            <a:extLst>
              <a:ext uri="{FF2B5EF4-FFF2-40B4-BE49-F238E27FC236}">
                <a16:creationId xmlns:a16="http://schemas.microsoft.com/office/drawing/2014/main" id="{00000000-0008-0000-0100-00008E8B0000}"/>
              </a:ext>
            </a:extLst>
          </xdr:cNvPr>
          <xdr:cNvSpPr txBox="1"/>
        </xdr:nvSpPr>
        <xdr:spPr>
          <a:xfrm>
            <a:off x="26533066"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27" name="txt3ArmCDest1Class6Count">
            <a:extLst>
              <a:ext uri="{FF2B5EF4-FFF2-40B4-BE49-F238E27FC236}">
                <a16:creationId xmlns:a16="http://schemas.microsoft.com/office/drawing/2014/main" id="{00000000-0008-0000-0100-00008F8B0000}"/>
              </a:ext>
            </a:extLst>
          </xdr:cNvPr>
          <xdr:cNvSpPr txBox="1"/>
        </xdr:nvSpPr>
        <xdr:spPr>
          <a:xfrm>
            <a:off x="27144512"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28" name="txt3ArmCDest1Class7Count">
            <a:extLst>
              <a:ext uri="{FF2B5EF4-FFF2-40B4-BE49-F238E27FC236}">
                <a16:creationId xmlns:a16="http://schemas.microsoft.com/office/drawing/2014/main" id="{00000000-0008-0000-0100-0000908B0000}"/>
              </a:ext>
            </a:extLst>
          </xdr:cNvPr>
          <xdr:cNvSpPr txBox="1"/>
        </xdr:nvSpPr>
        <xdr:spPr>
          <a:xfrm>
            <a:off x="27755960"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29" name="txt3ArmCDest1Class8Count">
            <a:extLst>
              <a:ext uri="{FF2B5EF4-FFF2-40B4-BE49-F238E27FC236}">
                <a16:creationId xmlns:a16="http://schemas.microsoft.com/office/drawing/2014/main" id="{00000000-0008-0000-0100-0000918B0000}"/>
              </a:ext>
            </a:extLst>
          </xdr:cNvPr>
          <xdr:cNvSpPr txBox="1"/>
        </xdr:nvSpPr>
        <xdr:spPr>
          <a:xfrm>
            <a:off x="28367407" y="14182273"/>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34" name="txt3ArmCDest2Class2Count">
            <a:extLst>
              <a:ext uri="{FF2B5EF4-FFF2-40B4-BE49-F238E27FC236}">
                <a16:creationId xmlns:a16="http://schemas.microsoft.com/office/drawing/2014/main" id="{00000000-0008-0000-0100-0000968B0000}"/>
              </a:ext>
            </a:extLst>
          </xdr:cNvPr>
          <xdr:cNvSpPr txBox="1"/>
        </xdr:nvSpPr>
        <xdr:spPr>
          <a:xfrm>
            <a:off x="24698724"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35" name="txt3ArmCDest2Class3Count">
            <a:extLst>
              <a:ext uri="{FF2B5EF4-FFF2-40B4-BE49-F238E27FC236}">
                <a16:creationId xmlns:a16="http://schemas.microsoft.com/office/drawing/2014/main" id="{00000000-0008-0000-0100-0000978B0000}"/>
              </a:ext>
            </a:extLst>
          </xdr:cNvPr>
          <xdr:cNvSpPr txBox="1"/>
        </xdr:nvSpPr>
        <xdr:spPr>
          <a:xfrm>
            <a:off x="25310171"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36" name="txt3ArmCDest2Class4Count">
            <a:extLst>
              <a:ext uri="{FF2B5EF4-FFF2-40B4-BE49-F238E27FC236}">
                <a16:creationId xmlns:a16="http://schemas.microsoft.com/office/drawing/2014/main" id="{00000000-0008-0000-0100-0000988B0000}"/>
              </a:ext>
            </a:extLst>
          </xdr:cNvPr>
          <xdr:cNvSpPr txBox="1"/>
        </xdr:nvSpPr>
        <xdr:spPr>
          <a:xfrm>
            <a:off x="25921619"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37" name="txt3ArmCDest2Class5Count">
            <a:extLst>
              <a:ext uri="{FF2B5EF4-FFF2-40B4-BE49-F238E27FC236}">
                <a16:creationId xmlns:a16="http://schemas.microsoft.com/office/drawing/2014/main" id="{00000000-0008-0000-0100-0000998B0000}"/>
              </a:ext>
            </a:extLst>
          </xdr:cNvPr>
          <xdr:cNvSpPr txBox="1"/>
        </xdr:nvSpPr>
        <xdr:spPr>
          <a:xfrm>
            <a:off x="26533066"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38" name="txt3ArmCDest2Class6Count">
            <a:extLst>
              <a:ext uri="{FF2B5EF4-FFF2-40B4-BE49-F238E27FC236}">
                <a16:creationId xmlns:a16="http://schemas.microsoft.com/office/drawing/2014/main" id="{00000000-0008-0000-0100-00009A8B0000}"/>
              </a:ext>
            </a:extLst>
          </xdr:cNvPr>
          <xdr:cNvSpPr txBox="1"/>
        </xdr:nvSpPr>
        <xdr:spPr>
          <a:xfrm>
            <a:off x="27144512"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39" name="txt3ArmCDest2Class7Count">
            <a:extLst>
              <a:ext uri="{FF2B5EF4-FFF2-40B4-BE49-F238E27FC236}">
                <a16:creationId xmlns:a16="http://schemas.microsoft.com/office/drawing/2014/main" id="{00000000-0008-0000-0100-00009B8B0000}"/>
              </a:ext>
            </a:extLst>
          </xdr:cNvPr>
          <xdr:cNvSpPr txBox="1"/>
        </xdr:nvSpPr>
        <xdr:spPr>
          <a:xfrm>
            <a:off x="27755960"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40" name="txt3ArmCDest2Class8Count">
            <a:extLst>
              <a:ext uri="{FF2B5EF4-FFF2-40B4-BE49-F238E27FC236}">
                <a16:creationId xmlns:a16="http://schemas.microsoft.com/office/drawing/2014/main" id="{00000000-0008-0000-0100-00009C8B0000}"/>
              </a:ext>
            </a:extLst>
          </xdr:cNvPr>
          <xdr:cNvSpPr txBox="1"/>
        </xdr:nvSpPr>
        <xdr:spPr>
          <a:xfrm>
            <a:off x="28367407" y="14532718"/>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45" name="txt3ArmCDest2Class1Count">
            <a:extLst>
              <a:ext uri="{FF2B5EF4-FFF2-40B4-BE49-F238E27FC236}">
                <a16:creationId xmlns:a16="http://schemas.microsoft.com/office/drawing/2014/main" id="{00000000-0008-0000-0100-0000A18B0000}"/>
              </a:ext>
            </a:extLst>
          </xdr:cNvPr>
          <xdr:cNvSpPr txBox="1"/>
        </xdr:nvSpPr>
        <xdr:spPr>
          <a:xfrm>
            <a:off x="24087278" y="14532720"/>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5746" name="txt3ArmCDest3Class2Count">
            <a:extLst>
              <a:ext uri="{FF2B5EF4-FFF2-40B4-BE49-F238E27FC236}">
                <a16:creationId xmlns:a16="http://schemas.microsoft.com/office/drawing/2014/main" id="{00000000-0008-0000-0100-0000A28B0000}"/>
              </a:ext>
            </a:extLst>
          </xdr:cNvPr>
          <xdr:cNvSpPr txBox="1"/>
        </xdr:nvSpPr>
        <xdr:spPr>
          <a:xfrm>
            <a:off x="24699980"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47" name="txt3ArmCDest3Class3Count">
            <a:extLst>
              <a:ext uri="{FF2B5EF4-FFF2-40B4-BE49-F238E27FC236}">
                <a16:creationId xmlns:a16="http://schemas.microsoft.com/office/drawing/2014/main" id="{00000000-0008-0000-0100-0000A38B0000}"/>
              </a:ext>
            </a:extLst>
          </xdr:cNvPr>
          <xdr:cNvSpPr txBox="1"/>
        </xdr:nvSpPr>
        <xdr:spPr>
          <a:xfrm>
            <a:off x="25311427"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48" name="txt3ArmCDest3Class4Count">
            <a:extLst>
              <a:ext uri="{FF2B5EF4-FFF2-40B4-BE49-F238E27FC236}">
                <a16:creationId xmlns:a16="http://schemas.microsoft.com/office/drawing/2014/main" id="{00000000-0008-0000-0100-0000A48B0000}"/>
              </a:ext>
            </a:extLst>
          </xdr:cNvPr>
          <xdr:cNvSpPr txBox="1"/>
        </xdr:nvSpPr>
        <xdr:spPr>
          <a:xfrm>
            <a:off x="25922874"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49" name="txt3ArmCDest3Class5Count">
            <a:extLst>
              <a:ext uri="{FF2B5EF4-FFF2-40B4-BE49-F238E27FC236}">
                <a16:creationId xmlns:a16="http://schemas.microsoft.com/office/drawing/2014/main" id="{00000000-0008-0000-0100-0000A58B0000}"/>
              </a:ext>
            </a:extLst>
          </xdr:cNvPr>
          <xdr:cNvSpPr txBox="1"/>
        </xdr:nvSpPr>
        <xdr:spPr>
          <a:xfrm>
            <a:off x="26534322"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50" name="txt3ArmCDest3Class6Count">
            <a:extLst>
              <a:ext uri="{FF2B5EF4-FFF2-40B4-BE49-F238E27FC236}">
                <a16:creationId xmlns:a16="http://schemas.microsoft.com/office/drawing/2014/main" id="{00000000-0008-0000-0100-0000A68B0000}"/>
              </a:ext>
            </a:extLst>
          </xdr:cNvPr>
          <xdr:cNvSpPr txBox="1"/>
        </xdr:nvSpPr>
        <xdr:spPr>
          <a:xfrm>
            <a:off x="27145768"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51" name="txt3ArmCDest3Class7Count">
            <a:extLst>
              <a:ext uri="{FF2B5EF4-FFF2-40B4-BE49-F238E27FC236}">
                <a16:creationId xmlns:a16="http://schemas.microsoft.com/office/drawing/2014/main" id="{00000000-0008-0000-0100-0000A78B0000}"/>
              </a:ext>
            </a:extLst>
          </xdr:cNvPr>
          <xdr:cNvSpPr txBox="1"/>
        </xdr:nvSpPr>
        <xdr:spPr>
          <a:xfrm>
            <a:off x="27757215"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52" name="txt3ArmCDest3Class8Count">
            <a:extLst>
              <a:ext uri="{FF2B5EF4-FFF2-40B4-BE49-F238E27FC236}">
                <a16:creationId xmlns:a16="http://schemas.microsoft.com/office/drawing/2014/main" id="{00000000-0008-0000-0100-0000A88B0000}"/>
              </a:ext>
            </a:extLst>
          </xdr:cNvPr>
          <xdr:cNvSpPr txBox="1"/>
        </xdr:nvSpPr>
        <xdr:spPr>
          <a:xfrm>
            <a:off x="28368663" y="14873494"/>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57" name="txt3ArmCDest3Class1Count">
            <a:extLst>
              <a:ext uri="{FF2B5EF4-FFF2-40B4-BE49-F238E27FC236}">
                <a16:creationId xmlns:a16="http://schemas.microsoft.com/office/drawing/2014/main" id="{00000000-0008-0000-0100-0000AD8B0000}"/>
              </a:ext>
            </a:extLst>
          </xdr:cNvPr>
          <xdr:cNvSpPr txBox="1"/>
        </xdr:nvSpPr>
        <xdr:spPr>
          <a:xfrm>
            <a:off x="24088533" y="14873496"/>
            <a:ext cx="559665" cy="266979"/>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11</xdr:col>
      <xdr:colOff>29936</xdr:colOff>
      <xdr:row>153</xdr:row>
      <xdr:rowOff>4082</xdr:rowOff>
    </xdr:from>
    <xdr:to>
      <xdr:col>21</xdr:col>
      <xdr:colOff>416899</xdr:colOff>
      <xdr:row>164</xdr:row>
      <xdr:rowOff>124989</xdr:rowOff>
    </xdr:to>
    <xdr:grpSp>
      <xdr:nvGrpSpPr>
        <xdr:cNvPr id="35770" name="grp4ArmACounts">
          <a:extLst>
            <a:ext uri="{FF2B5EF4-FFF2-40B4-BE49-F238E27FC236}">
              <a16:creationId xmlns:a16="http://schemas.microsoft.com/office/drawing/2014/main" id="{00000000-0008-0000-0100-0000BA8B0000}"/>
            </a:ext>
          </a:extLst>
        </xdr:cNvPr>
        <xdr:cNvGrpSpPr/>
      </xdr:nvGrpSpPr>
      <xdr:grpSpPr>
        <a:xfrm>
          <a:off x="7649936" y="29167900"/>
          <a:ext cx="7314236" cy="2216407"/>
          <a:chOff x="1205073" y="15812215"/>
          <a:chExt cx="6558695" cy="2216407"/>
        </a:xfrm>
      </xdr:grpSpPr>
      <xdr:sp macro="" textlink="#REF!">
        <xdr:nvSpPr>
          <xdr:cNvPr id="35771" name="txt4ArmAClass1Title">
            <a:extLst>
              <a:ext uri="{FF2B5EF4-FFF2-40B4-BE49-F238E27FC236}">
                <a16:creationId xmlns:a16="http://schemas.microsoft.com/office/drawing/2014/main" id="{00000000-0008-0000-0100-0000BB8B0000}"/>
              </a:ext>
            </a:extLst>
          </xdr:cNvPr>
          <xdr:cNvSpPr txBox="1"/>
        </xdr:nvSpPr>
        <xdr:spPr>
          <a:xfrm>
            <a:off x="2501135" y="1615738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772" name="txt4ArmAClass2Title">
            <a:extLst>
              <a:ext uri="{FF2B5EF4-FFF2-40B4-BE49-F238E27FC236}">
                <a16:creationId xmlns:a16="http://schemas.microsoft.com/office/drawing/2014/main" id="{00000000-0008-0000-0100-0000BC8B0000}"/>
              </a:ext>
            </a:extLst>
          </xdr:cNvPr>
          <xdr:cNvSpPr txBox="1"/>
        </xdr:nvSpPr>
        <xdr:spPr>
          <a:xfrm>
            <a:off x="3116699" y="16170070"/>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773" name="txt4ArmAClass3Title">
            <a:extLst>
              <a:ext uri="{FF2B5EF4-FFF2-40B4-BE49-F238E27FC236}">
                <a16:creationId xmlns:a16="http://schemas.microsoft.com/office/drawing/2014/main" id="{00000000-0008-0000-0100-0000BD8B0000}"/>
              </a:ext>
            </a:extLst>
          </xdr:cNvPr>
          <xdr:cNvSpPr txBox="1"/>
        </xdr:nvSpPr>
        <xdr:spPr>
          <a:xfrm>
            <a:off x="3736358" y="1615738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774" name="txt4ArmAClass4Title">
            <a:extLst>
              <a:ext uri="{FF2B5EF4-FFF2-40B4-BE49-F238E27FC236}">
                <a16:creationId xmlns:a16="http://schemas.microsoft.com/office/drawing/2014/main" id="{00000000-0008-0000-0100-0000BE8B0000}"/>
              </a:ext>
            </a:extLst>
          </xdr:cNvPr>
          <xdr:cNvSpPr txBox="1"/>
        </xdr:nvSpPr>
        <xdr:spPr>
          <a:xfrm>
            <a:off x="4351920" y="16170070"/>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775" name="txt4ArmAClass5Title">
            <a:extLst>
              <a:ext uri="{FF2B5EF4-FFF2-40B4-BE49-F238E27FC236}">
                <a16:creationId xmlns:a16="http://schemas.microsoft.com/office/drawing/2014/main" id="{00000000-0008-0000-0100-0000BF8B0000}"/>
              </a:ext>
            </a:extLst>
          </xdr:cNvPr>
          <xdr:cNvSpPr txBox="1"/>
        </xdr:nvSpPr>
        <xdr:spPr>
          <a:xfrm>
            <a:off x="4961740" y="16170072"/>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776" name="txt4ArmAClass6Title">
            <a:extLst>
              <a:ext uri="{FF2B5EF4-FFF2-40B4-BE49-F238E27FC236}">
                <a16:creationId xmlns:a16="http://schemas.microsoft.com/office/drawing/2014/main" id="{00000000-0008-0000-0100-0000C08B0000}"/>
              </a:ext>
            </a:extLst>
          </xdr:cNvPr>
          <xdr:cNvSpPr txBox="1"/>
        </xdr:nvSpPr>
        <xdr:spPr>
          <a:xfrm>
            <a:off x="5582653" y="16170076"/>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777" name="txt4ArmAClass7Title">
            <a:extLst>
              <a:ext uri="{FF2B5EF4-FFF2-40B4-BE49-F238E27FC236}">
                <a16:creationId xmlns:a16="http://schemas.microsoft.com/office/drawing/2014/main" id="{00000000-0008-0000-0100-0000C18B0000}"/>
              </a:ext>
            </a:extLst>
          </xdr:cNvPr>
          <xdr:cNvSpPr txBox="1"/>
        </xdr:nvSpPr>
        <xdr:spPr>
          <a:xfrm>
            <a:off x="6185869" y="16170076"/>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778" name="txt4ArmAClass8Title">
            <a:extLst>
              <a:ext uri="{FF2B5EF4-FFF2-40B4-BE49-F238E27FC236}">
                <a16:creationId xmlns:a16="http://schemas.microsoft.com/office/drawing/2014/main" id="{00000000-0008-0000-0100-0000C28B0000}"/>
              </a:ext>
            </a:extLst>
          </xdr:cNvPr>
          <xdr:cNvSpPr txBox="1"/>
        </xdr:nvSpPr>
        <xdr:spPr>
          <a:xfrm>
            <a:off x="6805526" y="16170076"/>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783" name="rec4ArmACountsRectangle">
            <a:extLst>
              <a:ext uri="{FF2B5EF4-FFF2-40B4-BE49-F238E27FC236}">
                <a16:creationId xmlns:a16="http://schemas.microsoft.com/office/drawing/2014/main" id="{00000000-0008-0000-0100-0000C78B0000}"/>
              </a:ext>
            </a:extLst>
          </xdr:cNvPr>
          <xdr:cNvSpPr/>
        </xdr:nvSpPr>
        <xdr:spPr bwMode="auto">
          <a:xfrm>
            <a:off x="1205073" y="15812215"/>
            <a:ext cx="6558695" cy="2216407"/>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5784" name="txt4ArmATitle">
            <a:extLst>
              <a:ext uri="{FF2B5EF4-FFF2-40B4-BE49-F238E27FC236}">
                <a16:creationId xmlns:a16="http://schemas.microsoft.com/office/drawing/2014/main" id="{00000000-0008-0000-0100-0000C88B0000}"/>
              </a:ext>
            </a:extLst>
          </xdr:cNvPr>
          <xdr:cNvSpPr txBox="1"/>
        </xdr:nvSpPr>
        <xdr:spPr>
          <a:xfrm>
            <a:off x="1386136" y="15975939"/>
            <a:ext cx="1675204" cy="297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A</a:t>
            </a:r>
          </a:p>
        </xdr:txBody>
      </xdr:sp>
      <xdr:sp macro="" textlink="$BI$209">
        <xdr:nvSpPr>
          <xdr:cNvPr id="35785" name="txt4ArmADest1Class1Count">
            <a:extLst>
              <a:ext uri="{FF2B5EF4-FFF2-40B4-BE49-F238E27FC236}">
                <a16:creationId xmlns:a16="http://schemas.microsoft.com/office/drawing/2014/main" id="{00000000-0008-0000-0100-0000C98B0000}"/>
              </a:ext>
            </a:extLst>
          </xdr:cNvPr>
          <xdr:cNvSpPr txBox="1"/>
        </xdr:nvSpPr>
        <xdr:spPr>
          <a:xfrm>
            <a:off x="2505613" y="1660575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786" name="txt4ArmADestination1">
            <a:extLst>
              <a:ext uri="{FF2B5EF4-FFF2-40B4-BE49-F238E27FC236}">
                <a16:creationId xmlns:a16="http://schemas.microsoft.com/office/drawing/2014/main" id="{00000000-0008-0000-0100-0000CA8B0000}"/>
              </a:ext>
            </a:extLst>
          </xdr:cNvPr>
          <xdr:cNvSpPr txBox="1"/>
        </xdr:nvSpPr>
        <xdr:spPr>
          <a:xfrm>
            <a:off x="1209850" y="16491392"/>
            <a:ext cx="1272891"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REF!">
        <xdr:nvSpPr>
          <xdr:cNvPr id="35787" name="txt4ArmADestination2">
            <a:extLst>
              <a:ext uri="{FF2B5EF4-FFF2-40B4-BE49-F238E27FC236}">
                <a16:creationId xmlns:a16="http://schemas.microsoft.com/office/drawing/2014/main" id="{00000000-0008-0000-0100-0000CB8B0000}"/>
              </a:ext>
            </a:extLst>
          </xdr:cNvPr>
          <xdr:cNvSpPr txBox="1"/>
        </xdr:nvSpPr>
        <xdr:spPr>
          <a:xfrm>
            <a:off x="1230943" y="16819354"/>
            <a:ext cx="1251800"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REF!">
        <xdr:nvSpPr>
          <xdr:cNvPr id="35788" name="txt4ArmADestination3">
            <a:extLst>
              <a:ext uri="{FF2B5EF4-FFF2-40B4-BE49-F238E27FC236}">
                <a16:creationId xmlns:a16="http://schemas.microsoft.com/office/drawing/2014/main" id="{00000000-0008-0000-0100-0000CC8B0000}"/>
              </a:ext>
            </a:extLst>
          </xdr:cNvPr>
          <xdr:cNvSpPr txBox="1"/>
        </xdr:nvSpPr>
        <xdr:spPr>
          <a:xfrm>
            <a:off x="1209851" y="17148288"/>
            <a:ext cx="1284945"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5789" name="txt4ArmADest1Class2Count">
            <a:extLst>
              <a:ext uri="{FF2B5EF4-FFF2-40B4-BE49-F238E27FC236}">
                <a16:creationId xmlns:a16="http://schemas.microsoft.com/office/drawing/2014/main" id="{00000000-0008-0000-0100-0000CD8B0000}"/>
              </a:ext>
            </a:extLst>
          </xdr:cNvPr>
          <xdr:cNvSpPr txBox="1"/>
        </xdr:nvSpPr>
        <xdr:spPr>
          <a:xfrm>
            <a:off x="3121609" y="1660578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90" name="txt4ArmADest1Class3Count">
            <a:extLst>
              <a:ext uri="{FF2B5EF4-FFF2-40B4-BE49-F238E27FC236}">
                <a16:creationId xmlns:a16="http://schemas.microsoft.com/office/drawing/2014/main" id="{00000000-0008-0000-0100-0000CE8B0000}"/>
              </a:ext>
            </a:extLst>
          </xdr:cNvPr>
          <xdr:cNvSpPr txBox="1"/>
        </xdr:nvSpPr>
        <xdr:spPr>
          <a:xfrm>
            <a:off x="3736369" y="1660578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91" name="txt4ArmADest1Class4Count">
            <a:extLst>
              <a:ext uri="{FF2B5EF4-FFF2-40B4-BE49-F238E27FC236}">
                <a16:creationId xmlns:a16="http://schemas.microsoft.com/office/drawing/2014/main" id="{00000000-0008-0000-0100-0000CF8B0000}"/>
              </a:ext>
            </a:extLst>
          </xdr:cNvPr>
          <xdr:cNvSpPr txBox="1"/>
        </xdr:nvSpPr>
        <xdr:spPr>
          <a:xfrm>
            <a:off x="4351128" y="1660578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92" name="txt4ArmADest1Class5Count">
            <a:extLst>
              <a:ext uri="{FF2B5EF4-FFF2-40B4-BE49-F238E27FC236}">
                <a16:creationId xmlns:a16="http://schemas.microsoft.com/office/drawing/2014/main" id="{00000000-0008-0000-0100-0000D08B0000}"/>
              </a:ext>
            </a:extLst>
          </xdr:cNvPr>
          <xdr:cNvSpPr txBox="1"/>
        </xdr:nvSpPr>
        <xdr:spPr>
          <a:xfrm>
            <a:off x="4965889" y="1660578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93" name="txt4ArmADest1Class6Count">
            <a:extLst>
              <a:ext uri="{FF2B5EF4-FFF2-40B4-BE49-F238E27FC236}">
                <a16:creationId xmlns:a16="http://schemas.microsoft.com/office/drawing/2014/main" id="{00000000-0008-0000-0100-0000D18B0000}"/>
              </a:ext>
            </a:extLst>
          </xdr:cNvPr>
          <xdr:cNvSpPr txBox="1"/>
        </xdr:nvSpPr>
        <xdr:spPr>
          <a:xfrm>
            <a:off x="5580647" y="1660578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94" name="txt4ArmADest1Class7Count">
            <a:extLst>
              <a:ext uri="{FF2B5EF4-FFF2-40B4-BE49-F238E27FC236}">
                <a16:creationId xmlns:a16="http://schemas.microsoft.com/office/drawing/2014/main" id="{00000000-0008-0000-0100-0000D28B0000}"/>
              </a:ext>
            </a:extLst>
          </xdr:cNvPr>
          <xdr:cNvSpPr txBox="1"/>
        </xdr:nvSpPr>
        <xdr:spPr>
          <a:xfrm>
            <a:off x="6195406" y="1660578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795" name="txt4ArmADest1Class8Count">
            <a:extLst>
              <a:ext uri="{FF2B5EF4-FFF2-40B4-BE49-F238E27FC236}">
                <a16:creationId xmlns:a16="http://schemas.microsoft.com/office/drawing/2014/main" id="{00000000-0008-0000-0100-0000D38B0000}"/>
              </a:ext>
            </a:extLst>
          </xdr:cNvPr>
          <xdr:cNvSpPr txBox="1"/>
        </xdr:nvSpPr>
        <xdr:spPr>
          <a:xfrm>
            <a:off x="6810167" y="1660578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00" name="txt4ArmADest2Class2Count">
            <a:extLst>
              <a:ext uri="{FF2B5EF4-FFF2-40B4-BE49-F238E27FC236}">
                <a16:creationId xmlns:a16="http://schemas.microsoft.com/office/drawing/2014/main" id="{00000000-0008-0000-0100-0000D88B0000}"/>
              </a:ext>
            </a:extLst>
          </xdr:cNvPr>
          <xdr:cNvSpPr txBox="1"/>
        </xdr:nvSpPr>
        <xdr:spPr>
          <a:xfrm>
            <a:off x="3121609" y="1692337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01" name="txt4ArmADest2Class3Count">
            <a:extLst>
              <a:ext uri="{FF2B5EF4-FFF2-40B4-BE49-F238E27FC236}">
                <a16:creationId xmlns:a16="http://schemas.microsoft.com/office/drawing/2014/main" id="{00000000-0008-0000-0100-0000D98B0000}"/>
              </a:ext>
            </a:extLst>
          </xdr:cNvPr>
          <xdr:cNvSpPr txBox="1"/>
        </xdr:nvSpPr>
        <xdr:spPr>
          <a:xfrm>
            <a:off x="3736369" y="1692337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02" name="txt4ArmADest2Class4Count">
            <a:extLst>
              <a:ext uri="{FF2B5EF4-FFF2-40B4-BE49-F238E27FC236}">
                <a16:creationId xmlns:a16="http://schemas.microsoft.com/office/drawing/2014/main" id="{00000000-0008-0000-0100-0000DA8B0000}"/>
              </a:ext>
            </a:extLst>
          </xdr:cNvPr>
          <xdr:cNvSpPr txBox="1"/>
        </xdr:nvSpPr>
        <xdr:spPr>
          <a:xfrm>
            <a:off x="4351128" y="1692337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03" name="txt4ArmADest2Class5Count">
            <a:extLst>
              <a:ext uri="{FF2B5EF4-FFF2-40B4-BE49-F238E27FC236}">
                <a16:creationId xmlns:a16="http://schemas.microsoft.com/office/drawing/2014/main" id="{00000000-0008-0000-0100-0000DB8B0000}"/>
              </a:ext>
            </a:extLst>
          </xdr:cNvPr>
          <xdr:cNvSpPr txBox="1"/>
        </xdr:nvSpPr>
        <xdr:spPr>
          <a:xfrm>
            <a:off x="4965889" y="1692337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04" name="txt4ArmADest2Class6Count">
            <a:extLst>
              <a:ext uri="{FF2B5EF4-FFF2-40B4-BE49-F238E27FC236}">
                <a16:creationId xmlns:a16="http://schemas.microsoft.com/office/drawing/2014/main" id="{00000000-0008-0000-0100-0000DC8B0000}"/>
              </a:ext>
            </a:extLst>
          </xdr:cNvPr>
          <xdr:cNvSpPr txBox="1"/>
        </xdr:nvSpPr>
        <xdr:spPr>
          <a:xfrm>
            <a:off x="5580647" y="1692337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05" name="txt4ArmADest2Class7Count">
            <a:extLst>
              <a:ext uri="{FF2B5EF4-FFF2-40B4-BE49-F238E27FC236}">
                <a16:creationId xmlns:a16="http://schemas.microsoft.com/office/drawing/2014/main" id="{00000000-0008-0000-0100-0000DD8B0000}"/>
              </a:ext>
            </a:extLst>
          </xdr:cNvPr>
          <xdr:cNvSpPr txBox="1"/>
        </xdr:nvSpPr>
        <xdr:spPr>
          <a:xfrm>
            <a:off x="6195406" y="1692337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06" name="txt4ArmADest2Class8Count">
            <a:extLst>
              <a:ext uri="{FF2B5EF4-FFF2-40B4-BE49-F238E27FC236}">
                <a16:creationId xmlns:a16="http://schemas.microsoft.com/office/drawing/2014/main" id="{00000000-0008-0000-0100-0000DE8B0000}"/>
              </a:ext>
            </a:extLst>
          </xdr:cNvPr>
          <xdr:cNvSpPr txBox="1"/>
        </xdr:nvSpPr>
        <xdr:spPr>
          <a:xfrm>
            <a:off x="6810167" y="1692337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11" name="txt4ArmADest2Class1Count">
            <a:extLst>
              <a:ext uri="{FF2B5EF4-FFF2-40B4-BE49-F238E27FC236}">
                <a16:creationId xmlns:a16="http://schemas.microsoft.com/office/drawing/2014/main" id="{00000000-0008-0000-0100-0000E38B0000}"/>
              </a:ext>
            </a:extLst>
          </xdr:cNvPr>
          <xdr:cNvSpPr txBox="1"/>
        </xdr:nvSpPr>
        <xdr:spPr>
          <a:xfrm>
            <a:off x="2506850" y="1692337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5812" name="txt4ArmADest3Class2Count">
            <a:extLst>
              <a:ext uri="{FF2B5EF4-FFF2-40B4-BE49-F238E27FC236}">
                <a16:creationId xmlns:a16="http://schemas.microsoft.com/office/drawing/2014/main" id="{00000000-0008-0000-0100-0000E48B0000}"/>
              </a:ext>
            </a:extLst>
          </xdr:cNvPr>
          <xdr:cNvSpPr txBox="1"/>
        </xdr:nvSpPr>
        <xdr:spPr>
          <a:xfrm>
            <a:off x="3133663" y="1725230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13" name="txt4ArmADest3Class3Count">
            <a:extLst>
              <a:ext uri="{FF2B5EF4-FFF2-40B4-BE49-F238E27FC236}">
                <a16:creationId xmlns:a16="http://schemas.microsoft.com/office/drawing/2014/main" id="{00000000-0008-0000-0100-0000E58B0000}"/>
              </a:ext>
            </a:extLst>
          </xdr:cNvPr>
          <xdr:cNvSpPr txBox="1"/>
        </xdr:nvSpPr>
        <xdr:spPr>
          <a:xfrm>
            <a:off x="3748422" y="1725230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14" name="txt4ArmADest3Class4Count">
            <a:extLst>
              <a:ext uri="{FF2B5EF4-FFF2-40B4-BE49-F238E27FC236}">
                <a16:creationId xmlns:a16="http://schemas.microsoft.com/office/drawing/2014/main" id="{00000000-0008-0000-0100-0000E68B0000}"/>
              </a:ext>
            </a:extLst>
          </xdr:cNvPr>
          <xdr:cNvSpPr txBox="1"/>
        </xdr:nvSpPr>
        <xdr:spPr>
          <a:xfrm>
            <a:off x="4363182" y="1725230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15" name="txt4ArmADest3Class5Count">
            <a:extLst>
              <a:ext uri="{FF2B5EF4-FFF2-40B4-BE49-F238E27FC236}">
                <a16:creationId xmlns:a16="http://schemas.microsoft.com/office/drawing/2014/main" id="{00000000-0008-0000-0100-0000E78B0000}"/>
              </a:ext>
            </a:extLst>
          </xdr:cNvPr>
          <xdr:cNvSpPr txBox="1"/>
        </xdr:nvSpPr>
        <xdr:spPr>
          <a:xfrm>
            <a:off x="4977942" y="1725230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16" name="txt4ArmADest3Class6Count">
            <a:extLst>
              <a:ext uri="{FF2B5EF4-FFF2-40B4-BE49-F238E27FC236}">
                <a16:creationId xmlns:a16="http://schemas.microsoft.com/office/drawing/2014/main" id="{00000000-0008-0000-0100-0000E88B0000}"/>
              </a:ext>
            </a:extLst>
          </xdr:cNvPr>
          <xdr:cNvSpPr txBox="1"/>
        </xdr:nvSpPr>
        <xdr:spPr>
          <a:xfrm>
            <a:off x="5592701" y="1725230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17" name="txt4ArmADest3Class7Count">
            <a:extLst>
              <a:ext uri="{FF2B5EF4-FFF2-40B4-BE49-F238E27FC236}">
                <a16:creationId xmlns:a16="http://schemas.microsoft.com/office/drawing/2014/main" id="{00000000-0008-0000-0100-0000E98B0000}"/>
              </a:ext>
            </a:extLst>
          </xdr:cNvPr>
          <xdr:cNvSpPr txBox="1"/>
        </xdr:nvSpPr>
        <xdr:spPr>
          <a:xfrm>
            <a:off x="6207461" y="1725230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18" name="txt4ArmADest3Class8Count">
            <a:extLst>
              <a:ext uri="{FF2B5EF4-FFF2-40B4-BE49-F238E27FC236}">
                <a16:creationId xmlns:a16="http://schemas.microsoft.com/office/drawing/2014/main" id="{00000000-0008-0000-0100-0000EA8B0000}"/>
              </a:ext>
            </a:extLst>
          </xdr:cNvPr>
          <xdr:cNvSpPr txBox="1"/>
        </xdr:nvSpPr>
        <xdr:spPr>
          <a:xfrm>
            <a:off x="6822220" y="1725230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23" name="txt4ArmADest3Class1Count">
            <a:extLst>
              <a:ext uri="{FF2B5EF4-FFF2-40B4-BE49-F238E27FC236}">
                <a16:creationId xmlns:a16="http://schemas.microsoft.com/office/drawing/2014/main" id="{00000000-0008-0000-0100-0000EF8B0000}"/>
              </a:ext>
            </a:extLst>
          </xdr:cNvPr>
          <xdr:cNvSpPr txBox="1"/>
        </xdr:nvSpPr>
        <xdr:spPr>
          <a:xfrm>
            <a:off x="2518905" y="1725230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824" name="txt4ArmADestination4">
            <a:extLst>
              <a:ext uri="{FF2B5EF4-FFF2-40B4-BE49-F238E27FC236}">
                <a16:creationId xmlns:a16="http://schemas.microsoft.com/office/drawing/2014/main" id="{00000000-0008-0000-0100-0000F08B0000}"/>
              </a:ext>
            </a:extLst>
          </xdr:cNvPr>
          <xdr:cNvSpPr txBox="1"/>
        </xdr:nvSpPr>
        <xdr:spPr>
          <a:xfrm>
            <a:off x="1209850" y="17471016"/>
            <a:ext cx="1296090"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5825" name="txt4ArmADest4Class2Count">
            <a:extLst>
              <a:ext uri="{FF2B5EF4-FFF2-40B4-BE49-F238E27FC236}">
                <a16:creationId xmlns:a16="http://schemas.microsoft.com/office/drawing/2014/main" id="{00000000-0008-0000-0100-0000F18B0000}"/>
              </a:ext>
            </a:extLst>
          </xdr:cNvPr>
          <xdr:cNvSpPr txBox="1"/>
        </xdr:nvSpPr>
        <xdr:spPr>
          <a:xfrm>
            <a:off x="3144808" y="1757503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26" name="txt4ArmADest4Class3Count">
            <a:extLst>
              <a:ext uri="{FF2B5EF4-FFF2-40B4-BE49-F238E27FC236}">
                <a16:creationId xmlns:a16="http://schemas.microsoft.com/office/drawing/2014/main" id="{00000000-0008-0000-0100-0000F28B0000}"/>
              </a:ext>
            </a:extLst>
          </xdr:cNvPr>
          <xdr:cNvSpPr txBox="1"/>
        </xdr:nvSpPr>
        <xdr:spPr>
          <a:xfrm>
            <a:off x="3759567" y="1757503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27" name="txt4ArmADest4Class4Count">
            <a:extLst>
              <a:ext uri="{FF2B5EF4-FFF2-40B4-BE49-F238E27FC236}">
                <a16:creationId xmlns:a16="http://schemas.microsoft.com/office/drawing/2014/main" id="{00000000-0008-0000-0100-0000F38B0000}"/>
              </a:ext>
            </a:extLst>
          </xdr:cNvPr>
          <xdr:cNvSpPr txBox="1"/>
        </xdr:nvSpPr>
        <xdr:spPr>
          <a:xfrm>
            <a:off x="4374327" y="1757503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28" name="txt4ArmADest4Class5Count">
            <a:extLst>
              <a:ext uri="{FF2B5EF4-FFF2-40B4-BE49-F238E27FC236}">
                <a16:creationId xmlns:a16="http://schemas.microsoft.com/office/drawing/2014/main" id="{00000000-0008-0000-0100-0000F48B0000}"/>
              </a:ext>
            </a:extLst>
          </xdr:cNvPr>
          <xdr:cNvSpPr txBox="1"/>
        </xdr:nvSpPr>
        <xdr:spPr>
          <a:xfrm>
            <a:off x="4989087" y="1757503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29" name="txt4ArmADest4Class6Count">
            <a:extLst>
              <a:ext uri="{FF2B5EF4-FFF2-40B4-BE49-F238E27FC236}">
                <a16:creationId xmlns:a16="http://schemas.microsoft.com/office/drawing/2014/main" id="{00000000-0008-0000-0100-0000F58B0000}"/>
              </a:ext>
            </a:extLst>
          </xdr:cNvPr>
          <xdr:cNvSpPr txBox="1"/>
        </xdr:nvSpPr>
        <xdr:spPr>
          <a:xfrm>
            <a:off x="5603846" y="1757503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30" name="txt4ArmADest4Class7Count">
            <a:extLst>
              <a:ext uri="{FF2B5EF4-FFF2-40B4-BE49-F238E27FC236}">
                <a16:creationId xmlns:a16="http://schemas.microsoft.com/office/drawing/2014/main" id="{00000000-0008-0000-0100-0000F68B0000}"/>
              </a:ext>
            </a:extLst>
          </xdr:cNvPr>
          <xdr:cNvSpPr txBox="1"/>
        </xdr:nvSpPr>
        <xdr:spPr>
          <a:xfrm>
            <a:off x="6218606" y="1757503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31" name="txt4ArmADest4Class8Count">
            <a:extLst>
              <a:ext uri="{FF2B5EF4-FFF2-40B4-BE49-F238E27FC236}">
                <a16:creationId xmlns:a16="http://schemas.microsoft.com/office/drawing/2014/main" id="{00000000-0008-0000-0100-0000F78B0000}"/>
              </a:ext>
            </a:extLst>
          </xdr:cNvPr>
          <xdr:cNvSpPr txBox="1"/>
        </xdr:nvSpPr>
        <xdr:spPr>
          <a:xfrm>
            <a:off x="6833365" y="1757503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36" name="txt4ArmADest4Class1Count">
            <a:extLst>
              <a:ext uri="{FF2B5EF4-FFF2-40B4-BE49-F238E27FC236}">
                <a16:creationId xmlns:a16="http://schemas.microsoft.com/office/drawing/2014/main" id="{00000000-0008-0000-0100-0000FC8B0000}"/>
              </a:ext>
            </a:extLst>
          </xdr:cNvPr>
          <xdr:cNvSpPr txBox="1"/>
        </xdr:nvSpPr>
        <xdr:spPr>
          <a:xfrm>
            <a:off x="2530050" y="1757503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29</xdr:col>
      <xdr:colOff>78922</xdr:colOff>
      <xdr:row>153</xdr:row>
      <xdr:rowOff>4082</xdr:rowOff>
    </xdr:from>
    <xdr:to>
      <xdr:col>39</xdr:col>
      <xdr:colOff>449718</xdr:colOff>
      <xdr:row>164</xdr:row>
      <xdr:rowOff>124989</xdr:rowOff>
    </xdr:to>
    <xdr:grpSp>
      <xdr:nvGrpSpPr>
        <xdr:cNvPr id="35852" name="grp4ArmBCounts">
          <a:extLst>
            <a:ext uri="{FF2B5EF4-FFF2-40B4-BE49-F238E27FC236}">
              <a16:creationId xmlns:a16="http://schemas.microsoft.com/office/drawing/2014/main" id="{00000000-0008-0000-0100-00000C8C0000}"/>
            </a:ext>
          </a:extLst>
        </xdr:cNvPr>
        <xdr:cNvGrpSpPr/>
      </xdr:nvGrpSpPr>
      <xdr:grpSpPr>
        <a:xfrm>
          <a:off x="20168013" y="29167900"/>
          <a:ext cx="7298069" cy="2216407"/>
          <a:chOff x="12038919" y="15825107"/>
          <a:chExt cx="6542455" cy="2216407"/>
        </a:xfrm>
      </xdr:grpSpPr>
      <xdr:sp macro="" textlink="#REF!">
        <xdr:nvSpPr>
          <xdr:cNvPr id="35853" name="txt4ArmBClass1Title">
            <a:extLst>
              <a:ext uri="{FF2B5EF4-FFF2-40B4-BE49-F238E27FC236}">
                <a16:creationId xmlns:a16="http://schemas.microsoft.com/office/drawing/2014/main" id="{00000000-0008-0000-0100-00000D8C0000}"/>
              </a:ext>
            </a:extLst>
          </xdr:cNvPr>
          <xdr:cNvSpPr txBox="1"/>
        </xdr:nvSpPr>
        <xdr:spPr>
          <a:xfrm>
            <a:off x="13334981" y="16170280"/>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854" name="txt4ArmBClass2Title">
            <a:extLst>
              <a:ext uri="{FF2B5EF4-FFF2-40B4-BE49-F238E27FC236}">
                <a16:creationId xmlns:a16="http://schemas.microsoft.com/office/drawing/2014/main" id="{00000000-0008-0000-0100-00000E8C0000}"/>
              </a:ext>
            </a:extLst>
          </xdr:cNvPr>
          <xdr:cNvSpPr txBox="1"/>
        </xdr:nvSpPr>
        <xdr:spPr>
          <a:xfrm>
            <a:off x="13950545" y="16182962"/>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855" name="txt4ArmBClass3Title">
            <a:extLst>
              <a:ext uri="{FF2B5EF4-FFF2-40B4-BE49-F238E27FC236}">
                <a16:creationId xmlns:a16="http://schemas.microsoft.com/office/drawing/2014/main" id="{00000000-0008-0000-0100-00000F8C0000}"/>
              </a:ext>
            </a:extLst>
          </xdr:cNvPr>
          <xdr:cNvSpPr txBox="1"/>
        </xdr:nvSpPr>
        <xdr:spPr>
          <a:xfrm>
            <a:off x="14570204" y="16170280"/>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856" name="txt4ArmBClass4Title">
            <a:extLst>
              <a:ext uri="{FF2B5EF4-FFF2-40B4-BE49-F238E27FC236}">
                <a16:creationId xmlns:a16="http://schemas.microsoft.com/office/drawing/2014/main" id="{00000000-0008-0000-0100-0000108C0000}"/>
              </a:ext>
            </a:extLst>
          </xdr:cNvPr>
          <xdr:cNvSpPr txBox="1"/>
        </xdr:nvSpPr>
        <xdr:spPr>
          <a:xfrm>
            <a:off x="15185766" y="16182962"/>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857" name="txt4ArmBClass5Title">
            <a:extLst>
              <a:ext uri="{FF2B5EF4-FFF2-40B4-BE49-F238E27FC236}">
                <a16:creationId xmlns:a16="http://schemas.microsoft.com/office/drawing/2014/main" id="{00000000-0008-0000-0100-0000118C0000}"/>
              </a:ext>
            </a:extLst>
          </xdr:cNvPr>
          <xdr:cNvSpPr txBox="1"/>
        </xdr:nvSpPr>
        <xdr:spPr>
          <a:xfrm>
            <a:off x="15795586" y="16182964"/>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858" name="txt4ArmBClass6Title">
            <a:extLst>
              <a:ext uri="{FF2B5EF4-FFF2-40B4-BE49-F238E27FC236}">
                <a16:creationId xmlns:a16="http://schemas.microsoft.com/office/drawing/2014/main" id="{00000000-0008-0000-0100-0000128C0000}"/>
              </a:ext>
            </a:extLst>
          </xdr:cNvPr>
          <xdr:cNvSpPr txBox="1"/>
        </xdr:nvSpPr>
        <xdr:spPr>
          <a:xfrm>
            <a:off x="16416499" y="1618296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859" name="txt4ArmBClass7Title">
            <a:extLst>
              <a:ext uri="{FF2B5EF4-FFF2-40B4-BE49-F238E27FC236}">
                <a16:creationId xmlns:a16="http://schemas.microsoft.com/office/drawing/2014/main" id="{00000000-0008-0000-0100-0000138C0000}"/>
              </a:ext>
            </a:extLst>
          </xdr:cNvPr>
          <xdr:cNvSpPr txBox="1"/>
        </xdr:nvSpPr>
        <xdr:spPr>
          <a:xfrm>
            <a:off x="17019715" y="1618296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860" name="txt4ArmBClass8Title">
            <a:extLst>
              <a:ext uri="{FF2B5EF4-FFF2-40B4-BE49-F238E27FC236}">
                <a16:creationId xmlns:a16="http://schemas.microsoft.com/office/drawing/2014/main" id="{00000000-0008-0000-0100-0000148C0000}"/>
              </a:ext>
            </a:extLst>
          </xdr:cNvPr>
          <xdr:cNvSpPr txBox="1"/>
        </xdr:nvSpPr>
        <xdr:spPr>
          <a:xfrm>
            <a:off x="17639372" y="1618296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865" name="rec4ArmBCountsRectangle">
            <a:extLst>
              <a:ext uri="{FF2B5EF4-FFF2-40B4-BE49-F238E27FC236}">
                <a16:creationId xmlns:a16="http://schemas.microsoft.com/office/drawing/2014/main" id="{00000000-0008-0000-0100-0000198C0000}"/>
              </a:ext>
            </a:extLst>
          </xdr:cNvPr>
          <xdr:cNvSpPr/>
        </xdr:nvSpPr>
        <xdr:spPr bwMode="auto">
          <a:xfrm>
            <a:off x="12038919" y="15825107"/>
            <a:ext cx="6542455" cy="2216407"/>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5866" name="txt4ArmBTitle">
            <a:extLst>
              <a:ext uri="{FF2B5EF4-FFF2-40B4-BE49-F238E27FC236}">
                <a16:creationId xmlns:a16="http://schemas.microsoft.com/office/drawing/2014/main" id="{00000000-0008-0000-0100-00001A8C0000}"/>
              </a:ext>
            </a:extLst>
          </xdr:cNvPr>
          <xdr:cNvSpPr txBox="1"/>
        </xdr:nvSpPr>
        <xdr:spPr>
          <a:xfrm>
            <a:off x="12219982" y="15988831"/>
            <a:ext cx="1675204" cy="297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B</a:t>
            </a:r>
          </a:p>
        </xdr:txBody>
      </xdr:sp>
      <xdr:sp macro="" textlink="$BI$209">
        <xdr:nvSpPr>
          <xdr:cNvPr id="35867" name="txt4ArmBDest1Class1Count">
            <a:extLst>
              <a:ext uri="{FF2B5EF4-FFF2-40B4-BE49-F238E27FC236}">
                <a16:creationId xmlns:a16="http://schemas.microsoft.com/office/drawing/2014/main" id="{00000000-0008-0000-0100-00001B8C0000}"/>
              </a:ext>
            </a:extLst>
          </xdr:cNvPr>
          <xdr:cNvSpPr txBox="1"/>
        </xdr:nvSpPr>
        <xdr:spPr>
          <a:xfrm>
            <a:off x="13339459" y="1661864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868" name="txt4ArmBDestination1">
            <a:extLst>
              <a:ext uri="{FF2B5EF4-FFF2-40B4-BE49-F238E27FC236}">
                <a16:creationId xmlns:a16="http://schemas.microsoft.com/office/drawing/2014/main" id="{00000000-0008-0000-0100-00001C8C0000}"/>
              </a:ext>
            </a:extLst>
          </xdr:cNvPr>
          <xdr:cNvSpPr txBox="1"/>
        </xdr:nvSpPr>
        <xdr:spPr>
          <a:xfrm>
            <a:off x="12043696" y="16504284"/>
            <a:ext cx="1272891"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REF!">
        <xdr:nvSpPr>
          <xdr:cNvPr id="35869" name="txt4ArmBDestination2">
            <a:extLst>
              <a:ext uri="{FF2B5EF4-FFF2-40B4-BE49-F238E27FC236}">
                <a16:creationId xmlns:a16="http://schemas.microsoft.com/office/drawing/2014/main" id="{00000000-0008-0000-0100-00001D8C0000}"/>
              </a:ext>
            </a:extLst>
          </xdr:cNvPr>
          <xdr:cNvSpPr txBox="1"/>
        </xdr:nvSpPr>
        <xdr:spPr>
          <a:xfrm>
            <a:off x="12064789" y="16832246"/>
            <a:ext cx="1251800"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REF!">
        <xdr:nvSpPr>
          <xdr:cNvPr id="35870" name="txt4ArmBDestination3">
            <a:extLst>
              <a:ext uri="{FF2B5EF4-FFF2-40B4-BE49-F238E27FC236}">
                <a16:creationId xmlns:a16="http://schemas.microsoft.com/office/drawing/2014/main" id="{00000000-0008-0000-0100-00001E8C0000}"/>
              </a:ext>
            </a:extLst>
          </xdr:cNvPr>
          <xdr:cNvSpPr txBox="1"/>
        </xdr:nvSpPr>
        <xdr:spPr>
          <a:xfrm>
            <a:off x="12043697" y="17161180"/>
            <a:ext cx="1284945"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5871" name="txt4ArmBDest1Class2Count">
            <a:extLst>
              <a:ext uri="{FF2B5EF4-FFF2-40B4-BE49-F238E27FC236}">
                <a16:creationId xmlns:a16="http://schemas.microsoft.com/office/drawing/2014/main" id="{00000000-0008-0000-0100-00001F8C0000}"/>
              </a:ext>
            </a:extLst>
          </xdr:cNvPr>
          <xdr:cNvSpPr txBox="1"/>
        </xdr:nvSpPr>
        <xdr:spPr>
          <a:xfrm>
            <a:off x="13955455"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72" name="txt4ArmBDest1Class3Count">
            <a:extLst>
              <a:ext uri="{FF2B5EF4-FFF2-40B4-BE49-F238E27FC236}">
                <a16:creationId xmlns:a16="http://schemas.microsoft.com/office/drawing/2014/main" id="{00000000-0008-0000-0100-0000208C0000}"/>
              </a:ext>
            </a:extLst>
          </xdr:cNvPr>
          <xdr:cNvSpPr txBox="1"/>
        </xdr:nvSpPr>
        <xdr:spPr>
          <a:xfrm>
            <a:off x="14570215"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73" name="txt4ArmBDest1Class4Count">
            <a:extLst>
              <a:ext uri="{FF2B5EF4-FFF2-40B4-BE49-F238E27FC236}">
                <a16:creationId xmlns:a16="http://schemas.microsoft.com/office/drawing/2014/main" id="{00000000-0008-0000-0100-0000218C0000}"/>
              </a:ext>
            </a:extLst>
          </xdr:cNvPr>
          <xdr:cNvSpPr txBox="1"/>
        </xdr:nvSpPr>
        <xdr:spPr>
          <a:xfrm>
            <a:off x="15184974"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74" name="txt4ArmBDest1Class5Count">
            <a:extLst>
              <a:ext uri="{FF2B5EF4-FFF2-40B4-BE49-F238E27FC236}">
                <a16:creationId xmlns:a16="http://schemas.microsoft.com/office/drawing/2014/main" id="{00000000-0008-0000-0100-0000228C0000}"/>
              </a:ext>
            </a:extLst>
          </xdr:cNvPr>
          <xdr:cNvSpPr txBox="1"/>
        </xdr:nvSpPr>
        <xdr:spPr>
          <a:xfrm>
            <a:off x="15799735"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75" name="txt4ArmBDest1Class6Count">
            <a:extLst>
              <a:ext uri="{FF2B5EF4-FFF2-40B4-BE49-F238E27FC236}">
                <a16:creationId xmlns:a16="http://schemas.microsoft.com/office/drawing/2014/main" id="{00000000-0008-0000-0100-0000238C0000}"/>
              </a:ext>
            </a:extLst>
          </xdr:cNvPr>
          <xdr:cNvSpPr txBox="1"/>
        </xdr:nvSpPr>
        <xdr:spPr>
          <a:xfrm>
            <a:off x="16414493"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76" name="txt4ArmBDest1Class7Count">
            <a:extLst>
              <a:ext uri="{FF2B5EF4-FFF2-40B4-BE49-F238E27FC236}">
                <a16:creationId xmlns:a16="http://schemas.microsoft.com/office/drawing/2014/main" id="{00000000-0008-0000-0100-0000248C0000}"/>
              </a:ext>
            </a:extLst>
          </xdr:cNvPr>
          <xdr:cNvSpPr txBox="1"/>
        </xdr:nvSpPr>
        <xdr:spPr>
          <a:xfrm>
            <a:off x="17029253"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77" name="txt4ArmBDest1Class8Count">
            <a:extLst>
              <a:ext uri="{FF2B5EF4-FFF2-40B4-BE49-F238E27FC236}">
                <a16:creationId xmlns:a16="http://schemas.microsoft.com/office/drawing/2014/main" id="{00000000-0008-0000-0100-0000258C0000}"/>
              </a:ext>
            </a:extLst>
          </xdr:cNvPr>
          <xdr:cNvSpPr txBox="1"/>
        </xdr:nvSpPr>
        <xdr:spPr>
          <a:xfrm>
            <a:off x="17644013"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82" name="txt4ArmBDest2Class2Count">
            <a:extLst>
              <a:ext uri="{FF2B5EF4-FFF2-40B4-BE49-F238E27FC236}">
                <a16:creationId xmlns:a16="http://schemas.microsoft.com/office/drawing/2014/main" id="{00000000-0008-0000-0100-00002A8C0000}"/>
              </a:ext>
            </a:extLst>
          </xdr:cNvPr>
          <xdr:cNvSpPr txBox="1"/>
        </xdr:nvSpPr>
        <xdr:spPr>
          <a:xfrm>
            <a:off x="13955455"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83" name="txt4ArmBDest2Class3Count">
            <a:extLst>
              <a:ext uri="{FF2B5EF4-FFF2-40B4-BE49-F238E27FC236}">
                <a16:creationId xmlns:a16="http://schemas.microsoft.com/office/drawing/2014/main" id="{00000000-0008-0000-0100-00002B8C0000}"/>
              </a:ext>
            </a:extLst>
          </xdr:cNvPr>
          <xdr:cNvSpPr txBox="1"/>
        </xdr:nvSpPr>
        <xdr:spPr>
          <a:xfrm>
            <a:off x="14570215"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84" name="txt4ArmBDest2Class4Count">
            <a:extLst>
              <a:ext uri="{FF2B5EF4-FFF2-40B4-BE49-F238E27FC236}">
                <a16:creationId xmlns:a16="http://schemas.microsoft.com/office/drawing/2014/main" id="{00000000-0008-0000-0100-00002C8C0000}"/>
              </a:ext>
            </a:extLst>
          </xdr:cNvPr>
          <xdr:cNvSpPr txBox="1"/>
        </xdr:nvSpPr>
        <xdr:spPr>
          <a:xfrm>
            <a:off x="15184974"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85" name="txt4ArmBDest2Class5Count">
            <a:extLst>
              <a:ext uri="{FF2B5EF4-FFF2-40B4-BE49-F238E27FC236}">
                <a16:creationId xmlns:a16="http://schemas.microsoft.com/office/drawing/2014/main" id="{00000000-0008-0000-0100-00002D8C0000}"/>
              </a:ext>
            </a:extLst>
          </xdr:cNvPr>
          <xdr:cNvSpPr txBox="1"/>
        </xdr:nvSpPr>
        <xdr:spPr>
          <a:xfrm>
            <a:off x="15799735"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86" name="txt4ArmBDest2Class6Count">
            <a:extLst>
              <a:ext uri="{FF2B5EF4-FFF2-40B4-BE49-F238E27FC236}">
                <a16:creationId xmlns:a16="http://schemas.microsoft.com/office/drawing/2014/main" id="{00000000-0008-0000-0100-00002E8C0000}"/>
              </a:ext>
            </a:extLst>
          </xdr:cNvPr>
          <xdr:cNvSpPr txBox="1"/>
        </xdr:nvSpPr>
        <xdr:spPr>
          <a:xfrm>
            <a:off x="16414493"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87" name="txt4ArmBDest2Class7Count">
            <a:extLst>
              <a:ext uri="{FF2B5EF4-FFF2-40B4-BE49-F238E27FC236}">
                <a16:creationId xmlns:a16="http://schemas.microsoft.com/office/drawing/2014/main" id="{00000000-0008-0000-0100-00002F8C0000}"/>
              </a:ext>
            </a:extLst>
          </xdr:cNvPr>
          <xdr:cNvSpPr txBox="1"/>
        </xdr:nvSpPr>
        <xdr:spPr>
          <a:xfrm>
            <a:off x="17029253"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88" name="txt4ArmBDest2Class8Count">
            <a:extLst>
              <a:ext uri="{FF2B5EF4-FFF2-40B4-BE49-F238E27FC236}">
                <a16:creationId xmlns:a16="http://schemas.microsoft.com/office/drawing/2014/main" id="{00000000-0008-0000-0100-0000308C0000}"/>
              </a:ext>
            </a:extLst>
          </xdr:cNvPr>
          <xdr:cNvSpPr txBox="1"/>
        </xdr:nvSpPr>
        <xdr:spPr>
          <a:xfrm>
            <a:off x="17644013"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93" name="txt4ArmBDest2Class1Count">
            <a:extLst>
              <a:ext uri="{FF2B5EF4-FFF2-40B4-BE49-F238E27FC236}">
                <a16:creationId xmlns:a16="http://schemas.microsoft.com/office/drawing/2014/main" id="{00000000-0008-0000-0100-0000358C0000}"/>
              </a:ext>
            </a:extLst>
          </xdr:cNvPr>
          <xdr:cNvSpPr txBox="1"/>
        </xdr:nvSpPr>
        <xdr:spPr>
          <a:xfrm>
            <a:off x="13340696" y="1693626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5894" name="txt4ArmBDest3Class2Count">
            <a:extLst>
              <a:ext uri="{FF2B5EF4-FFF2-40B4-BE49-F238E27FC236}">
                <a16:creationId xmlns:a16="http://schemas.microsoft.com/office/drawing/2014/main" id="{00000000-0008-0000-0100-0000368C0000}"/>
              </a:ext>
            </a:extLst>
          </xdr:cNvPr>
          <xdr:cNvSpPr txBox="1"/>
        </xdr:nvSpPr>
        <xdr:spPr>
          <a:xfrm>
            <a:off x="13967509"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95" name="txt4ArmBDest3Class3Count">
            <a:extLst>
              <a:ext uri="{FF2B5EF4-FFF2-40B4-BE49-F238E27FC236}">
                <a16:creationId xmlns:a16="http://schemas.microsoft.com/office/drawing/2014/main" id="{00000000-0008-0000-0100-0000378C0000}"/>
              </a:ext>
            </a:extLst>
          </xdr:cNvPr>
          <xdr:cNvSpPr txBox="1"/>
        </xdr:nvSpPr>
        <xdr:spPr>
          <a:xfrm>
            <a:off x="14582268"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96" name="txt4ArmBDest3Class4Count">
            <a:extLst>
              <a:ext uri="{FF2B5EF4-FFF2-40B4-BE49-F238E27FC236}">
                <a16:creationId xmlns:a16="http://schemas.microsoft.com/office/drawing/2014/main" id="{00000000-0008-0000-0100-0000388C0000}"/>
              </a:ext>
            </a:extLst>
          </xdr:cNvPr>
          <xdr:cNvSpPr txBox="1"/>
        </xdr:nvSpPr>
        <xdr:spPr>
          <a:xfrm>
            <a:off x="15197029"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97" name="txt4ArmBDest3Class5Count">
            <a:extLst>
              <a:ext uri="{FF2B5EF4-FFF2-40B4-BE49-F238E27FC236}">
                <a16:creationId xmlns:a16="http://schemas.microsoft.com/office/drawing/2014/main" id="{00000000-0008-0000-0100-0000398C0000}"/>
              </a:ext>
            </a:extLst>
          </xdr:cNvPr>
          <xdr:cNvSpPr txBox="1"/>
        </xdr:nvSpPr>
        <xdr:spPr>
          <a:xfrm>
            <a:off x="15811788"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98" name="txt4ArmBDest3Class6Count">
            <a:extLst>
              <a:ext uri="{FF2B5EF4-FFF2-40B4-BE49-F238E27FC236}">
                <a16:creationId xmlns:a16="http://schemas.microsoft.com/office/drawing/2014/main" id="{00000000-0008-0000-0100-00003A8C0000}"/>
              </a:ext>
            </a:extLst>
          </xdr:cNvPr>
          <xdr:cNvSpPr txBox="1"/>
        </xdr:nvSpPr>
        <xdr:spPr>
          <a:xfrm>
            <a:off x="16426547"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899" name="txt4ArmBDest3Class7Count">
            <a:extLst>
              <a:ext uri="{FF2B5EF4-FFF2-40B4-BE49-F238E27FC236}">
                <a16:creationId xmlns:a16="http://schemas.microsoft.com/office/drawing/2014/main" id="{00000000-0008-0000-0100-00003B8C0000}"/>
              </a:ext>
            </a:extLst>
          </xdr:cNvPr>
          <xdr:cNvSpPr txBox="1"/>
        </xdr:nvSpPr>
        <xdr:spPr>
          <a:xfrm>
            <a:off x="17041307"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00" name="txt4ArmBDest3Class8Count">
            <a:extLst>
              <a:ext uri="{FF2B5EF4-FFF2-40B4-BE49-F238E27FC236}">
                <a16:creationId xmlns:a16="http://schemas.microsoft.com/office/drawing/2014/main" id="{00000000-0008-0000-0100-00003C8C0000}"/>
              </a:ext>
            </a:extLst>
          </xdr:cNvPr>
          <xdr:cNvSpPr txBox="1"/>
        </xdr:nvSpPr>
        <xdr:spPr>
          <a:xfrm>
            <a:off x="17656066"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05" name="txt4ArmBDest3Class1Count">
            <a:extLst>
              <a:ext uri="{FF2B5EF4-FFF2-40B4-BE49-F238E27FC236}">
                <a16:creationId xmlns:a16="http://schemas.microsoft.com/office/drawing/2014/main" id="{00000000-0008-0000-0100-0000418C0000}"/>
              </a:ext>
            </a:extLst>
          </xdr:cNvPr>
          <xdr:cNvSpPr txBox="1"/>
        </xdr:nvSpPr>
        <xdr:spPr>
          <a:xfrm>
            <a:off x="13352751" y="17265199"/>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906" name="txt4ArmBDestination4">
            <a:extLst>
              <a:ext uri="{FF2B5EF4-FFF2-40B4-BE49-F238E27FC236}">
                <a16:creationId xmlns:a16="http://schemas.microsoft.com/office/drawing/2014/main" id="{00000000-0008-0000-0100-0000428C0000}"/>
              </a:ext>
            </a:extLst>
          </xdr:cNvPr>
          <xdr:cNvSpPr txBox="1"/>
        </xdr:nvSpPr>
        <xdr:spPr>
          <a:xfrm>
            <a:off x="12043696" y="17483908"/>
            <a:ext cx="1296090"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5907" name="txt4ArmBDest4Class2Count">
            <a:extLst>
              <a:ext uri="{FF2B5EF4-FFF2-40B4-BE49-F238E27FC236}">
                <a16:creationId xmlns:a16="http://schemas.microsoft.com/office/drawing/2014/main" id="{00000000-0008-0000-0100-0000438C0000}"/>
              </a:ext>
            </a:extLst>
          </xdr:cNvPr>
          <xdr:cNvSpPr txBox="1"/>
        </xdr:nvSpPr>
        <xdr:spPr>
          <a:xfrm>
            <a:off x="13978654"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08" name="txt4ArmBDest4Class3Count">
            <a:extLst>
              <a:ext uri="{FF2B5EF4-FFF2-40B4-BE49-F238E27FC236}">
                <a16:creationId xmlns:a16="http://schemas.microsoft.com/office/drawing/2014/main" id="{00000000-0008-0000-0100-0000448C0000}"/>
              </a:ext>
            </a:extLst>
          </xdr:cNvPr>
          <xdr:cNvSpPr txBox="1"/>
        </xdr:nvSpPr>
        <xdr:spPr>
          <a:xfrm>
            <a:off x="14593413"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09" name="txt4ArmBDest4Class4Count">
            <a:extLst>
              <a:ext uri="{FF2B5EF4-FFF2-40B4-BE49-F238E27FC236}">
                <a16:creationId xmlns:a16="http://schemas.microsoft.com/office/drawing/2014/main" id="{00000000-0008-0000-0100-0000458C0000}"/>
              </a:ext>
            </a:extLst>
          </xdr:cNvPr>
          <xdr:cNvSpPr txBox="1"/>
        </xdr:nvSpPr>
        <xdr:spPr>
          <a:xfrm>
            <a:off x="15208174"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10" name="txt4ArmBDest4Class5Count">
            <a:extLst>
              <a:ext uri="{FF2B5EF4-FFF2-40B4-BE49-F238E27FC236}">
                <a16:creationId xmlns:a16="http://schemas.microsoft.com/office/drawing/2014/main" id="{00000000-0008-0000-0100-0000468C0000}"/>
              </a:ext>
            </a:extLst>
          </xdr:cNvPr>
          <xdr:cNvSpPr txBox="1"/>
        </xdr:nvSpPr>
        <xdr:spPr>
          <a:xfrm>
            <a:off x="15822933"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11" name="txt4ArmBDest4Class6Count">
            <a:extLst>
              <a:ext uri="{FF2B5EF4-FFF2-40B4-BE49-F238E27FC236}">
                <a16:creationId xmlns:a16="http://schemas.microsoft.com/office/drawing/2014/main" id="{00000000-0008-0000-0100-0000478C0000}"/>
              </a:ext>
            </a:extLst>
          </xdr:cNvPr>
          <xdr:cNvSpPr txBox="1"/>
        </xdr:nvSpPr>
        <xdr:spPr>
          <a:xfrm>
            <a:off x="16437692"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12" name="txt4ArmBDest4Class7Count">
            <a:extLst>
              <a:ext uri="{FF2B5EF4-FFF2-40B4-BE49-F238E27FC236}">
                <a16:creationId xmlns:a16="http://schemas.microsoft.com/office/drawing/2014/main" id="{00000000-0008-0000-0100-0000488C0000}"/>
              </a:ext>
            </a:extLst>
          </xdr:cNvPr>
          <xdr:cNvSpPr txBox="1"/>
        </xdr:nvSpPr>
        <xdr:spPr>
          <a:xfrm>
            <a:off x="17052452"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13" name="txt4ArmBDest4Class8Count">
            <a:extLst>
              <a:ext uri="{FF2B5EF4-FFF2-40B4-BE49-F238E27FC236}">
                <a16:creationId xmlns:a16="http://schemas.microsoft.com/office/drawing/2014/main" id="{00000000-0008-0000-0100-0000498C0000}"/>
              </a:ext>
            </a:extLst>
          </xdr:cNvPr>
          <xdr:cNvSpPr txBox="1"/>
        </xdr:nvSpPr>
        <xdr:spPr>
          <a:xfrm>
            <a:off x="17667211"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18" name="txt4ArmBDest4Class1Count">
            <a:extLst>
              <a:ext uri="{FF2B5EF4-FFF2-40B4-BE49-F238E27FC236}">
                <a16:creationId xmlns:a16="http://schemas.microsoft.com/office/drawing/2014/main" id="{00000000-0008-0000-0100-00004E8C0000}"/>
              </a:ext>
            </a:extLst>
          </xdr:cNvPr>
          <xdr:cNvSpPr txBox="1"/>
        </xdr:nvSpPr>
        <xdr:spPr>
          <a:xfrm>
            <a:off x="13363896" y="1758792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47</xdr:col>
      <xdr:colOff>127906</xdr:colOff>
      <xdr:row>153</xdr:row>
      <xdr:rowOff>4082</xdr:rowOff>
    </xdr:from>
    <xdr:to>
      <xdr:col>57</xdr:col>
      <xdr:colOff>564468</xdr:colOff>
      <xdr:row>164</xdr:row>
      <xdr:rowOff>124989</xdr:rowOff>
    </xdr:to>
    <xdr:grpSp>
      <xdr:nvGrpSpPr>
        <xdr:cNvPr id="35934" name="grp4ArmCCounts">
          <a:extLst>
            <a:ext uri="{FF2B5EF4-FFF2-40B4-BE49-F238E27FC236}">
              <a16:creationId xmlns:a16="http://schemas.microsoft.com/office/drawing/2014/main" id="{00000000-0008-0000-0100-00005E8C0000}"/>
            </a:ext>
          </a:extLst>
        </xdr:cNvPr>
        <xdr:cNvGrpSpPr/>
      </xdr:nvGrpSpPr>
      <xdr:grpSpPr>
        <a:xfrm>
          <a:off x="32686088" y="29167900"/>
          <a:ext cx="7363835" cy="2216407"/>
          <a:chOff x="22804438" y="15825107"/>
          <a:chExt cx="6608514" cy="2216407"/>
        </a:xfrm>
      </xdr:grpSpPr>
      <xdr:sp macro="" textlink="#REF!">
        <xdr:nvSpPr>
          <xdr:cNvPr id="35935" name="txt4ArmCClass1Title">
            <a:extLst>
              <a:ext uri="{FF2B5EF4-FFF2-40B4-BE49-F238E27FC236}">
                <a16:creationId xmlns:a16="http://schemas.microsoft.com/office/drawing/2014/main" id="{00000000-0008-0000-0100-00005F8C0000}"/>
              </a:ext>
            </a:extLst>
          </xdr:cNvPr>
          <xdr:cNvSpPr txBox="1"/>
        </xdr:nvSpPr>
        <xdr:spPr>
          <a:xfrm>
            <a:off x="24100500" y="16170280"/>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5936" name="txt4ArmCClass2Title">
            <a:extLst>
              <a:ext uri="{FF2B5EF4-FFF2-40B4-BE49-F238E27FC236}">
                <a16:creationId xmlns:a16="http://schemas.microsoft.com/office/drawing/2014/main" id="{00000000-0008-0000-0100-0000608C0000}"/>
              </a:ext>
            </a:extLst>
          </xdr:cNvPr>
          <xdr:cNvSpPr txBox="1"/>
        </xdr:nvSpPr>
        <xdr:spPr>
          <a:xfrm>
            <a:off x="24716063" y="16182962"/>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5937" name="txt4ArmCClass3Title">
            <a:extLst>
              <a:ext uri="{FF2B5EF4-FFF2-40B4-BE49-F238E27FC236}">
                <a16:creationId xmlns:a16="http://schemas.microsoft.com/office/drawing/2014/main" id="{00000000-0008-0000-0100-0000618C0000}"/>
              </a:ext>
            </a:extLst>
          </xdr:cNvPr>
          <xdr:cNvSpPr txBox="1"/>
        </xdr:nvSpPr>
        <xdr:spPr>
          <a:xfrm>
            <a:off x="25335722" y="16186155"/>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5938" name="txt4ArmCClass4Title">
            <a:extLst>
              <a:ext uri="{FF2B5EF4-FFF2-40B4-BE49-F238E27FC236}">
                <a16:creationId xmlns:a16="http://schemas.microsoft.com/office/drawing/2014/main" id="{00000000-0008-0000-0100-0000628C0000}"/>
              </a:ext>
            </a:extLst>
          </xdr:cNvPr>
          <xdr:cNvSpPr txBox="1"/>
        </xdr:nvSpPr>
        <xdr:spPr>
          <a:xfrm>
            <a:off x="25951285" y="16182962"/>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5939" name="txt4ArmCClass5Title">
            <a:extLst>
              <a:ext uri="{FF2B5EF4-FFF2-40B4-BE49-F238E27FC236}">
                <a16:creationId xmlns:a16="http://schemas.microsoft.com/office/drawing/2014/main" id="{00000000-0008-0000-0100-0000638C0000}"/>
              </a:ext>
            </a:extLst>
          </xdr:cNvPr>
          <xdr:cNvSpPr txBox="1"/>
        </xdr:nvSpPr>
        <xdr:spPr>
          <a:xfrm>
            <a:off x="26561105" y="16182964"/>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5940" name="txt4ArmCClass6Title">
            <a:extLst>
              <a:ext uri="{FF2B5EF4-FFF2-40B4-BE49-F238E27FC236}">
                <a16:creationId xmlns:a16="http://schemas.microsoft.com/office/drawing/2014/main" id="{00000000-0008-0000-0100-0000648C0000}"/>
              </a:ext>
            </a:extLst>
          </xdr:cNvPr>
          <xdr:cNvSpPr txBox="1"/>
        </xdr:nvSpPr>
        <xdr:spPr>
          <a:xfrm>
            <a:off x="27182017" y="1618296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5941" name="txt4ArmCClass7Title">
            <a:extLst>
              <a:ext uri="{FF2B5EF4-FFF2-40B4-BE49-F238E27FC236}">
                <a16:creationId xmlns:a16="http://schemas.microsoft.com/office/drawing/2014/main" id="{00000000-0008-0000-0100-0000658C0000}"/>
              </a:ext>
            </a:extLst>
          </xdr:cNvPr>
          <xdr:cNvSpPr txBox="1"/>
        </xdr:nvSpPr>
        <xdr:spPr>
          <a:xfrm>
            <a:off x="27785233" y="1618296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5942" name="txt4ArmCClass8Title">
            <a:extLst>
              <a:ext uri="{FF2B5EF4-FFF2-40B4-BE49-F238E27FC236}">
                <a16:creationId xmlns:a16="http://schemas.microsoft.com/office/drawing/2014/main" id="{00000000-0008-0000-0100-0000668C0000}"/>
              </a:ext>
            </a:extLst>
          </xdr:cNvPr>
          <xdr:cNvSpPr txBox="1"/>
        </xdr:nvSpPr>
        <xdr:spPr>
          <a:xfrm>
            <a:off x="28404891" y="1618296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5947" name="rec4ArmCCountsRectangle">
            <a:extLst>
              <a:ext uri="{FF2B5EF4-FFF2-40B4-BE49-F238E27FC236}">
                <a16:creationId xmlns:a16="http://schemas.microsoft.com/office/drawing/2014/main" id="{00000000-0008-0000-0100-00006B8C0000}"/>
              </a:ext>
            </a:extLst>
          </xdr:cNvPr>
          <xdr:cNvSpPr/>
        </xdr:nvSpPr>
        <xdr:spPr bwMode="auto">
          <a:xfrm>
            <a:off x="22804438" y="15825107"/>
            <a:ext cx="6608514" cy="2216407"/>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5948" name="txt4ArmCTitle">
            <a:extLst>
              <a:ext uri="{FF2B5EF4-FFF2-40B4-BE49-F238E27FC236}">
                <a16:creationId xmlns:a16="http://schemas.microsoft.com/office/drawing/2014/main" id="{00000000-0008-0000-0100-00006C8C0000}"/>
              </a:ext>
            </a:extLst>
          </xdr:cNvPr>
          <xdr:cNvSpPr txBox="1"/>
        </xdr:nvSpPr>
        <xdr:spPr>
          <a:xfrm>
            <a:off x="22985501" y="15988831"/>
            <a:ext cx="1675204" cy="297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C</a:t>
            </a:r>
          </a:p>
        </xdr:txBody>
      </xdr:sp>
      <xdr:sp macro="" textlink="$BI$209">
        <xdr:nvSpPr>
          <xdr:cNvPr id="35949" name="txt4ArmCDest1Class1Count">
            <a:extLst>
              <a:ext uri="{FF2B5EF4-FFF2-40B4-BE49-F238E27FC236}">
                <a16:creationId xmlns:a16="http://schemas.microsoft.com/office/drawing/2014/main" id="{00000000-0008-0000-0100-00006D8C0000}"/>
              </a:ext>
            </a:extLst>
          </xdr:cNvPr>
          <xdr:cNvSpPr txBox="1"/>
        </xdr:nvSpPr>
        <xdr:spPr>
          <a:xfrm>
            <a:off x="24104978" y="1661864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950" name="txt4ArmCDestination1">
            <a:extLst>
              <a:ext uri="{FF2B5EF4-FFF2-40B4-BE49-F238E27FC236}">
                <a16:creationId xmlns:a16="http://schemas.microsoft.com/office/drawing/2014/main" id="{00000000-0008-0000-0100-00006E8C0000}"/>
              </a:ext>
            </a:extLst>
          </xdr:cNvPr>
          <xdr:cNvSpPr txBox="1"/>
        </xdr:nvSpPr>
        <xdr:spPr>
          <a:xfrm>
            <a:off x="22809215" y="16504284"/>
            <a:ext cx="1272890"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REF!">
        <xdr:nvSpPr>
          <xdr:cNvPr id="35951" name="txt4ArmCDestination2">
            <a:extLst>
              <a:ext uri="{FF2B5EF4-FFF2-40B4-BE49-F238E27FC236}">
                <a16:creationId xmlns:a16="http://schemas.microsoft.com/office/drawing/2014/main" id="{00000000-0008-0000-0100-00006F8C0000}"/>
              </a:ext>
            </a:extLst>
          </xdr:cNvPr>
          <xdr:cNvSpPr txBox="1"/>
        </xdr:nvSpPr>
        <xdr:spPr>
          <a:xfrm>
            <a:off x="22830308" y="16832246"/>
            <a:ext cx="1251800"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REF!">
        <xdr:nvSpPr>
          <xdr:cNvPr id="35952" name="txt4ArmCDestination3">
            <a:extLst>
              <a:ext uri="{FF2B5EF4-FFF2-40B4-BE49-F238E27FC236}">
                <a16:creationId xmlns:a16="http://schemas.microsoft.com/office/drawing/2014/main" id="{00000000-0008-0000-0100-0000708C0000}"/>
              </a:ext>
            </a:extLst>
          </xdr:cNvPr>
          <xdr:cNvSpPr txBox="1"/>
        </xdr:nvSpPr>
        <xdr:spPr>
          <a:xfrm>
            <a:off x="22809216" y="17161180"/>
            <a:ext cx="1284945"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5953" name="txt4ArmCDest1Class2Count">
            <a:extLst>
              <a:ext uri="{FF2B5EF4-FFF2-40B4-BE49-F238E27FC236}">
                <a16:creationId xmlns:a16="http://schemas.microsoft.com/office/drawing/2014/main" id="{00000000-0008-0000-0100-0000718C0000}"/>
              </a:ext>
            </a:extLst>
          </xdr:cNvPr>
          <xdr:cNvSpPr txBox="1"/>
        </xdr:nvSpPr>
        <xdr:spPr>
          <a:xfrm>
            <a:off x="24720973"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54" name="txt4ArmCDest1Class3Count">
            <a:extLst>
              <a:ext uri="{FF2B5EF4-FFF2-40B4-BE49-F238E27FC236}">
                <a16:creationId xmlns:a16="http://schemas.microsoft.com/office/drawing/2014/main" id="{00000000-0008-0000-0100-0000728C0000}"/>
              </a:ext>
            </a:extLst>
          </xdr:cNvPr>
          <xdr:cNvSpPr txBox="1"/>
        </xdr:nvSpPr>
        <xdr:spPr>
          <a:xfrm>
            <a:off x="25335733"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55" name="txt4ArmCDest1Class4Count">
            <a:extLst>
              <a:ext uri="{FF2B5EF4-FFF2-40B4-BE49-F238E27FC236}">
                <a16:creationId xmlns:a16="http://schemas.microsoft.com/office/drawing/2014/main" id="{00000000-0008-0000-0100-0000738C0000}"/>
              </a:ext>
            </a:extLst>
          </xdr:cNvPr>
          <xdr:cNvSpPr txBox="1"/>
        </xdr:nvSpPr>
        <xdr:spPr>
          <a:xfrm>
            <a:off x="25950493"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56" name="txt4ArmCDest1Class5Count">
            <a:extLst>
              <a:ext uri="{FF2B5EF4-FFF2-40B4-BE49-F238E27FC236}">
                <a16:creationId xmlns:a16="http://schemas.microsoft.com/office/drawing/2014/main" id="{00000000-0008-0000-0100-0000748C0000}"/>
              </a:ext>
            </a:extLst>
          </xdr:cNvPr>
          <xdr:cNvSpPr txBox="1"/>
        </xdr:nvSpPr>
        <xdr:spPr>
          <a:xfrm>
            <a:off x="26565254"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57" name="txt4ArmCDest1Class6Count">
            <a:extLst>
              <a:ext uri="{FF2B5EF4-FFF2-40B4-BE49-F238E27FC236}">
                <a16:creationId xmlns:a16="http://schemas.microsoft.com/office/drawing/2014/main" id="{00000000-0008-0000-0100-0000758C0000}"/>
              </a:ext>
            </a:extLst>
          </xdr:cNvPr>
          <xdr:cNvSpPr txBox="1"/>
        </xdr:nvSpPr>
        <xdr:spPr>
          <a:xfrm>
            <a:off x="27180012"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58" name="txt4ArmCDest1Class7Count">
            <a:extLst>
              <a:ext uri="{FF2B5EF4-FFF2-40B4-BE49-F238E27FC236}">
                <a16:creationId xmlns:a16="http://schemas.microsoft.com/office/drawing/2014/main" id="{00000000-0008-0000-0100-0000768C0000}"/>
              </a:ext>
            </a:extLst>
          </xdr:cNvPr>
          <xdr:cNvSpPr txBox="1"/>
        </xdr:nvSpPr>
        <xdr:spPr>
          <a:xfrm>
            <a:off x="27794771"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59" name="txt4ArmCDest1Class8Count">
            <a:extLst>
              <a:ext uri="{FF2B5EF4-FFF2-40B4-BE49-F238E27FC236}">
                <a16:creationId xmlns:a16="http://schemas.microsoft.com/office/drawing/2014/main" id="{00000000-0008-0000-0100-0000778C0000}"/>
              </a:ext>
            </a:extLst>
          </xdr:cNvPr>
          <xdr:cNvSpPr txBox="1"/>
        </xdr:nvSpPr>
        <xdr:spPr>
          <a:xfrm>
            <a:off x="28409531" y="16618676"/>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64" name="txt4ArmCDest2Class2Count">
            <a:extLst>
              <a:ext uri="{FF2B5EF4-FFF2-40B4-BE49-F238E27FC236}">
                <a16:creationId xmlns:a16="http://schemas.microsoft.com/office/drawing/2014/main" id="{00000000-0008-0000-0100-00007C8C0000}"/>
              </a:ext>
            </a:extLst>
          </xdr:cNvPr>
          <xdr:cNvSpPr txBox="1"/>
        </xdr:nvSpPr>
        <xdr:spPr>
          <a:xfrm>
            <a:off x="24720973"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65" name="txt4ArmCDest2Class3Count">
            <a:extLst>
              <a:ext uri="{FF2B5EF4-FFF2-40B4-BE49-F238E27FC236}">
                <a16:creationId xmlns:a16="http://schemas.microsoft.com/office/drawing/2014/main" id="{00000000-0008-0000-0100-00007D8C0000}"/>
              </a:ext>
            </a:extLst>
          </xdr:cNvPr>
          <xdr:cNvSpPr txBox="1"/>
        </xdr:nvSpPr>
        <xdr:spPr>
          <a:xfrm>
            <a:off x="25335733"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66" name="txt4ArmCDest2Class4Count">
            <a:extLst>
              <a:ext uri="{FF2B5EF4-FFF2-40B4-BE49-F238E27FC236}">
                <a16:creationId xmlns:a16="http://schemas.microsoft.com/office/drawing/2014/main" id="{00000000-0008-0000-0100-00007E8C0000}"/>
              </a:ext>
            </a:extLst>
          </xdr:cNvPr>
          <xdr:cNvSpPr txBox="1"/>
        </xdr:nvSpPr>
        <xdr:spPr>
          <a:xfrm>
            <a:off x="25950493"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67" name="txt4ArmCDest2Class5Count">
            <a:extLst>
              <a:ext uri="{FF2B5EF4-FFF2-40B4-BE49-F238E27FC236}">
                <a16:creationId xmlns:a16="http://schemas.microsoft.com/office/drawing/2014/main" id="{00000000-0008-0000-0100-00007F8C0000}"/>
              </a:ext>
            </a:extLst>
          </xdr:cNvPr>
          <xdr:cNvSpPr txBox="1"/>
        </xdr:nvSpPr>
        <xdr:spPr>
          <a:xfrm>
            <a:off x="26565254"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68" name="txt4ArmCDest2Class6Count">
            <a:extLst>
              <a:ext uri="{FF2B5EF4-FFF2-40B4-BE49-F238E27FC236}">
                <a16:creationId xmlns:a16="http://schemas.microsoft.com/office/drawing/2014/main" id="{00000000-0008-0000-0100-0000808C0000}"/>
              </a:ext>
            </a:extLst>
          </xdr:cNvPr>
          <xdr:cNvSpPr txBox="1"/>
        </xdr:nvSpPr>
        <xdr:spPr>
          <a:xfrm>
            <a:off x="27180012"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69" name="txt4ArmCDest2Class7Count">
            <a:extLst>
              <a:ext uri="{FF2B5EF4-FFF2-40B4-BE49-F238E27FC236}">
                <a16:creationId xmlns:a16="http://schemas.microsoft.com/office/drawing/2014/main" id="{00000000-0008-0000-0100-0000818C0000}"/>
              </a:ext>
            </a:extLst>
          </xdr:cNvPr>
          <xdr:cNvSpPr txBox="1"/>
        </xdr:nvSpPr>
        <xdr:spPr>
          <a:xfrm>
            <a:off x="27794771"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70" name="txt4ArmCDest2Class8Count">
            <a:extLst>
              <a:ext uri="{FF2B5EF4-FFF2-40B4-BE49-F238E27FC236}">
                <a16:creationId xmlns:a16="http://schemas.microsoft.com/office/drawing/2014/main" id="{00000000-0008-0000-0100-0000828C0000}"/>
              </a:ext>
            </a:extLst>
          </xdr:cNvPr>
          <xdr:cNvSpPr txBox="1"/>
        </xdr:nvSpPr>
        <xdr:spPr>
          <a:xfrm>
            <a:off x="28409531" y="1693626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75" name="txt4ArmCDest2Class1Count">
            <a:extLst>
              <a:ext uri="{FF2B5EF4-FFF2-40B4-BE49-F238E27FC236}">
                <a16:creationId xmlns:a16="http://schemas.microsoft.com/office/drawing/2014/main" id="{00000000-0008-0000-0100-0000878C0000}"/>
              </a:ext>
            </a:extLst>
          </xdr:cNvPr>
          <xdr:cNvSpPr txBox="1"/>
        </xdr:nvSpPr>
        <xdr:spPr>
          <a:xfrm>
            <a:off x="24106215" y="1693626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5976" name="txt4ArmCDest3Class2Count">
            <a:extLst>
              <a:ext uri="{FF2B5EF4-FFF2-40B4-BE49-F238E27FC236}">
                <a16:creationId xmlns:a16="http://schemas.microsoft.com/office/drawing/2014/main" id="{00000000-0008-0000-0100-0000888C0000}"/>
              </a:ext>
            </a:extLst>
          </xdr:cNvPr>
          <xdr:cNvSpPr txBox="1"/>
        </xdr:nvSpPr>
        <xdr:spPr>
          <a:xfrm>
            <a:off x="24733028"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77" name="txt4ArmCDest3Class3Count">
            <a:extLst>
              <a:ext uri="{FF2B5EF4-FFF2-40B4-BE49-F238E27FC236}">
                <a16:creationId xmlns:a16="http://schemas.microsoft.com/office/drawing/2014/main" id="{00000000-0008-0000-0100-0000898C0000}"/>
              </a:ext>
            </a:extLst>
          </xdr:cNvPr>
          <xdr:cNvSpPr txBox="1"/>
        </xdr:nvSpPr>
        <xdr:spPr>
          <a:xfrm>
            <a:off x="25347787"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78" name="txt4ArmCDest3Class4Count">
            <a:extLst>
              <a:ext uri="{FF2B5EF4-FFF2-40B4-BE49-F238E27FC236}">
                <a16:creationId xmlns:a16="http://schemas.microsoft.com/office/drawing/2014/main" id="{00000000-0008-0000-0100-00008A8C0000}"/>
              </a:ext>
            </a:extLst>
          </xdr:cNvPr>
          <xdr:cNvSpPr txBox="1"/>
        </xdr:nvSpPr>
        <xdr:spPr>
          <a:xfrm>
            <a:off x="25962547"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79" name="txt4ArmCDest3Class5Count">
            <a:extLst>
              <a:ext uri="{FF2B5EF4-FFF2-40B4-BE49-F238E27FC236}">
                <a16:creationId xmlns:a16="http://schemas.microsoft.com/office/drawing/2014/main" id="{00000000-0008-0000-0100-00008B8C0000}"/>
              </a:ext>
            </a:extLst>
          </xdr:cNvPr>
          <xdr:cNvSpPr txBox="1"/>
        </xdr:nvSpPr>
        <xdr:spPr>
          <a:xfrm>
            <a:off x="26577306"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80" name="txt4ArmCDest3Class6Count">
            <a:extLst>
              <a:ext uri="{FF2B5EF4-FFF2-40B4-BE49-F238E27FC236}">
                <a16:creationId xmlns:a16="http://schemas.microsoft.com/office/drawing/2014/main" id="{00000000-0008-0000-0100-00008C8C0000}"/>
              </a:ext>
            </a:extLst>
          </xdr:cNvPr>
          <xdr:cNvSpPr txBox="1"/>
        </xdr:nvSpPr>
        <xdr:spPr>
          <a:xfrm>
            <a:off x="27192065"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81" name="txt4ArmCDest3Class7Count">
            <a:extLst>
              <a:ext uri="{FF2B5EF4-FFF2-40B4-BE49-F238E27FC236}">
                <a16:creationId xmlns:a16="http://schemas.microsoft.com/office/drawing/2014/main" id="{00000000-0008-0000-0100-00008D8C0000}"/>
              </a:ext>
            </a:extLst>
          </xdr:cNvPr>
          <xdr:cNvSpPr txBox="1"/>
        </xdr:nvSpPr>
        <xdr:spPr>
          <a:xfrm>
            <a:off x="27806825"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82" name="txt4ArmCDest3Class8Count">
            <a:extLst>
              <a:ext uri="{FF2B5EF4-FFF2-40B4-BE49-F238E27FC236}">
                <a16:creationId xmlns:a16="http://schemas.microsoft.com/office/drawing/2014/main" id="{00000000-0008-0000-0100-00008E8C0000}"/>
              </a:ext>
            </a:extLst>
          </xdr:cNvPr>
          <xdr:cNvSpPr txBox="1"/>
        </xdr:nvSpPr>
        <xdr:spPr>
          <a:xfrm>
            <a:off x="28421584" y="1726519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87" name="txt4ArmCDest3Class1Count">
            <a:extLst>
              <a:ext uri="{FF2B5EF4-FFF2-40B4-BE49-F238E27FC236}">
                <a16:creationId xmlns:a16="http://schemas.microsoft.com/office/drawing/2014/main" id="{00000000-0008-0000-0100-0000938C0000}"/>
              </a:ext>
            </a:extLst>
          </xdr:cNvPr>
          <xdr:cNvSpPr txBox="1"/>
        </xdr:nvSpPr>
        <xdr:spPr>
          <a:xfrm>
            <a:off x="24118270" y="17265199"/>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5988" name="txt4ArmCDestination4">
            <a:extLst>
              <a:ext uri="{FF2B5EF4-FFF2-40B4-BE49-F238E27FC236}">
                <a16:creationId xmlns:a16="http://schemas.microsoft.com/office/drawing/2014/main" id="{00000000-0008-0000-0100-0000948C0000}"/>
              </a:ext>
            </a:extLst>
          </xdr:cNvPr>
          <xdr:cNvSpPr txBox="1"/>
        </xdr:nvSpPr>
        <xdr:spPr>
          <a:xfrm>
            <a:off x="22809215" y="17483908"/>
            <a:ext cx="1296090"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5989" name="txt4ArmCDest4Class2Count">
            <a:extLst>
              <a:ext uri="{FF2B5EF4-FFF2-40B4-BE49-F238E27FC236}">
                <a16:creationId xmlns:a16="http://schemas.microsoft.com/office/drawing/2014/main" id="{00000000-0008-0000-0100-0000958C0000}"/>
              </a:ext>
            </a:extLst>
          </xdr:cNvPr>
          <xdr:cNvSpPr txBox="1"/>
        </xdr:nvSpPr>
        <xdr:spPr>
          <a:xfrm>
            <a:off x="24744173"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90" name="txt4ArmCDest4Class3Count">
            <a:extLst>
              <a:ext uri="{FF2B5EF4-FFF2-40B4-BE49-F238E27FC236}">
                <a16:creationId xmlns:a16="http://schemas.microsoft.com/office/drawing/2014/main" id="{00000000-0008-0000-0100-0000968C0000}"/>
              </a:ext>
            </a:extLst>
          </xdr:cNvPr>
          <xdr:cNvSpPr txBox="1"/>
        </xdr:nvSpPr>
        <xdr:spPr>
          <a:xfrm>
            <a:off x="25358932"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91" name="txt4ArmCDest4Class4Count">
            <a:extLst>
              <a:ext uri="{FF2B5EF4-FFF2-40B4-BE49-F238E27FC236}">
                <a16:creationId xmlns:a16="http://schemas.microsoft.com/office/drawing/2014/main" id="{00000000-0008-0000-0100-0000978C0000}"/>
              </a:ext>
            </a:extLst>
          </xdr:cNvPr>
          <xdr:cNvSpPr txBox="1"/>
        </xdr:nvSpPr>
        <xdr:spPr>
          <a:xfrm>
            <a:off x="25973692"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92" name="txt4ArmCDest4Class5Count">
            <a:extLst>
              <a:ext uri="{FF2B5EF4-FFF2-40B4-BE49-F238E27FC236}">
                <a16:creationId xmlns:a16="http://schemas.microsoft.com/office/drawing/2014/main" id="{00000000-0008-0000-0100-0000988C0000}"/>
              </a:ext>
            </a:extLst>
          </xdr:cNvPr>
          <xdr:cNvSpPr txBox="1"/>
        </xdr:nvSpPr>
        <xdr:spPr>
          <a:xfrm>
            <a:off x="26588451"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93" name="txt4ArmCDest4Class6Count">
            <a:extLst>
              <a:ext uri="{FF2B5EF4-FFF2-40B4-BE49-F238E27FC236}">
                <a16:creationId xmlns:a16="http://schemas.microsoft.com/office/drawing/2014/main" id="{00000000-0008-0000-0100-0000998C0000}"/>
              </a:ext>
            </a:extLst>
          </xdr:cNvPr>
          <xdr:cNvSpPr txBox="1"/>
        </xdr:nvSpPr>
        <xdr:spPr>
          <a:xfrm>
            <a:off x="27203210"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94" name="txt4ArmCDest4Class7Count">
            <a:extLst>
              <a:ext uri="{FF2B5EF4-FFF2-40B4-BE49-F238E27FC236}">
                <a16:creationId xmlns:a16="http://schemas.microsoft.com/office/drawing/2014/main" id="{00000000-0008-0000-0100-00009A8C0000}"/>
              </a:ext>
            </a:extLst>
          </xdr:cNvPr>
          <xdr:cNvSpPr txBox="1"/>
        </xdr:nvSpPr>
        <xdr:spPr>
          <a:xfrm>
            <a:off x="27817970"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5995" name="txt4ArmCDest4Class8Count">
            <a:extLst>
              <a:ext uri="{FF2B5EF4-FFF2-40B4-BE49-F238E27FC236}">
                <a16:creationId xmlns:a16="http://schemas.microsoft.com/office/drawing/2014/main" id="{00000000-0008-0000-0100-00009B8C0000}"/>
              </a:ext>
            </a:extLst>
          </xdr:cNvPr>
          <xdr:cNvSpPr txBox="1"/>
        </xdr:nvSpPr>
        <xdr:spPr>
          <a:xfrm>
            <a:off x="28432729" y="1758792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00" name="txt4ArmCDest4Class1Count">
            <a:extLst>
              <a:ext uri="{FF2B5EF4-FFF2-40B4-BE49-F238E27FC236}">
                <a16:creationId xmlns:a16="http://schemas.microsoft.com/office/drawing/2014/main" id="{00000000-0008-0000-0100-0000A08C0000}"/>
              </a:ext>
            </a:extLst>
          </xdr:cNvPr>
          <xdr:cNvSpPr txBox="1"/>
        </xdr:nvSpPr>
        <xdr:spPr>
          <a:xfrm>
            <a:off x="24129415" y="1758792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65</xdr:col>
      <xdr:colOff>176891</xdr:colOff>
      <xdr:row>153</xdr:row>
      <xdr:rowOff>4082</xdr:rowOff>
    </xdr:from>
    <xdr:to>
      <xdr:col>76</xdr:col>
      <xdr:colOff>6122</xdr:colOff>
      <xdr:row>164</xdr:row>
      <xdr:rowOff>124989</xdr:rowOff>
    </xdr:to>
    <xdr:grpSp>
      <xdr:nvGrpSpPr>
        <xdr:cNvPr id="36016" name="grp4ArmDCounts">
          <a:extLst>
            <a:ext uri="{FF2B5EF4-FFF2-40B4-BE49-F238E27FC236}">
              <a16:creationId xmlns:a16="http://schemas.microsoft.com/office/drawing/2014/main" id="{00000000-0008-0000-0100-0000B08C0000}"/>
            </a:ext>
          </a:extLst>
        </xdr:cNvPr>
        <xdr:cNvGrpSpPr/>
      </xdr:nvGrpSpPr>
      <xdr:grpSpPr>
        <a:xfrm>
          <a:off x="45204164" y="29167900"/>
          <a:ext cx="7449231" cy="2216407"/>
          <a:chOff x="33687884" y="15795625"/>
          <a:chExt cx="6610793" cy="2216407"/>
        </a:xfrm>
      </xdr:grpSpPr>
      <xdr:sp macro="" textlink="#REF!">
        <xdr:nvSpPr>
          <xdr:cNvPr id="36017" name="txt4ArmDClass1Title">
            <a:extLst>
              <a:ext uri="{FF2B5EF4-FFF2-40B4-BE49-F238E27FC236}">
                <a16:creationId xmlns:a16="http://schemas.microsoft.com/office/drawing/2014/main" id="{00000000-0008-0000-0100-0000B18C0000}"/>
              </a:ext>
            </a:extLst>
          </xdr:cNvPr>
          <xdr:cNvSpPr txBox="1"/>
        </xdr:nvSpPr>
        <xdr:spPr>
          <a:xfrm>
            <a:off x="34983946" y="1614079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018" name="txt4ArmDClass2Title">
            <a:extLst>
              <a:ext uri="{FF2B5EF4-FFF2-40B4-BE49-F238E27FC236}">
                <a16:creationId xmlns:a16="http://schemas.microsoft.com/office/drawing/2014/main" id="{00000000-0008-0000-0100-0000B28C0000}"/>
              </a:ext>
            </a:extLst>
          </xdr:cNvPr>
          <xdr:cNvSpPr txBox="1"/>
        </xdr:nvSpPr>
        <xdr:spPr>
          <a:xfrm>
            <a:off x="35599510" y="16153480"/>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019" name="txt4ArmDClass3Title">
            <a:extLst>
              <a:ext uri="{FF2B5EF4-FFF2-40B4-BE49-F238E27FC236}">
                <a16:creationId xmlns:a16="http://schemas.microsoft.com/office/drawing/2014/main" id="{00000000-0008-0000-0100-0000B38C0000}"/>
              </a:ext>
            </a:extLst>
          </xdr:cNvPr>
          <xdr:cNvSpPr txBox="1"/>
        </xdr:nvSpPr>
        <xdr:spPr>
          <a:xfrm>
            <a:off x="36219169" y="16140798"/>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020" name="txt4ArmDClass4Title">
            <a:extLst>
              <a:ext uri="{FF2B5EF4-FFF2-40B4-BE49-F238E27FC236}">
                <a16:creationId xmlns:a16="http://schemas.microsoft.com/office/drawing/2014/main" id="{00000000-0008-0000-0100-0000B48C0000}"/>
              </a:ext>
            </a:extLst>
          </xdr:cNvPr>
          <xdr:cNvSpPr txBox="1"/>
        </xdr:nvSpPr>
        <xdr:spPr>
          <a:xfrm>
            <a:off x="36834731" y="16153480"/>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021" name="txt4ArmDClass5Title">
            <a:extLst>
              <a:ext uri="{FF2B5EF4-FFF2-40B4-BE49-F238E27FC236}">
                <a16:creationId xmlns:a16="http://schemas.microsoft.com/office/drawing/2014/main" id="{00000000-0008-0000-0100-0000B58C0000}"/>
              </a:ext>
            </a:extLst>
          </xdr:cNvPr>
          <xdr:cNvSpPr txBox="1"/>
        </xdr:nvSpPr>
        <xdr:spPr>
          <a:xfrm>
            <a:off x="37444551" y="16153482"/>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022" name="txt4ArmDClass6Title">
            <a:extLst>
              <a:ext uri="{FF2B5EF4-FFF2-40B4-BE49-F238E27FC236}">
                <a16:creationId xmlns:a16="http://schemas.microsoft.com/office/drawing/2014/main" id="{00000000-0008-0000-0100-0000B68C0000}"/>
              </a:ext>
            </a:extLst>
          </xdr:cNvPr>
          <xdr:cNvSpPr txBox="1"/>
        </xdr:nvSpPr>
        <xdr:spPr>
          <a:xfrm>
            <a:off x="38065464" y="16153486"/>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023" name="txt4ArmDClass7Title">
            <a:extLst>
              <a:ext uri="{FF2B5EF4-FFF2-40B4-BE49-F238E27FC236}">
                <a16:creationId xmlns:a16="http://schemas.microsoft.com/office/drawing/2014/main" id="{00000000-0008-0000-0100-0000B78C0000}"/>
              </a:ext>
            </a:extLst>
          </xdr:cNvPr>
          <xdr:cNvSpPr txBox="1"/>
        </xdr:nvSpPr>
        <xdr:spPr>
          <a:xfrm>
            <a:off x="38668680" y="16153486"/>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024" name="txt4ArmDClass8Title">
            <a:extLst>
              <a:ext uri="{FF2B5EF4-FFF2-40B4-BE49-F238E27FC236}">
                <a16:creationId xmlns:a16="http://schemas.microsoft.com/office/drawing/2014/main" id="{00000000-0008-0000-0100-0000B88C0000}"/>
              </a:ext>
            </a:extLst>
          </xdr:cNvPr>
          <xdr:cNvSpPr txBox="1"/>
        </xdr:nvSpPr>
        <xdr:spPr>
          <a:xfrm>
            <a:off x="39288337" y="16153486"/>
            <a:ext cx="563477" cy="387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029" name="rec4ArmDCountsRectangle">
            <a:extLst>
              <a:ext uri="{FF2B5EF4-FFF2-40B4-BE49-F238E27FC236}">
                <a16:creationId xmlns:a16="http://schemas.microsoft.com/office/drawing/2014/main" id="{00000000-0008-0000-0100-0000BD8C0000}"/>
              </a:ext>
            </a:extLst>
          </xdr:cNvPr>
          <xdr:cNvSpPr/>
        </xdr:nvSpPr>
        <xdr:spPr bwMode="auto">
          <a:xfrm>
            <a:off x="33687884" y="15795625"/>
            <a:ext cx="6610793" cy="2216407"/>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030" name="txt4ArmDTitle">
            <a:extLst>
              <a:ext uri="{FF2B5EF4-FFF2-40B4-BE49-F238E27FC236}">
                <a16:creationId xmlns:a16="http://schemas.microsoft.com/office/drawing/2014/main" id="{00000000-0008-0000-0100-0000BE8C0000}"/>
              </a:ext>
            </a:extLst>
          </xdr:cNvPr>
          <xdr:cNvSpPr txBox="1"/>
        </xdr:nvSpPr>
        <xdr:spPr>
          <a:xfrm>
            <a:off x="33868947" y="15959349"/>
            <a:ext cx="1675204" cy="297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D</a:t>
            </a:r>
          </a:p>
        </xdr:txBody>
      </xdr:sp>
      <xdr:sp macro="" textlink="$BI$209">
        <xdr:nvSpPr>
          <xdr:cNvPr id="36031" name="txt4ArmDDest1Class1Count">
            <a:extLst>
              <a:ext uri="{FF2B5EF4-FFF2-40B4-BE49-F238E27FC236}">
                <a16:creationId xmlns:a16="http://schemas.microsoft.com/office/drawing/2014/main" id="{00000000-0008-0000-0100-0000BF8C0000}"/>
              </a:ext>
            </a:extLst>
          </xdr:cNvPr>
          <xdr:cNvSpPr txBox="1"/>
        </xdr:nvSpPr>
        <xdr:spPr>
          <a:xfrm>
            <a:off x="34988424" y="1658916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032" name="txt4ArmDDestination1">
            <a:extLst>
              <a:ext uri="{FF2B5EF4-FFF2-40B4-BE49-F238E27FC236}">
                <a16:creationId xmlns:a16="http://schemas.microsoft.com/office/drawing/2014/main" id="{00000000-0008-0000-0100-0000C08C0000}"/>
              </a:ext>
            </a:extLst>
          </xdr:cNvPr>
          <xdr:cNvSpPr txBox="1"/>
        </xdr:nvSpPr>
        <xdr:spPr>
          <a:xfrm>
            <a:off x="33692661" y="16474802"/>
            <a:ext cx="1272891"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REF!">
        <xdr:nvSpPr>
          <xdr:cNvPr id="36033" name="txt4ArmDDestination2">
            <a:extLst>
              <a:ext uri="{FF2B5EF4-FFF2-40B4-BE49-F238E27FC236}">
                <a16:creationId xmlns:a16="http://schemas.microsoft.com/office/drawing/2014/main" id="{00000000-0008-0000-0100-0000C18C0000}"/>
              </a:ext>
            </a:extLst>
          </xdr:cNvPr>
          <xdr:cNvSpPr txBox="1"/>
        </xdr:nvSpPr>
        <xdr:spPr>
          <a:xfrm>
            <a:off x="33713754" y="16802764"/>
            <a:ext cx="1251800"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REF!">
        <xdr:nvSpPr>
          <xdr:cNvPr id="36034" name="txt4ArmDDestination3">
            <a:extLst>
              <a:ext uri="{FF2B5EF4-FFF2-40B4-BE49-F238E27FC236}">
                <a16:creationId xmlns:a16="http://schemas.microsoft.com/office/drawing/2014/main" id="{00000000-0008-0000-0100-0000C28C0000}"/>
              </a:ext>
            </a:extLst>
          </xdr:cNvPr>
          <xdr:cNvSpPr txBox="1"/>
        </xdr:nvSpPr>
        <xdr:spPr>
          <a:xfrm>
            <a:off x="33692662" y="17131698"/>
            <a:ext cx="1284945"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035" name="txt4ArmDDest1Class2Count">
            <a:extLst>
              <a:ext uri="{FF2B5EF4-FFF2-40B4-BE49-F238E27FC236}">
                <a16:creationId xmlns:a16="http://schemas.microsoft.com/office/drawing/2014/main" id="{00000000-0008-0000-0100-0000C38C0000}"/>
              </a:ext>
            </a:extLst>
          </xdr:cNvPr>
          <xdr:cNvSpPr txBox="1"/>
        </xdr:nvSpPr>
        <xdr:spPr>
          <a:xfrm>
            <a:off x="35604420" y="1658919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36" name="txt4ArmDDest1Class3Count">
            <a:extLst>
              <a:ext uri="{FF2B5EF4-FFF2-40B4-BE49-F238E27FC236}">
                <a16:creationId xmlns:a16="http://schemas.microsoft.com/office/drawing/2014/main" id="{00000000-0008-0000-0100-0000C48C0000}"/>
              </a:ext>
            </a:extLst>
          </xdr:cNvPr>
          <xdr:cNvSpPr txBox="1"/>
        </xdr:nvSpPr>
        <xdr:spPr>
          <a:xfrm>
            <a:off x="36219180" y="1658919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37" name="txt4ArmDDest1Class4Count">
            <a:extLst>
              <a:ext uri="{FF2B5EF4-FFF2-40B4-BE49-F238E27FC236}">
                <a16:creationId xmlns:a16="http://schemas.microsoft.com/office/drawing/2014/main" id="{00000000-0008-0000-0100-0000C58C0000}"/>
              </a:ext>
            </a:extLst>
          </xdr:cNvPr>
          <xdr:cNvSpPr txBox="1"/>
        </xdr:nvSpPr>
        <xdr:spPr>
          <a:xfrm>
            <a:off x="36833939" y="1658919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38" name="txt4ArmDDest1Class5Count">
            <a:extLst>
              <a:ext uri="{FF2B5EF4-FFF2-40B4-BE49-F238E27FC236}">
                <a16:creationId xmlns:a16="http://schemas.microsoft.com/office/drawing/2014/main" id="{00000000-0008-0000-0100-0000C68C0000}"/>
              </a:ext>
            </a:extLst>
          </xdr:cNvPr>
          <xdr:cNvSpPr txBox="1"/>
        </xdr:nvSpPr>
        <xdr:spPr>
          <a:xfrm>
            <a:off x="37448700" y="1658919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39" name="txt4ArmDDest1Class6Count">
            <a:extLst>
              <a:ext uri="{FF2B5EF4-FFF2-40B4-BE49-F238E27FC236}">
                <a16:creationId xmlns:a16="http://schemas.microsoft.com/office/drawing/2014/main" id="{00000000-0008-0000-0100-0000C78C0000}"/>
              </a:ext>
            </a:extLst>
          </xdr:cNvPr>
          <xdr:cNvSpPr txBox="1"/>
        </xdr:nvSpPr>
        <xdr:spPr>
          <a:xfrm>
            <a:off x="38063458" y="1658919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40" name="txt4ArmDDest1Class7Count">
            <a:extLst>
              <a:ext uri="{FF2B5EF4-FFF2-40B4-BE49-F238E27FC236}">
                <a16:creationId xmlns:a16="http://schemas.microsoft.com/office/drawing/2014/main" id="{00000000-0008-0000-0100-0000C88C0000}"/>
              </a:ext>
            </a:extLst>
          </xdr:cNvPr>
          <xdr:cNvSpPr txBox="1"/>
        </xdr:nvSpPr>
        <xdr:spPr>
          <a:xfrm>
            <a:off x="38678218" y="1658919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41" name="txt4ArmDDest1Class8Count">
            <a:extLst>
              <a:ext uri="{FF2B5EF4-FFF2-40B4-BE49-F238E27FC236}">
                <a16:creationId xmlns:a16="http://schemas.microsoft.com/office/drawing/2014/main" id="{00000000-0008-0000-0100-0000C98C0000}"/>
              </a:ext>
            </a:extLst>
          </xdr:cNvPr>
          <xdr:cNvSpPr txBox="1"/>
        </xdr:nvSpPr>
        <xdr:spPr>
          <a:xfrm>
            <a:off x="39292978" y="16589194"/>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46" name="txt4ArmDDest2Class2Count">
            <a:extLst>
              <a:ext uri="{FF2B5EF4-FFF2-40B4-BE49-F238E27FC236}">
                <a16:creationId xmlns:a16="http://schemas.microsoft.com/office/drawing/2014/main" id="{00000000-0008-0000-0100-0000CE8C0000}"/>
              </a:ext>
            </a:extLst>
          </xdr:cNvPr>
          <xdr:cNvSpPr txBox="1"/>
        </xdr:nvSpPr>
        <xdr:spPr>
          <a:xfrm>
            <a:off x="35604420" y="1690678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47" name="txt4ArmDDest2Class3Count">
            <a:extLst>
              <a:ext uri="{FF2B5EF4-FFF2-40B4-BE49-F238E27FC236}">
                <a16:creationId xmlns:a16="http://schemas.microsoft.com/office/drawing/2014/main" id="{00000000-0008-0000-0100-0000CF8C0000}"/>
              </a:ext>
            </a:extLst>
          </xdr:cNvPr>
          <xdr:cNvSpPr txBox="1"/>
        </xdr:nvSpPr>
        <xdr:spPr>
          <a:xfrm>
            <a:off x="36219180" y="1690678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48" name="txt4ArmDDest2Class4Count">
            <a:extLst>
              <a:ext uri="{FF2B5EF4-FFF2-40B4-BE49-F238E27FC236}">
                <a16:creationId xmlns:a16="http://schemas.microsoft.com/office/drawing/2014/main" id="{00000000-0008-0000-0100-0000D08C0000}"/>
              </a:ext>
            </a:extLst>
          </xdr:cNvPr>
          <xdr:cNvSpPr txBox="1"/>
        </xdr:nvSpPr>
        <xdr:spPr>
          <a:xfrm>
            <a:off x="36833939" y="1690678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49" name="txt4ArmDDest2Class5Count">
            <a:extLst>
              <a:ext uri="{FF2B5EF4-FFF2-40B4-BE49-F238E27FC236}">
                <a16:creationId xmlns:a16="http://schemas.microsoft.com/office/drawing/2014/main" id="{00000000-0008-0000-0100-0000D18C0000}"/>
              </a:ext>
            </a:extLst>
          </xdr:cNvPr>
          <xdr:cNvSpPr txBox="1"/>
        </xdr:nvSpPr>
        <xdr:spPr>
          <a:xfrm>
            <a:off x="37448700" y="1690678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50" name="txt4ArmDDest2Class6Count">
            <a:extLst>
              <a:ext uri="{FF2B5EF4-FFF2-40B4-BE49-F238E27FC236}">
                <a16:creationId xmlns:a16="http://schemas.microsoft.com/office/drawing/2014/main" id="{00000000-0008-0000-0100-0000D28C0000}"/>
              </a:ext>
            </a:extLst>
          </xdr:cNvPr>
          <xdr:cNvSpPr txBox="1"/>
        </xdr:nvSpPr>
        <xdr:spPr>
          <a:xfrm>
            <a:off x="38063458" y="1690678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51" name="txt4ArmDDest2Class7Count">
            <a:extLst>
              <a:ext uri="{FF2B5EF4-FFF2-40B4-BE49-F238E27FC236}">
                <a16:creationId xmlns:a16="http://schemas.microsoft.com/office/drawing/2014/main" id="{00000000-0008-0000-0100-0000D38C0000}"/>
              </a:ext>
            </a:extLst>
          </xdr:cNvPr>
          <xdr:cNvSpPr txBox="1"/>
        </xdr:nvSpPr>
        <xdr:spPr>
          <a:xfrm>
            <a:off x="38678218" y="1690678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52" name="txt4ArmDDest2Class8Count">
            <a:extLst>
              <a:ext uri="{FF2B5EF4-FFF2-40B4-BE49-F238E27FC236}">
                <a16:creationId xmlns:a16="http://schemas.microsoft.com/office/drawing/2014/main" id="{00000000-0008-0000-0100-0000D48C0000}"/>
              </a:ext>
            </a:extLst>
          </xdr:cNvPr>
          <xdr:cNvSpPr txBox="1"/>
        </xdr:nvSpPr>
        <xdr:spPr>
          <a:xfrm>
            <a:off x="39292978" y="16906781"/>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57" name="txt4ArmDDest2Class1Count">
            <a:extLst>
              <a:ext uri="{FF2B5EF4-FFF2-40B4-BE49-F238E27FC236}">
                <a16:creationId xmlns:a16="http://schemas.microsoft.com/office/drawing/2014/main" id="{00000000-0008-0000-0100-0000D98C0000}"/>
              </a:ext>
            </a:extLst>
          </xdr:cNvPr>
          <xdr:cNvSpPr txBox="1"/>
        </xdr:nvSpPr>
        <xdr:spPr>
          <a:xfrm>
            <a:off x="34989661" y="1690678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058" name="txt4ArmDDest3Class2Count">
            <a:extLst>
              <a:ext uri="{FF2B5EF4-FFF2-40B4-BE49-F238E27FC236}">
                <a16:creationId xmlns:a16="http://schemas.microsoft.com/office/drawing/2014/main" id="{00000000-0008-0000-0100-0000DA8C0000}"/>
              </a:ext>
            </a:extLst>
          </xdr:cNvPr>
          <xdr:cNvSpPr txBox="1"/>
        </xdr:nvSpPr>
        <xdr:spPr>
          <a:xfrm>
            <a:off x="35616474" y="1723571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59" name="txt4ArmDDest3Class3Count">
            <a:extLst>
              <a:ext uri="{FF2B5EF4-FFF2-40B4-BE49-F238E27FC236}">
                <a16:creationId xmlns:a16="http://schemas.microsoft.com/office/drawing/2014/main" id="{00000000-0008-0000-0100-0000DB8C0000}"/>
              </a:ext>
            </a:extLst>
          </xdr:cNvPr>
          <xdr:cNvSpPr txBox="1"/>
        </xdr:nvSpPr>
        <xdr:spPr>
          <a:xfrm>
            <a:off x="36231233" y="1723571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60" name="txt4ArmDDest3Class4Count">
            <a:extLst>
              <a:ext uri="{FF2B5EF4-FFF2-40B4-BE49-F238E27FC236}">
                <a16:creationId xmlns:a16="http://schemas.microsoft.com/office/drawing/2014/main" id="{00000000-0008-0000-0100-0000DC8C0000}"/>
              </a:ext>
            </a:extLst>
          </xdr:cNvPr>
          <xdr:cNvSpPr txBox="1"/>
        </xdr:nvSpPr>
        <xdr:spPr>
          <a:xfrm>
            <a:off x="36845994" y="1723571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61" name="txt4ArmDDest3Class5Count">
            <a:extLst>
              <a:ext uri="{FF2B5EF4-FFF2-40B4-BE49-F238E27FC236}">
                <a16:creationId xmlns:a16="http://schemas.microsoft.com/office/drawing/2014/main" id="{00000000-0008-0000-0100-0000DD8C0000}"/>
              </a:ext>
            </a:extLst>
          </xdr:cNvPr>
          <xdr:cNvSpPr txBox="1"/>
        </xdr:nvSpPr>
        <xdr:spPr>
          <a:xfrm>
            <a:off x="37460753" y="1723571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62" name="txt4ArmDDest3Class6Count">
            <a:extLst>
              <a:ext uri="{FF2B5EF4-FFF2-40B4-BE49-F238E27FC236}">
                <a16:creationId xmlns:a16="http://schemas.microsoft.com/office/drawing/2014/main" id="{00000000-0008-0000-0100-0000DE8C0000}"/>
              </a:ext>
            </a:extLst>
          </xdr:cNvPr>
          <xdr:cNvSpPr txBox="1"/>
        </xdr:nvSpPr>
        <xdr:spPr>
          <a:xfrm>
            <a:off x="38075512" y="1723571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63" name="txt4ArmDDest3Class7Count">
            <a:extLst>
              <a:ext uri="{FF2B5EF4-FFF2-40B4-BE49-F238E27FC236}">
                <a16:creationId xmlns:a16="http://schemas.microsoft.com/office/drawing/2014/main" id="{00000000-0008-0000-0100-0000DF8C0000}"/>
              </a:ext>
            </a:extLst>
          </xdr:cNvPr>
          <xdr:cNvSpPr txBox="1"/>
        </xdr:nvSpPr>
        <xdr:spPr>
          <a:xfrm>
            <a:off x="38690272" y="1723571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64" name="txt4ArmDDest3Class8Count">
            <a:extLst>
              <a:ext uri="{FF2B5EF4-FFF2-40B4-BE49-F238E27FC236}">
                <a16:creationId xmlns:a16="http://schemas.microsoft.com/office/drawing/2014/main" id="{00000000-0008-0000-0100-0000E08C0000}"/>
              </a:ext>
            </a:extLst>
          </xdr:cNvPr>
          <xdr:cNvSpPr txBox="1"/>
        </xdr:nvSpPr>
        <xdr:spPr>
          <a:xfrm>
            <a:off x="39305031" y="1723571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69" name="txt4ArmDDest3Class1Count">
            <a:extLst>
              <a:ext uri="{FF2B5EF4-FFF2-40B4-BE49-F238E27FC236}">
                <a16:creationId xmlns:a16="http://schemas.microsoft.com/office/drawing/2014/main" id="{00000000-0008-0000-0100-0000E58C0000}"/>
              </a:ext>
            </a:extLst>
          </xdr:cNvPr>
          <xdr:cNvSpPr txBox="1"/>
        </xdr:nvSpPr>
        <xdr:spPr>
          <a:xfrm>
            <a:off x="35001716" y="17235717"/>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070" name="txt4ArmDDestination4">
            <a:extLst>
              <a:ext uri="{FF2B5EF4-FFF2-40B4-BE49-F238E27FC236}">
                <a16:creationId xmlns:a16="http://schemas.microsoft.com/office/drawing/2014/main" id="{00000000-0008-0000-0100-0000E68C0000}"/>
              </a:ext>
            </a:extLst>
          </xdr:cNvPr>
          <xdr:cNvSpPr txBox="1"/>
        </xdr:nvSpPr>
        <xdr:spPr>
          <a:xfrm>
            <a:off x="33692661" y="17454426"/>
            <a:ext cx="1296090" cy="38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6071" name="txt4ArmDDest4Class2Count">
            <a:extLst>
              <a:ext uri="{FF2B5EF4-FFF2-40B4-BE49-F238E27FC236}">
                <a16:creationId xmlns:a16="http://schemas.microsoft.com/office/drawing/2014/main" id="{00000000-0008-0000-0100-0000E78C0000}"/>
              </a:ext>
            </a:extLst>
          </xdr:cNvPr>
          <xdr:cNvSpPr txBox="1"/>
        </xdr:nvSpPr>
        <xdr:spPr>
          <a:xfrm>
            <a:off x="35627619" y="1755844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72" name="txt4ArmDDest4Class3Count">
            <a:extLst>
              <a:ext uri="{FF2B5EF4-FFF2-40B4-BE49-F238E27FC236}">
                <a16:creationId xmlns:a16="http://schemas.microsoft.com/office/drawing/2014/main" id="{00000000-0008-0000-0100-0000E88C0000}"/>
              </a:ext>
            </a:extLst>
          </xdr:cNvPr>
          <xdr:cNvSpPr txBox="1"/>
        </xdr:nvSpPr>
        <xdr:spPr>
          <a:xfrm>
            <a:off x="36242378" y="1755844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73" name="txt4ArmDDest4Class4Count">
            <a:extLst>
              <a:ext uri="{FF2B5EF4-FFF2-40B4-BE49-F238E27FC236}">
                <a16:creationId xmlns:a16="http://schemas.microsoft.com/office/drawing/2014/main" id="{00000000-0008-0000-0100-0000E98C0000}"/>
              </a:ext>
            </a:extLst>
          </xdr:cNvPr>
          <xdr:cNvSpPr txBox="1"/>
        </xdr:nvSpPr>
        <xdr:spPr>
          <a:xfrm>
            <a:off x="36857138" y="1755844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74" name="txt4ArmDDest4Class5Count">
            <a:extLst>
              <a:ext uri="{FF2B5EF4-FFF2-40B4-BE49-F238E27FC236}">
                <a16:creationId xmlns:a16="http://schemas.microsoft.com/office/drawing/2014/main" id="{00000000-0008-0000-0100-0000EA8C0000}"/>
              </a:ext>
            </a:extLst>
          </xdr:cNvPr>
          <xdr:cNvSpPr txBox="1"/>
        </xdr:nvSpPr>
        <xdr:spPr>
          <a:xfrm>
            <a:off x="37471898" y="1755844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75" name="txt4ArmDDest4Class6Count">
            <a:extLst>
              <a:ext uri="{FF2B5EF4-FFF2-40B4-BE49-F238E27FC236}">
                <a16:creationId xmlns:a16="http://schemas.microsoft.com/office/drawing/2014/main" id="{00000000-0008-0000-0100-0000EB8C0000}"/>
              </a:ext>
            </a:extLst>
          </xdr:cNvPr>
          <xdr:cNvSpPr txBox="1"/>
        </xdr:nvSpPr>
        <xdr:spPr>
          <a:xfrm>
            <a:off x="38086657" y="1755844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76" name="txt4ArmDDest4Class7Count">
            <a:extLst>
              <a:ext uri="{FF2B5EF4-FFF2-40B4-BE49-F238E27FC236}">
                <a16:creationId xmlns:a16="http://schemas.microsoft.com/office/drawing/2014/main" id="{00000000-0008-0000-0100-0000EC8C0000}"/>
              </a:ext>
            </a:extLst>
          </xdr:cNvPr>
          <xdr:cNvSpPr txBox="1"/>
        </xdr:nvSpPr>
        <xdr:spPr>
          <a:xfrm>
            <a:off x="38701417" y="1755844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77" name="txt4ArmDDest4Class8Count">
            <a:extLst>
              <a:ext uri="{FF2B5EF4-FFF2-40B4-BE49-F238E27FC236}">
                <a16:creationId xmlns:a16="http://schemas.microsoft.com/office/drawing/2014/main" id="{00000000-0008-0000-0100-0000ED8C0000}"/>
              </a:ext>
            </a:extLst>
          </xdr:cNvPr>
          <xdr:cNvSpPr txBox="1"/>
        </xdr:nvSpPr>
        <xdr:spPr>
          <a:xfrm>
            <a:off x="39316176" y="17558443"/>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082" name="txt4ArmDDest4Class1Count">
            <a:extLst>
              <a:ext uri="{FF2B5EF4-FFF2-40B4-BE49-F238E27FC236}">
                <a16:creationId xmlns:a16="http://schemas.microsoft.com/office/drawing/2014/main" id="{00000000-0008-0000-0100-0000F28C0000}"/>
              </a:ext>
            </a:extLst>
          </xdr:cNvPr>
          <xdr:cNvSpPr txBox="1"/>
        </xdr:nvSpPr>
        <xdr:spPr>
          <a:xfrm>
            <a:off x="35012861" y="17558445"/>
            <a:ext cx="562698" cy="249713"/>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11</xdr:col>
      <xdr:colOff>29936</xdr:colOff>
      <xdr:row>168</xdr:row>
      <xdr:rowOff>4082</xdr:rowOff>
    </xdr:from>
    <xdr:to>
      <xdr:col>21</xdr:col>
      <xdr:colOff>415712</xdr:colOff>
      <xdr:row>181</xdr:row>
      <xdr:rowOff>126137</xdr:rowOff>
    </xdr:to>
    <xdr:grpSp>
      <xdr:nvGrpSpPr>
        <xdr:cNvPr id="36098" name="grp5ArmACounts">
          <a:extLst>
            <a:ext uri="{FF2B5EF4-FFF2-40B4-BE49-F238E27FC236}">
              <a16:creationId xmlns:a16="http://schemas.microsoft.com/office/drawing/2014/main" id="{00000000-0008-0000-0100-0000028D0000}"/>
            </a:ext>
          </a:extLst>
        </xdr:cNvPr>
        <xdr:cNvGrpSpPr/>
      </xdr:nvGrpSpPr>
      <xdr:grpSpPr>
        <a:xfrm>
          <a:off x="7649936" y="32025400"/>
          <a:ext cx="7313049" cy="2598555"/>
          <a:chOff x="1185446" y="18499510"/>
          <a:chExt cx="6561958" cy="2598555"/>
        </a:xfrm>
      </xdr:grpSpPr>
      <xdr:sp macro="" textlink="#REF!">
        <xdr:nvSpPr>
          <xdr:cNvPr id="36100" name="txt5ArmAClass1Title">
            <a:extLst>
              <a:ext uri="{FF2B5EF4-FFF2-40B4-BE49-F238E27FC236}">
                <a16:creationId xmlns:a16="http://schemas.microsoft.com/office/drawing/2014/main" id="{00000000-0008-0000-0100-0000048D0000}"/>
              </a:ext>
            </a:extLst>
          </xdr:cNvPr>
          <xdr:cNvSpPr txBox="1"/>
        </xdr:nvSpPr>
        <xdr:spPr>
          <a:xfrm>
            <a:off x="2492229" y="18851388"/>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101" name="txt5ArmAClass2Title">
            <a:extLst>
              <a:ext uri="{FF2B5EF4-FFF2-40B4-BE49-F238E27FC236}">
                <a16:creationId xmlns:a16="http://schemas.microsoft.com/office/drawing/2014/main" id="{00000000-0008-0000-0100-0000058D0000}"/>
              </a:ext>
            </a:extLst>
          </xdr:cNvPr>
          <xdr:cNvSpPr txBox="1"/>
        </xdr:nvSpPr>
        <xdr:spPr>
          <a:xfrm>
            <a:off x="3118520" y="18848136"/>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102" name="txt5ArmAClass3Title">
            <a:extLst>
              <a:ext uri="{FF2B5EF4-FFF2-40B4-BE49-F238E27FC236}">
                <a16:creationId xmlns:a16="http://schemas.microsoft.com/office/drawing/2014/main" id="{00000000-0008-0000-0100-0000068D0000}"/>
              </a:ext>
            </a:extLst>
          </xdr:cNvPr>
          <xdr:cNvSpPr txBox="1"/>
        </xdr:nvSpPr>
        <xdr:spPr>
          <a:xfrm>
            <a:off x="3705975" y="18851388"/>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103" name="txt5ArmAClass4Title">
            <a:extLst>
              <a:ext uri="{FF2B5EF4-FFF2-40B4-BE49-F238E27FC236}">
                <a16:creationId xmlns:a16="http://schemas.microsoft.com/office/drawing/2014/main" id="{00000000-0008-0000-0100-0000078D0000}"/>
              </a:ext>
            </a:extLst>
          </xdr:cNvPr>
          <xdr:cNvSpPr txBox="1"/>
        </xdr:nvSpPr>
        <xdr:spPr>
          <a:xfrm>
            <a:off x="4332265" y="18848136"/>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104" name="txt5ArmAClass5Title">
            <a:extLst>
              <a:ext uri="{FF2B5EF4-FFF2-40B4-BE49-F238E27FC236}">
                <a16:creationId xmlns:a16="http://schemas.microsoft.com/office/drawing/2014/main" id="{00000000-0008-0000-0100-0000088D0000}"/>
              </a:ext>
            </a:extLst>
          </xdr:cNvPr>
          <xdr:cNvSpPr txBox="1"/>
        </xdr:nvSpPr>
        <xdr:spPr>
          <a:xfrm>
            <a:off x="4952813" y="18848138"/>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105" name="txt5ArmAClass6Title">
            <a:extLst>
              <a:ext uri="{FF2B5EF4-FFF2-40B4-BE49-F238E27FC236}">
                <a16:creationId xmlns:a16="http://schemas.microsoft.com/office/drawing/2014/main" id="{00000000-0008-0000-0100-0000098D0000}"/>
              </a:ext>
            </a:extLst>
          </xdr:cNvPr>
          <xdr:cNvSpPr txBox="1"/>
        </xdr:nvSpPr>
        <xdr:spPr>
          <a:xfrm>
            <a:off x="5552254" y="18848142"/>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106" name="txt5ArmAClass7Title">
            <a:extLst>
              <a:ext uri="{FF2B5EF4-FFF2-40B4-BE49-F238E27FC236}">
                <a16:creationId xmlns:a16="http://schemas.microsoft.com/office/drawing/2014/main" id="{00000000-0008-0000-0100-00000A8D0000}"/>
              </a:ext>
            </a:extLst>
          </xdr:cNvPr>
          <xdr:cNvSpPr txBox="1"/>
        </xdr:nvSpPr>
        <xdr:spPr>
          <a:xfrm>
            <a:off x="6187662" y="18848142"/>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107" name="txt5ArmAClass8Title">
            <a:extLst>
              <a:ext uri="{FF2B5EF4-FFF2-40B4-BE49-F238E27FC236}">
                <a16:creationId xmlns:a16="http://schemas.microsoft.com/office/drawing/2014/main" id="{00000000-0008-0000-0100-00000B8D0000}"/>
              </a:ext>
            </a:extLst>
          </xdr:cNvPr>
          <xdr:cNvSpPr txBox="1"/>
        </xdr:nvSpPr>
        <xdr:spPr>
          <a:xfrm>
            <a:off x="6775116" y="18848142"/>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112" name="rec5ArmACountsRectangle">
            <a:extLst>
              <a:ext uri="{FF2B5EF4-FFF2-40B4-BE49-F238E27FC236}">
                <a16:creationId xmlns:a16="http://schemas.microsoft.com/office/drawing/2014/main" id="{00000000-0008-0000-0100-0000108D0000}"/>
              </a:ext>
            </a:extLst>
          </xdr:cNvPr>
          <xdr:cNvSpPr/>
        </xdr:nvSpPr>
        <xdr:spPr bwMode="auto">
          <a:xfrm>
            <a:off x="1185446" y="18499510"/>
            <a:ext cx="6561958" cy="2598555"/>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113" name="txt5ArmATitle">
            <a:extLst>
              <a:ext uri="{FF2B5EF4-FFF2-40B4-BE49-F238E27FC236}">
                <a16:creationId xmlns:a16="http://schemas.microsoft.com/office/drawing/2014/main" id="{00000000-0008-0000-0100-0000118D0000}"/>
              </a:ext>
            </a:extLst>
          </xdr:cNvPr>
          <xdr:cNvSpPr txBox="1"/>
        </xdr:nvSpPr>
        <xdr:spPr>
          <a:xfrm>
            <a:off x="1366507" y="18666275"/>
            <a:ext cx="1675188"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A</a:t>
            </a:r>
          </a:p>
        </xdr:txBody>
      </xdr:sp>
      <xdr:sp macro="" textlink="$BI$209">
        <xdr:nvSpPr>
          <xdr:cNvPr id="36114" name="txt5ArmADest1Class1Count">
            <a:extLst>
              <a:ext uri="{FF2B5EF4-FFF2-40B4-BE49-F238E27FC236}">
                <a16:creationId xmlns:a16="http://schemas.microsoft.com/office/drawing/2014/main" id="{00000000-0008-0000-0100-0000128D0000}"/>
              </a:ext>
            </a:extLst>
          </xdr:cNvPr>
          <xdr:cNvSpPr txBox="1"/>
        </xdr:nvSpPr>
        <xdr:spPr>
          <a:xfrm>
            <a:off x="2485974" y="19307782"/>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115" name="txt5ArmADestination1">
            <a:extLst>
              <a:ext uri="{FF2B5EF4-FFF2-40B4-BE49-F238E27FC236}">
                <a16:creationId xmlns:a16="http://schemas.microsoft.com/office/drawing/2014/main" id="{00000000-0008-0000-0100-0000138D0000}"/>
              </a:ext>
            </a:extLst>
          </xdr:cNvPr>
          <xdr:cNvSpPr txBox="1"/>
        </xdr:nvSpPr>
        <xdr:spPr>
          <a:xfrm>
            <a:off x="1211580" y="19201890"/>
            <a:ext cx="1251525"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6116" name="txt5ArmADestination2">
            <a:extLst>
              <a:ext uri="{FF2B5EF4-FFF2-40B4-BE49-F238E27FC236}">
                <a16:creationId xmlns:a16="http://schemas.microsoft.com/office/drawing/2014/main" id="{00000000-0008-0000-0100-0000148D0000}"/>
              </a:ext>
            </a:extLst>
          </xdr:cNvPr>
          <xdr:cNvSpPr txBox="1"/>
        </xdr:nvSpPr>
        <xdr:spPr>
          <a:xfrm>
            <a:off x="1190486" y="19525374"/>
            <a:ext cx="1272618"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REF!">
        <xdr:nvSpPr>
          <xdr:cNvPr id="36117" name="txt5ArmADestination3">
            <a:extLst>
              <a:ext uri="{FF2B5EF4-FFF2-40B4-BE49-F238E27FC236}">
                <a16:creationId xmlns:a16="http://schemas.microsoft.com/office/drawing/2014/main" id="{00000000-0008-0000-0100-0000158D0000}"/>
              </a:ext>
            </a:extLst>
          </xdr:cNvPr>
          <xdr:cNvSpPr txBox="1"/>
        </xdr:nvSpPr>
        <xdr:spPr>
          <a:xfrm>
            <a:off x="1190487" y="19849837"/>
            <a:ext cx="1284669"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118" name="txt5ArmADest1Class2Count">
            <a:extLst>
              <a:ext uri="{FF2B5EF4-FFF2-40B4-BE49-F238E27FC236}">
                <a16:creationId xmlns:a16="http://schemas.microsoft.com/office/drawing/2014/main" id="{00000000-0008-0000-0100-0000168D0000}"/>
              </a:ext>
            </a:extLst>
          </xdr:cNvPr>
          <xdr:cNvSpPr txBox="1"/>
        </xdr:nvSpPr>
        <xdr:spPr>
          <a:xfrm>
            <a:off x="3101965" y="1930781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19" name="txt5ArmADest1Class3Count">
            <a:extLst>
              <a:ext uri="{FF2B5EF4-FFF2-40B4-BE49-F238E27FC236}">
                <a16:creationId xmlns:a16="http://schemas.microsoft.com/office/drawing/2014/main" id="{00000000-0008-0000-0100-0000178D0000}"/>
              </a:ext>
            </a:extLst>
          </xdr:cNvPr>
          <xdr:cNvSpPr txBox="1"/>
        </xdr:nvSpPr>
        <xdr:spPr>
          <a:xfrm>
            <a:off x="3716719" y="1930781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20" name="txt5ArmADest1Class4Count">
            <a:extLst>
              <a:ext uri="{FF2B5EF4-FFF2-40B4-BE49-F238E27FC236}">
                <a16:creationId xmlns:a16="http://schemas.microsoft.com/office/drawing/2014/main" id="{00000000-0008-0000-0100-0000188D0000}"/>
              </a:ext>
            </a:extLst>
          </xdr:cNvPr>
          <xdr:cNvSpPr txBox="1"/>
        </xdr:nvSpPr>
        <xdr:spPr>
          <a:xfrm>
            <a:off x="4331473" y="1930781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21" name="txt5ArmADest1Class5Count">
            <a:extLst>
              <a:ext uri="{FF2B5EF4-FFF2-40B4-BE49-F238E27FC236}">
                <a16:creationId xmlns:a16="http://schemas.microsoft.com/office/drawing/2014/main" id="{00000000-0008-0000-0100-0000198D0000}"/>
              </a:ext>
            </a:extLst>
          </xdr:cNvPr>
          <xdr:cNvSpPr txBox="1"/>
        </xdr:nvSpPr>
        <xdr:spPr>
          <a:xfrm>
            <a:off x="4946228" y="1930781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22" name="txt5ArmADest1Class6Count">
            <a:extLst>
              <a:ext uri="{FF2B5EF4-FFF2-40B4-BE49-F238E27FC236}">
                <a16:creationId xmlns:a16="http://schemas.microsoft.com/office/drawing/2014/main" id="{00000000-0008-0000-0100-00001A8D0000}"/>
              </a:ext>
            </a:extLst>
          </xdr:cNvPr>
          <xdr:cNvSpPr txBox="1"/>
        </xdr:nvSpPr>
        <xdr:spPr>
          <a:xfrm>
            <a:off x="5560981" y="1930781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23" name="txt5ArmADest1Class7Count">
            <a:extLst>
              <a:ext uri="{FF2B5EF4-FFF2-40B4-BE49-F238E27FC236}">
                <a16:creationId xmlns:a16="http://schemas.microsoft.com/office/drawing/2014/main" id="{00000000-0008-0000-0100-00001B8D0000}"/>
              </a:ext>
            </a:extLst>
          </xdr:cNvPr>
          <xdr:cNvSpPr txBox="1"/>
        </xdr:nvSpPr>
        <xdr:spPr>
          <a:xfrm>
            <a:off x="6175735" y="1930781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24" name="txt5ArmADest1Class8Count">
            <a:extLst>
              <a:ext uri="{FF2B5EF4-FFF2-40B4-BE49-F238E27FC236}">
                <a16:creationId xmlns:a16="http://schemas.microsoft.com/office/drawing/2014/main" id="{00000000-0008-0000-0100-00001C8D0000}"/>
              </a:ext>
            </a:extLst>
          </xdr:cNvPr>
          <xdr:cNvSpPr txBox="1"/>
        </xdr:nvSpPr>
        <xdr:spPr>
          <a:xfrm>
            <a:off x="6790489" y="1930781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29" name="txt5ArmADest2Class2Count">
            <a:extLst>
              <a:ext uri="{FF2B5EF4-FFF2-40B4-BE49-F238E27FC236}">
                <a16:creationId xmlns:a16="http://schemas.microsoft.com/office/drawing/2014/main" id="{00000000-0008-0000-0100-0000218D0000}"/>
              </a:ext>
            </a:extLst>
          </xdr:cNvPr>
          <xdr:cNvSpPr txBox="1"/>
        </xdr:nvSpPr>
        <xdr:spPr>
          <a:xfrm>
            <a:off x="3101965" y="196418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30" name="txt5ArmADest2Class3Count">
            <a:extLst>
              <a:ext uri="{FF2B5EF4-FFF2-40B4-BE49-F238E27FC236}">
                <a16:creationId xmlns:a16="http://schemas.microsoft.com/office/drawing/2014/main" id="{00000000-0008-0000-0100-0000228D0000}"/>
              </a:ext>
            </a:extLst>
          </xdr:cNvPr>
          <xdr:cNvSpPr txBox="1"/>
        </xdr:nvSpPr>
        <xdr:spPr>
          <a:xfrm>
            <a:off x="3716719" y="196418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31" name="txt5ArmADest2Class4Count">
            <a:extLst>
              <a:ext uri="{FF2B5EF4-FFF2-40B4-BE49-F238E27FC236}">
                <a16:creationId xmlns:a16="http://schemas.microsoft.com/office/drawing/2014/main" id="{00000000-0008-0000-0100-0000238D0000}"/>
              </a:ext>
            </a:extLst>
          </xdr:cNvPr>
          <xdr:cNvSpPr txBox="1"/>
        </xdr:nvSpPr>
        <xdr:spPr>
          <a:xfrm>
            <a:off x="4331473" y="196418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32" name="txt5ArmADest2Class5Count">
            <a:extLst>
              <a:ext uri="{FF2B5EF4-FFF2-40B4-BE49-F238E27FC236}">
                <a16:creationId xmlns:a16="http://schemas.microsoft.com/office/drawing/2014/main" id="{00000000-0008-0000-0100-0000248D0000}"/>
              </a:ext>
            </a:extLst>
          </xdr:cNvPr>
          <xdr:cNvSpPr txBox="1"/>
        </xdr:nvSpPr>
        <xdr:spPr>
          <a:xfrm>
            <a:off x="4946228" y="196418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33" name="txt5ArmADest2Class6Count">
            <a:extLst>
              <a:ext uri="{FF2B5EF4-FFF2-40B4-BE49-F238E27FC236}">
                <a16:creationId xmlns:a16="http://schemas.microsoft.com/office/drawing/2014/main" id="{00000000-0008-0000-0100-0000258D0000}"/>
              </a:ext>
            </a:extLst>
          </xdr:cNvPr>
          <xdr:cNvSpPr txBox="1"/>
        </xdr:nvSpPr>
        <xdr:spPr>
          <a:xfrm>
            <a:off x="5560981" y="196418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34" name="txt5ArmADest2Class7Count">
            <a:extLst>
              <a:ext uri="{FF2B5EF4-FFF2-40B4-BE49-F238E27FC236}">
                <a16:creationId xmlns:a16="http://schemas.microsoft.com/office/drawing/2014/main" id="{00000000-0008-0000-0100-0000268D0000}"/>
              </a:ext>
            </a:extLst>
          </xdr:cNvPr>
          <xdr:cNvSpPr txBox="1"/>
        </xdr:nvSpPr>
        <xdr:spPr>
          <a:xfrm>
            <a:off x="6175735" y="196418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35" name="txt5ArmADest2Class8Count">
            <a:extLst>
              <a:ext uri="{FF2B5EF4-FFF2-40B4-BE49-F238E27FC236}">
                <a16:creationId xmlns:a16="http://schemas.microsoft.com/office/drawing/2014/main" id="{00000000-0008-0000-0100-0000278D0000}"/>
              </a:ext>
            </a:extLst>
          </xdr:cNvPr>
          <xdr:cNvSpPr txBox="1"/>
        </xdr:nvSpPr>
        <xdr:spPr>
          <a:xfrm>
            <a:off x="6790489" y="196418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40" name="txt5ArmADest2Class1Count">
            <a:extLst>
              <a:ext uri="{FF2B5EF4-FFF2-40B4-BE49-F238E27FC236}">
                <a16:creationId xmlns:a16="http://schemas.microsoft.com/office/drawing/2014/main" id="{00000000-0008-0000-0100-00002C8D0000}"/>
              </a:ext>
            </a:extLst>
          </xdr:cNvPr>
          <xdr:cNvSpPr txBox="1"/>
        </xdr:nvSpPr>
        <xdr:spPr>
          <a:xfrm>
            <a:off x="2487212" y="19641882"/>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141" name="txt5ArmADest3Class2Count">
            <a:extLst>
              <a:ext uri="{FF2B5EF4-FFF2-40B4-BE49-F238E27FC236}">
                <a16:creationId xmlns:a16="http://schemas.microsoft.com/office/drawing/2014/main" id="{00000000-0008-0000-0100-00002D8D0000}"/>
              </a:ext>
            </a:extLst>
          </xdr:cNvPr>
          <xdr:cNvSpPr txBox="1"/>
        </xdr:nvSpPr>
        <xdr:spPr>
          <a:xfrm>
            <a:off x="3114020" y="1996634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42" name="txt5ArmADest3Class3Count">
            <a:extLst>
              <a:ext uri="{FF2B5EF4-FFF2-40B4-BE49-F238E27FC236}">
                <a16:creationId xmlns:a16="http://schemas.microsoft.com/office/drawing/2014/main" id="{00000000-0008-0000-0100-00002E8D0000}"/>
              </a:ext>
            </a:extLst>
          </xdr:cNvPr>
          <xdr:cNvSpPr txBox="1"/>
        </xdr:nvSpPr>
        <xdr:spPr>
          <a:xfrm>
            <a:off x="3728774" y="1996634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43" name="txt5ArmADest3Class4Count">
            <a:extLst>
              <a:ext uri="{FF2B5EF4-FFF2-40B4-BE49-F238E27FC236}">
                <a16:creationId xmlns:a16="http://schemas.microsoft.com/office/drawing/2014/main" id="{00000000-0008-0000-0100-00002F8D0000}"/>
              </a:ext>
            </a:extLst>
          </xdr:cNvPr>
          <xdr:cNvSpPr txBox="1"/>
        </xdr:nvSpPr>
        <xdr:spPr>
          <a:xfrm>
            <a:off x="4343528" y="1996634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44" name="txt5ArmADest3Class5Count">
            <a:extLst>
              <a:ext uri="{FF2B5EF4-FFF2-40B4-BE49-F238E27FC236}">
                <a16:creationId xmlns:a16="http://schemas.microsoft.com/office/drawing/2014/main" id="{00000000-0008-0000-0100-0000308D0000}"/>
              </a:ext>
            </a:extLst>
          </xdr:cNvPr>
          <xdr:cNvSpPr txBox="1"/>
        </xdr:nvSpPr>
        <xdr:spPr>
          <a:xfrm>
            <a:off x="4958282" y="1996634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45" name="txt5ArmADest3Class6Count">
            <a:extLst>
              <a:ext uri="{FF2B5EF4-FFF2-40B4-BE49-F238E27FC236}">
                <a16:creationId xmlns:a16="http://schemas.microsoft.com/office/drawing/2014/main" id="{00000000-0008-0000-0100-0000318D0000}"/>
              </a:ext>
            </a:extLst>
          </xdr:cNvPr>
          <xdr:cNvSpPr txBox="1"/>
        </xdr:nvSpPr>
        <xdr:spPr>
          <a:xfrm>
            <a:off x="5573035" y="1996634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46" name="txt5ArmADest3Class7Count">
            <a:extLst>
              <a:ext uri="{FF2B5EF4-FFF2-40B4-BE49-F238E27FC236}">
                <a16:creationId xmlns:a16="http://schemas.microsoft.com/office/drawing/2014/main" id="{00000000-0008-0000-0100-0000328D0000}"/>
              </a:ext>
            </a:extLst>
          </xdr:cNvPr>
          <xdr:cNvSpPr txBox="1"/>
        </xdr:nvSpPr>
        <xdr:spPr>
          <a:xfrm>
            <a:off x="6187790" y="1996634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47" name="txt5ArmADest3Class8Count">
            <a:extLst>
              <a:ext uri="{FF2B5EF4-FFF2-40B4-BE49-F238E27FC236}">
                <a16:creationId xmlns:a16="http://schemas.microsoft.com/office/drawing/2014/main" id="{00000000-0008-0000-0100-0000338D0000}"/>
              </a:ext>
            </a:extLst>
          </xdr:cNvPr>
          <xdr:cNvSpPr txBox="1"/>
        </xdr:nvSpPr>
        <xdr:spPr>
          <a:xfrm>
            <a:off x="6802544" y="1996634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52" name="txt5ArmADest3Class1Count">
            <a:extLst>
              <a:ext uri="{FF2B5EF4-FFF2-40B4-BE49-F238E27FC236}">
                <a16:creationId xmlns:a16="http://schemas.microsoft.com/office/drawing/2014/main" id="{00000000-0008-0000-0100-0000388D0000}"/>
              </a:ext>
            </a:extLst>
          </xdr:cNvPr>
          <xdr:cNvSpPr txBox="1"/>
        </xdr:nvSpPr>
        <xdr:spPr>
          <a:xfrm>
            <a:off x="2499266" y="1996634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153" name="txt5ArmADestination4">
            <a:extLst>
              <a:ext uri="{FF2B5EF4-FFF2-40B4-BE49-F238E27FC236}">
                <a16:creationId xmlns:a16="http://schemas.microsoft.com/office/drawing/2014/main" id="{00000000-0008-0000-0100-0000398D0000}"/>
              </a:ext>
            </a:extLst>
          </xdr:cNvPr>
          <xdr:cNvSpPr txBox="1"/>
        </xdr:nvSpPr>
        <xdr:spPr>
          <a:xfrm>
            <a:off x="1211580" y="20167989"/>
            <a:ext cx="1274722"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6154" name="txt5ArmADest4Class2Count">
            <a:extLst>
              <a:ext uri="{FF2B5EF4-FFF2-40B4-BE49-F238E27FC236}">
                <a16:creationId xmlns:a16="http://schemas.microsoft.com/office/drawing/2014/main" id="{00000000-0008-0000-0100-00003A8D0000}"/>
              </a:ext>
            </a:extLst>
          </xdr:cNvPr>
          <xdr:cNvSpPr txBox="1"/>
        </xdr:nvSpPr>
        <xdr:spPr>
          <a:xfrm>
            <a:off x="3125163" y="2029507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55" name="txt5ArmADest4Class3Count">
            <a:extLst>
              <a:ext uri="{FF2B5EF4-FFF2-40B4-BE49-F238E27FC236}">
                <a16:creationId xmlns:a16="http://schemas.microsoft.com/office/drawing/2014/main" id="{00000000-0008-0000-0100-00003B8D0000}"/>
              </a:ext>
            </a:extLst>
          </xdr:cNvPr>
          <xdr:cNvSpPr txBox="1"/>
        </xdr:nvSpPr>
        <xdr:spPr>
          <a:xfrm>
            <a:off x="3739917" y="2029507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56" name="txt5ArmADest4Class4Count">
            <a:extLst>
              <a:ext uri="{FF2B5EF4-FFF2-40B4-BE49-F238E27FC236}">
                <a16:creationId xmlns:a16="http://schemas.microsoft.com/office/drawing/2014/main" id="{00000000-0008-0000-0100-00003C8D0000}"/>
              </a:ext>
            </a:extLst>
          </xdr:cNvPr>
          <xdr:cNvSpPr txBox="1"/>
        </xdr:nvSpPr>
        <xdr:spPr>
          <a:xfrm>
            <a:off x="4354671" y="2029507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57" name="txt5ArmADest4Class5Count">
            <a:extLst>
              <a:ext uri="{FF2B5EF4-FFF2-40B4-BE49-F238E27FC236}">
                <a16:creationId xmlns:a16="http://schemas.microsoft.com/office/drawing/2014/main" id="{00000000-0008-0000-0100-00003D8D0000}"/>
              </a:ext>
            </a:extLst>
          </xdr:cNvPr>
          <xdr:cNvSpPr txBox="1"/>
        </xdr:nvSpPr>
        <xdr:spPr>
          <a:xfrm>
            <a:off x="4969427" y="2029507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58" name="txt5ArmADest4Class6Count">
            <a:extLst>
              <a:ext uri="{FF2B5EF4-FFF2-40B4-BE49-F238E27FC236}">
                <a16:creationId xmlns:a16="http://schemas.microsoft.com/office/drawing/2014/main" id="{00000000-0008-0000-0100-00003E8D0000}"/>
              </a:ext>
            </a:extLst>
          </xdr:cNvPr>
          <xdr:cNvSpPr txBox="1"/>
        </xdr:nvSpPr>
        <xdr:spPr>
          <a:xfrm>
            <a:off x="5584180" y="2029507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59" name="txt5ArmADest4Class7Count">
            <a:extLst>
              <a:ext uri="{FF2B5EF4-FFF2-40B4-BE49-F238E27FC236}">
                <a16:creationId xmlns:a16="http://schemas.microsoft.com/office/drawing/2014/main" id="{00000000-0008-0000-0100-00003F8D0000}"/>
              </a:ext>
            </a:extLst>
          </xdr:cNvPr>
          <xdr:cNvSpPr txBox="1"/>
        </xdr:nvSpPr>
        <xdr:spPr>
          <a:xfrm>
            <a:off x="6198935" y="2029507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60" name="txt5ArmADest4Class8Count">
            <a:extLst>
              <a:ext uri="{FF2B5EF4-FFF2-40B4-BE49-F238E27FC236}">
                <a16:creationId xmlns:a16="http://schemas.microsoft.com/office/drawing/2014/main" id="{00000000-0008-0000-0100-0000408D0000}"/>
              </a:ext>
            </a:extLst>
          </xdr:cNvPr>
          <xdr:cNvSpPr txBox="1"/>
        </xdr:nvSpPr>
        <xdr:spPr>
          <a:xfrm>
            <a:off x="6813689" y="2029507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65" name="txt5ArmADest4Class1Count">
            <a:extLst>
              <a:ext uri="{FF2B5EF4-FFF2-40B4-BE49-F238E27FC236}">
                <a16:creationId xmlns:a16="http://schemas.microsoft.com/office/drawing/2014/main" id="{00000000-0008-0000-0100-0000458D0000}"/>
              </a:ext>
            </a:extLst>
          </xdr:cNvPr>
          <xdr:cNvSpPr txBox="1"/>
        </xdr:nvSpPr>
        <xdr:spPr>
          <a:xfrm>
            <a:off x="2510410" y="20295078"/>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166" name="txt5ArmADestination5">
            <a:extLst>
              <a:ext uri="{FF2B5EF4-FFF2-40B4-BE49-F238E27FC236}">
                <a16:creationId xmlns:a16="http://schemas.microsoft.com/office/drawing/2014/main" id="{00000000-0008-0000-0100-0000468D0000}"/>
              </a:ext>
            </a:extLst>
          </xdr:cNvPr>
          <xdr:cNvSpPr txBox="1"/>
        </xdr:nvSpPr>
        <xdr:spPr>
          <a:xfrm>
            <a:off x="1222126" y="20518380"/>
            <a:ext cx="1264173"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6167" name="txt5ArmADest5Class2Count">
            <a:extLst>
              <a:ext uri="{FF2B5EF4-FFF2-40B4-BE49-F238E27FC236}">
                <a16:creationId xmlns:a16="http://schemas.microsoft.com/office/drawing/2014/main" id="{00000000-0008-0000-0100-0000478D0000}"/>
              </a:ext>
            </a:extLst>
          </xdr:cNvPr>
          <xdr:cNvSpPr txBox="1"/>
        </xdr:nvSpPr>
        <xdr:spPr>
          <a:xfrm>
            <a:off x="3125162" y="206243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68" name="txt5ArmADest5Class3Count">
            <a:extLst>
              <a:ext uri="{FF2B5EF4-FFF2-40B4-BE49-F238E27FC236}">
                <a16:creationId xmlns:a16="http://schemas.microsoft.com/office/drawing/2014/main" id="{00000000-0008-0000-0100-0000488D0000}"/>
              </a:ext>
            </a:extLst>
          </xdr:cNvPr>
          <xdr:cNvSpPr txBox="1"/>
        </xdr:nvSpPr>
        <xdr:spPr>
          <a:xfrm>
            <a:off x="3739916" y="206243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69" name="txt5ArmADest5Class4Count">
            <a:extLst>
              <a:ext uri="{FF2B5EF4-FFF2-40B4-BE49-F238E27FC236}">
                <a16:creationId xmlns:a16="http://schemas.microsoft.com/office/drawing/2014/main" id="{00000000-0008-0000-0100-0000498D0000}"/>
              </a:ext>
            </a:extLst>
          </xdr:cNvPr>
          <xdr:cNvSpPr txBox="1"/>
        </xdr:nvSpPr>
        <xdr:spPr>
          <a:xfrm>
            <a:off x="4354670" y="206243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70" name="txt5ArmADest5Class5Count">
            <a:extLst>
              <a:ext uri="{FF2B5EF4-FFF2-40B4-BE49-F238E27FC236}">
                <a16:creationId xmlns:a16="http://schemas.microsoft.com/office/drawing/2014/main" id="{00000000-0008-0000-0100-00004A8D0000}"/>
              </a:ext>
            </a:extLst>
          </xdr:cNvPr>
          <xdr:cNvSpPr txBox="1"/>
        </xdr:nvSpPr>
        <xdr:spPr>
          <a:xfrm>
            <a:off x="4969426" y="206243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71" name="txt5ArmADest5Class6Count">
            <a:extLst>
              <a:ext uri="{FF2B5EF4-FFF2-40B4-BE49-F238E27FC236}">
                <a16:creationId xmlns:a16="http://schemas.microsoft.com/office/drawing/2014/main" id="{00000000-0008-0000-0100-00004B8D0000}"/>
              </a:ext>
            </a:extLst>
          </xdr:cNvPr>
          <xdr:cNvSpPr txBox="1"/>
        </xdr:nvSpPr>
        <xdr:spPr>
          <a:xfrm>
            <a:off x="5584179" y="206243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72" name="txt5ArmADest5Class7Count">
            <a:extLst>
              <a:ext uri="{FF2B5EF4-FFF2-40B4-BE49-F238E27FC236}">
                <a16:creationId xmlns:a16="http://schemas.microsoft.com/office/drawing/2014/main" id="{00000000-0008-0000-0100-00004C8D0000}"/>
              </a:ext>
            </a:extLst>
          </xdr:cNvPr>
          <xdr:cNvSpPr txBox="1"/>
        </xdr:nvSpPr>
        <xdr:spPr>
          <a:xfrm>
            <a:off x="6198934" y="206243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73" name="txt5ArmADest5Class8Count">
            <a:extLst>
              <a:ext uri="{FF2B5EF4-FFF2-40B4-BE49-F238E27FC236}">
                <a16:creationId xmlns:a16="http://schemas.microsoft.com/office/drawing/2014/main" id="{00000000-0008-0000-0100-00004D8D0000}"/>
              </a:ext>
            </a:extLst>
          </xdr:cNvPr>
          <xdr:cNvSpPr txBox="1"/>
        </xdr:nvSpPr>
        <xdr:spPr>
          <a:xfrm>
            <a:off x="6813688" y="206243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178" name="txt5ArmADest5Class1Count">
            <a:extLst>
              <a:ext uri="{FF2B5EF4-FFF2-40B4-BE49-F238E27FC236}">
                <a16:creationId xmlns:a16="http://schemas.microsoft.com/office/drawing/2014/main" id="{00000000-0008-0000-0100-0000528D0000}"/>
              </a:ext>
            </a:extLst>
          </xdr:cNvPr>
          <xdr:cNvSpPr txBox="1"/>
        </xdr:nvSpPr>
        <xdr:spPr>
          <a:xfrm>
            <a:off x="2510409" y="20624308"/>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29</xdr:col>
      <xdr:colOff>78921</xdr:colOff>
      <xdr:row>168</xdr:row>
      <xdr:rowOff>4082</xdr:rowOff>
    </xdr:from>
    <xdr:to>
      <xdr:col>39</xdr:col>
      <xdr:colOff>463324</xdr:colOff>
      <xdr:row>181</xdr:row>
      <xdr:rowOff>126137</xdr:rowOff>
    </xdr:to>
    <xdr:grpSp>
      <xdr:nvGrpSpPr>
        <xdr:cNvPr id="36196" name="grp5ArmBCounts">
          <a:extLst>
            <a:ext uri="{FF2B5EF4-FFF2-40B4-BE49-F238E27FC236}">
              <a16:creationId xmlns:a16="http://schemas.microsoft.com/office/drawing/2014/main" id="{00000000-0008-0000-0100-0000648D0000}"/>
            </a:ext>
          </a:extLst>
        </xdr:cNvPr>
        <xdr:cNvGrpSpPr/>
      </xdr:nvGrpSpPr>
      <xdr:grpSpPr>
        <a:xfrm>
          <a:off x="20168012" y="32025400"/>
          <a:ext cx="7311676" cy="2598555"/>
          <a:chOff x="12038918" y="18507984"/>
          <a:chExt cx="6556123" cy="2598555"/>
        </a:xfrm>
      </xdr:grpSpPr>
      <xdr:sp macro="" textlink="#REF!">
        <xdr:nvSpPr>
          <xdr:cNvPr id="36197" name="txt5ArmBClass1Title">
            <a:extLst>
              <a:ext uri="{FF2B5EF4-FFF2-40B4-BE49-F238E27FC236}">
                <a16:creationId xmlns:a16="http://schemas.microsoft.com/office/drawing/2014/main" id="{00000000-0008-0000-0100-0000658D0000}"/>
              </a:ext>
            </a:extLst>
          </xdr:cNvPr>
          <xdr:cNvSpPr txBox="1"/>
        </xdr:nvSpPr>
        <xdr:spPr>
          <a:xfrm>
            <a:off x="13345701" y="18875735"/>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198" name="txt5ArmBClass2Title">
            <a:extLst>
              <a:ext uri="{FF2B5EF4-FFF2-40B4-BE49-F238E27FC236}">
                <a16:creationId xmlns:a16="http://schemas.microsoft.com/office/drawing/2014/main" id="{00000000-0008-0000-0100-0000668D0000}"/>
              </a:ext>
            </a:extLst>
          </xdr:cNvPr>
          <xdr:cNvSpPr txBox="1"/>
        </xdr:nvSpPr>
        <xdr:spPr>
          <a:xfrm>
            <a:off x="13971992" y="18872483"/>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199" name="txt5ArmBClass3Title">
            <a:extLst>
              <a:ext uri="{FF2B5EF4-FFF2-40B4-BE49-F238E27FC236}">
                <a16:creationId xmlns:a16="http://schemas.microsoft.com/office/drawing/2014/main" id="{00000000-0008-0000-0100-0000678D0000}"/>
              </a:ext>
            </a:extLst>
          </xdr:cNvPr>
          <xdr:cNvSpPr txBox="1"/>
        </xdr:nvSpPr>
        <xdr:spPr>
          <a:xfrm>
            <a:off x="14559447" y="18875735"/>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200" name="txt5ArmBClass4Title">
            <a:extLst>
              <a:ext uri="{FF2B5EF4-FFF2-40B4-BE49-F238E27FC236}">
                <a16:creationId xmlns:a16="http://schemas.microsoft.com/office/drawing/2014/main" id="{00000000-0008-0000-0100-0000688D0000}"/>
              </a:ext>
            </a:extLst>
          </xdr:cNvPr>
          <xdr:cNvSpPr txBox="1"/>
        </xdr:nvSpPr>
        <xdr:spPr>
          <a:xfrm>
            <a:off x="15185737" y="18872483"/>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201" name="txt5ArmBClass5Title">
            <a:extLst>
              <a:ext uri="{FF2B5EF4-FFF2-40B4-BE49-F238E27FC236}">
                <a16:creationId xmlns:a16="http://schemas.microsoft.com/office/drawing/2014/main" id="{00000000-0008-0000-0100-0000698D0000}"/>
              </a:ext>
            </a:extLst>
          </xdr:cNvPr>
          <xdr:cNvSpPr txBox="1"/>
        </xdr:nvSpPr>
        <xdr:spPr>
          <a:xfrm>
            <a:off x="15806285" y="18872485"/>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202" name="txt5ArmBClass6Title">
            <a:extLst>
              <a:ext uri="{FF2B5EF4-FFF2-40B4-BE49-F238E27FC236}">
                <a16:creationId xmlns:a16="http://schemas.microsoft.com/office/drawing/2014/main" id="{00000000-0008-0000-0100-00006A8D0000}"/>
              </a:ext>
            </a:extLst>
          </xdr:cNvPr>
          <xdr:cNvSpPr txBox="1"/>
        </xdr:nvSpPr>
        <xdr:spPr>
          <a:xfrm>
            <a:off x="16405726" y="18872489"/>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203" name="txt5ArmBClass7Title">
            <a:extLst>
              <a:ext uri="{FF2B5EF4-FFF2-40B4-BE49-F238E27FC236}">
                <a16:creationId xmlns:a16="http://schemas.microsoft.com/office/drawing/2014/main" id="{00000000-0008-0000-0100-00006B8D0000}"/>
              </a:ext>
            </a:extLst>
          </xdr:cNvPr>
          <xdr:cNvSpPr txBox="1"/>
        </xdr:nvSpPr>
        <xdr:spPr>
          <a:xfrm>
            <a:off x="17041134" y="18872489"/>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204" name="txt5ArmBClass8Title">
            <a:extLst>
              <a:ext uri="{FF2B5EF4-FFF2-40B4-BE49-F238E27FC236}">
                <a16:creationId xmlns:a16="http://schemas.microsoft.com/office/drawing/2014/main" id="{00000000-0008-0000-0100-00006C8D0000}"/>
              </a:ext>
            </a:extLst>
          </xdr:cNvPr>
          <xdr:cNvSpPr txBox="1"/>
        </xdr:nvSpPr>
        <xdr:spPr>
          <a:xfrm>
            <a:off x="17628588" y="18872489"/>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209" name="rec5ArmBCountsRectangle">
            <a:extLst>
              <a:ext uri="{FF2B5EF4-FFF2-40B4-BE49-F238E27FC236}">
                <a16:creationId xmlns:a16="http://schemas.microsoft.com/office/drawing/2014/main" id="{00000000-0008-0000-0100-0000718D0000}"/>
              </a:ext>
            </a:extLst>
          </xdr:cNvPr>
          <xdr:cNvSpPr/>
        </xdr:nvSpPr>
        <xdr:spPr bwMode="auto">
          <a:xfrm>
            <a:off x="12038918" y="18507984"/>
            <a:ext cx="6556123" cy="2598555"/>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210" name="txt5ArmBTitle">
            <a:extLst>
              <a:ext uri="{FF2B5EF4-FFF2-40B4-BE49-F238E27FC236}">
                <a16:creationId xmlns:a16="http://schemas.microsoft.com/office/drawing/2014/main" id="{00000000-0008-0000-0100-0000728D0000}"/>
              </a:ext>
            </a:extLst>
          </xdr:cNvPr>
          <xdr:cNvSpPr txBox="1"/>
        </xdr:nvSpPr>
        <xdr:spPr>
          <a:xfrm>
            <a:off x="12219979" y="18674754"/>
            <a:ext cx="1675188"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B</a:t>
            </a:r>
          </a:p>
        </xdr:txBody>
      </xdr:sp>
      <xdr:sp macro="" textlink="$BI$209">
        <xdr:nvSpPr>
          <xdr:cNvPr id="36211" name="txt5ArmBDest1Class1Count">
            <a:extLst>
              <a:ext uri="{FF2B5EF4-FFF2-40B4-BE49-F238E27FC236}">
                <a16:creationId xmlns:a16="http://schemas.microsoft.com/office/drawing/2014/main" id="{00000000-0008-0000-0100-0000738D0000}"/>
              </a:ext>
            </a:extLst>
          </xdr:cNvPr>
          <xdr:cNvSpPr txBox="1"/>
        </xdr:nvSpPr>
        <xdr:spPr>
          <a:xfrm>
            <a:off x="13339446" y="19316261"/>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212" name="txt5ArmBDestination1">
            <a:extLst>
              <a:ext uri="{FF2B5EF4-FFF2-40B4-BE49-F238E27FC236}">
                <a16:creationId xmlns:a16="http://schemas.microsoft.com/office/drawing/2014/main" id="{00000000-0008-0000-0100-0000748D0000}"/>
              </a:ext>
            </a:extLst>
          </xdr:cNvPr>
          <xdr:cNvSpPr txBox="1"/>
        </xdr:nvSpPr>
        <xdr:spPr>
          <a:xfrm>
            <a:off x="12065053" y="19210368"/>
            <a:ext cx="1251525"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6213" name="txt5ArmBDestination2">
            <a:extLst>
              <a:ext uri="{FF2B5EF4-FFF2-40B4-BE49-F238E27FC236}">
                <a16:creationId xmlns:a16="http://schemas.microsoft.com/office/drawing/2014/main" id="{00000000-0008-0000-0100-0000758D0000}"/>
              </a:ext>
            </a:extLst>
          </xdr:cNvPr>
          <xdr:cNvSpPr txBox="1"/>
        </xdr:nvSpPr>
        <xdr:spPr>
          <a:xfrm>
            <a:off x="12043958" y="19533852"/>
            <a:ext cx="1272617"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REF!">
        <xdr:nvSpPr>
          <xdr:cNvPr id="36214" name="txt5ArmBDestination3">
            <a:extLst>
              <a:ext uri="{FF2B5EF4-FFF2-40B4-BE49-F238E27FC236}">
                <a16:creationId xmlns:a16="http://schemas.microsoft.com/office/drawing/2014/main" id="{00000000-0008-0000-0100-0000768D0000}"/>
              </a:ext>
            </a:extLst>
          </xdr:cNvPr>
          <xdr:cNvSpPr txBox="1"/>
        </xdr:nvSpPr>
        <xdr:spPr>
          <a:xfrm>
            <a:off x="12043958" y="19858315"/>
            <a:ext cx="1284669"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215" name="txt5ArmBDest1Class2Count">
            <a:extLst>
              <a:ext uri="{FF2B5EF4-FFF2-40B4-BE49-F238E27FC236}">
                <a16:creationId xmlns:a16="http://schemas.microsoft.com/office/drawing/2014/main" id="{00000000-0008-0000-0100-0000778D0000}"/>
              </a:ext>
            </a:extLst>
          </xdr:cNvPr>
          <xdr:cNvSpPr txBox="1"/>
        </xdr:nvSpPr>
        <xdr:spPr>
          <a:xfrm>
            <a:off x="13955437" y="1931629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16" name="txt5ArmBDest1Class3Count">
            <a:extLst>
              <a:ext uri="{FF2B5EF4-FFF2-40B4-BE49-F238E27FC236}">
                <a16:creationId xmlns:a16="http://schemas.microsoft.com/office/drawing/2014/main" id="{00000000-0008-0000-0100-0000788D0000}"/>
              </a:ext>
            </a:extLst>
          </xdr:cNvPr>
          <xdr:cNvSpPr txBox="1"/>
        </xdr:nvSpPr>
        <xdr:spPr>
          <a:xfrm>
            <a:off x="14570191" y="1931629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17" name="txt5ArmBDest1Class4Count">
            <a:extLst>
              <a:ext uri="{FF2B5EF4-FFF2-40B4-BE49-F238E27FC236}">
                <a16:creationId xmlns:a16="http://schemas.microsoft.com/office/drawing/2014/main" id="{00000000-0008-0000-0100-0000798D0000}"/>
              </a:ext>
            </a:extLst>
          </xdr:cNvPr>
          <xdr:cNvSpPr txBox="1"/>
        </xdr:nvSpPr>
        <xdr:spPr>
          <a:xfrm>
            <a:off x="15184945" y="1931629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18" name="txt5ArmBDest1Class5Count">
            <a:extLst>
              <a:ext uri="{FF2B5EF4-FFF2-40B4-BE49-F238E27FC236}">
                <a16:creationId xmlns:a16="http://schemas.microsoft.com/office/drawing/2014/main" id="{00000000-0008-0000-0100-00007A8D0000}"/>
              </a:ext>
            </a:extLst>
          </xdr:cNvPr>
          <xdr:cNvSpPr txBox="1"/>
        </xdr:nvSpPr>
        <xdr:spPr>
          <a:xfrm>
            <a:off x="15799700" y="1931629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19" name="txt5ArmBDest1Class6Count">
            <a:extLst>
              <a:ext uri="{FF2B5EF4-FFF2-40B4-BE49-F238E27FC236}">
                <a16:creationId xmlns:a16="http://schemas.microsoft.com/office/drawing/2014/main" id="{00000000-0008-0000-0100-00007B8D0000}"/>
              </a:ext>
            </a:extLst>
          </xdr:cNvPr>
          <xdr:cNvSpPr txBox="1"/>
        </xdr:nvSpPr>
        <xdr:spPr>
          <a:xfrm>
            <a:off x="16414453" y="1931629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20" name="txt5ArmBDest1Class7Count">
            <a:extLst>
              <a:ext uri="{FF2B5EF4-FFF2-40B4-BE49-F238E27FC236}">
                <a16:creationId xmlns:a16="http://schemas.microsoft.com/office/drawing/2014/main" id="{00000000-0008-0000-0100-00007C8D0000}"/>
              </a:ext>
            </a:extLst>
          </xdr:cNvPr>
          <xdr:cNvSpPr txBox="1"/>
        </xdr:nvSpPr>
        <xdr:spPr>
          <a:xfrm>
            <a:off x="17029207" y="1931629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21" name="txt5ArmBDest1Class8Count">
            <a:extLst>
              <a:ext uri="{FF2B5EF4-FFF2-40B4-BE49-F238E27FC236}">
                <a16:creationId xmlns:a16="http://schemas.microsoft.com/office/drawing/2014/main" id="{00000000-0008-0000-0100-00007D8D0000}"/>
              </a:ext>
            </a:extLst>
          </xdr:cNvPr>
          <xdr:cNvSpPr txBox="1"/>
        </xdr:nvSpPr>
        <xdr:spPr>
          <a:xfrm>
            <a:off x="17643961" y="1931629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26" name="txt5ArmBDest2Class2Count">
            <a:extLst>
              <a:ext uri="{FF2B5EF4-FFF2-40B4-BE49-F238E27FC236}">
                <a16:creationId xmlns:a16="http://schemas.microsoft.com/office/drawing/2014/main" id="{00000000-0008-0000-0100-0000828D0000}"/>
              </a:ext>
            </a:extLst>
          </xdr:cNvPr>
          <xdr:cNvSpPr txBox="1"/>
        </xdr:nvSpPr>
        <xdr:spPr>
          <a:xfrm>
            <a:off x="13955437" y="1965036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27" name="txt5ArmBDest2Class3Count">
            <a:extLst>
              <a:ext uri="{FF2B5EF4-FFF2-40B4-BE49-F238E27FC236}">
                <a16:creationId xmlns:a16="http://schemas.microsoft.com/office/drawing/2014/main" id="{00000000-0008-0000-0100-0000838D0000}"/>
              </a:ext>
            </a:extLst>
          </xdr:cNvPr>
          <xdr:cNvSpPr txBox="1"/>
        </xdr:nvSpPr>
        <xdr:spPr>
          <a:xfrm>
            <a:off x="14570191" y="1965036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28" name="txt5ArmBDest2Class4Count">
            <a:extLst>
              <a:ext uri="{FF2B5EF4-FFF2-40B4-BE49-F238E27FC236}">
                <a16:creationId xmlns:a16="http://schemas.microsoft.com/office/drawing/2014/main" id="{00000000-0008-0000-0100-0000848D0000}"/>
              </a:ext>
            </a:extLst>
          </xdr:cNvPr>
          <xdr:cNvSpPr txBox="1"/>
        </xdr:nvSpPr>
        <xdr:spPr>
          <a:xfrm>
            <a:off x="15184945" y="1965036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29" name="txt5ArmBDest2Class5Count">
            <a:extLst>
              <a:ext uri="{FF2B5EF4-FFF2-40B4-BE49-F238E27FC236}">
                <a16:creationId xmlns:a16="http://schemas.microsoft.com/office/drawing/2014/main" id="{00000000-0008-0000-0100-0000858D0000}"/>
              </a:ext>
            </a:extLst>
          </xdr:cNvPr>
          <xdr:cNvSpPr txBox="1"/>
        </xdr:nvSpPr>
        <xdr:spPr>
          <a:xfrm>
            <a:off x="15799700" y="1965036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30" name="txt5ArmBDest2Class6Count">
            <a:extLst>
              <a:ext uri="{FF2B5EF4-FFF2-40B4-BE49-F238E27FC236}">
                <a16:creationId xmlns:a16="http://schemas.microsoft.com/office/drawing/2014/main" id="{00000000-0008-0000-0100-0000868D0000}"/>
              </a:ext>
            </a:extLst>
          </xdr:cNvPr>
          <xdr:cNvSpPr txBox="1"/>
        </xdr:nvSpPr>
        <xdr:spPr>
          <a:xfrm>
            <a:off x="16414453" y="1965036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31" name="txt5ArmBDest2Class7Count">
            <a:extLst>
              <a:ext uri="{FF2B5EF4-FFF2-40B4-BE49-F238E27FC236}">
                <a16:creationId xmlns:a16="http://schemas.microsoft.com/office/drawing/2014/main" id="{00000000-0008-0000-0100-0000878D0000}"/>
              </a:ext>
            </a:extLst>
          </xdr:cNvPr>
          <xdr:cNvSpPr txBox="1"/>
        </xdr:nvSpPr>
        <xdr:spPr>
          <a:xfrm>
            <a:off x="17029207" y="1965036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32" name="txt5ArmBDest2Class8Count">
            <a:extLst>
              <a:ext uri="{FF2B5EF4-FFF2-40B4-BE49-F238E27FC236}">
                <a16:creationId xmlns:a16="http://schemas.microsoft.com/office/drawing/2014/main" id="{00000000-0008-0000-0100-0000888D0000}"/>
              </a:ext>
            </a:extLst>
          </xdr:cNvPr>
          <xdr:cNvSpPr txBox="1"/>
        </xdr:nvSpPr>
        <xdr:spPr>
          <a:xfrm>
            <a:off x="17643961" y="1965036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37" name="txt5ArmBDest2Class1Count">
            <a:extLst>
              <a:ext uri="{FF2B5EF4-FFF2-40B4-BE49-F238E27FC236}">
                <a16:creationId xmlns:a16="http://schemas.microsoft.com/office/drawing/2014/main" id="{00000000-0008-0000-0100-00008D8D0000}"/>
              </a:ext>
            </a:extLst>
          </xdr:cNvPr>
          <xdr:cNvSpPr txBox="1"/>
        </xdr:nvSpPr>
        <xdr:spPr>
          <a:xfrm>
            <a:off x="13340684" y="1965036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238" name="txt5ArmBDest3Class2Count">
            <a:extLst>
              <a:ext uri="{FF2B5EF4-FFF2-40B4-BE49-F238E27FC236}">
                <a16:creationId xmlns:a16="http://schemas.microsoft.com/office/drawing/2014/main" id="{00000000-0008-0000-0100-00008E8D0000}"/>
              </a:ext>
            </a:extLst>
          </xdr:cNvPr>
          <xdr:cNvSpPr txBox="1"/>
        </xdr:nvSpPr>
        <xdr:spPr>
          <a:xfrm>
            <a:off x="13967490" y="1997482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39" name="txt5ArmBDest3Class3Count">
            <a:extLst>
              <a:ext uri="{FF2B5EF4-FFF2-40B4-BE49-F238E27FC236}">
                <a16:creationId xmlns:a16="http://schemas.microsoft.com/office/drawing/2014/main" id="{00000000-0008-0000-0100-00008F8D0000}"/>
              </a:ext>
            </a:extLst>
          </xdr:cNvPr>
          <xdr:cNvSpPr txBox="1"/>
        </xdr:nvSpPr>
        <xdr:spPr>
          <a:xfrm>
            <a:off x="14582244" y="1997482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40" name="txt5ArmBDest3Class4Count">
            <a:extLst>
              <a:ext uri="{FF2B5EF4-FFF2-40B4-BE49-F238E27FC236}">
                <a16:creationId xmlns:a16="http://schemas.microsoft.com/office/drawing/2014/main" id="{00000000-0008-0000-0100-0000908D0000}"/>
              </a:ext>
            </a:extLst>
          </xdr:cNvPr>
          <xdr:cNvSpPr txBox="1"/>
        </xdr:nvSpPr>
        <xdr:spPr>
          <a:xfrm>
            <a:off x="15196998" y="1997482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41" name="txt5ArmBDest3Class5Count">
            <a:extLst>
              <a:ext uri="{FF2B5EF4-FFF2-40B4-BE49-F238E27FC236}">
                <a16:creationId xmlns:a16="http://schemas.microsoft.com/office/drawing/2014/main" id="{00000000-0008-0000-0100-0000918D0000}"/>
              </a:ext>
            </a:extLst>
          </xdr:cNvPr>
          <xdr:cNvSpPr txBox="1"/>
        </xdr:nvSpPr>
        <xdr:spPr>
          <a:xfrm>
            <a:off x="15811752" y="1997482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42" name="txt5ArmBDest3Class6Count">
            <a:extLst>
              <a:ext uri="{FF2B5EF4-FFF2-40B4-BE49-F238E27FC236}">
                <a16:creationId xmlns:a16="http://schemas.microsoft.com/office/drawing/2014/main" id="{00000000-0008-0000-0100-0000928D0000}"/>
              </a:ext>
            </a:extLst>
          </xdr:cNvPr>
          <xdr:cNvSpPr txBox="1"/>
        </xdr:nvSpPr>
        <xdr:spPr>
          <a:xfrm>
            <a:off x="16426505" y="1997482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43" name="txt5ArmBDest3Class7Count">
            <a:extLst>
              <a:ext uri="{FF2B5EF4-FFF2-40B4-BE49-F238E27FC236}">
                <a16:creationId xmlns:a16="http://schemas.microsoft.com/office/drawing/2014/main" id="{00000000-0008-0000-0100-0000938D0000}"/>
              </a:ext>
            </a:extLst>
          </xdr:cNvPr>
          <xdr:cNvSpPr txBox="1"/>
        </xdr:nvSpPr>
        <xdr:spPr>
          <a:xfrm>
            <a:off x="17041262" y="1997482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44" name="txt5ArmBDest3Class8Count">
            <a:extLst>
              <a:ext uri="{FF2B5EF4-FFF2-40B4-BE49-F238E27FC236}">
                <a16:creationId xmlns:a16="http://schemas.microsoft.com/office/drawing/2014/main" id="{00000000-0008-0000-0100-0000948D0000}"/>
              </a:ext>
            </a:extLst>
          </xdr:cNvPr>
          <xdr:cNvSpPr txBox="1"/>
        </xdr:nvSpPr>
        <xdr:spPr>
          <a:xfrm>
            <a:off x="17656016" y="1997482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49" name="txt5ArmBDest3Class1Count">
            <a:extLst>
              <a:ext uri="{FF2B5EF4-FFF2-40B4-BE49-F238E27FC236}">
                <a16:creationId xmlns:a16="http://schemas.microsoft.com/office/drawing/2014/main" id="{00000000-0008-0000-0100-0000998D0000}"/>
              </a:ext>
            </a:extLst>
          </xdr:cNvPr>
          <xdr:cNvSpPr txBox="1"/>
        </xdr:nvSpPr>
        <xdr:spPr>
          <a:xfrm>
            <a:off x="13352737" y="19974829"/>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250" name="txt5ArmBDestination4">
            <a:extLst>
              <a:ext uri="{FF2B5EF4-FFF2-40B4-BE49-F238E27FC236}">
                <a16:creationId xmlns:a16="http://schemas.microsoft.com/office/drawing/2014/main" id="{00000000-0008-0000-0100-00009A8D0000}"/>
              </a:ext>
            </a:extLst>
          </xdr:cNvPr>
          <xdr:cNvSpPr txBox="1"/>
        </xdr:nvSpPr>
        <xdr:spPr>
          <a:xfrm>
            <a:off x="12065052" y="20176460"/>
            <a:ext cx="1274720"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6251" name="txt5ArmBDest4Class2Count">
            <a:extLst>
              <a:ext uri="{FF2B5EF4-FFF2-40B4-BE49-F238E27FC236}">
                <a16:creationId xmlns:a16="http://schemas.microsoft.com/office/drawing/2014/main" id="{00000000-0008-0000-0100-00009B8D0000}"/>
              </a:ext>
            </a:extLst>
          </xdr:cNvPr>
          <xdr:cNvSpPr txBox="1"/>
        </xdr:nvSpPr>
        <xdr:spPr>
          <a:xfrm>
            <a:off x="13978635" y="20303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52" name="txt5ArmBDest4Class3Count">
            <a:extLst>
              <a:ext uri="{FF2B5EF4-FFF2-40B4-BE49-F238E27FC236}">
                <a16:creationId xmlns:a16="http://schemas.microsoft.com/office/drawing/2014/main" id="{00000000-0008-0000-0100-00009C8D0000}"/>
              </a:ext>
            </a:extLst>
          </xdr:cNvPr>
          <xdr:cNvSpPr txBox="1"/>
        </xdr:nvSpPr>
        <xdr:spPr>
          <a:xfrm>
            <a:off x="14593389" y="20303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53" name="txt5ArmBDest4Class4Count">
            <a:extLst>
              <a:ext uri="{FF2B5EF4-FFF2-40B4-BE49-F238E27FC236}">
                <a16:creationId xmlns:a16="http://schemas.microsoft.com/office/drawing/2014/main" id="{00000000-0008-0000-0100-00009D8D0000}"/>
              </a:ext>
            </a:extLst>
          </xdr:cNvPr>
          <xdr:cNvSpPr txBox="1"/>
        </xdr:nvSpPr>
        <xdr:spPr>
          <a:xfrm>
            <a:off x="15208142" y="20303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54" name="txt5ArmBDest4Class5Count">
            <a:extLst>
              <a:ext uri="{FF2B5EF4-FFF2-40B4-BE49-F238E27FC236}">
                <a16:creationId xmlns:a16="http://schemas.microsoft.com/office/drawing/2014/main" id="{00000000-0008-0000-0100-00009E8D0000}"/>
              </a:ext>
            </a:extLst>
          </xdr:cNvPr>
          <xdr:cNvSpPr txBox="1"/>
        </xdr:nvSpPr>
        <xdr:spPr>
          <a:xfrm>
            <a:off x="15822897" y="20303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55" name="txt5ArmBDest4Class6Count">
            <a:extLst>
              <a:ext uri="{FF2B5EF4-FFF2-40B4-BE49-F238E27FC236}">
                <a16:creationId xmlns:a16="http://schemas.microsoft.com/office/drawing/2014/main" id="{00000000-0008-0000-0100-00009F8D0000}"/>
              </a:ext>
            </a:extLst>
          </xdr:cNvPr>
          <xdr:cNvSpPr txBox="1"/>
        </xdr:nvSpPr>
        <xdr:spPr>
          <a:xfrm>
            <a:off x="16437650" y="20303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56" name="txt5ArmBDest4Class7Count">
            <a:extLst>
              <a:ext uri="{FF2B5EF4-FFF2-40B4-BE49-F238E27FC236}">
                <a16:creationId xmlns:a16="http://schemas.microsoft.com/office/drawing/2014/main" id="{00000000-0008-0000-0100-0000A08D0000}"/>
              </a:ext>
            </a:extLst>
          </xdr:cNvPr>
          <xdr:cNvSpPr txBox="1"/>
        </xdr:nvSpPr>
        <xdr:spPr>
          <a:xfrm>
            <a:off x="17052405" y="20303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57" name="txt5ArmBDest4Class8Count">
            <a:extLst>
              <a:ext uri="{FF2B5EF4-FFF2-40B4-BE49-F238E27FC236}">
                <a16:creationId xmlns:a16="http://schemas.microsoft.com/office/drawing/2014/main" id="{00000000-0008-0000-0100-0000A18D0000}"/>
              </a:ext>
            </a:extLst>
          </xdr:cNvPr>
          <xdr:cNvSpPr txBox="1"/>
        </xdr:nvSpPr>
        <xdr:spPr>
          <a:xfrm>
            <a:off x="17667159" y="20303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62" name="txt5ArmBDest4Class1Count">
            <a:extLst>
              <a:ext uri="{FF2B5EF4-FFF2-40B4-BE49-F238E27FC236}">
                <a16:creationId xmlns:a16="http://schemas.microsoft.com/office/drawing/2014/main" id="{00000000-0008-0000-0100-0000A68D0000}"/>
              </a:ext>
            </a:extLst>
          </xdr:cNvPr>
          <xdr:cNvSpPr txBox="1"/>
        </xdr:nvSpPr>
        <xdr:spPr>
          <a:xfrm>
            <a:off x="13363882" y="20303532"/>
            <a:ext cx="562692" cy="25435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263" name="txt5ArmBDestination5">
            <a:extLst>
              <a:ext uri="{FF2B5EF4-FFF2-40B4-BE49-F238E27FC236}">
                <a16:creationId xmlns:a16="http://schemas.microsoft.com/office/drawing/2014/main" id="{00000000-0008-0000-0100-0000A78D0000}"/>
              </a:ext>
            </a:extLst>
          </xdr:cNvPr>
          <xdr:cNvSpPr txBox="1"/>
        </xdr:nvSpPr>
        <xdr:spPr>
          <a:xfrm>
            <a:off x="12075597" y="20526835"/>
            <a:ext cx="1264173"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6264" name="txt5ArmBDest5Class2Count">
            <a:extLst>
              <a:ext uri="{FF2B5EF4-FFF2-40B4-BE49-F238E27FC236}">
                <a16:creationId xmlns:a16="http://schemas.microsoft.com/office/drawing/2014/main" id="{00000000-0008-0000-0100-0000A88D0000}"/>
              </a:ext>
            </a:extLst>
          </xdr:cNvPr>
          <xdr:cNvSpPr txBox="1"/>
        </xdr:nvSpPr>
        <xdr:spPr>
          <a:xfrm>
            <a:off x="13978633" y="2063277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65" name="txt5ArmBDest5Class3Count">
            <a:extLst>
              <a:ext uri="{FF2B5EF4-FFF2-40B4-BE49-F238E27FC236}">
                <a16:creationId xmlns:a16="http://schemas.microsoft.com/office/drawing/2014/main" id="{00000000-0008-0000-0100-0000A98D0000}"/>
              </a:ext>
            </a:extLst>
          </xdr:cNvPr>
          <xdr:cNvSpPr txBox="1"/>
        </xdr:nvSpPr>
        <xdr:spPr>
          <a:xfrm>
            <a:off x="14593387" y="2063278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66" name="txt5ArmBDest5Class4Count">
            <a:extLst>
              <a:ext uri="{FF2B5EF4-FFF2-40B4-BE49-F238E27FC236}">
                <a16:creationId xmlns:a16="http://schemas.microsoft.com/office/drawing/2014/main" id="{00000000-0008-0000-0100-0000AA8D0000}"/>
              </a:ext>
            </a:extLst>
          </xdr:cNvPr>
          <xdr:cNvSpPr txBox="1"/>
        </xdr:nvSpPr>
        <xdr:spPr>
          <a:xfrm>
            <a:off x="15208141" y="2063280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67" name="txt5ArmBDest5Class5Count">
            <a:extLst>
              <a:ext uri="{FF2B5EF4-FFF2-40B4-BE49-F238E27FC236}">
                <a16:creationId xmlns:a16="http://schemas.microsoft.com/office/drawing/2014/main" id="{00000000-0008-0000-0100-0000AB8D0000}"/>
              </a:ext>
            </a:extLst>
          </xdr:cNvPr>
          <xdr:cNvSpPr txBox="1"/>
        </xdr:nvSpPr>
        <xdr:spPr>
          <a:xfrm>
            <a:off x="15822896" y="2063281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68" name="txt5ArmBDest5Class6Count">
            <a:extLst>
              <a:ext uri="{FF2B5EF4-FFF2-40B4-BE49-F238E27FC236}">
                <a16:creationId xmlns:a16="http://schemas.microsoft.com/office/drawing/2014/main" id="{00000000-0008-0000-0100-0000AC8D0000}"/>
              </a:ext>
            </a:extLst>
          </xdr:cNvPr>
          <xdr:cNvSpPr txBox="1"/>
        </xdr:nvSpPr>
        <xdr:spPr>
          <a:xfrm>
            <a:off x="16437649" y="2063282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69" name="txt5ArmBDest5Class7Count">
            <a:extLst>
              <a:ext uri="{FF2B5EF4-FFF2-40B4-BE49-F238E27FC236}">
                <a16:creationId xmlns:a16="http://schemas.microsoft.com/office/drawing/2014/main" id="{00000000-0008-0000-0100-0000AD8D0000}"/>
              </a:ext>
            </a:extLst>
          </xdr:cNvPr>
          <xdr:cNvSpPr txBox="1"/>
        </xdr:nvSpPr>
        <xdr:spPr>
          <a:xfrm>
            <a:off x="17052403" y="20632839"/>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70" name="txt5ArmBDest5Class8Count">
            <a:extLst>
              <a:ext uri="{FF2B5EF4-FFF2-40B4-BE49-F238E27FC236}">
                <a16:creationId xmlns:a16="http://schemas.microsoft.com/office/drawing/2014/main" id="{00000000-0008-0000-0100-0000AE8D0000}"/>
              </a:ext>
            </a:extLst>
          </xdr:cNvPr>
          <xdr:cNvSpPr txBox="1"/>
        </xdr:nvSpPr>
        <xdr:spPr>
          <a:xfrm>
            <a:off x="17667157" y="20632852"/>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275" name="txt5ArmBDest5Class1Count">
            <a:extLst>
              <a:ext uri="{FF2B5EF4-FFF2-40B4-BE49-F238E27FC236}">
                <a16:creationId xmlns:a16="http://schemas.microsoft.com/office/drawing/2014/main" id="{00000000-0008-0000-0100-0000B38D0000}"/>
              </a:ext>
            </a:extLst>
          </xdr:cNvPr>
          <xdr:cNvSpPr txBox="1"/>
        </xdr:nvSpPr>
        <xdr:spPr>
          <a:xfrm>
            <a:off x="13363881" y="20632916"/>
            <a:ext cx="562692" cy="254352"/>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47</xdr:col>
      <xdr:colOff>127906</xdr:colOff>
      <xdr:row>168</xdr:row>
      <xdr:rowOff>4082</xdr:rowOff>
    </xdr:from>
    <xdr:to>
      <xdr:col>57</xdr:col>
      <xdr:colOff>564468</xdr:colOff>
      <xdr:row>181</xdr:row>
      <xdr:rowOff>126137</xdr:rowOff>
    </xdr:to>
    <xdr:grpSp>
      <xdr:nvGrpSpPr>
        <xdr:cNvPr id="36294" name="grp5ArmCCounts">
          <a:extLst>
            <a:ext uri="{FF2B5EF4-FFF2-40B4-BE49-F238E27FC236}">
              <a16:creationId xmlns:a16="http://schemas.microsoft.com/office/drawing/2014/main" id="{00000000-0008-0000-0100-0000C68D0000}"/>
            </a:ext>
          </a:extLst>
        </xdr:cNvPr>
        <xdr:cNvGrpSpPr/>
      </xdr:nvGrpSpPr>
      <xdr:grpSpPr>
        <a:xfrm>
          <a:off x="32686088" y="32025400"/>
          <a:ext cx="7363835" cy="2598555"/>
          <a:chOff x="22804438" y="18492107"/>
          <a:chExt cx="6608514" cy="2598555"/>
        </a:xfrm>
      </xdr:grpSpPr>
      <xdr:sp macro="" textlink="#REF!">
        <xdr:nvSpPr>
          <xdr:cNvPr id="36295" name="txt5ArmCClass1Title">
            <a:extLst>
              <a:ext uri="{FF2B5EF4-FFF2-40B4-BE49-F238E27FC236}">
                <a16:creationId xmlns:a16="http://schemas.microsoft.com/office/drawing/2014/main" id="{00000000-0008-0000-0100-0000C78D0000}"/>
              </a:ext>
            </a:extLst>
          </xdr:cNvPr>
          <xdr:cNvSpPr txBox="1"/>
        </xdr:nvSpPr>
        <xdr:spPr>
          <a:xfrm>
            <a:off x="24111220" y="18859860"/>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296" name="txt5ArmCClass2Title">
            <a:extLst>
              <a:ext uri="{FF2B5EF4-FFF2-40B4-BE49-F238E27FC236}">
                <a16:creationId xmlns:a16="http://schemas.microsoft.com/office/drawing/2014/main" id="{00000000-0008-0000-0100-0000C88D0000}"/>
              </a:ext>
            </a:extLst>
          </xdr:cNvPr>
          <xdr:cNvSpPr txBox="1"/>
        </xdr:nvSpPr>
        <xdr:spPr>
          <a:xfrm>
            <a:off x="24737511" y="18856608"/>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297" name="txt5ArmCClass3Title">
            <a:extLst>
              <a:ext uri="{FF2B5EF4-FFF2-40B4-BE49-F238E27FC236}">
                <a16:creationId xmlns:a16="http://schemas.microsoft.com/office/drawing/2014/main" id="{00000000-0008-0000-0100-0000C98D0000}"/>
              </a:ext>
            </a:extLst>
          </xdr:cNvPr>
          <xdr:cNvSpPr txBox="1"/>
        </xdr:nvSpPr>
        <xdr:spPr>
          <a:xfrm>
            <a:off x="25324966" y="18859860"/>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298" name="txt5ArmCClass4Title">
            <a:extLst>
              <a:ext uri="{FF2B5EF4-FFF2-40B4-BE49-F238E27FC236}">
                <a16:creationId xmlns:a16="http://schemas.microsoft.com/office/drawing/2014/main" id="{00000000-0008-0000-0100-0000CA8D0000}"/>
              </a:ext>
            </a:extLst>
          </xdr:cNvPr>
          <xdr:cNvSpPr txBox="1"/>
        </xdr:nvSpPr>
        <xdr:spPr>
          <a:xfrm>
            <a:off x="25951256" y="18856608"/>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299" name="txt5ArmCClass5Title">
            <a:extLst>
              <a:ext uri="{FF2B5EF4-FFF2-40B4-BE49-F238E27FC236}">
                <a16:creationId xmlns:a16="http://schemas.microsoft.com/office/drawing/2014/main" id="{00000000-0008-0000-0100-0000CB8D0000}"/>
              </a:ext>
            </a:extLst>
          </xdr:cNvPr>
          <xdr:cNvSpPr txBox="1"/>
        </xdr:nvSpPr>
        <xdr:spPr>
          <a:xfrm>
            <a:off x="26571803" y="18856610"/>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300" name="txt5ArmCClass6Title">
            <a:extLst>
              <a:ext uri="{FF2B5EF4-FFF2-40B4-BE49-F238E27FC236}">
                <a16:creationId xmlns:a16="http://schemas.microsoft.com/office/drawing/2014/main" id="{00000000-0008-0000-0100-0000CC8D0000}"/>
              </a:ext>
            </a:extLst>
          </xdr:cNvPr>
          <xdr:cNvSpPr txBox="1"/>
        </xdr:nvSpPr>
        <xdr:spPr>
          <a:xfrm>
            <a:off x="27171244" y="18856614"/>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301" name="txt5ArmCClass7Title">
            <a:extLst>
              <a:ext uri="{FF2B5EF4-FFF2-40B4-BE49-F238E27FC236}">
                <a16:creationId xmlns:a16="http://schemas.microsoft.com/office/drawing/2014/main" id="{00000000-0008-0000-0100-0000CD8D0000}"/>
              </a:ext>
            </a:extLst>
          </xdr:cNvPr>
          <xdr:cNvSpPr txBox="1"/>
        </xdr:nvSpPr>
        <xdr:spPr>
          <a:xfrm>
            <a:off x="27806653" y="18856614"/>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302" name="txt5ArmCClass8Title">
            <a:extLst>
              <a:ext uri="{FF2B5EF4-FFF2-40B4-BE49-F238E27FC236}">
                <a16:creationId xmlns:a16="http://schemas.microsoft.com/office/drawing/2014/main" id="{00000000-0008-0000-0100-0000CE8D0000}"/>
              </a:ext>
            </a:extLst>
          </xdr:cNvPr>
          <xdr:cNvSpPr txBox="1"/>
        </xdr:nvSpPr>
        <xdr:spPr>
          <a:xfrm>
            <a:off x="28394106" y="18856614"/>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307" name="rec5ArmCCountsRectangle">
            <a:extLst>
              <a:ext uri="{FF2B5EF4-FFF2-40B4-BE49-F238E27FC236}">
                <a16:creationId xmlns:a16="http://schemas.microsoft.com/office/drawing/2014/main" id="{00000000-0008-0000-0100-0000D38D0000}"/>
              </a:ext>
            </a:extLst>
          </xdr:cNvPr>
          <xdr:cNvSpPr/>
        </xdr:nvSpPr>
        <xdr:spPr bwMode="auto">
          <a:xfrm>
            <a:off x="22804438" y="18492107"/>
            <a:ext cx="6608514" cy="2598555"/>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308" name="txt5ArmCTitle">
            <a:extLst>
              <a:ext uri="{FF2B5EF4-FFF2-40B4-BE49-F238E27FC236}">
                <a16:creationId xmlns:a16="http://schemas.microsoft.com/office/drawing/2014/main" id="{00000000-0008-0000-0100-0000D48D0000}"/>
              </a:ext>
            </a:extLst>
          </xdr:cNvPr>
          <xdr:cNvSpPr txBox="1"/>
        </xdr:nvSpPr>
        <xdr:spPr>
          <a:xfrm>
            <a:off x="22985498" y="18658872"/>
            <a:ext cx="1675188"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C</a:t>
            </a:r>
          </a:p>
        </xdr:txBody>
      </xdr:sp>
      <xdr:sp macro="" textlink="$BI$209">
        <xdr:nvSpPr>
          <xdr:cNvPr id="36309" name="txt5ArmCDest1Class1Count">
            <a:extLst>
              <a:ext uri="{FF2B5EF4-FFF2-40B4-BE49-F238E27FC236}">
                <a16:creationId xmlns:a16="http://schemas.microsoft.com/office/drawing/2014/main" id="{00000000-0008-0000-0100-0000D58D0000}"/>
              </a:ext>
            </a:extLst>
          </xdr:cNvPr>
          <xdr:cNvSpPr txBox="1"/>
        </xdr:nvSpPr>
        <xdr:spPr>
          <a:xfrm>
            <a:off x="24104965" y="19300379"/>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310" name="txt5ArmCDestination1">
            <a:extLst>
              <a:ext uri="{FF2B5EF4-FFF2-40B4-BE49-F238E27FC236}">
                <a16:creationId xmlns:a16="http://schemas.microsoft.com/office/drawing/2014/main" id="{00000000-0008-0000-0100-0000D68D0000}"/>
              </a:ext>
            </a:extLst>
          </xdr:cNvPr>
          <xdr:cNvSpPr txBox="1"/>
        </xdr:nvSpPr>
        <xdr:spPr>
          <a:xfrm>
            <a:off x="22830571" y="19194487"/>
            <a:ext cx="1251525"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6311" name="txt5ArmCDestination2">
            <a:extLst>
              <a:ext uri="{FF2B5EF4-FFF2-40B4-BE49-F238E27FC236}">
                <a16:creationId xmlns:a16="http://schemas.microsoft.com/office/drawing/2014/main" id="{00000000-0008-0000-0100-0000D78D0000}"/>
              </a:ext>
            </a:extLst>
          </xdr:cNvPr>
          <xdr:cNvSpPr txBox="1"/>
        </xdr:nvSpPr>
        <xdr:spPr>
          <a:xfrm>
            <a:off x="22809477" y="19517971"/>
            <a:ext cx="1272617"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REF!">
        <xdr:nvSpPr>
          <xdr:cNvPr id="36312" name="txt5ArmCDestination3">
            <a:extLst>
              <a:ext uri="{FF2B5EF4-FFF2-40B4-BE49-F238E27FC236}">
                <a16:creationId xmlns:a16="http://schemas.microsoft.com/office/drawing/2014/main" id="{00000000-0008-0000-0100-0000D88D0000}"/>
              </a:ext>
            </a:extLst>
          </xdr:cNvPr>
          <xdr:cNvSpPr txBox="1"/>
        </xdr:nvSpPr>
        <xdr:spPr>
          <a:xfrm>
            <a:off x="22809478" y="19842434"/>
            <a:ext cx="1284669"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313" name="txt5ArmCDest1Class2Count">
            <a:extLst>
              <a:ext uri="{FF2B5EF4-FFF2-40B4-BE49-F238E27FC236}">
                <a16:creationId xmlns:a16="http://schemas.microsoft.com/office/drawing/2014/main" id="{00000000-0008-0000-0100-0000D98D0000}"/>
              </a:ext>
            </a:extLst>
          </xdr:cNvPr>
          <xdr:cNvSpPr txBox="1"/>
        </xdr:nvSpPr>
        <xdr:spPr>
          <a:xfrm>
            <a:off x="24720956" y="1930041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14" name="txt5ArmCDest1Class3Count">
            <a:extLst>
              <a:ext uri="{FF2B5EF4-FFF2-40B4-BE49-F238E27FC236}">
                <a16:creationId xmlns:a16="http://schemas.microsoft.com/office/drawing/2014/main" id="{00000000-0008-0000-0100-0000DA8D0000}"/>
              </a:ext>
            </a:extLst>
          </xdr:cNvPr>
          <xdr:cNvSpPr txBox="1"/>
        </xdr:nvSpPr>
        <xdr:spPr>
          <a:xfrm>
            <a:off x="25335710" y="1930041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15" name="txt5ArmCDest1Class4Count">
            <a:extLst>
              <a:ext uri="{FF2B5EF4-FFF2-40B4-BE49-F238E27FC236}">
                <a16:creationId xmlns:a16="http://schemas.microsoft.com/office/drawing/2014/main" id="{00000000-0008-0000-0100-0000DB8D0000}"/>
              </a:ext>
            </a:extLst>
          </xdr:cNvPr>
          <xdr:cNvSpPr txBox="1"/>
        </xdr:nvSpPr>
        <xdr:spPr>
          <a:xfrm>
            <a:off x="25950464" y="1930041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16" name="txt5ArmCDest1Class5Count">
            <a:extLst>
              <a:ext uri="{FF2B5EF4-FFF2-40B4-BE49-F238E27FC236}">
                <a16:creationId xmlns:a16="http://schemas.microsoft.com/office/drawing/2014/main" id="{00000000-0008-0000-0100-0000DC8D0000}"/>
              </a:ext>
            </a:extLst>
          </xdr:cNvPr>
          <xdr:cNvSpPr txBox="1"/>
        </xdr:nvSpPr>
        <xdr:spPr>
          <a:xfrm>
            <a:off x="26565218" y="1930041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17" name="txt5ArmCDest1Class6Count">
            <a:extLst>
              <a:ext uri="{FF2B5EF4-FFF2-40B4-BE49-F238E27FC236}">
                <a16:creationId xmlns:a16="http://schemas.microsoft.com/office/drawing/2014/main" id="{00000000-0008-0000-0100-0000DD8D0000}"/>
              </a:ext>
            </a:extLst>
          </xdr:cNvPr>
          <xdr:cNvSpPr txBox="1"/>
        </xdr:nvSpPr>
        <xdr:spPr>
          <a:xfrm>
            <a:off x="27179971" y="1930041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18" name="txt5ArmCDest1Class7Count">
            <a:extLst>
              <a:ext uri="{FF2B5EF4-FFF2-40B4-BE49-F238E27FC236}">
                <a16:creationId xmlns:a16="http://schemas.microsoft.com/office/drawing/2014/main" id="{00000000-0008-0000-0100-0000DE8D0000}"/>
              </a:ext>
            </a:extLst>
          </xdr:cNvPr>
          <xdr:cNvSpPr txBox="1"/>
        </xdr:nvSpPr>
        <xdr:spPr>
          <a:xfrm>
            <a:off x="27794725" y="1930041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19" name="txt5ArmCDest1Class8Count">
            <a:extLst>
              <a:ext uri="{FF2B5EF4-FFF2-40B4-BE49-F238E27FC236}">
                <a16:creationId xmlns:a16="http://schemas.microsoft.com/office/drawing/2014/main" id="{00000000-0008-0000-0100-0000DF8D0000}"/>
              </a:ext>
            </a:extLst>
          </xdr:cNvPr>
          <xdr:cNvSpPr txBox="1"/>
        </xdr:nvSpPr>
        <xdr:spPr>
          <a:xfrm>
            <a:off x="28409479" y="1930041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24" name="txt5ArmCDest2Class2Count">
            <a:extLst>
              <a:ext uri="{FF2B5EF4-FFF2-40B4-BE49-F238E27FC236}">
                <a16:creationId xmlns:a16="http://schemas.microsoft.com/office/drawing/2014/main" id="{00000000-0008-0000-0100-0000E48D0000}"/>
              </a:ext>
            </a:extLst>
          </xdr:cNvPr>
          <xdr:cNvSpPr txBox="1"/>
        </xdr:nvSpPr>
        <xdr:spPr>
          <a:xfrm>
            <a:off x="24720956" y="1963447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25" name="txt5ArmCDest2Class3Count">
            <a:extLst>
              <a:ext uri="{FF2B5EF4-FFF2-40B4-BE49-F238E27FC236}">
                <a16:creationId xmlns:a16="http://schemas.microsoft.com/office/drawing/2014/main" id="{00000000-0008-0000-0100-0000E58D0000}"/>
              </a:ext>
            </a:extLst>
          </xdr:cNvPr>
          <xdr:cNvSpPr txBox="1"/>
        </xdr:nvSpPr>
        <xdr:spPr>
          <a:xfrm>
            <a:off x="25335710" y="1963447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26" name="txt5ArmCDest2Class4Count">
            <a:extLst>
              <a:ext uri="{FF2B5EF4-FFF2-40B4-BE49-F238E27FC236}">
                <a16:creationId xmlns:a16="http://schemas.microsoft.com/office/drawing/2014/main" id="{00000000-0008-0000-0100-0000E68D0000}"/>
              </a:ext>
            </a:extLst>
          </xdr:cNvPr>
          <xdr:cNvSpPr txBox="1"/>
        </xdr:nvSpPr>
        <xdr:spPr>
          <a:xfrm>
            <a:off x="25950464" y="1963447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27" name="txt5ArmCDest2Class5Count">
            <a:extLst>
              <a:ext uri="{FF2B5EF4-FFF2-40B4-BE49-F238E27FC236}">
                <a16:creationId xmlns:a16="http://schemas.microsoft.com/office/drawing/2014/main" id="{00000000-0008-0000-0100-0000E78D0000}"/>
              </a:ext>
            </a:extLst>
          </xdr:cNvPr>
          <xdr:cNvSpPr txBox="1"/>
        </xdr:nvSpPr>
        <xdr:spPr>
          <a:xfrm>
            <a:off x="26565218" y="1963447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28" name="txt5ArmCDest2Class6Count">
            <a:extLst>
              <a:ext uri="{FF2B5EF4-FFF2-40B4-BE49-F238E27FC236}">
                <a16:creationId xmlns:a16="http://schemas.microsoft.com/office/drawing/2014/main" id="{00000000-0008-0000-0100-0000E88D0000}"/>
              </a:ext>
            </a:extLst>
          </xdr:cNvPr>
          <xdr:cNvSpPr txBox="1"/>
        </xdr:nvSpPr>
        <xdr:spPr>
          <a:xfrm>
            <a:off x="27179971" y="1963447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29" name="txt5ArmCDest2Class7Count">
            <a:extLst>
              <a:ext uri="{FF2B5EF4-FFF2-40B4-BE49-F238E27FC236}">
                <a16:creationId xmlns:a16="http://schemas.microsoft.com/office/drawing/2014/main" id="{00000000-0008-0000-0100-0000E98D0000}"/>
              </a:ext>
            </a:extLst>
          </xdr:cNvPr>
          <xdr:cNvSpPr txBox="1"/>
        </xdr:nvSpPr>
        <xdr:spPr>
          <a:xfrm>
            <a:off x="27794725" y="1963447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30" name="txt5ArmCDest2Class8Count">
            <a:extLst>
              <a:ext uri="{FF2B5EF4-FFF2-40B4-BE49-F238E27FC236}">
                <a16:creationId xmlns:a16="http://schemas.microsoft.com/office/drawing/2014/main" id="{00000000-0008-0000-0100-0000EA8D0000}"/>
              </a:ext>
            </a:extLst>
          </xdr:cNvPr>
          <xdr:cNvSpPr txBox="1"/>
        </xdr:nvSpPr>
        <xdr:spPr>
          <a:xfrm>
            <a:off x="28409479" y="1963447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35" name="txt5ArmCDest2Class1Count">
            <a:extLst>
              <a:ext uri="{FF2B5EF4-FFF2-40B4-BE49-F238E27FC236}">
                <a16:creationId xmlns:a16="http://schemas.microsoft.com/office/drawing/2014/main" id="{00000000-0008-0000-0100-0000EF8D0000}"/>
              </a:ext>
            </a:extLst>
          </xdr:cNvPr>
          <xdr:cNvSpPr txBox="1"/>
        </xdr:nvSpPr>
        <xdr:spPr>
          <a:xfrm>
            <a:off x="24106203" y="19634479"/>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336" name="txt5ArmCDest3Class2Count">
            <a:extLst>
              <a:ext uri="{FF2B5EF4-FFF2-40B4-BE49-F238E27FC236}">
                <a16:creationId xmlns:a16="http://schemas.microsoft.com/office/drawing/2014/main" id="{00000000-0008-0000-0100-0000F08D0000}"/>
              </a:ext>
            </a:extLst>
          </xdr:cNvPr>
          <xdr:cNvSpPr txBox="1"/>
        </xdr:nvSpPr>
        <xdr:spPr>
          <a:xfrm>
            <a:off x="24733010" y="1995894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37" name="txt5ArmCDest3Class3Count">
            <a:extLst>
              <a:ext uri="{FF2B5EF4-FFF2-40B4-BE49-F238E27FC236}">
                <a16:creationId xmlns:a16="http://schemas.microsoft.com/office/drawing/2014/main" id="{00000000-0008-0000-0100-0000F18D0000}"/>
              </a:ext>
            </a:extLst>
          </xdr:cNvPr>
          <xdr:cNvSpPr txBox="1"/>
        </xdr:nvSpPr>
        <xdr:spPr>
          <a:xfrm>
            <a:off x="25347764" y="1995894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38" name="txt5ArmCDest3Class4Count">
            <a:extLst>
              <a:ext uri="{FF2B5EF4-FFF2-40B4-BE49-F238E27FC236}">
                <a16:creationId xmlns:a16="http://schemas.microsoft.com/office/drawing/2014/main" id="{00000000-0008-0000-0100-0000F28D0000}"/>
              </a:ext>
            </a:extLst>
          </xdr:cNvPr>
          <xdr:cNvSpPr txBox="1"/>
        </xdr:nvSpPr>
        <xdr:spPr>
          <a:xfrm>
            <a:off x="25962518" y="1995894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39" name="txt5ArmCDest3Class5Count">
            <a:extLst>
              <a:ext uri="{FF2B5EF4-FFF2-40B4-BE49-F238E27FC236}">
                <a16:creationId xmlns:a16="http://schemas.microsoft.com/office/drawing/2014/main" id="{00000000-0008-0000-0100-0000F38D0000}"/>
              </a:ext>
            </a:extLst>
          </xdr:cNvPr>
          <xdr:cNvSpPr txBox="1"/>
        </xdr:nvSpPr>
        <xdr:spPr>
          <a:xfrm>
            <a:off x="26577272" y="1995894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40" name="txt5ArmCDest3Class6Count">
            <a:extLst>
              <a:ext uri="{FF2B5EF4-FFF2-40B4-BE49-F238E27FC236}">
                <a16:creationId xmlns:a16="http://schemas.microsoft.com/office/drawing/2014/main" id="{00000000-0008-0000-0100-0000F48D0000}"/>
              </a:ext>
            </a:extLst>
          </xdr:cNvPr>
          <xdr:cNvSpPr txBox="1"/>
        </xdr:nvSpPr>
        <xdr:spPr>
          <a:xfrm>
            <a:off x="27192025" y="1995894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41" name="txt5ArmCDest3Class7Count">
            <a:extLst>
              <a:ext uri="{FF2B5EF4-FFF2-40B4-BE49-F238E27FC236}">
                <a16:creationId xmlns:a16="http://schemas.microsoft.com/office/drawing/2014/main" id="{00000000-0008-0000-0100-0000F58D0000}"/>
              </a:ext>
            </a:extLst>
          </xdr:cNvPr>
          <xdr:cNvSpPr txBox="1"/>
        </xdr:nvSpPr>
        <xdr:spPr>
          <a:xfrm>
            <a:off x="27806780" y="1995894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42" name="txt5ArmCDest3Class8Count">
            <a:extLst>
              <a:ext uri="{FF2B5EF4-FFF2-40B4-BE49-F238E27FC236}">
                <a16:creationId xmlns:a16="http://schemas.microsoft.com/office/drawing/2014/main" id="{00000000-0008-0000-0100-0000F68D0000}"/>
              </a:ext>
            </a:extLst>
          </xdr:cNvPr>
          <xdr:cNvSpPr txBox="1"/>
        </xdr:nvSpPr>
        <xdr:spPr>
          <a:xfrm>
            <a:off x="28421534" y="1995894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47" name="txt5ArmCDest3Class1Count">
            <a:extLst>
              <a:ext uri="{FF2B5EF4-FFF2-40B4-BE49-F238E27FC236}">
                <a16:creationId xmlns:a16="http://schemas.microsoft.com/office/drawing/2014/main" id="{00000000-0008-0000-0100-0000FB8D0000}"/>
              </a:ext>
            </a:extLst>
          </xdr:cNvPr>
          <xdr:cNvSpPr txBox="1"/>
        </xdr:nvSpPr>
        <xdr:spPr>
          <a:xfrm>
            <a:off x="24118257" y="19958942"/>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348" name="txt5ArmCDestination4">
            <a:extLst>
              <a:ext uri="{FF2B5EF4-FFF2-40B4-BE49-F238E27FC236}">
                <a16:creationId xmlns:a16="http://schemas.microsoft.com/office/drawing/2014/main" id="{00000000-0008-0000-0100-0000FC8D0000}"/>
              </a:ext>
            </a:extLst>
          </xdr:cNvPr>
          <xdr:cNvSpPr txBox="1"/>
        </xdr:nvSpPr>
        <xdr:spPr>
          <a:xfrm>
            <a:off x="22830571" y="20160586"/>
            <a:ext cx="1274721"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6349" name="txt5ArmCDest4Class2Count">
            <a:extLst>
              <a:ext uri="{FF2B5EF4-FFF2-40B4-BE49-F238E27FC236}">
                <a16:creationId xmlns:a16="http://schemas.microsoft.com/office/drawing/2014/main" id="{00000000-0008-0000-0100-0000FD8D0000}"/>
              </a:ext>
            </a:extLst>
          </xdr:cNvPr>
          <xdr:cNvSpPr txBox="1"/>
        </xdr:nvSpPr>
        <xdr:spPr>
          <a:xfrm>
            <a:off x="24744154" y="2028767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50" name="txt5ArmCDest4Class3Count">
            <a:extLst>
              <a:ext uri="{FF2B5EF4-FFF2-40B4-BE49-F238E27FC236}">
                <a16:creationId xmlns:a16="http://schemas.microsoft.com/office/drawing/2014/main" id="{00000000-0008-0000-0100-0000FE8D0000}"/>
              </a:ext>
            </a:extLst>
          </xdr:cNvPr>
          <xdr:cNvSpPr txBox="1"/>
        </xdr:nvSpPr>
        <xdr:spPr>
          <a:xfrm>
            <a:off x="25358908" y="2028767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51" name="txt5ArmCDest4Class4Count">
            <a:extLst>
              <a:ext uri="{FF2B5EF4-FFF2-40B4-BE49-F238E27FC236}">
                <a16:creationId xmlns:a16="http://schemas.microsoft.com/office/drawing/2014/main" id="{00000000-0008-0000-0100-0000FF8D0000}"/>
              </a:ext>
            </a:extLst>
          </xdr:cNvPr>
          <xdr:cNvSpPr txBox="1"/>
        </xdr:nvSpPr>
        <xdr:spPr>
          <a:xfrm>
            <a:off x="25973662" y="2028767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52" name="txt5ArmCDest4Class5Count">
            <a:extLst>
              <a:ext uri="{FF2B5EF4-FFF2-40B4-BE49-F238E27FC236}">
                <a16:creationId xmlns:a16="http://schemas.microsoft.com/office/drawing/2014/main" id="{00000000-0008-0000-0100-0000008E0000}"/>
              </a:ext>
            </a:extLst>
          </xdr:cNvPr>
          <xdr:cNvSpPr txBox="1"/>
        </xdr:nvSpPr>
        <xdr:spPr>
          <a:xfrm>
            <a:off x="26588417" y="2028767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53" name="txt5ArmCDest4Class6Count">
            <a:extLst>
              <a:ext uri="{FF2B5EF4-FFF2-40B4-BE49-F238E27FC236}">
                <a16:creationId xmlns:a16="http://schemas.microsoft.com/office/drawing/2014/main" id="{00000000-0008-0000-0100-0000018E0000}"/>
              </a:ext>
            </a:extLst>
          </xdr:cNvPr>
          <xdr:cNvSpPr txBox="1"/>
        </xdr:nvSpPr>
        <xdr:spPr>
          <a:xfrm>
            <a:off x="27203170" y="2028767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54" name="txt5ArmCDest4Class7Count">
            <a:extLst>
              <a:ext uri="{FF2B5EF4-FFF2-40B4-BE49-F238E27FC236}">
                <a16:creationId xmlns:a16="http://schemas.microsoft.com/office/drawing/2014/main" id="{00000000-0008-0000-0100-0000028E0000}"/>
              </a:ext>
            </a:extLst>
          </xdr:cNvPr>
          <xdr:cNvSpPr txBox="1"/>
        </xdr:nvSpPr>
        <xdr:spPr>
          <a:xfrm>
            <a:off x="27817925" y="2028767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55" name="txt5ArmCDest4Class8Count">
            <a:extLst>
              <a:ext uri="{FF2B5EF4-FFF2-40B4-BE49-F238E27FC236}">
                <a16:creationId xmlns:a16="http://schemas.microsoft.com/office/drawing/2014/main" id="{00000000-0008-0000-0100-0000038E0000}"/>
              </a:ext>
            </a:extLst>
          </xdr:cNvPr>
          <xdr:cNvSpPr txBox="1"/>
        </xdr:nvSpPr>
        <xdr:spPr>
          <a:xfrm>
            <a:off x="28432679" y="2028767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60" name="txt5ArmCDest4Class1Count">
            <a:extLst>
              <a:ext uri="{FF2B5EF4-FFF2-40B4-BE49-F238E27FC236}">
                <a16:creationId xmlns:a16="http://schemas.microsoft.com/office/drawing/2014/main" id="{00000000-0008-0000-0100-0000088E0000}"/>
              </a:ext>
            </a:extLst>
          </xdr:cNvPr>
          <xdr:cNvSpPr txBox="1"/>
        </xdr:nvSpPr>
        <xdr:spPr>
          <a:xfrm>
            <a:off x="24129401" y="2028767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361" name="txt5ArmCDestination5">
            <a:extLst>
              <a:ext uri="{FF2B5EF4-FFF2-40B4-BE49-F238E27FC236}">
                <a16:creationId xmlns:a16="http://schemas.microsoft.com/office/drawing/2014/main" id="{00000000-0008-0000-0100-0000098E0000}"/>
              </a:ext>
            </a:extLst>
          </xdr:cNvPr>
          <xdr:cNvSpPr txBox="1"/>
        </xdr:nvSpPr>
        <xdr:spPr>
          <a:xfrm>
            <a:off x="22841117" y="20510977"/>
            <a:ext cx="1264173"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6362" name="txt5ArmCDest5Class2Count">
            <a:extLst>
              <a:ext uri="{FF2B5EF4-FFF2-40B4-BE49-F238E27FC236}">
                <a16:creationId xmlns:a16="http://schemas.microsoft.com/office/drawing/2014/main" id="{00000000-0008-0000-0100-00000A8E0000}"/>
              </a:ext>
            </a:extLst>
          </xdr:cNvPr>
          <xdr:cNvSpPr txBox="1"/>
        </xdr:nvSpPr>
        <xdr:spPr>
          <a:xfrm>
            <a:off x="24744153" y="2061690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63" name="txt5ArmCDest5Class3Count">
            <a:extLst>
              <a:ext uri="{FF2B5EF4-FFF2-40B4-BE49-F238E27FC236}">
                <a16:creationId xmlns:a16="http://schemas.microsoft.com/office/drawing/2014/main" id="{00000000-0008-0000-0100-00000B8E0000}"/>
              </a:ext>
            </a:extLst>
          </xdr:cNvPr>
          <xdr:cNvSpPr txBox="1"/>
        </xdr:nvSpPr>
        <xdr:spPr>
          <a:xfrm>
            <a:off x="25358907" y="2061690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64" name="txt5ArmCDest5Class4Count">
            <a:extLst>
              <a:ext uri="{FF2B5EF4-FFF2-40B4-BE49-F238E27FC236}">
                <a16:creationId xmlns:a16="http://schemas.microsoft.com/office/drawing/2014/main" id="{00000000-0008-0000-0100-00000C8E0000}"/>
              </a:ext>
            </a:extLst>
          </xdr:cNvPr>
          <xdr:cNvSpPr txBox="1"/>
        </xdr:nvSpPr>
        <xdr:spPr>
          <a:xfrm>
            <a:off x="25973661" y="2061690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65" name="txt5ArmCDest5Class5Count">
            <a:extLst>
              <a:ext uri="{FF2B5EF4-FFF2-40B4-BE49-F238E27FC236}">
                <a16:creationId xmlns:a16="http://schemas.microsoft.com/office/drawing/2014/main" id="{00000000-0008-0000-0100-00000D8E0000}"/>
              </a:ext>
            </a:extLst>
          </xdr:cNvPr>
          <xdr:cNvSpPr txBox="1"/>
        </xdr:nvSpPr>
        <xdr:spPr>
          <a:xfrm>
            <a:off x="26588416" y="2061690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66" name="txt5ArmCDest5Class6Count">
            <a:extLst>
              <a:ext uri="{FF2B5EF4-FFF2-40B4-BE49-F238E27FC236}">
                <a16:creationId xmlns:a16="http://schemas.microsoft.com/office/drawing/2014/main" id="{00000000-0008-0000-0100-00000E8E0000}"/>
              </a:ext>
            </a:extLst>
          </xdr:cNvPr>
          <xdr:cNvSpPr txBox="1"/>
        </xdr:nvSpPr>
        <xdr:spPr>
          <a:xfrm>
            <a:off x="27203169" y="2061690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67" name="txt5ArmCDest5Class7Count">
            <a:extLst>
              <a:ext uri="{FF2B5EF4-FFF2-40B4-BE49-F238E27FC236}">
                <a16:creationId xmlns:a16="http://schemas.microsoft.com/office/drawing/2014/main" id="{00000000-0008-0000-0100-00000F8E0000}"/>
              </a:ext>
            </a:extLst>
          </xdr:cNvPr>
          <xdr:cNvSpPr txBox="1"/>
        </xdr:nvSpPr>
        <xdr:spPr>
          <a:xfrm>
            <a:off x="27817924" y="2061690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68" name="txt5ArmCDest5Class8Count">
            <a:extLst>
              <a:ext uri="{FF2B5EF4-FFF2-40B4-BE49-F238E27FC236}">
                <a16:creationId xmlns:a16="http://schemas.microsoft.com/office/drawing/2014/main" id="{00000000-0008-0000-0100-0000108E0000}"/>
              </a:ext>
            </a:extLst>
          </xdr:cNvPr>
          <xdr:cNvSpPr txBox="1"/>
        </xdr:nvSpPr>
        <xdr:spPr>
          <a:xfrm>
            <a:off x="28432678" y="2061690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373" name="txt5ArmCDest5Class1Count">
            <a:extLst>
              <a:ext uri="{FF2B5EF4-FFF2-40B4-BE49-F238E27FC236}">
                <a16:creationId xmlns:a16="http://schemas.microsoft.com/office/drawing/2014/main" id="{00000000-0008-0000-0100-0000158E0000}"/>
              </a:ext>
            </a:extLst>
          </xdr:cNvPr>
          <xdr:cNvSpPr txBox="1"/>
        </xdr:nvSpPr>
        <xdr:spPr>
          <a:xfrm>
            <a:off x="24129400" y="2061690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65</xdr:col>
      <xdr:colOff>176891</xdr:colOff>
      <xdr:row>168</xdr:row>
      <xdr:rowOff>4082</xdr:rowOff>
    </xdr:from>
    <xdr:to>
      <xdr:col>76</xdr:col>
      <xdr:colOff>17461</xdr:colOff>
      <xdr:row>181</xdr:row>
      <xdr:rowOff>126137</xdr:rowOff>
    </xdr:to>
    <xdr:grpSp>
      <xdr:nvGrpSpPr>
        <xdr:cNvPr id="36392" name="grp5ArmDCounts">
          <a:extLst>
            <a:ext uri="{FF2B5EF4-FFF2-40B4-BE49-F238E27FC236}">
              <a16:creationId xmlns:a16="http://schemas.microsoft.com/office/drawing/2014/main" id="{00000000-0008-0000-0100-0000288E0000}"/>
            </a:ext>
          </a:extLst>
        </xdr:cNvPr>
        <xdr:cNvGrpSpPr/>
      </xdr:nvGrpSpPr>
      <xdr:grpSpPr>
        <a:xfrm>
          <a:off x="45204164" y="32025400"/>
          <a:ext cx="7460570" cy="2598555"/>
          <a:chOff x="33703759" y="18478500"/>
          <a:chExt cx="6622182" cy="2598555"/>
        </a:xfrm>
      </xdr:grpSpPr>
      <xdr:sp macro="" textlink="#REF!">
        <xdr:nvSpPr>
          <xdr:cNvPr id="36393" name="txt5ArmDClass1Title">
            <a:extLst>
              <a:ext uri="{FF2B5EF4-FFF2-40B4-BE49-F238E27FC236}">
                <a16:creationId xmlns:a16="http://schemas.microsoft.com/office/drawing/2014/main" id="{00000000-0008-0000-0100-0000298E0000}"/>
              </a:ext>
            </a:extLst>
          </xdr:cNvPr>
          <xdr:cNvSpPr txBox="1"/>
        </xdr:nvSpPr>
        <xdr:spPr>
          <a:xfrm>
            <a:off x="35010541" y="18846253"/>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394" name="txt5ArmDClass2Title">
            <a:extLst>
              <a:ext uri="{FF2B5EF4-FFF2-40B4-BE49-F238E27FC236}">
                <a16:creationId xmlns:a16="http://schemas.microsoft.com/office/drawing/2014/main" id="{00000000-0008-0000-0100-00002A8E0000}"/>
              </a:ext>
            </a:extLst>
          </xdr:cNvPr>
          <xdr:cNvSpPr txBox="1"/>
        </xdr:nvSpPr>
        <xdr:spPr>
          <a:xfrm>
            <a:off x="35636832" y="18843001"/>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395" name="txt5ArmDClass3Title">
            <a:extLst>
              <a:ext uri="{FF2B5EF4-FFF2-40B4-BE49-F238E27FC236}">
                <a16:creationId xmlns:a16="http://schemas.microsoft.com/office/drawing/2014/main" id="{00000000-0008-0000-0100-00002B8E0000}"/>
              </a:ext>
            </a:extLst>
          </xdr:cNvPr>
          <xdr:cNvSpPr txBox="1"/>
        </xdr:nvSpPr>
        <xdr:spPr>
          <a:xfrm>
            <a:off x="36224287" y="18846253"/>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396" name="txt5ArmDClass4Title">
            <a:extLst>
              <a:ext uri="{FF2B5EF4-FFF2-40B4-BE49-F238E27FC236}">
                <a16:creationId xmlns:a16="http://schemas.microsoft.com/office/drawing/2014/main" id="{00000000-0008-0000-0100-00002C8E0000}"/>
              </a:ext>
            </a:extLst>
          </xdr:cNvPr>
          <xdr:cNvSpPr txBox="1"/>
        </xdr:nvSpPr>
        <xdr:spPr>
          <a:xfrm>
            <a:off x="36850577" y="18843001"/>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397" name="txt5ArmDClass5Title">
            <a:extLst>
              <a:ext uri="{FF2B5EF4-FFF2-40B4-BE49-F238E27FC236}">
                <a16:creationId xmlns:a16="http://schemas.microsoft.com/office/drawing/2014/main" id="{00000000-0008-0000-0100-00002D8E0000}"/>
              </a:ext>
            </a:extLst>
          </xdr:cNvPr>
          <xdr:cNvSpPr txBox="1"/>
        </xdr:nvSpPr>
        <xdr:spPr>
          <a:xfrm>
            <a:off x="37471125" y="18843003"/>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398" name="txt5ArmDClass6Title">
            <a:extLst>
              <a:ext uri="{FF2B5EF4-FFF2-40B4-BE49-F238E27FC236}">
                <a16:creationId xmlns:a16="http://schemas.microsoft.com/office/drawing/2014/main" id="{00000000-0008-0000-0100-00002E8E0000}"/>
              </a:ext>
            </a:extLst>
          </xdr:cNvPr>
          <xdr:cNvSpPr txBox="1"/>
        </xdr:nvSpPr>
        <xdr:spPr>
          <a:xfrm>
            <a:off x="38070566" y="18843007"/>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399" name="txt5ArmDClass7Title">
            <a:extLst>
              <a:ext uri="{FF2B5EF4-FFF2-40B4-BE49-F238E27FC236}">
                <a16:creationId xmlns:a16="http://schemas.microsoft.com/office/drawing/2014/main" id="{00000000-0008-0000-0100-00002F8E0000}"/>
              </a:ext>
            </a:extLst>
          </xdr:cNvPr>
          <xdr:cNvSpPr txBox="1"/>
        </xdr:nvSpPr>
        <xdr:spPr>
          <a:xfrm>
            <a:off x="38705974" y="18843007"/>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400" name="txt5ArmDClass8Title">
            <a:extLst>
              <a:ext uri="{FF2B5EF4-FFF2-40B4-BE49-F238E27FC236}">
                <a16:creationId xmlns:a16="http://schemas.microsoft.com/office/drawing/2014/main" id="{00000000-0008-0000-0100-0000308E0000}"/>
              </a:ext>
            </a:extLst>
          </xdr:cNvPr>
          <xdr:cNvSpPr txBox="1"/>
        </xdr:nvSpPr>
        <xdr:spPr>
          <a:xfrm>
            <a:off x="39293428" y="18843007"/>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405" name="rec5ArmDCountsRectangle">
            <a:extLst>
              <a:ext uri="{FF2B5EF4-FFF2-40B4-BE49-F238E27FC236}">
                <a16:creationId xmlns:a16="http://schemas.microsoft.com/office/drawing/2014/main" id="{00000000-0008-0000-0100-0000358E0000}"/>
              </a:ext>
            </a:extLst>
          </xdr:cNvPr>
          <xdr:cNvSpPr/>
        </xdr:nvSpPr>
        <xdr:spPr bwMode="auto">
          <a:xfrm>
            <a:off x="33703759" y="18478500"/>
            <a:ext cx="6622182" cy="2598555"/>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406" name="txt5ArmDTitle">
            <a:extLst>
              <a:ext uri="{FF2B5EF4-FFF2-40B4-BE49-F238E27FC236}">
                <a16:creationId xmlns:a16="http://schemas.microsoft.com/office/drawing/2014/main" id="{00000000-0008-0000-0100-0000368E0000}"/>
              </a:ext>
            </a:extLst>
          </xdr:cNvPr>
          <xdr:cNvSpPr txBox="1"/>
        </xdr:nvSpPr>
        <xdr:spPr>
          <a:xfrm>
            <a:off x="33884819" y="18645265"/>
            <a:ext cx="1675188"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D</a:t>
            </a:r>
          </a:p>
        </xdr:txBody>
      </xdr:sp>
      <xdr:sp macro="" textlink="$BI$209">
        <xdr:nvSpPr>
          <xdr:cNvPr id="36407" name="txt5ArmDDest1Class1Count">
            <a:extLst>
              <a:ext uri="{FF2B5EF4-FFF2-40B4-BE49-F238E27FC236}">
                <a16:creationId xmlns:a16="http://schemas.microsoft.com/office/drawing/2014/main" id="{00000000-0008-0000-0100-0000378E0000}"/>
              </a:ext>
            </a:extLst>
          </xdr:cNvPr>
          <xdr:cNvSpPr txBox="1"/>
        </xdr:nvSpPr>
        <xdr:spPr>
          <a:xfrm>
            <a:off x="35004286" y="19286772"/>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408" name="txt5ArmDDestination1">
            <a:extLst>
              <a:ext uri="{FF2B5EF4-FFF2-40B4-BE49-F238E27FC236}">
                <a16:creationId xmlns:a16="http://schemas.microsoft.com/office/drawing/2014/main" id="{00000000-0008-0000-0100-0000388E0000}"/>
              </a:ext>
            </a:extLst>
          </xdr:cNvPr>
          <xdr:cNvSpPr txBox="1"/>
        </xdr:nvSpPr>
        <xdr:spPr>
          <a:xfrm>
            <a:off x="33729892" y="19180880"/>
            <a:ext cx="1251525"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6409" name="txt5ArmDDestination2">
            <a:extLst>
              <a:ext uri="{FF2B5EF4-FFF2-40B4-BE49-F238E27FC236}">
                <a16:creationId xmlns:a16="http://schemas.microsoft.com/office/drawing/2014/main" id="{00000000-0008-0000-0100-0000398E0000}"/>
              </a:ext>
            </a:extLst>
          </xdr:cNvPr>
          <xdr:cNvSpPr txBox="1"/>
        </xdr:nvSpPr>
        <xdr:spPr>
          <a:xfrm>
            <a:off x="33708798" y="19504364"/>
            <a:ext cx="1272617"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REF!">
        <xdr:nvSpPr>
          <xdr:cNvPr id="36410" name="txt5ArmDDestination3">
            <a:extLst>
              <a:ext uri="{FF2B5EF4-FFF2-40B4-BE49-F238E27FC236}">
                <a16:creationId xmlns:a16="http://schemas.microsoft.com/office/drawing/2014/main" id="{00000000-0008-0000-0100-00003A8E0000}"/>
              </a:ext>
            </a:extLst>
          </xdr:cNvPr>
          <xdr:cNvSpPr txBox="1"/>
        </xdr:nvSpPr>
        <xdr:spPr>
          <a:xfrm>
            <a:off x="33708799" y="19828827"/>
            <a:ext cx="1284669"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411" name="txt5ArmDDest1Class2Count">
            <a:extLst>
              <a:ext uri="{FF2B5EF4-FFF2-40B4-BE49-F238E27FC236}">
                <a16:creationId xmlns:a16="http://schemas.microsoft.com/office/drawing/2014/main" id="{00000000-0008-0000-0100-00003B8E0000}"/>
              </a:ext>
            </a:extLst>
          </xdr:cNvPr>
          <xdr:cNvSpPr txBox="1"/>
        </xdr:nvSpPr>
        <xdr:spPr>
          <a:xfrm>
            <a:off x="35620277" y="192868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12" name="txt5ArmDDest1Class3Count">
            <a:extLst>
              <a:ext uri="{FF2B5EF4-FFF2-40B4-BE49-F238E27FC236}">
                <a16:creationId xmlns:a16="http://schemas.microsoft.com/office/drawing/2014/main" id="{00000000-0008-0000-0100-00003C8E0000}"/>
              </a:ext>
            </a:extLst>
          </xdr:cNvPr>
          <xdr:cNvSpPr txBox="1"/>
        </xdr:nvSpPr>
        <xdr:spPr>
          <a:xfrm>
            <a:off x="36235031" y="192868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13" name="txt5ArmDDest1Class4Count">
            <a:extLst>
              <a:ext uri="{FF2B5EF4-FFF2-40B4-BE49-F238E27FC236}">
                <a16:creationId xmlns:a16="http://schemas.microsoft.com/office/drawing/2014/main" id="{00000000-0008-0000-0100-00003D8E0000}"/>
              </a:ext>
            </a:extLst>
          </xdr:cNvPr>
          <xdr:cNvSpPr txBox="1"/>
        </xdr:nvSpPr>
        <xdr:spPr>
          <a:xfrm>
            <a:off x="36849785" y="192868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14" name="txt5ArmDDest1Class5Count">
            <a:extLst>
              <a:ext uri="{FF2B5EF4-FFF2-40B4-BE49-F238E27FC236}">
                <a16:creationId xmlns:a16="http://schemas.microsoft.com/office/drawing/2014/main" id="{00000000-0008-0000-0100-00003E8E0000}"/>
              </a:ext>
            </a:extLst>
          </xdr:cNvPr>
          <xdr:cNvSpPr txBox="1"/>
        </xdr:nvSpPr>
        <xdr:spPr>
          <a:xfrm>
            <a:off x="37464540" y="192868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15" name="txt5ArmDDest1Class6Count">
            <a:extLst>
              <a:ext uri="{FF2B5EF4-FFF2-40B4-BE49-F238E27FC236}">
                <a16:creationId xmlns:a16="http://schemas.microsoft.com/office/drawing/2014/main" id="{00000000-0008-0000-0100-00003F8E0000}"/>
              </a:ext>
            </a:extLst>
          </xdr:cNvPr>
          <xdr:cNvSpPr txBox="1"/>
        </xdr:nvSpPr>
        <xdr:spPr>
          <a:xfrm>
            <a:off x="38079293" y="192868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16" name="txt5ArmDDest1Class7Count">
            <a:extLst>
              <a:ext uri="{FF2B5EF4-FFF2-40B4-BE49-F238E27FC236}">
                <a16:creationId xmlns:a16="http://schemas.microsoft.com/office/drawing/2014/main" id="{00000000-0008-0000-0100-0000408E0000}"/>
              </a:ext>
            </a:extLst>
          </xdr:cNvPr>
          <xdr:cNvSpPr txBox="1"/>
        </xdr:nvSpPr>
        <xdr:spPr>
          <a:xfrm>
            <a:off x="38694047" y="192868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17" name="txt5ArmDDest1Class8Count">
            <a:extLst>
              <a:ext uri="{FF2B5EF4-FFF2-40B4-BE49-F238E27FC236}">
                <a16:creationId xmlns:a16="http://schemas.microsoft.com/office/drawing/2014/main" id="{00000000-0008-0000-0100-0000418E0000}"/>
              </a:ext>
            </a:extLst>
          </xdr:cNvPr>
          <xdr:cNvSpPr txBox="1"/>
        </xdr:nvSpPr>
        <xdr:spPr>
          <a:xfrm>
            <a:off x="39308801" y="1928680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22" name="txt5ArmDDest2Class2Count">
            <a:extLst>
              <a:ext uri="{FF2B5EF4-FFF2-40B4-BE49-F238E27FC236}">
                <a16:creationId xmlns:a16="http://schemas.microsoft.com/office/drawing/2014/main" id="{00000000-0008-0000-0100-0000468E0000}"/>
              </a:ext>
            </a:extLst>
          </xdr:cNvPr>
          <xdr:cNvSpPr txBox="1"/>
        </xdr:nvSpPr>
        <xdr:spPr>
          <a:xfrm>
            <a:off x="35620277" y="1962087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23" name="txt5ArmDDest2Class3Count">
            <a:extLst>
              <a:ext uri="{FF2B5EF4-FFF2-40B4-BE49-F238E27FC236}">
                <a16:creationId xmlns:a16="http://schemas.microsoft.com/office/drawing/2014/main" id="{00000000-0008-0000-0100-0000478E0000}"/>
              </a:ext>
            </a:extLst>
          </xdr:cNvPr>
          <xdr:cNvSpPr txBox="1"/>
        </xdr:nvSpPr>
        <xdr:spPr>
          <a:xfrm>
            <a:off x="36235031" y="1962087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24" name="txt5ArmDDest2Class4Count">
            <a:extLst>
              <a:ext uri="{FF2B5EF4-FFF2-40B4-BE49-F238E27FC236}">
                <a16:creationId xmlns:a16="http://schemas.microsoft.com/office/drawing/2014/main" id="{00000000-0008-0000-0100-0000488E0000}"/>
              </a:ext>
            </a:extLst>
          </xdr:cNvPr>
          <xdr:cNvSpPr txBox="1"/>
        </xdr:nvSpPr>
        <xdr:spPr>
          <a:xfrm>
            <a:off x="36849785" y="1962087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25" name="txt5ArmDDest2Class5Count">
            <a:extLst>
              <a:ext uri="{FF2B5EF4-FFF2-40B4-BE49-F238E27FC236}">
                <a16:creationId xmlns:a16="http://schemas.microsoft.com/office/drawing/2014/main" id="{00000000-0008-0000-0100-0000498E0000}"/>
              </a:ext>
            </a:extLst>
          </xdr:cNvPr>
          <xdr:cNvSpPr txBox="1"/>
        </xdr:nvSpPr>
        <xdr:spPr>
          <a:xfrm>
            <a:off x="37464540" y="1962087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26" name="txt5ArmDDest2Class6Count">
            <a:extLst>
              <a:ext uri="{FF2B5EF4-FFF2-40B4-BE49-F238E27FC236}">
                <a16:creationId xmlns:a16="http://schemas.microsoft.com/office/drawing/2014/main" id="{00000000-0008-0000-0100-00004A8E0000}"/>
              </a:ext>
            </a:extLst>
          </xdr:cNvPr>
          <xdr:cNvSpPr txBox="1"/>
        </xdr:nvSpPr>
        <xdr:spPr>
          <a:xfrm>
            <a:off x="38079293" y="1962087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27" name="txt5ArmDDest2Class7Count">
            <a:extLst>
              <a:ext uri="{FF2B5EF4-FFF2-40B4-BE49-F238E27FC236}">
                <a16:creationId xmlns:a16="http://schemas.microsoft.com/office/drawing/2014/main" id="{00000000-0008-0000-0100-00004B8E0000}"/>
              </a:ext>
            </a:extLst>
          </xdr:cNvPr>
          <xdr:cNvSpPr txBox="1"/>
        </xdr:nvSpPr>
        <xdr:spPr>
          <a:xfrm>
            <a:off x="38694047" y="1962087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28" name="txt5ArmDDest2Class8Count">
            <a:extLst>
              <a:ext uri="{FF2B5EF4-FFF2-40B4-BE49-F238E27FC236}">
                <a16:creationId xmlns:a16="http://schemas.microsoft.com/office/drawing/2014/main" id="{00000000-0008-0000-0100-00004C8E0000}"/>
              </a:ext>
            </a:extLst>
          </xdr:cNvPr>
          <xdr:cNvSpPr txBox="1"/>
        </xdr:nvSpPr>
        <xdr:spPr>
          <a:xfrm>
            <a:off x="39308801" y="1962087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33" name="txt5ArmDDest2Class1Count">
            <a:extLst>
              <a:ext uri="{FF2B5EF4-FFF2-40B4-BE49-F238E27FC236}">
                <a16:creationId xmlns:a16="http://schemas.microsoft.com/office/drawing/2014/main" id="{00000000-0008-0000-0100-0000518E0000}"/>
              </a:ext>
            </a:extLst>
          </xdr:cNvPr>
          <xdr:cNvSpPr txBox="1"/>
        </xdr:nvSpPr>
        <xdr:spPr>
          <a:xfrm>
            <a:off x="35005524" y="19620872"/>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434" name="txt5ArmDDest3Class2Count">
            <a:extLst>
              <a:ext uri="{FF2B5EF4-FFF2-40B4-BE49-F238E27FC236}">
                <a16:creationId xmlns:a16="http://schemas.microsoft.com/office/drawing/2014/main" id="{00000000-0008-0000-0100-0000528E0000}"/>
              </a:ext>
            </a:extLst>
          </xdr:cNvPr>
          <xdr:cNvSpPr txBox="1"/>
        </xdr:nvSpPr>
        <xdr:spPr>
          <a:xfrm>
            <a:off x="35632331" y="1994533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35" name="txt5ArmDDest3Class3Count">
            <a:extLst>
              <a:ext uri="{FF2B5EF4-FFF2-40B4-BE49-F238E27FC236}">
                <a16:creationId xmlns:a16="http://schemas.microsoft.com/office/drawing/2014/main" id="{00000000-0008-0000-0100-0000538E0000}"/>
              </a:ext>
            </a:extLst>
          </xdr:cNvPr>
          <xdr:cNvSpPr txBox="1"/>
        </xdr:nvSpPr>
        <xdr:spPr>
          <a:xfrm>
            <a:off x="36247085" y="1994533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36" name="txt5ArmDDest3Class4Count">
            <a:extLst>
              <a:ext uri="{FF2B5EF4-FFF2-40B4-BE49-F238E27FC236}">
                <a16:creationId xmlns:a16="http://schemas.microsoft.com/office/drawing/2014/main" id="{00000000-0008-0000-0100-0000548E0000}"/>
              </a:ext>
            </a:extLst>
          </xdr:cNvPr>
          <xdr:cNvSpPr txBox="1"/>
        </xdr:nvSpPr>
        <xdr:spPr>
          <a:xfrm>
            <a:off x="36861839" y="1994533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37" name="txt5ArmDDest3Class5Count">
            <a:extLst>
              <a:ext uri="{FF2B5EF4-FFF2-40B4-BE49-F238E27FC236}">
                <a16:creationId xmlns:a16="http://schemas.microsoft.com/office/drawing/2014/main" id="{00000000-0008-0000-0100-0000558E0000}"/>
              </a:ext>
            </a:extLst>
          </xdr:cNvPr>
          <xdr:cNvSpPr txBox="1"/>
        </xdr:nvSpPr>
        <xdr:spPr>
          <a:xfrm>
            <a:off x="37476593" y="1994533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38" name="txt5ArmDDest3Class6Count">
            <a:extLst>
              <a:ext uri="{FF2B5EF4-FFF2-40B4-BE49-F238E27FC236}">
                <a16:creationId xmlns:a16="http://schemas.microsoft.com/office/drawing/2014/main" id="{00000000-0008-0000-0100-0000568E0000}"/>
              </a:ext>
            </a:extLst>
          </xdr:cNvPr>
          <xdr:cNvSpPr txBox="1"/>
        </xdr:nvSpPr>
        <xdr:spPr>
          <a:xfrm>
            <a:off x="38091346" y="1994533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39" name="txt5ArmDDest3Class7Count">
            <a:extLst>
              <a:ext uri="{FF2B5EF4-FFF2-40B4-BE49-F238E27FC236}">
                <a16:creationId xmlns:a16="http://schemas.microsoft.com/office/drawing/2014/main" id="{00000000-0008-0000-0100-0000578E0000}"/>
              </a:ext>
            </a:extLst>
          </xdr:cNvPr>
          <xdr:cNvSpPr txBox="1"/>
        </xdr:nvSpPr>
        <xdr:spPr>
          <a:xfrm>
            <a:off x="38706101" y="1994533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40" name="txt5ArmDDest3Class8Count">
            <a:extLst>
              <a:ext uri="{FF2B5EF4-FFF2-40B4-BE49-F238E27FC236}">
                <a16:creationId xmlns:a16="http://schemas.microsoft.com/office/drawing/2014/main" id="{00000000-0008-0000-0100-0000588E0000}"/>
              </a:ext>
            </a:extLst>
          </xdr:cNvPr>
          <xdr:cNvSpPr txBox="1"/>
        </xdr:nvSpPr>
        <xdr:spPr>
          <a:xfrm>
            <a:off x="39320855" y="19945333"/>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45" name="txt5ArmDDest3Class1Count">
            <a:extLst>
              <a:ext uri="{FF2B5EF4-FFF2-40B4-BE49-F238E27FC236}">
                <a16:creationId xmlns:a16="http://schemas.microsoft.com/office/drawing/2014/main" id="{00000000-0008-0000-0100-00005D8E0000}"/>
              </a:ext>
            </a:extLst>
          </xdr:cNvPr>
          <xdr:cNvSpPr txBox="1"/>
        </xdr:nvSpPr>
        <xdr:spPr>
          <a:xfrm>
            <a:off x="35017578" y="19945335"/>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446" name="txt5ArmDDestination4">
            <a:extLst>
              <a:ext uri="{FF2B5EF4-FFF2-40B4-BE49-F238E27FC236}">
                <a16:creationId xmlns:a16="http://schemas.microsoft.com/office/drawing/2014/main" id="{00000000-0008-0000-0100-00005E8E0000}"/>
              </a:ext>
            </a:extLst>
          </xdr:cNvPr>
          <xdr:cNvSpPr txBox="1"/>
        </xdr:nvSpPr>
        <xdr:spPr>
          <a:xfrm>
            <a:off x="33729892" y="20146979"/>
            <a:ext cx="1274721"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6447" name="txt5ArmDDest4Class2Count">
            <a:extLst>
              <a:ext uri="{FF2B5EF4-FFF2-40B4-BE49-F238E27FC236}">
                <a16:creationId xmlns:a16="http://schemas.microsoft.com/office/drawing/2014/main" id="{00000000-0008-0000-0100-00005F8E0000}"/>
              </a:ext>
            </a:extLst>
          </xdr:cNvPr>
          <xdr:cNvSpPr txBox="1"/>
        </xdr:nvSpPr>
        <xdr:spPr>
          <a:xfrm>
            <a:off x="35643475" y="2027406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48" name="txt5ArmDDest4Class3Count">
            <a:extLst>
              <a:ext uri="{FF2B5EF4-FFF2-40B4-BE49-F238E27FC236}">
                <a16:creationId xmlns:a16="http://schemas.microsoft.com/office/drawing/2014/main" id="{00000000-0008-0000-0100-0000608E0000}"/>
              </a:ext>
            </a:extLst>
          </xdr:cNvPr>
          <xdr:cNvSpPr txBox="1"/>
        </xdr:nvSpPr>
        <xdr:spPr>
          <a:xfrm>
            <a:off x="36258229" y="2027406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49" name="txt5ArmDDest4Class4Count">
            <a:extLst>
              <a:ext uri="{FF2B5EF4-FFF2-40B4-BE49-F238E27FC236}">
                <a16:creationId xmlns:a16="http://schemas.microsoft.com/office/drawing/2014/main" id="{00000000-0008-0000-0100-0000618E0000}"/>
              </a:ext>
            </a:extLst>
          </xdr:cNvPr>
          <xdr:cNvSpPr txBox="1"/>
        </xdr:nvSpPr>
        <xdr:spPr>
          <a:xfrm>
            <a:off x="36872983" y="2027406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50" name="txt5ArmDDest4Class5Count">
            <a:extLst>
              <a:ext uri="{FF2B5EF4-FFF2-40B4-BE49-F238E27FC236}">
                <a16:creationId xmlns:a16="http://schemas.microsoft.com/office/drawing/2014/main" id="{00000000-0008-0000-0100-0000628E0000}"/>
              </a:ext>
            </a:extLst>
          </xdr:cNvPr>
          <xdr:cNvSpPr txBox="1"/>
        </xdr:nvSpPr>
        <xdr:spPr>
          <a:xfrm>
            <a:off x="37487738" y="2027406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51" name="txt5ArmDDest4Class6Count">
            <a:extLst>
              <a:ext uri="{FF2B5EF4-FFF2-40B4-BE49-F238E27FC236}">
                <a16:creationId xmlns:a16="http://schemas.microsoft.com/office/drawing/2014/main" id="{00000000-0008-0000-0100-0000638E0000}"/>
              </a:ext>
            </a:extLst>
          </xdr:cNvPr>
          <xdr:cNvSpPr txBox="1"/>
        </xdr:nvSpPr>
        <xdr:spPr>
          <a:xfrm>
            <a:off x="38102491" y="2027406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52" name="txt5ArmDDest4Class7Count">
            <a:extLst>
              <a:ext uri="{FF2B5EF4-FFF2-40B4-BE49-F238E27FC236}">
                <a16:creationId xmlns:a16="http://schemas.microsoft.com/office/drawing/2014/main" id="{00000000-0008-0000-0100-0000648E0000}"/>
              </a:ext>
            </a:extLst>
          </xdr:cNvPr>
          <xdr:cNvSpPr txBox="1"/>
        </xdr:nvSpPr>
        <xdr:spPr>
          <a:xfrm>
            <a:off x="38717246" y="2027406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53" name="txt5ArmDDest4Class8Count">
            <a:extLst>
              <a:ext uri="{FF2B5EF4-FFF2-40B4-BE49-F238E27FC236}">
                <a16:creationId xmlns:a16="http://schemas.microsoft.com/office/drawing/2014/main" id="{00000000-0008-0000-0100-0000658E0000}"/>
              </a:ext>
            </a:extLst>
          </xdr:cNvPr>
          <xdr:cNvSpPr txBox="1"/>
        </xdr:nvSpPr>
        <xdr:spPr>
          <a:xfrm>
            <a:off x="39332000" y="2027406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58" name="txt5ArmDDest4Class1Count">
            <a:extLst>
              <a:ext uri="{FF2B5EF4-FFF2-40B4-BE49-F238E27FC236}">
                <a16:creationId xmlns:a16="http://schemas.microsoft.com/office/drawing/2014/main" id="{00000000-0008-0000-0100-00006A8E0000}"/>
              </a:ext>
            </a:extLst>
          </xdr:cNvPr>
          <xdr:cNvSpPr txBox="1"/>
        </xdr:nvSpPr>
        <xdr:spPr>
          <a:xfrm>
            <a:off x="35028722" y="20274068"/>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459" name="txt5ArmDDestination5">
            <a:extLst>
              <a:ext uri="{FF2B5EF4-FFF2-40B4-BE49-F238E27FC236}">
                <a16:creationId xmlns:a16="http://schemas.microsoft.com/office/drawing/2014/main" id="{00000000-0008-0000-0100-00006B8E0000}"/>
              </a:ext>
            </a:extLst>
          </xdr:cNvPr>
          <xdr:cNvSpPr txBox="1"/>
        </xdr:nvSpPr>
        <xdr:spPr>
          <a:xfrm>
            <a:off x="33740438" y="20497370"/>
            <a:ext cx="1264173"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6460" name="txt5ArmDDest5Class2Count">
            <a:extLst>
              <a:ext uri="{FF2B5EF4-FFF2-40B4-BE49-F238E27FC236}">
                <a16:creationId xmlns:a16="http://schemas.microsoft.com/office/drawing/2014/main" id="{00000000-0008-0000-0100-00006C8E0000}"/>
              </a:ext>
            </a:extLst>
          </xdr:cNvPr>
          <xdr:cNvSpPr txBox="1"/>
        </xdr:nvSpPr>
        <xdr:spPr>
          <a:xfrm>
            <a:off x="35643474" y="2060329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61" name="txt5ArmDDest5Class3Count">
            <a:extLst>
              <a:ext uri="{FF2B5EF4-FFF2-40B4-BE49-F238E27FC236}">
                <a16:creationId xmlns:a16="http://schemas.microsoft.com/office/drawing/2014/main" id="{00000000-0008-0000-0100-00006D8E0000}"/>
              </a:ext>
            </a:extLst>
          </xdr:cNvPr>
          <xdr:cNvSpPr txBox="1"/>
        </xdr:nvSpPr>
        <xdr:spPr>
          <a:xfrm>
            <a:off x="36258228" y="2060329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62" name="txt5ArmDDest5Class4Count">
            <a:extLst>
              <a:ext uri="{FF2B5EF4-FFF2-40B4-BE49-F238E27FC236}">
                <a16:creationId xmlns:a16="http://schemas.microsoft.com/office/drawing/2014/main" id="{00000000-0008-0000-0100-00006E8E0000}"/>
              </a:ext>
            </a:extLst>
          </xdr:cNvPr>
          <xdr:cNvSpPr txBox="1"/>
        </xdr:nvSpPr>
        <xdr:spPr>
          <a:xfrm>
            <a:off x="36872982" y="2060329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63" name="txt5ArmDDest5Class5Count">
            <a:extLst>
              <a:ext uri="{FF2B5EF4-FFF2-40B4-BE49-F238E27FC236}">
                <a16:creationId xmlns:a16="http://schemas.microsoft.com/office/drawing/2014/main" id="{00000000-0008-0000-0100-00006F8E0000}"/>
              </a:ext>
            </a:extLst>
          </xdr:cNvPr>
          <xdr:cNvSpPr txBox="1"/>
        </xdr:nvSpPr>
        <xdr:spPr>
          <a:xfrm>
            <a:off x="37487737" y="2060329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64" name="txt5ArmDDest5Class6Count">
            <a:extLst>
              <a:ext uri="{FF2B5EF4-FFF2-40B4-BE49-F238E27FC236}">
                <a16:creationId xmlns:a16="http://schemas.microsoft.com/office/drawing/2014/main" id="{00000000-0008-0000-0100-0000708E0000}"/>
              </a:ext>
            </a:extLst>
          </xdr:cNvPr>
          <xdr:cNvSpPr txBox="1"/>
        </xdr:nvSpPr>
        <xdr:spPr>
          <a:xfrm>
            <a:off x="38102490" y="2060329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65" name="txt5ArmDDest5Class7Count">
            <a:extLst>
              <a:ext uri="{FF2B5EF4-FFF2-40B4-BE49-F238E27FC236}">
                <a16:creationId xmlns:a16="http://schemas.microsoft.com/office/drawing/2014/main" id="{00000000-0008-0000-0100-0000718E0000}"/>
              </a:ext>
            </a:extLst>
          </xdr:cNvPr>
          <xdr:cNvSpPr txBox="1"/>
        </xdr:nvSpPr>
        <xdr:spPr>
          <a:xfrm>
            <a:off x="38717245" y="2060329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66" name="txt5ArmDDest5Class8Count">
            <a:extLst>
              <a:ext uri="{FF2B5EF4-FFF2-40B4-BE49-F238E27FC236}">
                <a16:creationId xmlns:a16="http://schemas.microsoft.com/office/drawing/2014/main" id="{00000000-0008-0000-0100-0000728E0000}"/>
              </a:ext>
            </a:extLst>
          </xdr:cNvPr>
          <xdr:cNvSpPr txBox="1"/>
        </xdr:nvSpPr>
        <xdr:spPr>
          <a:xfrm>
            <a:off x="39331999" y="2060329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471" name="txt5ArmDDest5Class1Count">
            <a:extLst>
              <a:ext uri="{FF2B5EF4-FFF2-40B4-BE49-F238E27FC236}">
                <a16:creationId xmlns:a16="http://schemas.microsoft.com/office/drawing/2014/main" id="{00000000-0008-0000-0100-0000778E0000}"/>
              </a:ext>
            </a:extLst>
          </xdr:cNvPr>
          <xdr:cNvSpPr txBox="1"/>
        </xdr:nvSpPr>
        <xdr:spPr>
          <a:xfrm>
            <a:off x="35028721" y="20603298"/>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83</xdr:col>
      <xdr:colOff>225877</xdr:colOff>
      <xdr:row>168</xdr:row>
      <xdr:rowOff>4082</xdr:rowOff>
    </xdr:from>
    <xdr:to>
      <xdr:col>94</xdr:col>
      <xdr:colOff>28626</xdr:colOff>
      <xdr:row>181</xdr:row>
      <xdr:rowOff>126137</xdr:rowOff>
    </xdr:to>
    <xdr:grpSp>
      <xdr:nvGrpSpPr>
        <xdr:cNvPr id="36490" name="grp5ArmECounts">
          <a:extLst>
            <a:ext uri="{FF2B5EF4-FFF2-40B4-BE49-F238E27FC236}">
              <a16:creationId xmlns:a16="http://schemas.microsoft.com/office/drawing/2014/main" id="{00000000-0008-0000-0100-00008A8E0000}"/>
            </a:ext>
          </a:extLst>
        </xdr:cNvPr>
        <xdr:cNvGrpSpPr/>
      </xdr:nvGrpSpPr>
      <xdr:grpSpPr>
        <a:xfrm>
          <a:off x="57722241" y="32025400"/>
          <a:ext cx="7422749" cy="2598555"/>
          <a:chOff x="44674518" y="18505714"/>
          <a:chExt cx="6588656" cy="2598555"/>
        </a:xfrm>
      </xdr:grpSpPr>
      <xdr:sp macro="" textlink="#REF!">
        <xdr:nvSpPr>
          <xdr:cNvPr id="36491" name="txt5ArmEClass1Title">
            <a:extLst>
              <a:ext uri="{FF2B5EF4-FFF2-40B4-BE49-F238E27FC236}">
                <a16:creationId xmlns:a16="http://schemas.microsoft.com/office/drawing/2014/main" id="{00000000-0008-0000-0100-00008B8E0000}"/>
              </a:ext>
            </a:extLst>
          </xdr:cNvPr>
          <xdr:cNvSpPr txBox="1"/>
        </xdr:nvSpPr>
        <xdr:spPr>
          <a:xfrm>
            <a:off x="45981300" y="18873467"/>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492" name="txt5ArmEClass2Title">
            <a:extLst>
              <a:ext uri="{FF2B5EF4-FFF2-40B4-BE49-F238E27FC236}">
                <a16:creationId xmlns:a16="http://schemas.microsoft.com/office/drawing/2014/main" id="{00000000-0008-0000-0100-00008C8E0000}"/>
              </a:ext>
            </a:extLst>
          </xdr:cNvPr>
          <xdr:cNvSpPr txBox="1"/>
        </xdr:nvSpPr>
        <xdr:spPr>
          <a:xfrm>
            <a:off x="46607591" y="18870215"/>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493" name="txt5ArmEClass3Title">
            <a:extLst>
              <a:ext uri="{FF2B5EF4-FFF2-40B4-BE49-F238E27FC236}">
                <a16:creationId xmlns:a16="http://schemas.microsoft.com/office/drawing/2014/main" id="{00000000-0008-0000-0100-00008D8E0000}"/>
              </a:ext>
            </a:extLst>
          </xdr:cNvPr>
          <xdr:cNvSpPr txBox="1"/>
        </xdr:nvSpPr>
        <xdr:spPr>
          <a:xfrm>
            <a:off x="47195046" y="18873467"/>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494" name="txt5ArmEClass4Title">
            <a:extLst>
              <a:ext uri="{FF2B5EF4-FFF2-40B4-BE49-F238E27FC236}">
                <a16:creationId xmlns:a16="http://schemas.microsoft.com/office/drawing/2014/main" id="{00000000-0008-0000-0100-00008E8E0000}"/>
              </a:ext>
            </a:extLst>
          </xdr:cNvPr>
          <xdr:cNvSpPr txBox="1"/>
        </xdr:nvSpPr>
        <xdr:spPr>
          <a:xfrm>
            <a:off x="47821336" y="18870215"/>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495" name="txt5ArmEClass5Title">
            <a:extLst>
              <a:ext uri="{FF2B5EF4-FFF2-40B4-BE49-F238E27FC236}">
                <a16:creationId xmlns:a16="http://schemas.microsoft.com/office/drawing/2014/main" id="{00000000-0008-0000-0100-00008F8E0000}"/>
              </a:ext>
            </a:extLst>
          </xdr:cNvPr>
          <xdr:cNvSpPr txBox="1"/>
        </xdr:nvSpPr>
        <xdr:spPr>
          <a:xfrm>
            <a:off x="48441884" y="18870217"/>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496" name="txt5ArmEClass6Title">
            <a:extLst>
              <a:ext uri="{FF2B5EF4-FFF2-40B4-BE49-F238E27FC236}">
                <a16:creationId xmlns:a16="http://schemas.microsoft.com/office/drawing/2014/main" id="{00000000-0008-0000-0100-0000908E0000}"/>
              </a:ext>
            </a:extLst>
          </xdr:cNvPr>
          <xdr:cNvSpPr txBox="1"/>
        </xdr:nvSpPr>
        <xdr:spPr>
          <a:xfrm>
            <a:off x="49041325" y="18870221"/>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497" name="txt5ArmEClass7Title">
            <a:extLst>
              <a:ext uri="{FF2B5EF4-FFF2-40B4-BE49-F238E27FC236}">
                <a16:creationId xmlns:a16="http://schemas.microsoft.com/office/drawing/2014/main" id="{00000000-0008-0000-0100-0000918E0000}"/>
              </a:ext>
            </a:extLst>
          </xdr:cNvPr>
          <xdr:cNvSpPr txBox="1"/>
        </xdr:nvSpPr>
        <xdr:spPr>
          <a:xfrm>
            <a:off x="49676733" y="18870221"/>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498" name="txt5ArmEClass8Title">
            <a:extLst>
              <a:ext uri="{FF2B5EF4-FFF2-40B4-BE49-F238E27FC236}">
                <a16:creationId xmlns:a16="http://schemas.microsoft.com/office/drawing/2014/main" id="{00000000-0008-0000-0100-0000928E0000}"/>
              </a:ext>
            </a:extLst>
          </xdr:cNvPr>
          <xdr:cNvSpPr txBox="1"/>
        </xdr:nvSpPr>
        <xdr:spPr>
          <a:xfrm>
            <a:off x="50264187" y="18870221"/>
            <a:ext cx="563472"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503" name="rec5ArmECountsRectangle">
            <a:extLst>
              <a:ext uri="{FF2B5EF4-FFF2-40B4-BE49-F238E27FC236}">
                <a16:creationId xmlns:a16="http://schemas.microsoft.com/office/drawing/2014/main" id="{00000000-0008-0000-0100-0000978E0000}"/>
              </a:ext>
            </a:extLst>
          </xdr:cNvPr>
          <xdr:cNvSpPr/>
        </xdr:nvSpPr>
        <xdr:spPr bwMode="auto">
          <a:xfrm>
            <a:off x="44674518" y="18505714"/>
            <a:ext cx="6588656" cy="2598555"/>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504" name="txt5ArmETitle">
            <a:extLst>
              <a:ext uri="{FF2B5EF4-FFF2-40B4-BE49-F238E27FC236}">
                <a16:creationId xmlns:a16="http://schemas.microsoft.com/office/drawing/2014/main" id="{00000000-0008-0000-0100-0000988E0000}"/>
              </a:ext>
            </a:extLst>
          </xdr:cNvPr>
          <xdr:cNvSpPr txBox="1"/>
        </xdr:nvSpPr>
        <xdr:spPr>
          <a:xfrm>
            <a:off x="44855578" y="18672479"/>
            <a:ext cx="1675188"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E</a:t>
            </a:r>
          </a:p>
        </xdr:txBody>
      </xdr:sp>
      <xdr:sp macro="" textlink="$BI$209">
        <xdr:nvSpPr>
          <xdr:cNvPr id="36505" name="txt5ArmEDest1Class1Count">
            <a:extLst>
              <a:ext uri="{FF2B5EF4-FFF2-40B4-BE49-F238E27FC236}">
                <a16:creationId xmlns:a16="http://schemas.microsoft.com/office/drawing/2014/main" id="{00000000-0008-0000-0100-0000998E0000}"/>
              </a:ext>
            </a:extLst>
          </xdr:cNvPr>
          <xdr:cNvSpPr txBox="1"/>
        </xdr:nvSpPr>
        <xdr:spPr>
          <a:xfrm>
            <a:off x="45975045" y="1931398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506" name="txt5ArmEDestination1">
            <a:extLst>
              <a:ext uri="{FF2B5EF4-FFF2-40B4-BE49-F238E27FC236}">
                <a16:creationId xmlns:a16="http://schemas.microsoft.com/office/drawing/2014/main" id="{00000000-0008-0000-0100-00009A8E0000}"/>
              </a:ext>
            </a:extLst>
          </xdr:cNvPr>
          <xdr:cNvSpPr txBox="1"/>
        </xdr:nvSpPr>
        <xdr:spPr>
          <a:xfrm>
            <a:off x="44700651" y="19208094"/>
            <a:ext cx="1251525"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6507" name="txt5ArmEDestination2">
            <a:extLst>
              <a:ext uri="{FF2B5EF4-FFF2-40B4-BE49-F238E27FC236}">
                <a16:creationId xmlns:a16="http://schemas.microsoft.com/office/drawing/2014/main" id="{00000000-0008-0000-0100-00009B8E0000}"/>
              </a:ext>
            </a:extLst>
          </xdr:cNvPr>
          <xdr:cNvSpPr txBox="1"/>
        </xdr:nvSpPr>
        <xdr:spPr>
          <a:xfrm>
            <a:off x="44679557" y="19531578"/>
            <a:ext cx="1272617"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REF!">
        <xdr:nvSpPr>
          <xdr:cNvPr id="36508" name="txt5ArmEDestination3">
            <a:extLst>
              <a:ext uri="{FF2B5EF4-FFF2-40B4-BE49-F238E27FC236}">
                <a16:creationId xmlns:a16="http://schemas.microsoft.com/office/drawing/2014/main" id="{00000000-0008-0000-0100-00009C8E0000}"/>
              </a:ext>
            </a:extLst>
          </xdr:cNvPr>
          <xdr:cNvSpPr txBox="1"/>
        </xdr:nvSpPr>
        <xdr:spPr>
          <a:xfrm>
            <a:off x="44679558" y="19856041"/>
            <a:ext cx="1284669"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509" name="txt5ArmEDest1Class2Count">
            <a:extLst>
              <a:ext uri="{FF2B5EF4-FFF2-40B4-BE49-F238E27FC236}">
                <a16:creationId xmlns:a16="http://schemas.microsoft.com/office/drawing/2014/main" id="{00000000-0008-0000-0100-00009D8E0000}"/>
              </a:ext>
            </a:extLst>
          </xdr:cNvPr>
          <xdr:cNvSpPr txBox="1"/>
        </xdr:nvSpPr>
        <xdr:spPr>
          <a:xfrm>
            <a:off x="46591036" y="1931402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10" name="txt5ArmEDest1Class3Count">
            <a:extLst>
              <a:ext uri="{FF2B5EF4-FFF2-40B4-BE49-F238E27FC236}">
                <a16:creationId xmlns:a16="http://schemas.microsoft.com/office/drawing/2014/main" id="{00000000-0008-0000-0100-00009E8E0000}"/>
              </a:ext>
            </a:extLst>
          </xdr:cNvPr>
          <xdr:cNvSpPr txBox="1"/>
        </xdr:nvSpPr>
        <xdr:spPr>
          <a:xfrm>
            <a:off x="47205790" y="1931402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11" name="txt5ArmEDest1Class4Count">
            <a:extLst>
              <a:ext uri="{FF2B5EF4-FFF2-40B4-BE49-F238E27FC236}">
                <a16:creationId xmlns:a16="http://schemas.microsoft.com/office/drawing/2014/main" id="{00000000-0008-0000-0100-00009F8E0000}"/>
              </a:ext>
            </a:extLst>
          </xdr:cNvPr>
          <xdr:cNvSpPr txBox="1"/>
        </xdr:nvSpPr>
        <xdr:spPr>
          <a:xfrm>
            <a:off x="47820544" y="1931402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12" name="txt5ArmEDest1Class5Count">
            <a:extLst>
              <a:ext uri="{FF2B5EF4-FFF2-40B4-BE49-F238E27FC236}">
                <a16:creationId xmlns:a16="http://schemas.microsoft.com/office/drawing/2014/main" id="{00000000-0008-0000-0100-0000A08E0000}"/>
              </a:ext>
            </a:extLst>
          </xdr:cNvPr>
          <xdr:cNvSpPr txBox="1"/>
        </xdr:nvSpPr>
        <xdr:spPr>
          <a:xfrm>
            <a:off x="48435299" y="1931402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13" name="txt5ArmEDest1Class6Count">
            <a:extLst>
              <a:ext uri="{FF2B5EF4-FFF2-40B4-BE49-F238E27FC236}">
                <a16:creationId xmlns:a16="http://schemas.microsoft.com/office/drawing/2014/main" id="{00000000-0008-0000-0100-0000A18E0000}"/>
              </a:ext>
            </a:extLst>
          </xdr:cNvPr>
          <xdr:cNvSpPr txBox="1"/>
        </xdr:nvSpPr>
        <xdr:spPr>
          <a:xfrm>
            <a:off x="49050052" y="1931402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14" name="txt5ArmEDest1Class7Count">
            <a:extLst>
              <a:ext uri="{FF2B5EF4-FFF2-40B4-BE49-F238E27FC236}">
                <a16:creationId xmlns:a16="http://schemas.microsoft.com/office/drawing/2014/main" id="{00000000-0008-0000-0100-0000A28E0000}"/>
              </a:ext>
            </a:extLst>
          </xdr:cNvPr>
          <xdr:cNvSpPr txBox="1"/>
        </xdr:nvSpPr>
        <xdr:spPr>
          <a:xfrm>
            <a:off x="49664806" y="1931402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15" name="txt5ArmEDest1Class8Count">
            <a:extLst>
              <a:ext uri="{FF2B5EF4-FFF2-40B4-BE49-F238E27FC236}">
                <a16:creationId xmlns:a16="http://schemas.microsoft.com/office/drawing/2014/main" id="{00000000-0008-0000-0100-0000A38E0000}"/>
              </a:ext>
            </a:extLst>
          </xdr:cNvPr>
          <xdr:cNvSpPr txBox="1"/>
        </xdr:nvSpPr>
        <xdr:spPr>
          <a:xfrm>
            <a:off x="50279560" y="1931402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20" name="txt5ArmEDest2Class2Count">
            <a:extLst>
              <a:ext uri="{FF2B5EF4-FFF2-40B4-BE49-F238E27FC236}">
                <a16:creationId xmlns:a16="http://schemas.microsoft.com/office/drawing/2014/main" id="{00000000-0008-0000-0100-0000A88E0000}"/>
              </a:ext>
            </a:extLst>
          </xdr:cNvPr>
          <xdr:cNvSpPr txBox="1"/>
        </xdr:nvSpPr>
        <xdr:spPr>
          <a:xfrm>
            <a:off x="46591036" y="1964808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21" name="txt5ArmEDest2Class3Count">
            <a:extLst>
              <a:ext uri="{FF2B5EF4-FFF2-40B4-BE49-F238E27FC236}">
                <a16:creationId xmlns:a16="http://schemas.microsoft.com/office/drawing/2014/main" id="{00000000-0008-0000-0100-0000A98E0000}"/>
              </a:ext>
            </a:extLst>
          </xdr:cNvPr>
          <xdr:cNvSpPr txBox="1"/>
        </xdr:nvSpPr>
        <xdr:spPr>
          <a:xfrm>
            <a:off x="47205790" y="1964808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22" name="txt5ArmEDest2Class4Count">
            <a:extLst>
              <a:ext uri="{FF2B5EF4-FFF2-40B4-BE49-F238E27FC236}">
                <a16:creationId xmlns:a16="http://schemas.microsoft.com/office/drawing/2014/main" id="{00000000-0008-0000-0100-0000AA8E0000}"/>
              </a:ext>
            </a:extLst>
          </xdr:cNvPr>
          <xdr:cNvSpPr txBox="1"/>
        </xdr:nvSpPr>
        <xdr:spPr>
          <a:xfrm>
            <a:off x="47820544" y="1964808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23" name="txt5ArmEDest2Class5Count">
            <a:extLst>
              <a:ext uri="{FF2B5EF4-FFF2-40B4-BE49-F238E27FC236}">
                <a16:creationId xmlns:a16="http://schemas.microsoft.com/office/drawing/2014/main" id="{00000000-0008-0000-0100-0000AB8E0000}"/>
              </a:ext>
            </a:extLst>
          </xdr:cNvPr>
          <xdr:cNvSpPr txBox="1"/>
        </xdr:nvSpPr>
        <xdr:spPr>
          <a:xfrm>
            <a:off x="48435299" y="1964808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24" name="txt5ArmEDest2Class6Count">
            <a:extLst>
              <a:ext uri="{FF2B5EF4-FFF2-40B4-BE49-F238E27FC236}">
                <a16:creationId xmlns:a16="http://schemas.microsoft.com/office/drawing/2014/main" id="{00000000-0008-0000-0100-0000AC8E0000}"/>
              </a:ext>
            </a:extLst>
          </xdr:cNvPr>
          <xdr:cNvSpPr txBox="1"/>
        </xdr:nvSpPr>
        <xdr:spPr>
          <a:xfrm>
            <a:off x="49050052" y="1964808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25" name="txt5ArmEDest2Class7Count">
            <a:extLst>
              <a:ext uri="{FF2B5EF4-FFF2-40B4-BE49-F238E27FC236}">
                <a16:creationId xmlns:a16="http://schemas.microsoft.com/office/drawing/2014/main" id="{00000000-0008-0000-0100-0000AD8E0000}"/>
              </a:ext>
            </a:extLst>
          </xdr:cNvPr>
          <xdr:cNvSpPr txBox="1"/>
        </xdr:nvSpPr>
        <xdr:spPr>
          <a:xfrm>
            <a:off x="49664806" y="1964808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26" name="txt5ArmEDest2Class8Count">
            <a:extLst>
              <a:ext uri="{FF2B5EF4-FFF2-40B4-BE49-F238E27FC236}">
                <a16:creationId xmlns:a16="http://schemas.microsoft.com/office/drawing/2014/main" id="{00000000-0008-0000-0100-0000AE8E0000}"/>
              </a:ext>
            </a:extLst>
          </xdr:cNvPr>
          <xdr:cNvSpPr txBox="1"/>
        </xdr:nvSpPr>
        <xdr:spPr>
          <a:xfrm>
            <a:off x="50279560" y="19648084"/>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31" name="txt5ArmEDest2Class1Count">
            <a:extLst>
              <a:ext uri="{FF2B5EF4-FFF2-40B4-BE49-F238E27FC236}">
                <a16:creationId xmlns:a16="http://schemas.microsoft.com/office/drawing/2014/main" id="{00000000-0008-0000-0100-0000B38E0000}"/>
              </a:ext>
            </a:extLst>
          </xdr:cNvPr>
          <xdr:cNvSpPr txBox="1"/>
        </xdr:nvSpPr>
        <xdr:spPr>
          <a:xfrm>
            <a:off x="45976283" y="19648086"/>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532" name="txt5ArmEDest3Class2Count">
            <a:extLst>
              <a:ext uri="{FF2B5EF4-FFF2-40B4-BE49-F238E27FC236}">
                <a16:creationId xmlns:a16="http://schemas.microsoft.com/office/drawing/2014/main" id="{00000000-0008-0000-0100-0000B48E0000}"/>
              </a:ext>
            </a:extLst>
          </xdr:cNvPr>
          <xdr:cNvSpPr txBox="1"/>
        </xdr:nvSpPr>
        <xdr:spPr>
          <a:xfrm>
            <a:off x="46603090" y="19972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33" name="txt5ArmEDest3Class3Count">
            <a:extLst>
              <a:ext uri="{FF2B5EF4-FFF2-40B4-BE49-F238E27FC236}">
                <a16:creationId xmlns:a16="http://schemas.microsoft.com/office/drawing/2014/main" id="{00000000-0008-0000-0100-0000B58E0000}"/>
              </a:ext>
            </a:extLst>
          </xdr:cNvPr>
          <xdr:cNvSpPr txBox="1"/>
        </xdr:nvSpPr>
        <xdr:spPr>
          <a:xfrm>
            <a:off x="47217845" y="19972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34" name="txt5ArmEDest3Class4Count">
            <a:extLst>
              <a:ext uri="{FF2B5EF4-FFF2-40B4-BE49-F238E27FC236}">
                <a16:creationId xmlns:a16="http://schemas.microsoft.com/office/drawing/2014/main" id="{00000000-0008-0000-0100-0000B68E0000}"/>
              </a:ext>
            </a:extLst>
          </xdr:cNvPr>
          <xdr:cNvSpPr txBox="1"/>
        </xdr:nvSpPr>
        <xdr:spPr>
          <a:xfrm>
            <a:off x="47832599" y="19972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35" name="txt5ArmEDest3Class5Count">
            <a:extLst>
              <a:ext uri="{FF2B5EF4-FFF2-40B4-BE49-F238E27FC236}">
                <a16:creationId xmlns:a16="http://schemas.microsoft.com/office/drawing/2014/main" id="{00000000-0008-0000-0100-0000B78E0000}"/>
              </a:ext>
            </a:extLst>
          </xdr:cNvPr>
          <xdr:cNvSpPr txBox="1"/>
        </xdr:nvSpPr>
        <xdr:spPr>
          <a:xfrm>
            <a:off x="48447353" y="19972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36" name="txt5ArmEDest3Class6Count">
            <a:extLst>
              <a:ext uri="{FF2B5EF4-FFF2-40B4-BE49-F238E27FC236}">
                <a16:creationId xmlns:a16="http://schemas.microsoft.com/office/drawing/2014/main" id="{00000000-0008-0000-0100-0000B88E0000}"/>
              </a:ext>
            </a:extLst>
          </xdr:cNvPr>
          <xdr:cNvSpPr txBox="1"/>
        </xdr:nvSpPr>
        <xdr:spPr>
          <a:xfrm>
            <a:off x="49062106" y="19972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37" name="txt5ArmEDest3Class7Count">
            <a:extLst>
              <a:ext uri="{FF2B5EF4-FFF2-40B4-BE49-F238E27FC236}">
                <a16:creationId xmlns:a16="http://schemas.microsoft.com/office/drawing/2014/main" id="{00000000-0008-0000-0100-0000B98E0000}"/>
              </a:ext>
            </a:extLst>
          </xdr:cNvPr>
          <xdr:cNvSpPr txBox="1"/>
        </xdr:nvSpPr>
        <xdr:spPr>
          <a:xfrm>
            <a:off x="49676861" y="19972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38" name="txt5ArmEDest3Class8Count">
            <a:extLst>
              <a:ext uri="{FF2B5EF4-FFF2-40B4-BE49-F238E27FC236}">
                <a16:creationId xmlns:a16="http://schemas.microsoft.com/office/drawing/2014/main" id="{00000000-0008-0000-0100-0000BA8E0000}"/>
              </a:ext>
            </a:extLst>
          </xdr:cNvPr>
          <xdr:cNvSpPr txBox="1"/>
        </xdr:nvSpPr>
        <xdr:spPr>
          <a:xfrm>
            <a:off x="50291615" y="19972547"/>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43" name="txt5ArmEDest3Class1Count">
            <a:extLst>
              <a:ext uri="{FF2B5EF4-FFF2-40B4-BE49-F238E27FC236}">
                <a16:creationId xmlns:a16="http://schemas.microsoft.com/office/drawing/2014/main" id="{00000000-0008-0000-0100-0000BF8E0000}"/>
              </a:ext>
            </a:extLst>
          </xdr:cNvPr>
          <xdr:cNvSpPr txBox="1"/>
        </xdr:nvSpPr>
        <xdr:spPr>
          <a:xfrm>
            <a:off x="45988337" y="19972549"/>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544" name="txt5ArmEDestination4">
            <a:extLst>
              <a:ext uri="{FF2B5EF4-FFF2-40B4-BE49-F238E27FC236}">
                <a16:creationId xmlns:a16="http://schemas.microsoft.com/office/drawing/2014/main" id="{00000000-0008-0000-0100-0000C08E0000}"/>
              </a:ext>
            </a:extLst>
          </xdr:cNvPr>
          <xdr:cNvSpPr txBox="1"/>
        </xdr:nvSpPr>
        <xdr:spPr>
          <a:xfrm>
            <a:off x="44700651" y="20174193"/>
            <a:ext cx="1274722"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6545" name="txt5ArmEDest4Class2Count">
            <a:extLst>
              <a:ext uri="{FF2B5EF4-FFF2-40B4-BE49-F238E27FC236}">
                <a16:creationId xmlns:a16="http://schemas.microsoft.com/office/drawing/2014/main" id="{00000000-0008-0000-0100-0000C18E0000}"/>
              </a:ext>
            </a:extLst>
          </xdr:cNvPr>
          <xdr:cNvSpPr txBox="1"/>
        </xdr:nvSpPr>
        <xdr:spPr>
          <a:xfrm>
            <a:off x="46614234" y="203012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46" name="txt5ArmEDest4Class3Count">
            <a:extLst>
              <a:ext uri="{FF2B5EF4-FFF2-40B4-BE49-F238E27FC236}">
                <a16:creationId xmlns:a16="http://schemas.microsoft.com/office/drawing/2014/main" id="{00000000-0008-0000-0100-0000C28E0000}"/>
              </a:ext>
            </a:extLst>
          </xdr:cNvPr>
          <xdr:cNvSpPr txBox="1"/>
        </xdr:nvSpPr>
        <xdr:spPr>
          <a:xfrm>
            <a:off x="47228988" y="203012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47" name="txt5ArmEDest4Class4Count">
            <a:extLst>
              <a:ext uri="{FF2B5EF4-FFF2-40B4-BE49-F238E27FC236}">
                <a16:creationId xmlns:a16="http://schemas.microsoft.com/office/drawing/2014/main" id="{00000000-0008-0000-0100-0000C38E0000}"/>
              </a:ext>
            </a:extLst>
          </xdr:cNvPr>
          <xdr:cNvSpPr txBox="1"/>
        </xdr:nvSpPr>
        <xdr:spPr>
          <a:xfrm>
            <a:off x="47843742" y="203012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48" name="txt5ArmEDest4Class5Count">
            <a:extLst>
              <a:ext uri="{FF2B5EF4-FFF2-40B4-BE49-F238E27FC236}">
                <a16:creationId xmlns:a16="http://schemas.microsoft.com/office/drawing/2014/main" id="{00000000-0008-0000-0100-0000C48E0000}"/>
              </a:ext>
            </a:extLst>
          </xdr:cNvPr>
          <xdr:cNvSpPr txBox="1"/>
        </xdr:nvSpPr>
        <xdr:spPr>
          <a:xfrm>
            <a:off x="48458498" y="203012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49" name="txt5ArmEDest4Class6Count">
            <a:extLst>
              <a:ext uri="{FF2B5EF4-FFF2-40B4-BE49-F238E27FC236}">
                <a16:creationId xmlns:a16="http://schemas.microsoft.com/office/drawing/2014/main" id="{00000000-0008-0000-0100-0000C58E0000}"/>
              </a:ext>
            </a:extLst>
          </xdr:cNvPr>
          <xdr:cNvSpPr txBox="1"/>
        </xdr:nvSpPr>
        <xdr:spPr>
          <a:xfrm>
            <a:off x="49073251" y="203012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50" name="txt5ArmEDest4Class7Count">
            <a:extLst>
              <a:ext uri="{FF2B5EF4-FFF2-40B4-BE49-F238E27FC236}">
                <a16:creationId xmlns:a16="http://schemas.microsoft.com/office/drawing/2014/main" id="{00000000-0008-0000-0100-0000C68E0000}"/>
              </a:ext>
            </a:extLst>
          </xdr:cNvPr>
          <xdr:cNvSpPr txBox="1"/>
        </xdr:nvSpPr>
        <xdr:spPr>
          <a:xfrm>
            <a:off x="49688006" y="203012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51" name="txt5ArmEDest4Class8Count">
            <a:extLst>
              <a:ext uri="{FF2B5EF4-FFF2-40B4-BE49-F238E27FC236}">
                <a16:creationId xmlns:a16="http://schemas.microsoft.com/office/drawing/2014/main" id="{00000000-0008-0000-0100-0000C78E0000}"/>
              </a:ext>
            </a:extLst>
          </xdr:cNvPr>
          <xdr:cNvSpPr txBox="1"/>
        </xdr:nvSpPr>
        <xdr:spPr>
          <a:xfrm>
            <a:off x="50302760" y="2030128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56" name="txt5ArmEDest4Class1Count">
            <a:extLst>
              <a:ext uri="{FF2B5EF4-FFF2-40B4-BE49-F238E27FC236}">
                <a16:creationId xmlns:a16="http://schemas.microsoft.com/office/drawing/2014/main" id="{00000000-0008-0000-0100-0000CC8E0000}"/>
              </a:ext>
            </a:extLst>
          </xdr:cNvPr>
          <xdr:cNvSpPr txBox="1"/>
        </xdr:nvSpPr>
        <xdr:spPr>
          <a:xfrm>
            <a:off x="45999481" y="20301282"/>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557" name="txt5ArmEDestination5">
            <a:extLst>
              <a:ext uri="{FF2B5EF4-FFF2-40B4-BE49-F238E27FC236}">
                <a16:creationId xmlns:a16="http://schemas.microsoft.com/office/drawing/2014/main" id="{00000000-0008-0000-0100-0000CD8E0000}"/>
              </a:ext>
            </a:extLst>
          </xdr:cNvPr>
          <xdr:cNvSpPr txBox="1"/>
        </xdr:nvSpPr>
        <xdr:spPr>
          <a:xfrm>
            <a:off x="44711197" y="20524584"/>
            <a:ext cx="1264173"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6558" name="txt5ArmEDest5Class2Count">
            <a:extLst>
              <a:ext uri="{FF2B5EF4-FFF2-40B4-BE49-F238E27FC236}">
                <a16:creationId xmlns:a16="http://schemas.microsoft.com/office/drawing/2014/main" id="{00000000-0008-0000-0100-0000CE8E0000}"/>
              </a:ext>
            </a:extLst>
          </xdr:cNvPr>
          <xdr:cNvSpPr txBox="1"/>
        </xdr:nvSpPr>
        <xdr:spPr>
          <a:xfrm>
            <a:off x="46614233" y="2063051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59" name="txt5ArmEDest5Class3Count">
            <a:extLst>
              <a:ext uri="{FF2B5EF4-FFF2-40B4-BE49-F238E27FC236}">
                <a16:creationId xmlns:a16="http://schemas.microsoft.com/office/drawing/2014/main" id="{00000000-0008-0000-0100-0000CF8E0000}"/>
              </a:ext>
            </a:extLst>
          </xdr:cNvPr>
          <xdr:cNvSpPr txBox="1"/>
        </xdr:nvSpPr>
        <xdr:spPr>
          <a:xfrm>
            <a:off x="47228987" y="2063051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60" name="txt5ArmEDest5Class4Count">
            <a:extLst>
              <a:ext uri="{FF2B5EF4-FFF2-40B4-BE49-F238E27FC236}">
                <a16:creationId xmlns:a16="http://schemas.microsoft.com/office/drawing/2014/main" id="{00000000-0008-0000-0100-0000D08E0000}"/>
              </a:ext>
            </a:extLst>
          </xdr:cNvPr>
          <xdr:cNvSpPr txBox="1"/>
        </xdr:nvSpPr>
        <xdr:spPr>
          <a:xfrm>
            <a:off x="47843741" y="2063051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61" name="txt5ArmEDest5Class5Count">
            <a:extLst>
              <a:ext uri="{FF2B5EF4-FFF2-40B4-BE49-F238E27FC236}">
                <a16:creationId xmlns:a16="http://schemas.microsoft.com/office/drawing/2014/main" id="{00000000-0008-0000-0100-0000D18E0000}"/>
              </a:ext>
            </a:extLst>
          </xdr:cNvPr>
          <xdr:cNvSpPr txBox="1"/>
        </xdr:nvSpPr>
        <xdr:spPr>
          <a:xfrm>
            <a:off x="48458497" y="2063051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62" name="txt5ArmEDest5Class6Count">
            <a:extLst>
              <a:ext uri="{FF2B5EF4-FFF2-40B4-BE49-F238E27FC236}">
                <a16:creationId xmlns:a16="http://schemas.microsoft.com/office/drawing/2014/main" id="{00000000-0008-0000-0100-0000D28E0000}"/>
              </a:ext>
            </a:extLst>
          </xdr:cNvPr>
          <xdr:cNvSpPr txBox="1"/>
        </xdr:nvSpPr>
        <xdr:spPr>
          <a:xfrm>
            <a:off x="49073250" y="2063051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63" name="txt5ArmEDest5Class7Count">
            <a:extLst>
              <a:ext uri="{FF2B5EF4-FFF2-40B4-BE49-F238E27FC236}">
                <a16:creationId xmlns:a16="http://schemas.microsoft.com/office/drawing/2014/main" id="{00000000-0008-0000-0100-0000D38E0000}"/>
              </a:ext>
            </a:extLst>
          </xdr:cNvPr>
          <xdr:cNvSpPr txBox="1"/>
        </xdr:nvSpPr>
        <xdr:spPr>
          <a:xfrm>
            <a:off x="49688005" y="2063051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64" name="txt5ArmEDest5Class8Count">
            <a:extLst>
              <a:ext uri="{FF2B5EF4-FFF2-40B4-BE49-F238E27FC236}">
                <a16:creationId xmlns:a16="http://schemas.microsoft.com/office/drawing/2014/main" id="{00000000-0008-0000-0100-0000D48E0000}"/>
              </a:ext>
            </a:extLst>
          </xdr:cNvPr>
          <xdr:cNvSpPr txBox="1"/>
        </xdr:nvSpPr>
        <xdr:spPr>
          <a:xfrm>
            <a:off x="50302759" y="20630510"/>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569" name="txt5ArmEDest5Class1Count">
            <a:extLst>
              <a:ext uri="{FF2B5EF4-FFF2-40B4-BE49-F238E27FC236}">
                <a16:creationId xmlns:a16="http://schemas.microsoft.com/office/drawing/2014/main" id="{00000000-0008-0000-0100-0000D98E0000}"/>
              </a:ext>
            </a:extLst>
          </xdr:cNvPr>
          <xdr:cNvSpPr txBox="1"/>
        </xdr:nvSpPr>
        <xdr:spPr>
          <a:xfrm>
            <a:off x="45999480" y="20630512"/>
            <a:ext cx="562692"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11</xdr:col>
      <xdr:colOff>29936</xdr:colOff>
      <xdr:row>185</xdr:row>
      <xdr:rowOff>4082</xdr:rowOff>
    </xdr:from>
    <xdr:to>
      <xdr:col>21</xdr:col>
      <xdr:colOff>415712</xdr:colOff>
      <xdr:row>200</xdr:row>
      <xdr:rowOff>4082</xdr:rowOff>
    </xdr:to>
    <xdr:grpSp>
      <xdr:nvGrpSpPr>
        <xdr:cNvPr id="36588" name="grp6ArmACounts">
          <a:extLst>
            <a:ext uri="{FF2B5EF4-FFF2-40B4-BE49-F238E27FC236}">
              <a16:creationId xmlns:a16="http://schemas.microsoft.com/office/drawing/2014/main" id="{00000000-0008-0000-0100-0000EC8E0000}"/>
            </a:ext>
          </a:extLst>
        </xdr:cNvPr>
        <xdr:cNvGrpSpPr/>
      </xdr:nvGrpSpPr>
      <xdr:grpSpPr>
        <a:xfrm>
          <a:off x="7649936" y="35263900"/>
          <a:ext cx="7313049" cy="2857500"/>
          <a:chOff x="1210235" y="24574500"/>
          <a:chExt cx="6481776" cy="2857500"/>
        </a:xfrm>
      </xdr:grpSpPr>
      <xdr:sp macro="" textlink="#REF!">
        <xdr:nvSpPr>
          <xdr:cNvPr id="36590" name="txt6ArmAClass1Title">
            <a:extLst>
              <a:ext uri="{FF2B5EF4-FFF2-40B4-BE49-F238E27FC236}">
                <a16:creationId xmlns:a16="http://schemas.microsoft.com/office/drawing/2014/main" id="{00000000-0008-0000-0100-0000EE8E0000}"/>
              </a:ext>
            </a:extLst>
          </xdr:cNvPr>
          <xdr:cNvSpPr txBox="1"/>
        </xdr:nvSpPr>
        <xdr:spPr>
          <a:xfrm>
            <a:off x="2501050"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591" name="txt6ArmAClass2Title">
            <a:extLst>
              <a:ext uri="{FF2B5EF4-FFF2-40B4-BE49-F238E27FC236}">
                <a16:creationId xmlns:a16="http://schemas.microsoft.com/office/drawing/2014/main" id="{00000000-0008-0000-0100-0000EF8E0000}"/>
              </a:ext>
            </a:extLst>
          </xdr:cNvPr>
          <xdr:cNvSpPr txBox="1"/>
        </xdr:nvSpPr>
        <xdr:spPr>
          <a:xfrm>
            <a:off x="3119688"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592" name="txt6ArmAClass3Title">
            <a:extLst>
              <a:ext uri="{FF2B5EF4-FFF2-40B4-BE49-F238E27FC236}">
                <a16:creationId xmlns:a16="http://schemas.microsoft.com/office/drawing/2014/main" id="{00000000-0008-0000-0100-0000F08E0000}"/>
              </a:ext>
            </a:extLst>
          </xdr:cNvPr>
          <xdr:cNvSpPr txBox="1"/>
        </xdr:nvSpPr>
        <xdr:spPr>
          <a:xfrm>
            <a:off x="3699965"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593" name="txt6ArmAClass4Title">
            <a:extLst>
              <a:ext uri="{FF2B5EF4-FFF2-40B4-BE49-F238E27FC236}">
                <a16:creationId xmlns:a16="http://schemas.microsoft.com/office/drawing/2014/main" id="{00000000-0008-0000-0100-0000F18E0000}"/>
              </a:ext>
            </a:extLst>
          </xdr:cNvPr>
          <xdr:cNvSpPr txBox="1"/>
        </xdr:nvSpPr>
        <xdr:spPr>
          <a:xfrm>
            <a:off x="4318603"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594" name="txt6ArmAClass5Title">
            <a:extLst>
              <a:ext uri="{FF2B5EF4-FFF2-40B4-BE49-F238E27FC236}">
                <a16:creationId xmlns:a16="http://schemas.microsoft.com/office/drawing/2014/main" id="{00000000-0008-0000-0100-0000F28E0000}"/>
              </a:ext>
            </a:extLst>
          </xdr:cNvPr>
          <xdr:cNvSpPr txBox="1"/>
        </xdr:nvSpPr>
        <xdr:spPr>
          <a:xfrm>
            <a:off x="4931568" y="2492312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595" name="txt6ArmAClass6Title">
            <a:extLst>
              <a:ext uri="{FF2B5EF4-FFF2-40B4-BE49-F238E27FC236}">
                <a16:creationId xmlns:a16="http://schemas.microsoft.com/office/drawing/2014/main" id="{00000000-0008-0000-0100-0000F38E0000}"/>
              </a:ext>
            </a:extLst>
          </xdr:cNvPr>
          <xdr:cNvSpPr txBox="1"/>
        </xdr:nvSpPr>
        <xdr:spPr>
          <a:xfrm>
            <a:off x="552368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596" name="txt6ArmAClass7Title">
            <a:extLst>
              <a:ext uri="{FF2B5EF4-FFF2-40B4-BE49-F238E27FC236}">
                <a16:creationId xmlns:a16="http://schemas.microsoft.com/office/drawing/2014/main" id="{00000000-0008-0000-0100-0000F48E0000}"/>
              </a:ext>
            </a:extLst>
          </xdr:cNvPr>
          <xdr:cNvSpPr txBox="1"/>
        </xdr:nvSpPr>
        <xdr:spPr>
          <a:xfrm>
            <a:off x="6151328"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597" name="txt6ArmAClass8Title">
            <a:extLst>
              <a:ext uri="{FF2B5EF4-FFF2-40B4-BE49-F238E27FC236}">
                <a16:creationId xmlns:a16="http://schemas.microsoft.com/office/drawing/2014/main" id="{00000000-0008-0000-0100-0000F58E0000}"/>
              </a:ext>
            </a:extLst>
          </xdr:cNvPr>
          <xdr:cNvSpPr txBox="1"/>
        </xdr:nvSpPr>
        <xdr:spPr>
          <a:xfrm>
            <a:off x="673160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602" name="rec6ArmACountsRectangle">
            <a:extLst>
              <a:ext uri="{FF2B5EF4-FFF2-40B4-BE49-F238E27FC236}">
                <a16:creationId xmlns:a16="http://schemas.microsoft.com/office/drawing/2014/main" id="{00000000-0008-0000-0100-0000FA8E0000}"/>
              </a:ext>
            </a:extLst>
          </xdr:cNvPr>
          <xdr:cNvSpPr/>
        </xdr:nvSpPr>
        <xdr:spPr bwMode="auto">
          <a:xfrm>
            <a:off x="1210235" y="24574500"/>
            <a:ext cx="6481776" cy="2857500"/>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603" name="txt6ArmATitle">
            <a:extLst>
              <a:ext uri="{FF2B5EF4-FFF2-40B4-BE49-F238E27FC236}">
                <a16:creationId xmlns:a16="http://schemas.microsoft.com/office/drawing/2014/main" id="{00000000-0008-0000-0100-0000FB8E0000}"/>
              </a:ext>
            </a:extLst>
          </xdr:cNvPr>
          <xdr:cNvSpPr txBox="1"/>
        </xdr:nvSpPr>
        <xdr:spPr>
          <a:xfrm>
            <a:off x="1389084" y="24741265"/>
            <a:ext cx="1654719"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A</a:t>
            </a:r>
          </a:p>
        </xdr:txBody>
      </xdr:sp>
      <xdr:sp macro="" textlink="$BI$209">
        <xdr:nvSpPr>
          <xdr:cNvPr id="36604" name="txt6ArmADest1Class1Count">
            <a:extLst>
              <a:ext uri="{FF2B5EF4-FFF2-40B4-BE49-F238E27FC236}">
                <a16:creationId xmlns:a16="http://schemas.microsoft.com/office/drawing/2014/main" id="{00000000-0008-0000-0100-0000FC8E0000}"/>
              </a:ext>
            </a:extLst>
          </xdr:cNvPr>
          <xdr:cNvSpPr txBox="1"/>
        </xdr:nvSpPr>
        <xdr:spPr>
          <a:xfrm>
            <a:off x="2494872" y="253827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605" name="txt6ArmADestination1">
            <a:extLst>
              <a:ext uri="{FF2B5EF4-FFF2-40B4-BE49-F238E27FC236}">
                <a16:creationId xmlns:a16="http://schemas.microsoft.com/office/drawing/2014/main" id="{00000000-0008-0000-0100-0000FD8E0000}"/>
              </a:ext>
            </a:extLst>
          </xdr:cNvPr>
          <xdr:cNvSpPr txBox="1"/>
        </xdr:nvSpPr>
        <xdr:spPr>
          <a:xfrm>
            <a:off x="1236050" y="25276880"/>
            <a:ext cx="1236232"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F</a:t>
            </a:r>
          </a:p>
        </xdr:txBody>
      </xdr:sp>
      <xdr:sp macro="" textlink="#REF!">
        <xdr:nvSpPr>
          <xdr:cNvPr id="36606" name="txt6ArmADestination2">
            <a:extLst>
              <a:ext uri="{FF2B5EF4-FFF2-40B4-BE49-F238E27FC236}">
                <a16:creationId xmlns:a16="http://schemas.microsoft.com/office/drawing/2014/main" id="{00000000-0008-0000-0100-0000FE8E0000}"/>
              </a:ext>
            </a:extLst>
          </xdr:cNvPr>
          <xdr:cNvSpPr txBox="1"/>
        </xdr:nvSpPr>
        <xdr:spPr>
          <a:xfrm>
            <a:off x="1215213" y="25600364"/>
            <a:ext cx="1257068"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6607" name="txt6ArmADestination3">
            <a:extLst>
              <a:ext uri="{FF2B5EF4-FFF2-40B4-BE49-F238E27FC236}">
                <a16:creationId xmlns:a16="http://schemas.microsoft.com/office/drawing/2014/main" id="{00000000-0008-0000-0100-0000FF8E0000}"/>
              </a:ext>
            </a:extLst>
          </xdr:cNvPr>
          <xdr:cNvSpPr txBox="1"/>
        </xdr:nvSpPr>
        <xdr:spPr>
          <a:xfrm>
            <a:off x="1215214" y="25924827"/>
            <a:ext cx="1268971"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608" name="txt6ArmADest1Class2Count">
            <a:extLst>
              <a:ext uri="{FF2B5EF4-FFF2-40B4-BE49-F238E27FC236}">
                <a16:creationId xmlns:a16="http://schemas.microsoft.com/office/drawing/2014/main" id="{00000000-0008-0000-0100-0000008F0000}"/>
              </a:ext>
            </a:extLst>
          </xdr:cNvPr>
          <xdr:cNvSpPr txBox="1"/>
        </xdr:nvSpPr>
        <xdr:spPr>
          <a:xfrm>
            <a:off x="3103336"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09" name="txt6ArmADest1Class3Count">
            <a:extLst>
              <a:ext uri="{FF2B5EF4-FFF2-40B4-BE49-F238E27FC236}">
                <a16:creationId xmlns:a16="http://schemas.microsoft.com/office/drawing/2014/main" id="{00000000-0008-0000-0100-0000018F0000}"/>
              </a:ext>
            </a:extLst>
          </xdr:cNvPr>
          <xdr:cNvSpPr txBox="1"/>
        </xdr:nvSpPr>
        <xdr:spPr>
          <a:xfrm>
            <a:off x="3710578"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10" name="txt6ArmADest1Class4Count">
            <a:extLst>
              <a:ext uri="{FF2B5EF4-FFF2-40B4-BE49-F238E27FC236}">
                <a16:creationId xmlns:a16="http://schemas.microsoft.com/office/drawing/2014/main" id="{00000000-0008-0000-0100-0000028F0000}"/>
              </a:ext>
            </a:extLst>
          </xdr:cNvPr>
          <xdr:cNvSpPr txBox="1"/>
        </xdr:nvSpPr>
        <xdr:spPr>
          <a:xfrm>
            <a:off x="4317820"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11" name="txt6ArmADest1Class5Count">
            <a:extLst>
              <a:ext uri="{FF2B5EF4-FFF2-40B4-BE49-F238E27FC236}">
                <a16:creationId xmlns:a16="http://schemas.microsoft.com/office/drawing/2014/main" id="{00000000-0008-0000-0100-0000038F0000}"/>
              </a:ext>
            </a:extLst>
          </xdr:cNvPr>
          <xdr:cNvSpPr txBox="1"/>
        </xdr:nvSpPr>
        <xdr:spPr>
          <a:xfrm>
            <a:off x="4925063"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12" name="txt6ArmADest1Class6Count">
            <a:extLst>
              <a:ext uri="{FF2B5EF4-FFF2-40B4-BE49-F238E27FC236}">
                <a16:creationId xmlns:a16="http://schemas.microsoft.com/office/drawing/2014/main" id="{00000000-0008-0000-0100-0000048F0000}"/>
              </a:ext>
            </a:extLst>
          </xdr:cNvPr>
          <xdr:cNvSpPr txBox="1"/>
        </xdr:nvSpPr>
        <xdr:spPr>
          <a:xfrm>
            <a:off x="5532305"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13" name="txt6ArmADest1Class7Count">
            <a:extLst>
              <a:ext uri="{FF2B5EF4-FFF2-40B4-BE49-F238E27FC236}">
                <a16:creationId xmlns:a16="http://schemas.microsoft.com/office/drawing/2014/main" id="{00000000-0008-0000-0100-0000058F0000}"/>
              </a:ext>
            </a:extLst>
          </xdr:cNvPr>
          <xdr:cNvSpPr txBox="1"/>
        </xdr:nvSpPr>
        <xdr:spPr>
          <a:xfrm>
            <a:off x="6139547"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14" name="txt6ArmADest1Class8Count">
            <a:extLst>
              <a:ext uri="{FF2B5EF4-FFF2-40B4-BE49-F238E27FC236}">
                <a16:creationId xmlns:a16="http://schemas.microsoft.com/office/drawing/2014/main" id="{00000000-0008-0000-0100-0000068F0000}"/>
              </a:ext>
            </a:extLst>
          </xdr:cNvPr>
          <xdr:cNvSpPr txBox="1"/>
        </xdr:nvSpPr>
        <xdr:spPr>
          <a:xfrm>
            <a:off x="6746789"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19" name="txt6ArmADest2Class2Count">
            <a:extLst>
              <a:ext uri="{FF2B5EF4-FFF2-40B4-BE49-F238E27FC236}">
                <a16:creationId xmlns:a16="http://schemas.microsoft.com/office/drawing/2014/main" id="{00000000-0008-0000-0100-00000B8F0000}"/>
              </a:ext>
            </a:extLst>
          </xdr:cNvPr>
          <xdr:cNvSpPr txBox="1"/>
        </xdr:nvSpPr>
        <xdr:spPr>
          <a:xfrm>
            <a:off x="3103336"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20" name="txt6ArmADest2Class3Count">
            <a:extLst>
              <a:ext uri="{FF2B5EF4-FFF2-40B4-BE49-F238E27FC236}">
                <a16:creationId xmlns:a16="http://schemas.microsoft.com/office/drawing/2014/main" id="{00000000-0008-0000-0100-00000C8F0000}"/>
              </a:ext>
            </a:extLst>
          </xdr:cNvPr>
          <xdr:cNvSpPr txBox="1"/>
        </xdr:nvSpPr>
        <xdr:spPr>
          <a:xfrm>
            <a:off x="3710578"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21" name="txt6ArmADest2Class4Count">
            <a:extLst>
              <a:ext uri="{FF2B5EF4-FFF2-40B4-BE49-F238E27FC236}">
                <a16:creationId xmlns:a16="http://schemas.microsoft.com/office/drawing/2014/main" id="{00000000-0008-0000-0100-00000D8F0000}"/>
              </a:ext>
            </a:extLst>
          </xdr:cNvPr>
          <xdr:cNvSpPr txBox="1"/>
        </xdr:nvSpPr>
        <xdr:spPr>
          <a:xfrm>
            <a:off x="4317820"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22" name="txt6ArmADest2Class5Count">
            <a:extLst>
              <a:ext uri="{FF2B5EF4-FFF2-40B4-BE49-F238E27FC236}">
                <a16:creationId xmlns:a16="http://schemas.microsoft.com/office/drawing/2014/main" id="{00000000-0008-0000-0100-00000E8F0000}"/>
              </a:ext>
            </a:extLst>
          </xdr:cNvPr>
          <xdr:cNvSpPr txBox="1"/>
        </xdr:nvSpPr>
        <xdr:spPr>
          <a:xfrm>
            <a:off x="4925063"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23" name="txt6ArmADest2Class6Count">
            <a:extLst>
              <a:ext uri="{FF2B5EF4-FFF2-40B4-BE49-F238E27FC236}">
                <a16:creationId xmlns:a16="http://schemas.microsoft.com/office/drawing/2014/main" id="{00000000-0008-0000-0100-00000F8F0000}"/>
              </a:ext>
            </a:extLst>
          </xdr:cNvPr>
          <xdr:cNvSpPr txBox="1"/>
        </xdr:nvSpPr>
        <xdr:spPr>
          <a:xfrm>
            <a:off x="5532305"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24" name="txt6ArmADest2Class7Count">
            <a:extLst>
              <a:ext uri="{FF2B5EF4-FFF2-40B4-BE49-F238E27FC236}">
                <a16:creationId xmlns:a16="http://schemas.microsoft.com/office/drawing/2014/main" id="{00000000-0008-0000-0100-0000108F0000}"/>
              </a:ext>
            </a:extLst>
          </xdr:cNvPr>
          <xdr:cNvSpPr txBox="1"/>
        </xdr:nvSpPr>
        <xdr:spPr>
          <a:xfrm>
            <a:off x="6139547"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25" name="txt6ArmADest2Class8Count">
            <a:extLst>
              <a:ext uri="{FF2B5EF4-FFF2-40B4-BE49-F238E27FC236}">
                <a16:creationId xmlns:a16="http://schemas.microsoft.com/office/drawing/2014/main" id="{00000000-0008-0000-0100-0000118F0000}"/>
              </a:ext>
            </a:extLst>
          </xdr:cNvPr>
          <xdr:cNvSpPr txBox="1"/>
        </xdr:nvSpPr>
        <xdr:spPr>
          <a:xfrm>
            <a:off x="6746789"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30" name="txt6ArmADest2Class1Count">
            <a:extLst>
              <a:ext uri="{FF2B5EF4-FFF2-40B4-BE49-F238E27FC236}">
                <a16:creationId xmlns:a16="http://schemas.microsoft.com/office/drawing/2014/main" id="{00000000-0008-0000-0100-0000168F0000}"/>
              </a:ext>
            </a:extLst>
          </xdr:cNvPr>
          <xdr:cNvSpPr txBox="1"/>
        </xdr:nvSpPr>
        <xdr:spPr>
          <a:xfrm>
            <a:off x="2496095" y="257168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631" name="txt6ArmADest3Class2Count">
            <a:extLst>
              <a:ext uri="{FF2B5EF4-FFF2-40B4-BE49-F238E27FC236}">
                <a16:creationId xmlns:a16="http://schemas.microsoft.com/office/drawing/2014/main" id="{00000000-0008-0000-0100-0000178F0000}"/>
              </a:ext>
            </a:extLst>
          </xdr:cNvPr>
          <xdr:cNvSpPr txBox="1"/>
        </xdr:nvSpPr>
        <xdr:spPr>
          <a:xfrm>
            <a:off x="3115243"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32" name="txt6ArmADest3Class3Count">
            <a:extLst>
              <a:ext uri="{FF2B5EF4-FFF2-40B4-BE49-F238E27FC236}">
                <a16:creationId xmlns:a16="http://schemas.microsoft.com/office/drawing/2014/main" id="{00000000-0008-0000-0100-0000188F0000}"/>
              </a:ext>
            </a:extLst>
          </xdr:cNvPr>
          <xdr:cNvSpPr txBox="1"/>
        </xdr:nvSpPr>
        <xdr:spPr>
          <a:xfrm>
            <a:off x="3722486"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33" name="txt6ArmADest3Class4Count">
            <a:extLst>
              <a:ext uri="{FF2B5EF4-FFF2-40B4-BE49-F238E27FC236}">
                <a16:creationId xmlns:a16="http://schemas.microsoft.com/office/drawing/2014/main" id="{00000000-0008-0000-0100-0000198F0000}"/>
              </a:ext>
            </a:extLst>
          </xdr:cNvPr>
          <xdr:cNvSpPr txBox="1"/>
        </xdr:nvSpPr>
        <xdr:spPr>
          <a:xfrm>
            <a:off x="4329728"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34" name="txt6ArmADest3Class5Count">
            <a:extLst>
              <a:ext uri="{FF2B5EF4-FFF2-40B4-BE49-F238E27FC236}">
                <a16:creationId xmlns:a16="http://schemas.microsoft.com/office/drawing/2014/main" id="{00000000-0008-0000-0100-00001A8F0000}"/>
              </a:ext>
            </a:extLst>
          </xdr:cNvPr>
          <xdr:cNvSpPr txBox="1"/>
        </xdr:nvSpPr>
        <xdr:spPr>
          <a:xfrm>
            <a:off x="4936970"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35" name="txt6ArmADest3Class6Count">
            <a:extLst>
              <a:ext uri="{FF2B5EF4-FFF2-40B4-BE49-F238E27FC236}">
                <a16:creationId xmlns:a16="http://schemas.microsoft.com/office/drawing/2014/main" id="{00000000-0008-0000-0100-00001B8F0000}"/>
              </a:ext>
            </a:extLst>
          </xdr:cNvPr>
          <xdr:cNvSpPr txBox="1"/>
        </xdr:nvSpPr>
        <xdr:spPr>
          <a:xfrm>
            <a:off x="5544211"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36" name="txt6ArmADest3Class7Count">
            <a:extLst>
              <a:ext uri="{FF2B5EF4-FFF2-40B4-BE49-F238E27FC236}">
                <a16:creationId xmlns:a16="http://schemas.microsoft.com/office/drawing/2014/main" id="{00000000-0008-0000-0100-00001C8F0000}"/>
              </a:ext>
            </a:extLst>
          </xdr:cNvPr>
          <xdr:cNvSpPr txBox="1"/>
        </xdr:nvSpPr>
        <xdr:spPr>
          <a:xfrm>
            <a:off x="6151455"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37" name="txt6ArmADest3Class8Count">
            <a:extLst>
              <a:ext uri="{FF2B5EF4-FFF2-40B4-BE49-F238E27FC236}">
                <a16:creationId xmlns:a16="http://schemas.microsoft.com/office/drawing/2014/main" id="{00000000-0008-0000-0100-00001D8F0000}"/>
              </a:ext>
            </a:extLst>
          </xdr:cNvPr>
          <xdr:cNvSpPr txBox="1"/>
        </xdr:nvSpPr>
        <xdr:spPr>
          <a:xfrm>
            <a:off x="6758697"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42" name="txt6ArmADest3Class1Count">
            <a:extLst>
              <a:ext uri="{FF2B5EF4-FFF2-40B4-BE49-F238E27FC236}">
                <a16:creationId xmlns:a16="http://schemas.microsoft.com/office/drawing/2014/main" id="{00000000-0008-0000-0100-0000228F0000}"/>
              </a:ext>
            </a:extLst>
          </xdr:cNvPr>
          <xdr:cNvSpPr txBox="1"/>
        </xdr:nvSpPr>
        <xdr:spPr>
          <a:xfrm>
            <a:off x="2508001" y="26041335"/>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643" name="txt6ArmADestination4">
            <a:extLst>
              <a:ext uri="{FF2B5EF4-FFF2-40B4-BE49-F238E27FC236}">
                <a16:creationId xmlns:a16="http://schemas.microsoft.com/office/drawing/2014/main" id="{00000000-0008-0000-0100-0000238F0000}"/>
              </a:ext>
            </a:extLst>
          </xdr:cNvPr>
          <xdr:cNvSpPr txBox="1"/>
        </xdr:nvSpPr>
        <xdr:spPr>
          <a:xfrm>
            <a:off x="1236050" y="26242979"/>
            <a:ext cx="125914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6644" name="txt6ArmADest4Class2Count">
            <a:extLst>
              <a:ext uri="{FF2B5EF4-FFF2-40B4-BE49-F238E27FC236}">
                <a16:creationId xmlns:a16="http://schemas.microsoft.com/office/drawing/2014/main" id="{00000000-0008-0000-0100-0000248F0000}"/>
              </a:ext>
            </a:extLst>
          </xdr:cNvPr>
          <xdr:cNvSpPr txBox="1"/>
        </xdr:nvSpPr>
        <xdr:spPr>
          <a:xfrm>
            <a:off x="312625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45" name="txt6ArmADest4Class3Count">
            <a:extLst>
              <a:ext uri="{FF2B5EF4-FFF2-40B4-BE49-F238E27FC236}">
                <a16:creationId xmlns:a16="http://schemas.microsoft.com/office/drawing/2014/main" id="{00000000-0008-0000-0100-0000258F0000}"/>
              </a:ext>
            </a:extLst>
          </xdr:cNvPr>
          <xdr:cNvSpPr txBox="1"/>
        </xdr:nvSpPr>
        <xdr:spPr>
          <a:xfrm>
            <a:off x="373349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46" name="txt6ArmADest4Class4Count">
            <a:extLst>
              <a:ext uri="{FF2B5EF4-FFF2-40B4-BE49-F238E27FC236}">
                <a16:creationId xmlns:a16="http://schemas.microsoft.com/office/drawing/2014/main" id="{00000000-0008-0000-0100-0000268F0000}"/>
              </a:ext>
            </a:extLst>
          </xdr:cNvPr>
          <xdr:cNvSpPr txBox="1"/>
        </xdr:nvSpPr>
        <xdr:spPr>
          <a:xfrm>
            <a:off x="4340735"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47" name="txt6ArmADest4Class5Count">
            <a:extLst>
              <a:ext uri="{FF2B5EF4-FFF2-40B4-BE49-F238E27FC236}">
                <a16:creationId xmlns:a16="http://schemas.microsoft.com/office/drawing/2014/main" id="{00000000-0008-0000-0100-0000278F0000}"/>
              </a:ext>
            </a:extLst>
          </xdr:cNvPr>
          <xdr:cNvSpPr txBox="1"/>
        </xdr:nvSpPr>
        <xdr:spPr>
          <a:xfrm>
            <a:off x="4947979"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48" name="txt6ArmADest4Class6Count">
            <a:extLst>
              <a:ext uri="{FF2B5EF4-FFF2-40B4-BE49-F238E27FC236}">
                <a16:creationId xmlns:a16="http://schemas.microsoft.com/office/drawing/2014/main" id="{00000000-0008-0000-0100-0000288F0000}"/>
              </a:ext>
            </a:extLst>
          </xdr:cNvPr>
          <xdr:cNvSpPr txBox="1"/>
        </xdr:nvSpPr>
        <xdr:spPr>
          <a:xfrm>
            <a:off x="555522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49" name="txt6ArmADest4Class7Count">
            <a:extLst>
              <a:ext uri="{FF2B5EF4-FFF2-40B4-BE49-F238E27FC236}">
                <a16:creationId xmlns:a16="http://schemas.microsoft.com/office/drawing/2014/main" id="{00000000-0008-0000-0100-0000298F0000}"/>
              </a:ext>
            </a:extLst>
          </xdr:cNvPr>
          <xdr:cNvSpPr txBox="1"/>
        </xdr:nvSpPr>
        <xdr:spPr>
          <a:xfrm>
            <a:off x="616246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50" name="txt6ArmADest4Class8Count">
            <a:extLst>
              <a:ext uri="{FF2B5EF4-FFF2-40B4-BE49-F238E27FC236}">
                <a16:creationId xmlns:a16="http://schemas.microsoft.com/office/drawing/2014/main" id="{00000000-0008-0000-0100-00002A8F0000}"/>
              </a:ext>
            </a:extLst>
          </xdr:cNvPr>
          <xdr:cNvSpPr txBox="1"/>
        </xdr:nvSpPr>
        <xdr:spPr>
          <a:xfrm>
            <a:off x="6769706"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55" name="txt6ArmADest4Class1Count">
            <a:extLst>
              <a:ext uri="{FF2B5EF4-FFF2-40B4-BE49-F238E27FC236}">
                <a16:creationId xmlns:a16="http://schemas.microsoft.com/office/drawing/2014/main" id="{00000000-0008-0000-0100-00002F8F0000}"/>
              </a:ext>
            </a:extLst>
          </xdr:cNvPr>
          <xdr:cNvSpPr txBox="1"/>
        </xdr:nvSpPr>
        <xdr:spPr>
          <a:xfrm>
            <a:off x="2519009" y="263700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656" name="txt6ArmADestination5">
            <a:extLst>
              <a:ext uri="{FF2B5EF4-FFF2-40B4-BE49-F238E27FC236}">
                <a16:creationId xmlns:a16="http://schemas.microsoft.com/office/drawing/2014/main" id="{00000000-0008-0000-0100-0000308F0000}"/>
              </a:ext>
            </a:extLst>
          </xdr:cNvPr>
          <xdr:cNvSpPr txBox="1"/>
        </xdr:nvSpPr>
        <xdr:spPr>
          <a:xfrm>
            <a:off x="1246467" y="2659337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6657" name="txt6ArmADest5Class2Count">
            <a:extLst>
              <a:ext uri="{FF2B5EF4-FFF2-40B4-BE49-F238E27FC236}">
                <a16:creationId xmlns:a16="http://schemas.microsoft.com/office/drawing/2014/main" id="{00000000-0008-0000-0100-0000318F0000}"/>
              </a:ext>
            </a:extLst>
          </xdr:cNvPr>
          <xdr:cNvSpPr txBox="1"/>
        </xdr:nvSpPr>
        <xdr:spPr>
          <a:xfrm>
            <a:off x="312624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58" name="txt6ArmADest5Class3Count">
            <a:extLst>
              <a:ext uri="{FF2B5EF4-FFF2-40B4-BE49-F238E27FC236}">
                <a16:creationId xmlns:a16="http://schemas.microsoft.com/office/drawing/2014/main" id="{00000000-0008-0000-0100-0000328F0000}"/>
              </a:ext>
            </a:extLst>
          </xdr:cNvPr>
          <xdr:cNvSpPr txBox="1"/>
        </xdr:nvSpPr>
        <xdr:spPr>
          <a:xfrm>
            <a:off x="373349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59" name="txt6ArmADest5Class4Count">
            <a:extLst>
              <a:ext uri="{FF2B5EF4-FFF2-40B4-BE49-F238E27FC236}">
                <a16:creationId xmlns:a16="http://schemas.microsoft.com/office/drawing/2014/main" id="{00000000-0008-0000-0100-0000338F0000}"/>
              </a:ext>
            </a:extLst>
          </xdr:cNvPr>
          <xdr:cNvSpPr txBox="1"/>
        </xdr:nvSpPr>
        <xdr:spPr>
          <a:xfrm>
            <a:off x="4340734"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60" name="txt6ArmADest5Class5Count">
            <a:extLst>
              <a:ext uri="{FF2B5EF4-FFF2-40B4-BE49-F238E27FC236}">
                <a16:creationId xmlns:a16="http://schemas.microsoft.com/office/drawing/2014/main" id="{00000000-0008-0000-0100-0000348F0000}"/>
              </a:ext>
            </a:extLst>
          </xdr:cNvPr>
          <xdr:cNvSpPr txBox="1"/>
        </xdr:nvSpPr>
        <xdr:spPr>
          <a:xfrm>
            <a:off x="4947978"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61" name="txt6ArmADest5Class6Count">
            <a:extLst>
              <a:ext uri="{FF2B5EF4-FFF2-40B4-BE49-F238E27FC236}">
                <a16:creationId xmlns:a16="http://schemas.microsoft.com/office/drawing/2014/main" id="{00000000-0008-0000-0100-0000358F0000}"/>
              </a:ext>
            </a:extLst>
          </xdr:cNvPr>
          <xdr:cNvSpPr txBox="1"/>
        </xdr:nvSpPr>
        <xdr:spPr>
          <a:xfrm>
            <a:off x="555521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62" name="txt6ArmADest5Class7Count">
            <a:extLst>
              <a:ext uri="{FF2B5EF4-FFF2-40B4-BE49-F238E27FC236}">
                <a16:creationId xmlns:a16="http://schemas.microsoft.com/office/drawing/2014/main" id="{00000000-0008-0000-0100-0000368F0000}"/>
              </a:ext>
            </a:extLst>
          </xdr:cNvPr>
          <xdr:cNvSpPr txBox="1"/>
        </xdr:nvSpPr>
        <xdr:spPr>
          <a:xfrm>
            <a:off x="616246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63" name="txt6ArmADest5Class8Count">
            <a:extLst>
              <a:ext uri="{FF2B5EF4-FFF2-40B4-BE49-F238E27FC236}">
                <a16:creationId xmlns:a16="http://schemas.microsoft.com/office/drawing/2014/main" id="{00000000-0008-0000-0100-0000378F0000}"/>
              </a:ext>
            </a:extLst>
          </xdr:cNvPr>
          <xdr:cNvSpPr txBox="1"/>
        </xdr:nvSpPr>
        <xdr:spPr>
          <a:xfrm>
            <a:off x="6769705"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68" name="txt6ArmADest5Class1Count">
            <a:extLst>
              <a:ext uri="{FF2B5EF4-FFF2-40B4-BE49-F238E27FC236}">
                <a16:creationId xmlns:a16="http://schemas.microsoft.com/office/drawing/2014/main" id="{00000000-0008-0000-0100-00003C8F0000}"/>
              </a:ext>
            </a:extLst>
          </xdr:cNvPr>
          <xdr:cNvSpPr txBox="1"/>
        </xdr:nvSpPr>
        <xdr:spPr>
          <a:xfrm>
            <a:off x="2519008" y="2669929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686" name="txt6ArmADestination6">
            <a:extLst>
              <a:ext uri="{FF2B5EF4-FFF2-40B4-BE49-F238E27FC236}">
                <a16:creationId xmlns:a16="http://schemas.microsoft.com/office/drawing/2014/main" id="{00000000-0008-0000-0100-00004E8F0000}"/>
              </a:ext>
            </a:extLst>
          </xdr:cNvPr>
          <xdr:cNvSpPr txBox="1"/>
        </xdr:nvSpPr>
        <xdr:spPr>
          <a:xfrm>
            <a:off x="1243853" y="26927734"/>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6687" name="txt6ArmADest6Class2Count">
            <a:extLst>
              <a:ext uri="{FF2B5EF4-FFF2-40B4-BE49-F238E27FC236}">
                <a16:creationId xmlns:a16="http://schemas.microsoft.com/office/drawing/2014/main" id="{00000000-0008-0000-0100-00004F8F0000}"/>
              </a:ext>
            </a:extLst>
          </xdr:cNvPr>
          <xdr:cNvSpPr txBox="1"/>
        </xdr:nvSpPr>
        <xdr:spPr>
          <a:xfrm>
            <a:off x="3123635" y="2703366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88" name="txt6ArmADest6Class3Count">
            <a:extLst>
              <a:ext uri="{FF2B5EF4-FFF2-40B4-BE49-F238E27FC236}">
                <a16:creationId xmlns:a16="http://schemas.microsoft.com/office/drawing/2014/main" id="{00000000-0008-0000-0100-0000508F0000}"/>
              </a:ext>
            </a:extLst>
          </xdr:cNvPr>
          <xdr:cNvSpPr txBox="1"/>
        </xdr:nvSpPr>
        <xdr:spPr>
          <a:xfrm>
            <a:off x="3730878" y="2703366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89" name="txt6ArmADest6Class4Count">
            <a:extLst>
              <a:ext uri="{FF2B5EF4-FFF2-40B4-BE49-F238E27FC236}">
                <a16:creationId xmlns:a16="http://schemas.microsoft.com/office/drawing/2014/main" id="{00000000-0008-0000-0100-0000518F0000}"/>
              </a:ext>
            </a:extLst>
          </xdr:cNvPr>
          <xdr:cNvSpPr txBox="1"/>
        </xdr:nvSpPr>
        <xdr:spPr>
          <a:xfrm>
            <a:off x="4338120" y="2703366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90" name="txt6ArmADest6Class5Count">
            <a:extLst>
              <a:ext uri="{FF2B5EF4-FFF2-40B4-BE49-F238E27FC236}">
                <a16:creationId xmlns:a16="http://schemas.microsoft.com/office/drawing/2014/main" id="{00000000-0008-0000-0100-0000528F0000}"/>
              </a:ext>
            </a:extLst>
          </xdr:cNvPr>
          <xdr:cNvSpPr txBox="1"/>
        </xdr:nvSpPr>
        <xdr:spPr>
          <a:xfrm>
            <a:off x="4945364" y="2703366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91" name="txt6ArmADest6Class6Count">
            <a:extLst>
              <a:ext uri="{FF2B5EF4-FFF2-40B4-BE49-F238E27FC236}">
                <a16:creationId xmlns:a16="http://schemas.microsoft.com/office/drawing/2014/main" id="{00000000-0008-0000-0100-0000538F0000}"/>
              </a:ext>
            </a:extLst>
          </xdr:cNvPr>
          <xdr:cNvSpPr txBox="1"/>
        </xdr:nvSpPr>
        <xdr:spPr>
          <a:xfrm>
            <a:off x="5552605" y="2703366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92" name="txt6ArmADest6Class7Count">
            <a:extLst>
              <a:ext uri="{FF2B5EF4-FFF2-40B4-BE49-F238E27FC236}">
                <a16:creationId xmlns:a16="http://schemas.microsoft.com/office/drawing/2014/main" id="{00000000-0008-0000-0100-0000548F0000}"/>
              </a:ext>
            </a:extLst>
          </xdr:cNvPr>
          <xdr:cNvSpPr txBox="1"/>
        </xdr:nvSpPr>
        <xdr:spPr>
          <a:xfrm>
            <a:off x="6159848" y="2703366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93" name="txt6ArmADest6Class8Count">
            <a:extLst>
              <a:ext uri="{FF2B5EF4-FFF2-40B4-BE49-F238E27FC236}">
                <a16:creationId xmlns:a16="http://schemas.microsoft.com/office/drawing/2014/main" id="{00000000-0008-0000-0100-0000558F0000}"/>
              </a:ext>
            </a:extLst>
          </xdr:cNvPr>
          <xdr:cNvSpPr txBox="1"/>
        </xdr:nvSpPr>
        <xdr:spPr>
          <a:xfrm>
            <a:off x="6767091" y="2703366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698" name="txt6ArmADest6Class1Count">
            <a:extLst>
              <a:ext uri="{FF2B5EF4-FFF2-40B4-BE49-F238E27FC236}">
                <a16:creationId xmlns:a16="http://schemas.microsoft.com/office/drawing/2014/main" id="{00000000-0008-0000-0100-00005A8F0000}"/>
              </a:ext>
            </a:extLst>
          </xdr:cNvPr>
          <xdr:cNvSpPr txBox="1"/>
        </xdr:nvSpPr>
        <xdr:spPr>
          <a:xfrm>
            <a:off x="2516394" y="2703366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29</xdr:col>
      <xdr:colOff>78921</xdr:colOff>
      <xdr:row>185</xdr:row>
      <xdr:rowOff>4082</xdr:rowOff>
    </xdr:from>
    <xdr:to>
      <xdr:col>39</xdr:col>
      <xdr:colOff>464697</xdr:colOff>
      <xdr:row>200</xdr:row>
      <xdr:rowOff>4082</xdr:rowOff>
    </xdr:to>
    <xdr:grpSp>
      <xdr:nvGrpSpPr>
        <xdr:cNvPr id="36702" name="grp6ArmBCounts">
          <a:extLst>
            <a:ext uri="{FF2B5EF4-FFF2-40B4-BE49-F238E27FC236}">
              <a16:creationId xmlns:a16="http://schemas.microsoft.com/office/drawing/2014/main" id="{00000000-0008-0000-0100-00005E8F0000}"/>
            </a:ext>
          </a:extLst>
        </xdr:cNvPr>
        <xdr:cNvGrpSpPr/>
      </xdr:nvGrpSpPr>
      <xdr:grpSpPr>
        <a:xfrm>
          <a:off x="20168012" y="35263900"/>
          <a:ext cx="7313049" cy="2857500"/>
          <a:chOff x="11900645" y="24574500"/>
          <a:chExt cx="6481776" cy="2857500"/>
        </a:xfrm>
      </xdr:grpSpPr>
      <xdr:sp macro="" textlink="#REF!">
        <xdr:nvSpPr>
          <xdr:cNvPr id="36704" name="txt6ArmBClass1Title">
            <a:extLst>
              <a:ext uri="{FF2B5EF4-FFF2-40B4-BE49-F238E27FC236}">
                <a16:creationId xmlns:a16="http://schemas.microsoft.com/office/drawing/2014/main" id="{00000000-0008-0000-0100-0000608F0000}"/>
              </a:ext>
            </a:extLst>
          </xdr:cNvPr>
          <xdr:cNvSpPr txBox="1"/>
        </xdr:nvSpPr>
        <xdr:spPr>
          <a:xfrm>
            <a:off x="13191460"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705" name="txt6ArmBClass2Title">
            <a:extLst>
              <a:ext uri="{FF2B5EF4-FFF2-40B4-BE49-F238E27FC236}">
                <a16:creationId xmlns:a16="http://schemas.microsoft.com/office/drawing/2014/main" id="{00000000-0008-0000-0100-0000618F0000}"/>
              </a:ext>
            </a:extLst>
          </xdr:cNvPr>
          <xdr:cNvSpPr txBox="1"/>
        </xdr:nvSpPr>
        <xdr:spPr>
          <a:xfrm>
            <a:off x="13810098"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706" name="txt6ArmBClass3Title">
            <a:extLst>
              <a:ext uri="{FF2B5EF4-FFF2-40B4-BE49-F238E27FC236}">
                <a16:creationId xmlns:a16="http://schemas.microsoft.com/office/drawing/2014/main" id="{00000000-0008-0000-0100-0000628F0000}"/>
              </a:ext>
            </a:extLst>
          </xdr:cNvPr>
          <xdr:cNvSpPr txBox="1"/>
        </xdr:nvSpPr>
        <xdr:spPr>
          <a:xfrm>
            <a:off x="14390375"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707" name="txt6ArmBClass4Title">
            <a:extLst>
              <a:ext uri="{FF2B5EF4-FFF2-40B4-BE49-F238E27FC236}">
                <a16:creationId xmlns:a16="http://schemas.microsoft.com/office/drawing/2014/main" id="{00000000-0008-0000-0100-0000638F0000}"/>
              </a:ext>
            </a:extLst>
          </xdr:cNvPr>
          <xdr:cNvSpPr txBox="1"/>
        </xdr:nvSpPr>
        <xdr:spPr>
          <a:xfrm>
            <a:off x="15009013"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708" name="txt6ArmBClass5Title">
            <a:extLst>
              <a:ext uri="{FF2B5EF4-FFF2-40B4-BE49-F238E27FC236}">
                <a16:creationId xmlns:a16="http://schemas.microsoft.com/office/drawing/2014/main" id="{00000000-0008-0000-0100-0000648F0000}"/>
              </a:ext>
            </a:extLst>
          </xdr:cNvPr>
          <xdr:cNvSpPr txBox="1"/>
        </xdr:nvSpPr>
        <xdr:spPr>
          <a:xfrm>
            <a:off x="15621978" y="2492312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709" name="txt6ArmBClass6Title">
            <a:extLst>
              <a:ext uri="{FF2B5EF4-FFF2-40B4-BE49-F238E27FC236}">
                <a16:creationId xmlns:a16="http://schemas.microsoft.com/office/drawing/2014/main" id="{00000000-0008-0000-0100-0000658F0000}"/>
              </a:ext>
            </a:extLst>
          </xdr:cNvPr>
          <xdr:cNvSpPr txBox="1"/>
        </xdr:nvSpPr>
        <xdr:spPr>
          <a:xfrm>
            <a:off x="1621409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710" name="txt6ArmBClass7Title">
            <a:extLst>
              <a:ext uri="{FF2B5EF4-FFF2-40B4-BE49-F238E27FC236}">
                <a16:creationId xmlns:a16="http://schemas.microsoft.com/office/drawing/2014/main" id="{00000000-0008-0000-0100-0000668F0000}"/>
              </a:ext>
            </a:extLst>
          </xdr:cNvPr>
          <xdr:cNvSpPr txBox="1"/>
        </xdr:nvSpPr>
        <xdr:spPr>
          <a:xfrm>
            <a:off x="16841738"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711" name="txt6ArmBClass8Title">
            <a:extLst>
              <a:ext uri="{FF2B5EF4-FFF2-40B4-BE49-F238E27FC236}">
                <a16:creationId xmlns:a16="http://schemas.microsoft.com/office/drawing/2014/main" id="{00000000-0008-0000-0100-0000678F0000}"/>
              </a:ext>
            </a:extLst>
          </xdr:cNvPr>
          <xdr:cNvSpPr txBox="1"/>
        </xdr:nvSpPr>
        <xdr:spPr>
          <a:xfrm>
            <a:off x="1742201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716" name="rec6ArmBCountsRectangle">
            <a:extLst>
              <a:ext uri="{FF2B5EF4-FFF2-40B4-BE49-F238E27FC236}">
                <a16:creationId xmlns:a16="http://schemas.microsoft.com/office/drawing/2014/main" id="{00000000-0008-0000-0100-00006C8F0000}"/>
              </a:ext>
            </a:extLst>
          </xdr:cNvPr>
          <xdr:cNvSpPr/>
        </xdr:nvSpPr>
        <xdr:spPr bwMode="auto">
          <a:xfrm>
            <a:off x="11900645" y="24574500"/>
            <a:ext cx="6481776" cy="2857500"/>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717" name="txt6ArmBTitle">
            <a:extLst>
              <a:ext uri="{FF2B5EF4-FFF2-40B4-BE49-F238E27FC236}">
                <a16:creationId xmlns:a16="http://schemas.microsoft.com/office/drawing/2014/main" id="{00000000-0008-0000-0100-00006D8F0000}"/>
              </a:ext>
            </a:extLst>
          </xdr:cNvPr>
          <xdr:cNvSpPr txBox="1"/>
        </xdr:nvSpPr>
        <xdr:spPr>
          <a:xfrm>
            <a:off x="12079494" y="24741265"/>
            <a:ext cx="1654719"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B</a:t>
            </a:r>
          </a:p>
        </xdr:txBody>
      </xdr:sp>
      <xdr:sp macro="" textlink="$BI$209">
        <xdr:nvSpPr>
          <xdr:cNvPr id="36718" name="txt6ArmBDest1Class1Count">
            <a:extLst>
              <a:ext uri="{FF2B5EF4-FFF2-40B4-BE49-F238E27FC236}">
                <a16:creationId xmlns:a16="http://schemas.microsoft.com/office/drawing/2014/main" id="{00000000-0008-0000-0100-00006E8F0000}"/>
              </a:ext>
            </a:extLst>
          </xdr:cNvPr>
          <xdr:cNvSpPr txBox="1"/>
        </xdr:nvSpPr>
        <xdr:spPr>
          <a:xfrm>
            <a:off x="13185282" y="253827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719" name="txt6ArmBDestination1">
            <a:extLst>
              <a:ext uri="{FF2B5EF4-FFF2-40B4-BE49-F238E27FC236}">
                <a16:creationId xmlns:a16="http://schemas.microsoft.com/office/drawing/2014/main" id="{00000000-0008-0000-0100-00006F8F0000}"/>
              </a:ext>
            </a:extLst>
          </xdr:cNvPr>
          <xdr:cNvSpPr txBox="1"/>
        </xdr:nvSpPr>
        <xdr:spPr>
          <a:xfrm>
            <a:off x="11926460" y="25276880"/>
            <a:ext cx="1236232"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F</a:t>
            </a:r>
          </a:p>
        </xdr:txBody>
      </xdr:sp>
      <xdr:sp macro="" textlink="#REF!">
        <xdr:nvSpPr>
          <xdr:cNvPr id="36720" name="txt6ArmBDestination2">
            <a:extLst>
              <a:ext uri="{FF2B5EF4-FFF2-40B4-BE49-F238E27FC236}">
                <a16:creationId xmlns:a16="http://schemas.microsoft.com/office/drawing/2014/main" id="{00000000-0008-0000-0100-0000708F0000}"/>
              </a:ext>
            </a:extLst>
          </xdr:cNvPr>
          <xdr:cNvSpPr txBox="1"/>
        </xdr:nvSpPr>
        <xdr:spPr>
          <a:xfrm>
            <a:off x="11905623" y="25600364"/>
            <a:ext cx="1257068"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6721" name="txt6ArmBDestination3">
            <a:extLst>
              <a:ext uri="{FF2B5EF4-FFF2-40B4-BE49-F238E27FC236}">
                <a16:creationId xmlns:a16="http://schemas.microsoft.com/office/drawing/2014/main" id="{00000000-0008-0000-0100-0000718F0000}"/>
              </a:ext>
            </a:extLst>
          </xdr:cNvPr>
          <xdr:cNvSpPr txBox="1"/>
        </xdr:nvSpPr>
        <xdr:spPr>
          <a:xfrm>
            <a:off x="11905624" y="25924827"/>
            <a:ext cx="1268971"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722" name="txt6ArmBDest1Class2Count">
            <a:extLst>
              <a:ext uri="{FF2B5EF4-FFF2-40B4-BE49-F238E27FC236}">
                <a16:creationId xmlns:a16="http://schemas.microsoft.com/office/drawing/2014/main" id="{00000000-0008-0000-0100-0000728F0000}"/>
              </a:ext>
            </a:extLst>
          </xdr:cNvPr>
          <xdr:cNvSpPr txBox="1"/>
        </xdr:nvSpPr>
        <xdr:spPr>
          <a:xfrm>
            <a:off x="13793746"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23" name="txt6ArmBDest1Class3Count">
            <a:extLst>
              <a:ext uri="{FF2B5EF4-FFF2-40B4-BE49-F238E27FC236}">
                <a16:creationId xmlns:a16="http://schemas.microsoft.com/office/drawing/2014/main" id="{00000000-0008-0000-0100-0000738F0000}"/>
              </a:ext>
            </a:extLst>
          </xdr:cNvPr>
          <xdr:cNvSpPr txBox="1"/>
        </xdr:nvSpPr>
        <xdr:spPr>
          <a:xfrm>
            <a:off x="14400988"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24" name="txt6ArmBDest1Class4Count">
            <a:extLst>
              <a:ext uri="{FF2B5EF4-FFF2-40B4-BE49-F238E27FC236}">
                <a16:creationId xmlns:a16="http://schemas.microsoft.com/office/drawing/2014/main" id="{00000000-0008-0000-0100-0000748F0000}"/>
              </a:ext>
            </a:extLst>
          </xdr:cNvPr>
          <xdr:cNvSpPr txBox="1"/>
        </xdr:nvSpPr>
        <xdr:spPr>
          <a:xfrm>
            <a:off x="15008230"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25" name="txt6ArmBDest1Class5Count">
            <a:extLst>
              <a:ext uri="{FF2B5EF4-FFF2-40B4-BE49-F238E27FC236}">
                <a16:creationId xmlns:a16="http://schemas.microsoft.com/office/drawing/2014/main" id="{00000000-0008-0000-0100-0000758F0000}"/>
              </a:ext>
            </a:extLst>
          </xdr:cNvPr>
          <xdr:cNvSpPr txBox="1"/>
        </xdr:nvSpPr>
        <xdr:spPr>
          <a:xfrm>
            <a:off x="15615473"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26" name="txt6ArmBDest1Class6Count">
            <a:extLst>
              <a:ext uri="{FF2B5EF4-FFF2-40B4-BE49-F238E27FC236}">
                <a16:creationId xmlns:a16="http://schemas.microsoft.com/office/drawing/2014/main" id="{00000000-0008-0000-0100-0000768F0000}"/>
              </a:ext>
            </a:extLst>
          </xdr:cNvPr>
          <xdr:cNvSpPr txBox="1"/>
        </xdr:nvSpPr>
        <xdr:spPr>
          <a:xfrm>
            <a:off x="16222715"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27" name="txt6ArmBDest1Class7Count">
            <a:extLst>
              <a:ext uri="{FF2B5EF4-FFF2-40B4-BE49-F238E27FC236}">
                <a16:creationId xmlns:a16="http://schemas.microsoft.com/office/drawing/2014/main" id="{00000000-0008-0000-0100-0000778F0000}"/>
              </a:ext>
            </a:extLst>
          </xdr:cNvPr>
          <xdr:cNvSpPr txBox="1"/>
        </xdr:nvSpPr>
        <xdr:spPr>
          <a:xfrm>
            <a:off x="16829957"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28" name="txt6ArmBDest1Class8Count">
            <a:extLst>
              <a:ext uri="{FF2B5EF4-FFF2-40B4-BE49-F238E27FC236}">
                <a16:creationId xmlns:a16="http://schemas.microsoft.com/office/drawing/2014/main" id="{00000000-0008-0000-0100-0000788F0000}"/>
              </a:ext>
            </a:extLst>
          </xdr:cNvPr>
          <xdr:cNvSpPr txBox="1"/>
        </xdr:nvSpPr>
        <xdr:spPr>
          <a:xfrm>
            <a:off x="17437199"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33" name="txt6ArmBDest2Class2Count">
            <a:extLst>
              <a:ext uri="{FF2B5EF4-FFF2-40B4-BE49-F238E27FC236}">
                <a16:creationId xmlns:a16="http://schemas.microsoft.com/office/drawing/2014/main" id="{00000000-0008-0000-0100-00007D8F0000}"/>
              </a:ext>
            </a:extLst>
          </xdr:cNvPr>
          <xdr:cNvSpPr txBox="1"/>
        </xdr:nvSpPr>
        <xdr:spPr>
          <a:xfrm>
            <a:off x="13793746"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34" name="txt6ArmBDest2Class3Count">
            <a:extLst>
              <a:ext uri="{FF2B5EF4-FFF2-40B4-BE49-F238E27FC236}">
                <a16:creationId xmlns:a16="http://schemas.microsoft.com/office/drawing/2014/main" id="{00000000-0008-0000-0100-00007E8F0000}"/>
              </a:ext>
            </a:extLst>
          </xdr:cNvPr>
          <xdr:cNvSpPr txBox="1"/>
        </xdr:nvSpPr>
        <xdr:spPr>
          <a:xfrm>
            <a:off x="14400988"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35" name="txt6ArmBDest2Class4Count">
            <a:extLst>
              <a:ext uri="{FF2B5EF4-FFF2-40B4-BE49-F238E27FC236}">
                <a16:creationId xmlns:a16="http://schemas.microsoft.com/office/drawing/2014/main" id="{00000000-0008-0000-0100-00007F8F0000}"/>
              </a:ext>
            </a:extLst>
          </xdr:cNvPr>
          <xdr:cNvSpPr txBox="1"/>
        </xdr:nvSpPr>
        <xdr:spPr>
          <a:xfrm>
            <a:off x="15008230"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36" name="txt6ArmBDest2Class5Count">
            <a:extLst>
              <a:ext uri="{FF2B5EF4-FFF2-40B4-BE49-F238E27FC236}">
                <a16:creationId xmlns:a16="http://schemas.microsoft.com/office/drawing/2014/main" id="{00000000-0008-0000-0100-0000808F0000}"/>
              </a:ext>
            </a:extLst>
          </xdr:cNvPr>
          <xdr:cNvSpPr txBox="1"/>
        </xdr:nvSpPr>
        <xdr:spPr>
          <a:xfrm>
            <a:off x="15615473"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37" name="txt6ArmBDest2Class6Count">
            <a:extLst>
              <a:ext uri="{FF2B5EF4-FFF2-40B4-BE49-F238E27FC236}">
                <a16:creationId xmlns:a16="http://schemas.microsoft.com/office/drawing/2014/main" id="{00000000-0008-0000-0100-0000818F0000}"/>
              </a:ext>
            </a:extLst>
          </xdr:cNvPr>
          <xdr:cNvSpPr txBox="1"/>
        </xdr:nvSpPr>
        <xdr:spPr>
          <a:xfrm>
            <a:off x="16222715"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38" name="txt6ArmBDest2Class7Count">
            <a:extLst>
              <a:ext uri="{FF2B5EF4-FFF2-40B4-BE49-F238E27FC236}">
                <a16:creationId xmlns:a16="http://schemas.microsoft.com/office/drawing/2014/main" id="{00000000-0008-0000-0100-0000828F0000}"/>
              </a:ext>
            </a:extLst>
          </xdr:cNvPr>
          <xdr:cNvSpPr txBox="1"/>
        </xdr:nvSpPr>
        <xdr:spPr>
          <a:xfrm>
            <a:off x="16829957"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39" name="txt6ArmBDest2Class8Count">
            <a:extLst>
              <a:ext uri="{FF2B5EF4-FFF2-40B4-BE49-F238E27FC236}">
                <a16:creationId xmlns:a16="http://schemas.microsoft.com/office/drawing/2014/main" id="{00000000-0008-0000-0100-0000838F0000}"/>
              </a:ext>
            </a:extLst>
          </xdr:cNvPr>
          <xdr:cNvSpPr txBox="1"/>
        </xdr:nvSpPr>
        <xdr:spPr>
          <a:xfrm>
            <a:off x="17437199"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44" name="txt6ArmBDest2Class1Count">
            <a:extLst>
              <a:ext uri="{FF2B5EF4-FFF2-40B4-BE49-F238E27FC236}">
                <a16:creationId xmlns:a16="http://schemas.microsoft.com/office/drawing/2014/main" id="{00000000-0008-0000-0100-0000888F0000}"/>
              </a:ext>
            </a:extLst>
          </xdr:cNvPr>
          <xdr:cNvSpPr txBox="1"/>
        </xdr:nvSpPr>
        <xdr:spPr>
          <a:xfrm>
            <a:off x="13186505" y="257168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745" name="txt6ArmBDest3Class2Count">
            <a:extLst>
              <a:ext uri="{FF2B5EF4-FFF2-40B4-BE49-F238E27FC236}">
                <a16:creationId xmlns:a16="http://schemas.microsoft.com/office/drawing/2014/main" id="{00000000-0008-0000-0100-0000898F0000}"/>
              </a:ext>
            </a:extLst>
          </xdr:cNvPr>
          <xdr:cNvSpPr txBox="1"/>
        </xdr:nvSpPr>
        <xdr:spPr>
          <a:xfrm>
            <a:off x="13805653"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46" name="txt6ArmBDest3Class3Count">
            <a:extLst>
              <a:ext uri="{FF2B5EF4-FFF2-40B4-BE49-F238E27FC236}">
                <a16:creationId xmlns:a16="http://schemas.microsoft.com/office/drawing/2014/main" id="{00000000-0008-0000-0100-00008A8F0000}"/>
              </a:ext>
            </a:extLst>
          </xdr:cNvPr>
          <xdr:cNvSpPr txBox="1"/>
        </xdr:nvSpPr>
        <xdr:spPr>
          <a:xfrm>
            <a:off x="14412896"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47" name="txt6ArmBDest3Class4Count">
            <a:extLst>
              <a:ext uri="{FF2B5EF4-FFF2-40B4-BE49-F238E27FC236}">
                <a16:creationId xmlns:a16="http://schemas.microsoft.com/office/drawing/2014/main" id="{00000000-0008-0000-0100-00008B8F0000}"/>
              </a:ext>
            </a:extLst>
          </xdr:cNvPr>
          <xdr:cNvSpPr txBox="1"/>
        </xdr:nvSpPr>
        <xdr:spPr>
          <a:xfrm>
            <a:off x="15020138"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48" name="txt6ArmBDest3Class5Count">
            <a:extLst>
              <a:ext uri="{FF2B5EF4-FFF2-40B4-BE49-F238E27FC236}">
                <a16:creationId xmlns:a16="http://schemas.microsoft.com/office/drawing/2014/main" id="{00000000-0008-0000-0100-00008C8F0000}"/>
              </a:ext>
            </a:extLst>
          </xdr:cNvPr>
          <xdr:cNvSpPr txBox="1"/>
        </xdr:nvSpPr>
        <xdr:spPr>
          <a:xfrm>
            <a:off x="15627380"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49" name="txt6ArmBDest3Class6Count">
            <a:extLst>
              <a:ext uri="{FF2B5EF4-FFF2-40B4-BE49-F238E27FC236}">
                <a16:creationId xmlns:a16="http://schemas.microsoft.com/office/drawing/2014/main" id="{00000000-0008-0000-0100-00008D8F0000}"/>
              </a:ext>
            </a:extLst>
          </xdr:cNvPr>
          <xdr:cNvSpPr txBox="1"/>
        </xdr:nvSpPr>
        <xdr:spPr>
          <a:xfrm>
            <a:off x="16234621"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50" name="txt6ArmBDest3Class7Count">
            <a:extLst>
              <a:ext uri="{FF2B5EF4-FFF2-40B4-BE49-F238E27FC236}">
                <a16:creationId xmlns:a16="http://schemas.microsoft.com/office/drawing/2014/main" id="{00000000-0008-0000-0100-00008E8F0000}"/>
              </a:ext>
            </a:extLst>
          </xdr:cNvPr>
          <xdr:cNvSpPr txBox="1"/>
        </xdr:nvSpPr>
        <xdr:spPr>
          <a:xfrm>
            <a:off x="16841865"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51" name="txt6ArmBDest3Class8Count">
            <a:extLst>
              <a:ext uri="{FF2B5EF4-FFF2-40B4-BE49-F238E27FC236}">
                <a16:creationId xmlns:a16="http://schemas.microsoft.com/office/drawing/2014/main" id="{00000000-0008-0000-0100-00008F8F0000}"/>
              </a:ext>
            </a:extLst>
          </xdr:cNvPr>
          <xdr:cNvSpPr txBox="1"/>
        </xdr:nvSpPr>
        <xdr:spPr>
          <a:xfrm>
            <a:off x="17449107"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56" name="txt6ArmBDest3Class1Count">
            <a:extLst>
              <a:ext uri="{FF2B5EF4-FFF2-40B4-BE49-F238E27FC236}">
                <a16:creationId xmlns:a16="http://schemas.microsoft.com/office/drawing/2014/main" id="{00000000-0008-0000-0100-0000948F0000}"/>
              </a:ext>
            </a:extLst>
          </xdr:cNvPr>
          <xdr:cNvSpPr txBox="1"/>
        </xdr:nvSpPr>
        <xdr:spPr>
          <a:xfrm>
            <a:off x="13198411" y="26041335"/>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757" name="txt6ArmBDestination4">
            <a:extLst>
              <a:ext uri="{FF2B5EF4-FFF2-40B4-BE49-F238E27FC236}">
                <a16:creationId xmlns:a16="http://schemas.microsoft.com/office/drawing/2014/main" id="{00000000-0008-0000-0100-0000958F0000}"/>
              </a:ext>
            </a:extLst>
          </xdr:cNvPr>
          <xdr:cNvSpPr txBox="1"/>
        </xdr:nvSpPr>
        <xdr:spPr>
          <a:xfrm>
            <a:off x="11926460" y="26242979"/>
            <a:ext cx="125914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6758" name="txt6ArmBDest4Class2Count">
            <a:extLst>
              <a:ext uri="{FF2B5EF4-FFF2-40B4-BE49-F238E27FC236}">
                <a16:creationId xmlns:a16="http://schemas.microsoft.com/office/drawing/2014/main" id="{00000000-0008-0000-0100-0000968F0000}"/>
              </a:ext>
            </a:extLst>
          </xdr:cNvPr>
          <xdr:cNvSpPr txBox="1"/>
        </xdr:nvSpPr>
        <xdr:spPr>
          <a:xfrm>
            <a:off x="1381666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59" name="txt6ArmBDest4Class3Count">
            <a:extLst>
              <a:ext uri="{FF2B5EF4-FFF2-40B4-BE49-F238E27FC236}">
                <a16:creationId xmlns:a16="http://schemas.microsoft.com/office/drawing/2014/main" id="{00000000-0008-0000-0100-0000978F0000}"/>
              </a:ext>
            </a:extLst>
          </xdr:cNvPr>
          <xdr:cNvSpPr txBox="1"/>
        </xdr:nvSpPr>
        <xdr:spPr>
          <a:xfrm>
            <a:off x="1442390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60" name="txt6ArmBDest4Class4Count">
            <a:extLst>
              <a:ext uri="{FF2B5EF4-FFF2-40B4-BE49-F238E27FC236}">
                <a16:creationId xmlns:a16="http://schemas.microsoft.com/office/drawing/2014/main" id="{00000000-0008-0000-0100-0000988F0000}"/>
              </a:ext>
            </a:extLst>
          </xdr:cNvPr>
          <xdr:cNvSpPr txBox="1"/>
        </xdr:nvSpPr>
        <xdr:spPr>
          <a:xfrm>
            <a:off x="15031145"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61" name="txt6ArmBDest4Class5Count">
            <a:extLst>
              <a:ext uri="{FF2B5EF4-FFF2-40B4-BE49-F238E27FC236}">
                <a16:creationId xmlns:a16="http://schemas.microsoft.com/office/drawing/2014/main" id="{00000000-0008-0000-0100-0000998F0000}"/>
              </a:ext>
            </a:extLst>
          </xdr:cNvPr>
          <xdr:cNvSpPr txBox="1"/>
        </xdr:nvSpPr>
        <xdr:spPr>
          <a:xfrm>
            <a:off x="15638389"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62" name="txt6ArmBDest4Class6Count">
            <a:extLst>
              <a:ext uri="{FF2B5EF4-FFF2-40B4-BE49-F238E27FC236}">
                <a16:creationId xmlns:a16="http://schemas.microsoft.com/office/drawing/2014/main" id="{00000000-0008-0000-0100-00009A8F0000}"/>
              </a:ext>
            </a:extLst>
          </xdr:cNvPr>
          <xdr:cNvSpPr txBox="1"/>
        </xdr:nvSpPr>
        <xdr:spPr>
          <a:xfrm>
            <a:off x="1624563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63" name="txt6ArmBDest4Class7Count">
            <a:extLst>
              <a:ext uri="{FF2B5EF4-FFF2-40B4-BE49-F238E27FC236}">
                <a16:creationId xmlns:a16="http://schemas.microsoft.com/office/drawing/2014/main" id="{00000000-0008-0000-0100-00009B8F0000}"/>
              </a:ext>
            </a:extLst>
          </xdr:cNvPr>
          <xdr:cNvSpPr txBox="1"/>
        </xdr:nvSpPr>
        <xdr:spPr>
          <a:xfrm>
            <a:off x="1685287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64" name="txt6ArmBDest4Class8Count">
            <a:extLst>
              <a:ext uri="{FF2B5EF4-FFF2-40B4-BE49-F238E27FC236}">
                <a16:creationId xmlns:a16="http://schemas.microsoft.com/office/drawing/2014/main" id="{00000000-0008-0000-0100-00009C8F0000}"/>
              </a:ext>
            </a:extLst>
          </xdr:cNvPr>
          <xdr:cNvSpPr txBox="1"/>
        </xdr:nvSpPr>
        <xdr:spPr>
          <a:xfrm>
            <a:off x="17460116"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69" name="txt6ArmBDest4Class1Count">
            <a:extLst>
              <a:ext uri="{FF2B5EF4-FFF2-40B4-BE49-F238E27FC236}">
                <a16:creationId xmlns:a16="http://schemas.microsoft.com/office/drawing/2014/main" id="{00000000-0008-0000-0100-0000A18F0000}"/>
              </a:ext>
            </a:extLst>
          </xdr:cNvPr>
          <xdr:cNvSpPr txBox="1"/>
        </xdr:nvSpPr>
        <xdr:spPr>
          <a:xfrm>
            <a:off x="13209419" y="263700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770" name="txt6ArmBDestination5">
            <a:extLst>
              <a:ext uri="{FF2B5EF4-FFF2-40B4-BE49-F238E27FC236}">
                <a16:creationId xmlns:a16="http://schemas.microsoft.com/office/drawing/2014/main" id="{00000000-0008-0000-0100-0000A28F0000}"/>
              </a:ext>
            </a:extLst>
          </xdr:cNvPr>
          <xdr:cNvSpPr txBox="1"/>
        </xdr:nvSpPr>
        <xdr:spPr>
          <a:xfrm>
            <a:off x="11936877" y="2659337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6771" name="txt6ArmBDest5Class2Count">
            <a:extLst>
              <a:ext uri="{FF2B5EF4-FFF2-40B4-BE49-F238E27FC236}">
                <a16:creationId xmlns:a16="http://schemas.microsoft.com/office/drawing/2014/main" id="{00000000-0008-0000-0100-0000A38F0000}"/>
              </a:ext>
            </a:extLst>
          </xdr:cNvPr>
          <xdr:cNvSpPr txBox="1"/>
        </xdr:nvSpPr>
        <xdr:spPr>
          <a:xfrm>
            <a:off x="1381665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72" name="txt6ArmBDest5Class3Count">
            <a:extLst>
              <a:ext uri="{FF2B5EF4-FFF2-40B4-BE49-F238E27FC236}">
                <a16:creationId xmlns:a16="http://schemas.microsoft.com/office/drawing/2014/main" id="{00000000-0008-0000-0100-0000A48F0000}"/>
              </a:ext>
            </a:extLst>
          </xdr:cNvPr>
          <xdr:cNvSpPr txBox="1"/>
        </xdr:nvSpPr>
        <xdr:spPr>
          <a:xfrm>
            <a:off x="1442390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73" name="txt6ArmBDest5Class4Count">
            <a:extLst>
              <a:ext uri="{FF2B5EF4-FFF2-40B4-BE49-F238E27FC236}">
                <a16:creationId xmlns:a16="http://schemas.microsoft.com/office/drawing/2014/main" id="{00000000-0008-0000-0100-0000A58F0000}"/>
              </a:ext>
            </a:extLst>
          </xdr:cNvPr>
          <xdr:cNvSpPr txBox="1"/>
        </xdr:nvSpPr>
        <xdr:spPr>
          <a:xfrm>
            <a:off x="15031144"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74" name="txt6ArmBDest5Class5Count">
            <a:extLst>
              <a:ext uri="{FF2B5EF4-FFF2-40B4-BE49-F238E27FC236}">
                <a16:creationId xmlns:a16="http://schemas.microsoft.com/office/drawing/2014/main" id="{00000000-0008-0000-0100-0000A68F0000}"/>
              </a:ext>
            </a:extLst>
          </xdr:cNvPr>
          <xdr:cNvSpPr txBox="1"/>
        </xdr:nvSpPr>
        <xdr:spPr>
          <a:xfrm>
            <a:off x="15638388"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75" name="txt6ArmBDest5Class6Count">
            <a:extLst>
              <a:ext uri="{FF2B5EF4-FFF2-40B4-BE49-F238E27FC236}">
                <a16:creationId xmlns:a16="http://schemas.microsoft.com/office/drawing/2014/main" id="{00000000-0008-0000-0100-0000A78F0000}"/>
              </a:ext>
            </a:extLst>
          </xdr:cNvPr>
          <xdr:cNvSpPr txBox="1"/>
        </xdr:nvSpPr>
        <xdr:spPr>
          <a:xfrm>
            <a:off x="1624562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76" name="txt6ArmBDest5Class7Count">
            <a:extLst>
              <a:ext uri="{FF2B5EF4-FFF2-40B4-BE49-F238E27FC236}">
                <a16:creationId xmlns:a16="http://schemas.microsoft.com/office/drawing/2014/main" id="{00000000-0008-0000-0100-0000A88F0000}"/>
              </a:ext>
            </a:extLst>
          </xdr:cNvPr>
          <xdr:cNvSpPr txBox="1"/>
        </xdr:nvSpPr>
        <xdr:spPr>
          <a:xfrm>
            <a:off x="1685287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77" name="txt6ArmBDest5Class8Count">
            <a:extLst>
              <a:ext uri="{FF2B5EF4-FFF2-40B4-BE49-F238E27FC236}">
                <a16:creationId xmlns:a16="http://schemas.microsoft.com/office/drawing/2014/main" id="{00000000-0008-0000-0100-0000A98F0000}"/>
              </a:ext>
            </a:extLst>
          </xdr:cNvPr>
          <xdr:cNvSpPr txBox="1"/>
        </xdr:nvSpPr>
        <xdr:spPr>
          <a:xfrm>
            <a:off x="17460115"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782" name="txt6ArmBDest5Class1Count">
            <a:extLst>
              <a:ext uri="{FF2B5EF4-FFF2-40B4-BE49-F238E27FC236}">
                <a16:creationId xmlns:a16="http://schemas.microsoft.com/office/drawing/2014/main" id="{00000000-0008-0000-0100-0000AE8F0000}"/>
              </a:ext>
            </a:extLst>
          </xdr:cNvPr>
          <xdr:cNvSpPr txBox="1"/>
        </xdr:nvSpPr>
        <xdr:spPr>
          <a:xfrm>
            <a:off x="13209418" y="2669929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800" name="txt6ArmBDestination6">
            <a:extLst>
              <a:ext uri="{FF2B5EF4-FFF2-40B4-BE49-F238E27FC236}">
                <a16:creationId xmlns:a16="http://schemas.microsoft.com/office/drawing/2014/main" id="{00000000-0008-0000-0100-0000C08F0000}"/>
              </a:ext>
            </a:extLst>
          </xdr:cNvPr>
          <xdr:cNvSpPr txBox="1"/>
        </xdr:nvSpPr>
        <xdr:spPr>
          <a:xfrm>
            <a:off x="11945469" y="2693894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6801" name="txt6ArmBDest6Class2Count">
            <a:extLst>
              <a:ext uri="{FF2B5EF4-FFF2-40B4-BE49-F238E27FC236}">
                <a16:creationId xmlns:a16="http://schemas.microsoft.com/office/drawing/2014/main" id="{00000000-0008-0000-0100-0000C18F0000}"/>
              </a:ext>
            </a:extLst>
          </xdr:cNvPr>
          <xdr:cNvSpPr txBox="1"/>
        </xdr:nvSpPr>
        <xdr:spPr>
          <a:xfrm>
            <a:off x="1382525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02" name="txt6ArmBDest6Class3Count">
            <a:extLst>
              <a:ext uri="{FF2B5EF4-FFF2-40B4-BE49-F238E27FC236}">
                <a16:creationId xmlns:a16="http://schemas.microsoft.com/office/drawing/2014/main" id="{00000000-0008-0000-0100-0000C28F0000}"/>
              </a:ext>
            </a:extLst>
          </xdr:cNvPr>
          <xdr:cNvSpPr txBox="1"/>
        </xdr:nvSpPr>
        <xdr:spPr>
          <a:xfrm>
            <a:off x="1443249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03" name="txt6ArmBDest6Class4Count">
            <a:extLst>
              <a:ext uri="{FF2B5EF4-FFF2-40B4-BE49-F238E27FC236}">
                <a16:creationId xmlns:a16="http://schemas.microsoft.com/office/drawing/2014/main" id="{00000000-0008-0000-0100-0000C38F0000}"/>
              </a:ext>
            </a:extLst>
          </xdr:cNvPr>
          <xdr:cNvSpPr txBox="1"/>
        </xdr:nvSpPr>
        <xdr:spPr>
          <a:xfrm>
            <a:off x="15039736"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04" name="txt6ArmBDest6Class5Count">
            <a:extLst>
              <a:ext uri="{FF2B5EF4-FFF2-40B4-BE49-F238E27FC236}">
                <a16:creationId xmlns:a16="http://schemas.microsoft.com/office/drawing/2014/main" id="{00000000-0008-0000-0100-0000C48F0000}"/>
              </a:ext>
            </a:extLst>
          </xdr:cNvPr>
          <xdr:cNvSpPr txBox="1"/>
        </xdr:nvSpPr>
        <xdr:spPr>
          <a:xfrm>
            <a:off x="15646980"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05" name="txt6ArmBDest6Class6Count">
            <a:extLst>
              <a:ext uri="{FF2B5EF4-FFF2-40B4-BE49-F238E27FC236}">
                <a16:creationId xmlns:a16="http://schemas.microsoft.com/office/drawing/2014/main" id="{00000000-0008-0000-0100-0000C58F0000}"/>
              </a:ext>
            </a:extLst>
          </xdr:cNvPr>
          <xdr:cNvSpPr txBox="1"/>
        </xdr:nvSpPr>
        <xdr:spPr>
          <a:xfrm>
            <a:off x="1625422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06" name="txt6ArmBDest6Class7Count">
            <a:extLst>
              <a:ext uri="{FF2B5EF4-FFF2-40B4-BE49-F238E27FC236}">
                <a16:creationId xmlns:a16="http://schemas.microsoft.com/office/drawing/2014/main" id="{00000000-0008-0000-0100-0000C68F0000}"/>
              </a:ext>
            </a:extLst>
          </xdr:cNvPr>
          <xdr:cNvSpPr txBox="1"/>
        </xdr:nvSpPr>
        <xdr:spPr>
          <a:xfrm>
            <a:off x="1686146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07" name="txt6ArmBDest6Class8Count">
            <a:extLst>
              <a:ext uri="{FF2B5EF4-FFF2-40B4-BE49-F238E27FC236}">
                <a16:creationId xmlns:a16="http://schemas.microsoft.com/office/drawing/2014/main" id="{00000000-0008-0000-0100-0000C78F0000}"/>
              </a:ext>
            </a:extLst>
          </xdr:cNvPr>
          <xdr:cNvSpPr txBox="1"/>
        </xdr:nvSpPr>
        <xdr:spPr>
          <a:xfrm>
            <a:off x="17468707"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12" name="txt6ArmBDest6Class1Count">
            <a:extLst>
              <a:ext uri="{FF2B5EF4-FFF2-40B4-BE49-F238E27FC236}">
                <a16:creationId xmlns:a16="http://schemas.microsoft.com/office/drawing/2014/main" id="{00000000-0008-0000-0100-0000CC8F0000}"/>
              </a:ext>
            </a:extLst>
          </xdr:cNvPr>
          <xdr:cNvSpPr txBox="1"/>
        </xdr:nvSpPr>
        <xdr:spPr>
          <a:xfrm>
            <a:off x="13218010" y="270448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47</xdr:col>
      <xdr:colOff>127907</xdr:colOff>
      <xdr:row>185</xdr:row>
      <xdr:rowOff>4082</xdr:rowOff>
    </xdr:from>
    <xdr:to>
      <xdr:col>57</xdr:col>
      <xdr:colOff>513683</xdr:colOff>
      <xdr:row>200</xdr:row>
      <xdr:rowOff>4082</xdr:rowOff>
    </xdr:to>
    <xdr:grpSp>
      <xdr:nvGrpSpPr>
        <xdr:cNvPr id="36816" name="grp6ArmCCounts">
          <a:extLst>
            <a:ext uri="{FF2B5EF4-FFF2-40B4-BE49-F238E27FC236}">
              <a16:creationId xmlns:a16="http://schemas.microsoft.com/office/drawing/2014/main" id="{00000000-0008-0000-0100-0000D08F0000}"/>
            </a:ext>
          </a:extLst>
        </xdr:cNvPr>
        <xdr:cNvGrpSpPr/>
      </xdr:nvGrpSpPr>
      <xdr:grpSpPr>
        <a:xfrm>
          <a:off x="32686089" y="35263900"/>
          <a:ext cx="7313049" cy="2857500"/>
          <a:chOff x="11900645" y="24574500"/>
          <a:chExt cx="6481776" cy="2857500"/>
        </a:xfrm>
      </xdr:grpSpPr>
      <xdr:sp macro="" textlink="#REF!">
        <xdr:nvSpPr>
          <xdr:cNvPr id="36818" name="txt6ArmCClass1Title">
            <a:extLst>
              <a:ext uri="{FF2B5EF4-FFF2-40B4-BE49-F238E27FC236}">
                <a16:creationId xmlns:a16="http://schemas.microsoft.com/office/drawing/2014/main" id="{00000000-0008-0000-0100-0000D28F0000}"/>
              </a:ext>
            </a:extLst>
          </xdr:cNvPr>
          <xdr:cNvSpPr txBox="1"/>
        </xdr:nvSpPr>
        <xdr:spPr>
          <a:xfrm>
            <a:off x="13191460"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819" name="txt6ArmCClass2Title">
            <a:extLst>
              <a:ext uri="{FF2B5EF4-FFF2-40B4-BE49-F238E27FC236}">
                <a16:creationId xmlns:a16="http://schemas.microsoft.com/office/drawing/2014/main" id="{00000000-0008-0000-0100-0000D38F0000}"/>
              </a:ext>
            </a:extLst>
          </xdr:cNvPr>
          <xdr:cNvSpPr txBox="1"/>
        </xdr:nvSpPr>
        <xdr:spPr>
          <a:xfrm>
            <a:off x="13810098"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820" name="txt6ArmCClass3Title">
            <a:extLst>
              <a:ext uri="{FF2B5EF4-FFF2-40B4-BE49-F238E27FC236}">
                <a16:creationId xmlns:a16="http://schemas.microsoft.com/office/drawing/2014/main" id="{00000000-0008-0000-0100-0000D48F0000}"/>
              </a:ext>
            </a:extLst>
          </xdr:cNvPr>
          <xdr:cNvSpPr txBox="1"/>
        </xdr:nvSpPr>
        <xdr:spPr>
          <a:xfrm>
            <a:off x="14390375"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821" name="txt6ArmCClass4Title">
            <a:extLst>
              <a:ext uri="{FF2B5EF4-FFF2-40B4-BE49-F238E27FC236}">
                <a16:creationId xmlns:a16="http://schemas.microsoft.com/office/drawing/2014/main" id="{00000000-0008-0000-0100-0000D58F0000}"/>
              </a:ext>
            </a:extLst>
          </xdr:cNvPr>
          <xdr:cNvSpPr txBox="1"/>
        </xdr:nvSpPr>
        <xdr:spPr>
          <a:xfrm>
            <a:off x="15009013"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822" name="txt6ArmCClass5Title">
            <a:extLst>
              <a:ext uri="{FF2B5EF4-FFF2-40B4-BE49-F238E27FC236}">
                <a16:creationId xmlns:a16="http://schemas.microsoft.com/office/drawing/2014/main" id="{00000000-0008-0000-0100-0000D68F0000}"/>
              </a:ext>
            </a:extLst>
          </xdr:cNvPr>
          <xdr:cNvSpPr txBox="1"/>
        </xdr:nvSpPr>
        <xdr:spPr>
          <a:xfrm>
            <a:off x="15621978" y="2492312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823" name="txt6ArmCClass6Title">
            <a:extLst>
              <a:ext uri="{FF2B5EF4-FFF2-40B4-BE49-F238E27FC236}">
                <a16:creationId xmlns:a16="http://schemas.microsoft.com/office/drawing/2014/main" id="{00000000-0008-0000-0100-0000D78F0000}"/>
              </a:ext>
            </a:extLst>
          </xdr:cNvPr>
          <xdr:cNvSpPr txBox="1"/>
        </xdr:nvSpPr>
        <xdr:spPr>
          <a:xfrm>
            <a:off x="1621409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824" name="txt6ArmCClass7Title">
            <a:extLst>
              <a:ext uri="{FF2B5EF4-FFF2-40B4-BE49-F238E27FC236}">
                <a16:creationId xmlns:a16="http://schemas.microsoft.com/office/drawing/2014/main" id="{00000000-0008-0000-0100-0000D88F0000}"/>
              </a:ext>
            </a:extLst>
          </xdr:cNvPr>
          <xdr:cNvSpPr txBox="1"/>
        </xdr:nvSpPr>
        <xdr:spPr>
          <a:xfrm>
            <a:off x="16841738"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825" name="txt6ArmCClass8Title">
            <a:extLst>
              <a:ext uri="{FF2B5EF4-FFF2-40B4-BE49-F238E27FC236}">
                <a16:creationId xmlns:a16="http://schemas.microsoft.com/office/drawing/2014/main" id="{00000000-0008-0000-0100-0000D98F0000}"/>
              </a:ext>
            </a:extLst>
          </xdr:cNvPr>
          <xdr:cNvSpPr txBox="1"/>
        </xdr:nvSpPr>
        <xdr:spPr>
          <a:xfrm>
            <a:off x="1742201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830" name="rec6ArmCCountsRectangle">
            <a:extLst>
              <a:ext uri="{FF2B5EF4-FFF2-40B4-BE49-F238E27FC236}">
                <a16:creationId xmlns:a16="http://schemas.microsoft.com/office/drawing/2014/main" id="{00000000-0008-0000-0100-0000DE8F0000}"/>
              </a:ext>
            </a:extLst>
          </xdr:cNvPr>
          <xdr:cNvSpPr/>
        </xdr:nvSpPr>
        <xdr:spPr bwMode="auto">
          <a:xfrm>
            <a:off x="11900645" y="24574500"/>
            <a:ext cx="6481776" cy="2857500"/>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831" name="txt6ArmCTitle">
            <a:extLst>
              <a:ext uri="{FF2B5EF4-FFF2-40B4-BE49-F238E27FC236}">
                <a16:creationId xmlns:a16="http://schemas.microsoft.com/office/drawing/2014/main" id="{00000000-0008-0000-0100-0000DF8F0000}"/>
              </a:ext>
            </a:extLst>
          </xdr:cNvPr>
          <xdr:cNvSpPr txBox="1"/>
        </xdr:nvSpPr>
        <xdr:spPr>
          <a:xfrm>
            <a:off x="12079494" y="24741265"/>
            <a:ext cx="1654719"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C</a:t>
            </a:r>
          </a:p>
        </xdr:txBody>
      </xdr:sp>
      <xdr:sp macro="" textlink="$BI$209">
        <xdr:nvSpPr>
          <xdr:cNvPr id="36832" name="txt6ArmCDest1Class1Count">
            <a:extLst>
              <a:ext uri="{FF2B5EF4-FFF2-40B4-BE49-F238E27FC236}">
                <a16:creationId xmlns:a16="http://schemas.microsoft.com/office/drawing/2014/main" id="{00000000-0008-0000-0100-0000E08F0000}"/>
              </a:ext>
            </a:extLst>
          </xdr:cNvPr>
          <xdr:cNvSpPr txBox="1"/>
        </xdr:nvSpPr>
        <xdr:spPr>
          <a:xfrm>
            <a:off x="13185282" y="253827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833" name="txt6ArmCDestination1">
            <a:extLst>
              <a:ext uri="{FF2B5EF4-FFF2-40B4-BE49-F238E27FC236}">
                <a16:creationId xmlns:a16="http://schemas.microsoft.com/office/drawing/2014/main" id="{00000000-0008-0000-0100-0000E18F0000}"/>
              </a:ext>
            </a:extLst>
          </xdr:cNvPr>
          <xdr:cNvSpPr txBox="1"/>
        </xdr:nvSpPr>
        <xdr:spPr>
          <a:xfrm>
            <a:off x="11926460" y="25276880"/>
            <a:ext cx="1236232"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F</a:t>
            </a:r>
          </a:p>
        </xdr:txBody>
      </xdr:sp>
      <xdr:sp macro="" textlink="#REF!">
        <xdr:nvSpPr>
          <xdr:cNvPr id="36834" name="txt6ArmCDestination2">
            <a:extLst>
              <a:ext uri="{FF2B5EF4-FFF2-40B4-BE49-F238E27FC236}">
                <a16:creationId xmlns:a16="http://schemas.microsoft.com/office/drawing/2014/main" id="{00000000-0008-0000-0100-0000E28F0000}"/>
              </a:ext>
            </a:extLst>
          </xdr:cNvPr>
          <xdr:cNvSpPr txBox="1"/>
        </xdr:nvSpPr>
        <xdr:spPr>
          <a:xfrm>
            <a:off x="11905623" y="25600364"/>
            <a:ext cx="1257068"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6835" name="txt6ArmCDestination3">
            <a:extLst>
              <a:ext uri="{FF2B5EF4-FFF2-40B4-BE49-F238E27FC236}">
                <a16:creationId xmlns:a16="http://schemas.microsoft.com/office/drawing/2014/main" id="{00000000-0008-0000-0100-0000E38F0000}"/>
              </a:ext>
            </a:extLst>
          </xdr:cNvPr>
          <xdr:cNvSpPr txBox="1"/>
        </xdr:nvSpPr>
        <xdr:spPr>
          <a:xfrm>
            <a:off x="11905624" y="25924827"/>
            <a:ext cx="1268971"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836" name="txt6ArmCDest1Class2Count">
            <a:extLst>
              <a:ext uri="{FF2B5EF4-FFF2-40B4-BE49-F238E27FC236}">
                <a16:creationId xmlns:a16="http://schemas.microsoft.com/office/drawing/2014/main" id="{00000000-0008-0000-0100-0000E48F0000}"/>
              </a:ext>
            </a:extLst>
          </xdr:cNvPr>
          <xdr:cNvSpPr txBox="1"/>
        </xdr:nvSpPr>
        <xdr:spPr>
          <a:xfrm>
            <a:off x="13793746"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37" name="txt6ArmCDest1Class3Count">
            <a:extLst>
              <a:ext uri="{FF2B5EF4-FFF2-40B4-BE49-F238E27FC236}">
                <a16:creationId xmlns:a16="http://schemas.microsoft.com/office/drawing/2014/main" id="{00000000-0008-0000-0100-0000E58F0000}"/>
              </a:ext>
            </a:extLst>
          </xdr:cNvPr>
          <xdr:cNvSpPr txBox="1"/>
        </xdr:nvSpPr>
        <xdr:spPr>
          <a:xfrm>
            <a:off x="14400988"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38" name="txt6ArmCDest1Class4Count">
            <a:extLst>
              <a:ext uri="{FF2B5EF4-FFF2-40B4-BE49-F238E27FC236}">
                <a16:creationId xmlns:a16="http://schemas.microsoft.com/office/drawing/2014/main" id="{00000000-0008-0000-0100-0000E68F0000}"/>
              </a:ext>
            </a:extLst>
          </xdr:cNvPr>
          <xdr:cNvSpPr txBox="1"/>
        </xdr:nvSpPr>
        <xdr:spPr>
          <a:xfrm>
            <a:off x="15008230"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39" name="txt6ArmCDest1Class5Count">
            <a:extLst>
              <a:ext uri="{FF2B5EF4-FFF2-40B4-BE49-F238E27FC236}">
                <a16:creationId xmlns:a16="http://schemas.microsoft.com/office/drawing/2014/main" id="{00000000-0008-0000-0100-0000E78F0000}"/>
              </a:ext>
            </a:extLst>
          </xdr:cNvPr>
          <xdr:cNvSpPr txBox="1"/>
        </xdr:nvSpPr>
        <xdr:spPr>
          <a:xfrm>
            <a:off x="15615473"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40" name="txt6ArmCDest1Class6Count">
            <a:extLst>
              <a:ext uri="{FF2B5EF4-FFF2-40B4-BE49-F238E27FC236}">
                <a16:creationId xmlns:a16="http://schemas.microsoft.com/office/drawing/2014/main" id="{00000000-0008-0000-0100-0000E88F0000}"/>
              </a:ext>
            </a:extLst>
          </xdr:cNvPr>
          <xdr:cNvSpPr txBox="1"/>
        </xdr:nvSpPr>
        <xdr:spPr>
          <a:xfrm>
            <a:off x="16222715"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41" name="txt6ArmCDest1Class7Count">
            <a:extLst>
              <a:ext uri="{FF2B5EF4-FFF2-40B4-BE49-F238E27FC236}">
                <a16:creationId xmlns:a16="http://schemas.microsoft.com/office/drawing/2014/main" id="{00000000-0008-0000-0100-0000E98F0000}"/>
              </a:ext>
            </a:extLst>
          </xdr:cNvPr>
          <xdr:cNvSpPr txBox="1"/>
        </xdr:nvSpPr>
        <xdr:spPr>
          <a:xfrm>
            <a:off x="16829957"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42" name="txt6ArmCDest1Class8Count">
            <a:extLst>
              <a:ext uri="{FF2B5EF4-FFF2-40B4-BE49-F238E27FC236}">
                <a16:creationId xmlns:a16="http://schemas.microsoft.com/office/drawing/2014/main" id="{00000000-0008-0000-0100-0000EA8F0000}"/>
              </a:ext>
            </a:extLst>
          </xdr:cNvPr>
          <xdr:cNvSpPr txBox="1"/>
        </xdr:nvSpPr>
        <xdr:spPr>
          <a:xfrm>
            <a:off x="17437199"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47" name="txt6ArmCDest2Class2Count">
            <a:extLst>
              <a:ext uri="{FF2B5EF4-FFF2-40B4-BE49-F238E27FC236}">
                <a16:creationId xmlns:a16="http://schemas.microsoft.com/office/drawing/2014/main" id="{00000000-0008-0000-0100-0000EF8F0000}"/>
              </a:ext>
            </a:extLst>
          </xdr:cNvPr>
          <xdr:cNvSpPr txBox="1"/>
        </xdr:nvSpPr>
        <xdr:spPr>
          <a:xfrm>
            <a:off x="13793746"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48" name="txt6ArmCDest2Class3Count">
            <a:extLst>
              <a:ext uri="{FF2B5EF4-FFF2-40B4-BE49-F238E27FC236}">
                <a16:creationId xmlns:a16="http://schemas.microsoft.com/office/drawing/2014/main" id="{00000000-0008-0000-0100-0000F08F0000}"/>
              </a:ext>
            </a:extLst>
          </xdr:cNvPr>
          <xdr:cNvSpPr txBox="1"/>
        </xdr:nvSpPr>
        <xdr:spPr>
          <a:xfrm>
            <a:off x="14400988"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49" name="txt6ArmCDest2Class4Count">
            <a:extLst>
              <a:ext uri="{FF2B5EF4-FFF2-40B4-BE49-F238E27FC236}">
                <a16:creationId xmlns:a16="http://schemas.microsoft.com/office/drawing/2014/main" id="{00000000-0008-0000-0100-0000F18F0000}"/>
              </a:ext>
            </a:extLst>
          </xdr:cNvPr>
          <xdr:cNvSpPr txBox="1"/>
        </xdr:nvSpPr>
        <xdr:spPr>
          <a:xfrm>
            <a:off x="15008230"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50" name="txt6ArmCDest2Class5Count">
            <a:extLst>
              <a:ext uri="{FF2B5EF4-FFF2-40B4-BE49-F238E27FC236}">
                <a16:creationId xmlns:a16="http://schemas.microsoft.com/office/drawing/2014/main" id="{00000000-0008-0000-0100-0000F28F0000}"/>
              </a:ext>
            </a:extLst>
          </xdr:cNvPr>
          <xdr:cNvSpPr txBox="1"/>
        </xdr:nvSpPr>
        <xdr:spPr>
          <a:xfrm>
            <a:off x="15615473"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51" name="txt6ArmCDest2Class6Count">
            <a:extLst>
              <a:ext uri="{FF2B5EF4-FFF2-40B4-BE49-F238E27FC236}">
                <a16:creationId xmlns:a16="http://schemas.microsoft.com/office/drawing/2014/main" id="{00000000-0008-0000-0100-0000F38F0000}"/>
              </a:ext>
            </a:extLst>
          </xdr:cNvPr>
          <xdr:cNvSpPr txBox="1"/>
        </xdr:nvSpPr>
        <xdr:spPr>
          <a:xfrm>
            <a:off x="16222715"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52" name="txt6ArmCDest2Class7Count">
            <a:extLst>
              <a:ext uri="{FF2B5EF4-FFF2-40B4-BE49-F238E27FC236}">
                <a16:creationId xmlns:a16="http://schemas.microsoft.com/office/drawing/2014/main" id="{00000000-0008-0000-0100-0000F48F0000}"/>
              </a:ext>
            </a:extLst>
          </xdr:cNvPr>
          <xdr:cNvSpPr txBox="1"/>
        </xdr:nvSpPr>
        <xdr:spPr>
          <a:xfrm>
            <a:off x="16829957"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53" name="txt6ArmCDest2Class8Count">
            <a:extLst>
              <a:ext uri="{FF2B5EF4-FFF2-40B4-BE49-F238E27FC236}">
                <a16:creationId xmlns:a16="http://schemas.microsoft.com/office/drawing/2014/main" id="{00000000-0008-0000-0100-0000F58F0000}"/>
              </a:ext>
            </a:extLst>
          </xdr:cNvPr>
          <xdr:cNvSpPr txBox="1"/>
        </xdr:nvSpPr>
        <xdr:spPr>
          <a:xfrm>
            <a:off x="17437199"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58" name="txt6ArmCDest2Class1Count">
            <a:extLst>
              <a:ext uri="{FF2B5EF4-FFF2-40B4-BE49-F238E27FC236}">
                <a16:creationId xmlns:a16="http://schemas.microsoft.com/office/drawing/2014/main" id="{00000000-0008-0000-0100-0000FA8F0000}"/>
              </a:ext>
            </a:extLst>
          </xdr:cNvPr>
          <xdr:cNvSpPr txBox="1"/>
        </xdr:nvSpPr>
        <xdr:spPr>
          <a:xfrm>
            <a:off x="13186505" y="257168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859" name="txt6ArmCDest3Class2Count">
            <a:extLst>
              <a:ext uri="{FF2B5EF4-FFF2-40B4-BE49-F238E27FC236}">
                <a16:creationId xmlns:a16="http://schemas.microsoft.com/office/drawing/2014/main" id="{00000000-0008-0000-0100-0000FB8F0000}"/>
              </a:ext>
            </a:extLst>
          </xdr:cNvPr>
          <xdr:cNvSpPr txBox="1"/>
        </xdr:nvSpPr>
        <xdr:spPr>
          <a:xfrm>
            <a:off x="13805653"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60" name="txt6ArmCDest3Class3Count">
            <a:extLst>
              <a:ext uri="{FF2B5EF4-FFF2-40B4-BE49-F238E27FC236}">
                <a16:creationId xmlns:a16="http://schemas.microsoft.com/office/drawing/2014/main" id="{00000000-0008-0000-0100-0000FC8F0000}"/>
              </a:ext>
            </a:extLst>
          </xdr:cNvPr>
          <xdr:cNvSpPr txBox="1"/>
        </xdr:nvSpPr>
        <xdr:spPr>
          <a:xfrm>
            <a:off x="14412896"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61" name="txt6ArmCDest3Class4Count">
            <a:extLst>
              <a:ext uri="{FF2B5EF4-FFF2-40B4-BE49-F238E27FC236}">
                <a16:creationId xmlns:a16="http://schemas.microsoft.com/office/drawing/2014/main" id="{00000000-0008-0000-0100-0000FD8F0000}"/>
              </a:ext>
            </a:extLst>
          </xdr:cNvPr>
          <xdr:cNvSpPr txBox="1"/>
        </xdr:nvSpPr>
        <xdr:spPr>
          <a:xfrm>
            <a:off x="15020138"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62" name="txt6ArmCDest3Class5Count">
            <a:extLst>
              <a:ext uri="{FF2B5EF4-FFF2-40B4-BE49-F238E27FC236}">
                <a16:creationId xmlns:a16="http://schemas.microsoft.com/office/drawing/2014/main" id="{00000000-0008-0000-0100-0000FE8F0000}"/>
              </a:ext>
            </a:extLst>
          </xdr:cNvPr>
          <xdr:cNvSpPr txBox="1"/>
        </xdr:nvSpPr>
        <xdr:spPr>
          <a:xfrm>
            <a:off x="15627380"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63" name="txt6ArmCDest3Class6Count">
            <a:extLst>
              <a:ext uri="{FF2B5EF4-FFF2-40B4-BE49-F238E27FC236}">
                <a16:creationId xmlns:a16="http://schemas.microsoft.com/office/drawing/2014/main" id="{00000000-0008-0000-0100-0000FF8F0000}"/>
              </a:ext>
            </a:extLst>
          </xdr:cNvPr>
          <xdr:cNvSpPr txBox="1"/>
        </xdr:nvSpPr>
        <xdr:spPr>
          <a:xfrm>
            <a:off x="16234621"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64" name="txt6ArmCDest3Class7Count">
            <a:extLst>
              <a:ext uri="{FF2B5EF4-FFF2-40B4-BE49-F238E27FC236}">
                <a16:creationId xmlns:a16="http://schemas.microsoft.com/office/drawing/2014/main" id="{00000000-0008-0000-0100-000000900000}"/>
              </a:ext>
            </a:extLst>
          </xdr:cNvPr>
          <xdr:cNvSpPr txBox="1"/>
        </xdr:nvSpPr>
        <xdr:spPr>
          <a:xfrm>
            <a:off x="16841865"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65" name="txt6ArmCDest3Class8Count">
            <a:extLst>
              <a:ext uri="{FF2B5EF4-FFF2-40B4-BE49-F238E27FC236}">
                <a16:creationId xmlns:a16="http://schemas.microsoft.com/office/drawing/2014/main" id="{00000000-0008-0000-0100-000001900000}"/>
              </a:ext>
            </a:extLst>
          </xdr:cNvPr>
          <xdr:cNvSpPr txBox="1"/>
        </xdr:nvSpPr>
        <xdr:spPr>
          <a:xfrm>
            <a:off x="17449107"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70" name="txt6ArmCDest3Class1Count">
            <a:extLst>
              <a:ext uri="{FF2B5EF4-FFF2-40B4-BE49-F238E27FC236}">
                <a16:creationId xmlns:a16="http://schemas.microsoft.com/office/drawing/2014/main" id="{00000000-0008-0000-0100-000006900000}"/>
              </a:ext>
            </a:extLst>
          </xdr:cNvPr>
          <xdr:cNvSpPr txBox="1"/>
        </xdr:nvSpPr>
        <xdr:spPr>
          <a:xfrm>
            <a:off x="13198411" y="26041335"/>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871" name="txt6ArmCDestination4">
            <a:extLst>
              <a:ext uri="{FF2B5EF4-FFF2-40B4-BE49-F238E27FC236}">
                <a16:creationId xmlns:a16="http://schemas.microsoft.com/office/drawing/2014/main" id="{00000000-0008-0000-0100-000007900000}"/>
              </a:ext>
            </a:extLst>
          </xdr:cNvPr>
          <xdr:cNvSpPr txBox="1"/>
        </xdr:nvSpPr>
        <xdr:spPr>
          <a:xfrm>
            <a:off x="11926460" y="26242979"/>
            <a:ext cx="125914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6872" name="txt6ArmCDest4Class2Count">
            <a:extLst>
              <a:ext uri="{FF2B5EF4-FFF2-40B4-BE49-F238E27FC236}">
                <a16:creationId xmlns:a16="http://schemas.microsoft.com/office/drawing/2014/main" id="{00000000-0008-0000-0100-000008900000}"/>
              </a:ext>
            </a:extLst>
          </xdr:cNvPr>
          <xdr:cNvSpPr txBox="1"/>
        </xdr:nvSpPr>
        <xdr:spPr>
          <a:xfrm>
            <a:off x="1381666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73" name="txt6ArmCDest4Class3Count">
            <a:extLst>
              <a:ext uri="{FF2B5EF4-FFF2-40B4-BE49-F238E27FC236}">
                <a16:creationId xmlns:a16="http://schemas.microsoft.com/office/drawing/2014/main" id="{00000000-0008-0000-0100-000009900000}"/>
              </a:ext>
            </a:extLst>
          </xdr:cNvPr>
          <xdr:cNvSpPr txBox="1"/>
        </xdr:nvSpPr>
        <xdr:spPr>
          <a:xfrm>
            <a:off x="1442390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74" name="txt6ArmCDest4Class4Count">
            <a:extLst>
              <a:ext uri="{FF2B5EF4-FFF2-40B4-BE49-F238E27FC236}">
                <a16:creationId xmlns:a16="http://schemas.microsoft.com/office/drawing/2014/main" id="{00000000-0008-0000-0100-00000A900000}"/>
              </a:ext>
            </a:extLst>
          </xdr:cNvPr>
          <xdr:cNvSpPr txBox="1"/>
        </xdr:nvSpPr>
        <xdr:spPr>
          <a:xfrm>
            <a:off x="15031145"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75" name="txt6ArmCDest4Class5Count">
            <a:extLst>
              <a:ext uri="{FF2B5EF4-FFF2-40B4-BE49-F238E27FC236}">
                <a16:creationId xmlns:a16="http://schemas.microsoft.com/office/drawing/2014/main" id="{00000000-0008-0000-0100-00000B900000}"/>
              </a:ext>
            </a:extLst>
          </xdr:cNvPr>
          <xdr:cNvSpPr txBox="1"/>
        </xdr:nvSpPr>
        <xdr:spPr>
          <a:xfrm>
            <a:off x="15638389"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76" name="txt6ArmCDest4Class6Count">
            <a:extLst>
              <a:ext uri="{FF2B5EF4-FFF2-40B4-BE49-F238E27FC236}">
                <a16:creationId xmlns:a16="http://schemas.microsoft.com/office/drawing/2014/main" id="{00000000-0008-0000-0100-00000C900000}"/>
              </a:ext>
            </a:extLst>
          </xdr:cNvPr>
          <xdr:cNvSpPr txBox="1"/>
        </xdr:nvSpPr>
        <xdr:spPr>
          <a:xfrm>
            <a:off x="1624563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77" name="txt6ArmCDest4Class7Count">
            <a:extLst>
              <a:ext uri="{FF2B5EF4-FFF2-40B4-BE49-F238E27FC236}">
                <a16:creationId xmlns:a16="http://schemas.microsoft.com/office/drawing/2014/main" id="{00000000-0008-0000-0100-00000D900000}"/>
              </a:ext>
            </a:extLst>
          </xdr:cNvPr>
          <xdr:cNvSpPr txBox="1"/>
        </xdr:nvSpPr>
        <xdr:spPr>
          <a:xfrm>
            <a:off x="1685287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78" name="txt6ArmCDest4Class8Count">
            <a:extLst>
              <a:ext uri="{FF2B5EF4-FFF2-40B4-BE49-F238E27FC236}">
                <a16:creationId xmlns:a16="http://schemas.microsoft.com/office/drawing/2014/main" id="{00000000-0008-0000-0100-00000E900000}"/>
              </a:ext>
            </a:extLst>
          </xdr:cNvPr>
          <xdr:cNvSpPr txBox="1"/>
        </xdr:nvSpPr>
        <xdr:spPr>
          <a:xfrm>
            <a:off x="17460116"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83" name="txt6ArmCDest4Class1Count">
            <a:extLst>
              <a:ext uri="{FF2B5EF4-FFF2-40B4-BE49-F238E27FC236}">
                <a16:creationId xmlns:a16="http://schemas.microsoft.com/office/drawing/2014/main" id="{00000000-0008-0000-0100-000013900000}"/>
              </a:ext>
            </a:extLst>
          </xdr:cNvPr>
          <xdr:cNvSpPr txBox="1"/>
        </xdr:nvSpPr>
        <xdr:spPr>
          <a:xfrm>
            <a:off x="13209419" y="263700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884" name="txt6ArmCDestination5">
            <a:extLst>
              <a:ext uri="{FF2B5EF4-FFF2-40B4-BE49-F238E27FC236}">
                <a16:creationId xmlns:a16="http://schemas.microsoft.com/office/drawing/2014/main" id="{00000000-0008-0000-0100-000014900000}"/>
              </a:ext>
            </a:extLst>
          </xdr:cNvPr>
          <xdr:cNvSpPr txBox="1"/>
        </xdr:nvSpPr>
        <xdr:spPr>
          <a:xfrm>
            <a:off x="11936877" y="2659337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6885" name="txt6ArmCDest5Class2Count">
            <a:extLst>
              <a:ext uri="{FF2B5EF4-FFF2-40B4-BE49-F238E27FC236}">
                <a16:creationId xmlns:a16="http://schemas.microsoft.com/office/drawing/2014/main" id="{00000000-0008-0000-0100-000015900000}"/>
              </a:ext>
            </a:extLst>
          </xdr:cNvPr>
          <xdr:cNvSpPr txBox="1"/>
        </xdr:nvSpPr>
        <xdr:spPr>
          <a:xfrm>
            <a:off x="1381665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86" name="txt6ArmCDest5Class3Count">
            <a:extLst>
              <a:ext uri="{FF2B5EF4-FFF2-40B4-BE49-F238E27FC236}">
                <a16:creationId xmlns:a16="http://schemas.microsoft.com/office/drawing/2014/main" id="{00000000-0008-0000-0100-000016900000}"/>
              </a:ext>
            </a:extLst>
          </xdr:cNvPr>
          <xdr:cNvSpPr txBox="1"/>
        </xdr:nvSpPr>
        <xdr:spPr>
          <a:xfrm>
            <a:off x="1442390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87" name="txt6ArmCDest5Class4Count">
            <a:extLst>
              <a:ext uri="{FF2B5EF4-FFF2-40B4-BE49-F238E27FC236}">
                <a16:creationId xmlns:a16="http://schemas.microsoft.com/office/drawing/2014/main" id="{00000000-0008-0000-0100-000017900000}"/>
              </a:ext>
            </a:extLst>
          </xdr:cNvPr>
          <xdr:cNvSpPr txBox="1"/>
        </xdr:nvSpPr>
        <xdr:spPr>
          <a:xfrm>
            <a:off x="15031144"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88" name="txt6ArmCDest5Class5Count">
            <a:extLst>
              <a:ext uri="{FF2B5EF4-FFF2-40B4-BE49-F238E27FC236}">
                <a16:creationId xmlns:a16="http://schemas.microsoft.com/office/drawing/2014/main" id="{00000000-0008-0000-0100-000018900000}"/>
              </a:ext>
            </a:extLst>
          </xdr:cNvPr>
          <xdr:cNvSpPr txBox="1"/>
        </xdr:nvSpPr>
        <xdr:spPr>
          <a:xfrm>
            <a:off x="15638388"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89" name="txt6ArmCDest5Class6Count">
            <a:extLst>
              <a:ext uri="{FF2B5EF4-FFF2-40B4-BE49-F238E27FC236}">
                <a16:creationId xmlns:a16="http://schemas.microsoft.com/office/drawing/2014/main" id="{00000000-0008-0000-0100-000019900000}"/>
              </a:ext>
            </a:extLst>
          </xdr:cNvPr>
          <xdr:cNvSpPr txBox="1"/>
        </xdr:nvSpPr>
        <xdr:spPr>
          <a:xfrm>
            <a:off x="1624562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90" name="txt6ArmCDest5Class7Count">
            <a:extLst>
              <a:ext uri="{FF2B5EF4-FFF2-40B4-BE49-F238E27FC236}">
                <a16:creationId xmlns:a16="http://schemas.microsoft.com/office/drawing/2014/main" id="{00000000-0008-0000-0100-00001A900000}"/>
              </a:ext>
            </a:extLst>
          </xdr:cNvPr>
          <xdr:cNvSpPr txBox="1"/>
        </xdr:nvSpPr>
        <xdr:spPr>
          <a:xfrm>
            <a:off x="1685287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91" name="txt6ArmCDest5Class8Count">
            <a:extLst>
              <a:ext uri="{FF2B5EF4-FFF2-40B4-BE49-F238E27FC236}">
                <a16:creationId xmlns:a16="http://schemas.microsoft.com/office/drawing/2014/main" id="{00000000-0008-0000-0100-00001B900000}"/>
              </a:ext>
            </a:extLst>
          </xdr:cNvPr>
          <xdr:cNvSpPr txBox="1"/>
        </xdr:nvSpPr>
        <xdr:spPr>
          <a:xfrm>
            <a:off x="17460115"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896" name="txt6ArmCDest5Class1Count">
            <a:extLst>
              <a:ext uri="{FF2B5EF4-FFF2-40B4-BE49-F238E27FC236}">
                <a16:creationId xmlns:a16="http://schemas.microsoft.com/office/drawing/2014/main" id="{00000000-0008-0000-0100-000020900000}"/>
              </a:ext>
            </a:extLst>
          </xdr:cNvPr>
          <xdr:cNvSpPr txBox="1"/>
        </xdr:nvSpPr>
        <xdr:spPr>
          <a:xfrm>
            <a:off x="13209418" y="2669929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914" name="txt6ArmCDestination6">
            <a:extLst>
              <a:ext uri="{FF2B5EF4-FFF2-40B4-BE49-F238E27FC236}">
                <a16:creationId xmlns:a16="http://schemas.microsoft.com/office/drawing/2014/main" id="{00000000-0008-0000-0100-000032900000}"/>
              </a:ext>
            </a:extLst>
          </xdr:cNvPr>
          <xdr:cNvSpPr txBox="1"/>
        </xdr:nvSpPr>
        <xdr:spPr>
          <a:xfrm>
            <a:off x="11945469" y="2693894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6915" name="txt6ArmCDest6Class2Count">
            <a:extLst>
              <a:ext uri="{FF2B5EF4-FFF2-40B4-BE49-F238E27FC236}">
                <a16:creationId xmlns:a16="http://schemas.microsoft.com/office/drawing/2014/main" id="{00000000-0008-0000-0100-000033900000}"/>
              </a:ext>
            </a:extLst>
          </xdr:cNvPr>
          <xdr:cNvSpPr txBox="1"/>
        </xdr:nvSpPr>
        <xdr:spPr>
          <a:xfrm>
            <a:off x="1382525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16" name="txt6ArmCDest6Class3Count">
            <a:extLst>
              <a:ext uri="{FF2B5EF4-FFF2-40B4-BE49-F238E27FC236}">
                <a16:creationId xmlns:a16="http://schemas.microsoft.com/office/drawing/2014/main" id="{00000000-0008-0000-0100-000034900000}"/>
              </a:ext>
            </a:extLst>
          </xdr:cNvPr>
          <xdr:cNvSpPr txBox="1"/>
        </xdr:nvSpPr>
        <xdr:spPr>
          <a:xfrm>
            <a:off x="1443249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17" name="txt6ArmCDest6Class4Count">
            <a:extLst>
              <a:ext uri="{FF2B5EF4-FFF2-40B4-BE49-F238E27FC236}">
                <a16:creationId xmlns:a16="http://schemas.microsoft.com/office/drawing/2014/main" id="{00000000-0008-0000-0100-000035900000}"/>
              </a:ext>
            </a:extLst>
          </xdr:cNvPr>
          <xdr:cNvSpPr txBox="1"/>
        </xdr:nvSpPr>
        <xdr:spPr>
          <a:xfrm>
            <a:off x="15039736"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18" name="txt6ArmCDest6Class5Count">
            <a:extLst>
              <a:ext uri="{FF2B5EF4-FFF2-40B4-BE49-F238E27FC236}">
                <a16:creationId xmlns:a16="http://schemas.microsoft.com/office/drawing/2014/main" id="{00000000-0008-0000-0100-000036900000}"/>
              </a:ext>
            </a:extLst>
          </xdr:cNvPr>
          <xdr:cNvSpPr txBox="1"/>
        </xdr:nvSpPr>
        <xdr:spPr>
          <a:xfrm>
            <a:off x="15646980"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19" name="txt6ArmCDest6Class6Count">
            <a:extLst>
              <a:ext uri="{FF2B5EF4-FFF2-40B4-BE49-F238E27FC236}">
                <a16:creationId xmlns:a16="http://schemas.microsoft.com/office/drawing/2014/main" id="{00000000-0008-0000-0100-000037900000}"/>
              </a:ext>
            </a:extLst>
          </xdr:cNvPr>
          <xdr:cNvSpPr txBox="1"/>
        </xdr:nvSpPr>
        <xdr:spPr>
          <a:xfrm>
            <a:off x="1625422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20" name="txt6ArmCDest6Class7Count">
            <a:extLst>
              <a:ext uri="{FF2B5EF4-FFF2-40B4-BE49-F238E27FC236}">
                <a16:creationId xmlns:a16="http://schemas.microsoft.com/office/drawing/2014/main" id="{00000000-0008-0000-0100-000038900000}"/>
              </a:ext>
            </a:extLst>
          </xdr:cNvPr>
          <xdr:cNvSpPr txBox="1"/>
        </xdr:nvSpPr>
        <xdr:spPr>
          <a:xfrm>
            <a:off x="1686146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21" name="txt6ArmCDest6Class8Count">
            <a:extLst>
              <a:ext uri="{FF2B5EF4-FFF2-40B4-BE49-F238E27FC236}">
                <a16:creationId xmlns:a16="http://schemas.microsoft.com/office/drawing/2014/main" id="{00000000-0008-0000-0100-000039900000}"/>
              </a:ext>
            </a:extLst>
          </xdr:cNvPr>
          <xdr:cNvSpPr txBox="1"/>
        </xdr:nvSpPr>
        <xdr:spPr>
          <a:xfrm>
            <a:off x="17468707"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26" name="txt6ArmCDest6Class1Count">
            <a:extLst>
              <a:ext uri="{FF2B5EF4-FFF2-40B4-BE49-F238E27FC236}">
                <a16:creationId xmlns:a16="http://schemas.microsoft.com/office/drawing/2014/main" id="{00000000-0008-0000-0100-00003E900000}"/>
              </a:ext>
            </a:extLst>
          </xdr:cNvPr>
          <xdr:cNvSpPr txBox="1"/>
        </xdr:nvSpPr>
        <xdr:spPr>
          <a:xfrm>
            <a:off x="13218010" y="270448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65</xdr:col>
      <xdr:colOff>176893</xdr:colOff>
      <xdr:row>185</xdr:row>
      <xdr:rowOff>4082</xdr:rowOff>
    </xdr:from>
    <xdr:to>
      <xdr:col>75</xdr:col>
      <xdr:colOff>562669</xdr:colOff>
      <xdr:row>200</xdr:row>
      <xdr:rowOff>4082</xdr:rowOff>
    </xdr:to>
    <xdr:grpSp>
      <xdr:nvGrpSpPr>
        <xdr:cNvPr id="36930" name="grp6ArmDCounts">
          <a:extLst>
            <a:ext uri="{FF2B5EF4-FFF2-40B4-BE49-F238E27FC236}">
              <a16:creationId xmlns:a16="http://schemas.microsoft.com/office/drawing/2014/main" id="{00000000-0008-0000-0100-000042900000}"/>
            </a:ext>
          </a:extLst>
        </xdr:cNvPr>
        <xdr:cNvGrpSpPr/>
      </xdr:nvGrpSpPr>
      <xdr:grpSpPr>
        <a:xfrm>
          <a:off x="45204166" y="35263900"/>
          <a:ext cx="7313048" cy="2857500"/>
          <a:chOff x="11900645" y="24574500"/>
          <a:chExt cx="6481776" cy="2857500"/>
        </a:xfrm>
      </xdr:grpSpPr>
      <xdr:sp macro="" textlink="#REF!">
        <xdr:nvSpPr>
          <xdr:cNvPr id="36932" name="txt6ArmDClass1Title">
            <a:extLst>
              <a:ext uri="{FF2B5EF4-FFF2-40B4-BE49-F238E27FC236}">
                <a16:creationId xmlns:a16="http://schemas.microsoft.com/office/drawing/2014/main" id="{00000000-0008-0000-0100-000044900000}"/>
              </a:ext>
            </a:extLst>
          </xdr:cNvPr>
          <xdr:cNvSpPr txBox="1"/>
        </xdr:nvSpPr>
        <xdr:spPr>
          <a:xfrm>
            <a:off x="13191460"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6933" name="txt6ArmDClass2Title">
            <a:extLst>
              <a:ext uri="{FF2B5EF4-FFF2-40B4-BE49-F238E27FC236}">
                <a16:creationId xmlns:a16="http://schemas.microsoft.com/office/drawing/2014/main" id="{00000000-0008-0000-0100-000045900000}"/>
              </a:ext>
            </a:extLst>
          </xdr:cNvPr>
          <xdr:cNvSpPr txBox="1"/>
        </xdr:nvSpPr>
        <xdr:spPr>
          <a:xfrm>
            <a:off x="13810098"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6934" name="txt6ArmDClass3Title">
            <a:extLst>
              <a:ext uri="{FF2B5EF4-FFF2-40B4-BE49-F238E27FC236}">
                <a16:creationId xmlns:a16="http://schemas.microsoft.com/office/drawing/2014/main" id="{00000000-0008-0000-0100-000046900000}"/>
              </a:ext>
            </a:extLst>
          </xdr:cNvPr>
          <xdr:cNvSpPr txBox="1"/>
        </xdr:nvSpPr>
        <xdr:spPr>
          <a:xfrm>
            <a:off x="14390375"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6935" name="txt6ArmDClass4Title">
            <a:extLst>
              <a:ext uri="{FF2B5EF4-FFF2-40B4-BE49-F238E27FC236}">
                <a16:creationId xmlns:a16="http://schemas.microsoft.com/office/drawing/2014/main" id="{00000000-0008-0000-0100-000047900000}"/>
              </a:ext>
            </a:extLst>
          </xdr:cNvPr>
          <xdr:cNvSpPr txBox="1"/>
        </xdr:nvSpPr>
        <xdr:spPr>
          <a:xfrm>
            <a:off x="15009013"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6936" name="txt6ArmDClass5Title">
            <a:extLst>
              <a:ext uri="{FF2B5EF4-FFF2-40B4-BE49-F238E27FC236}">
                <a16:creationId xmlns:a16="http://schemas.microsoft.com/office/drawing/2014/main" id="{00000000-0008-0000-0100-000048900000}"/>
              </a:ext>
            </a:extLst>
          </xdr:cNvPr>
          <xdr:cNvSpPr txBox="1"/>
        </xdr:nvSpPr>
        <xdr:spPr>
          <a:xfrm>
            <a:off x="15621978" y="2492312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6937" name="txt6ArmDClass6Title">
            <a:extLst>
              <a:ext uri="{FF2B5EF4-FFF2-40B4-BE49-F238E27FC236}">
                <a16:creationId xmlns:a16="http://schemas.microsoft.com/office/drawing/2014/main" id="{00000000-0008-0000-0100-000049900000}"/>
              </a:ext>
            </a:extLst>
          </xdr:cNvPr>
          <xdr:cNvSpPr txBox="1"/>
        </xdr:nvSpPr>
        <xdr:spPr>
          <a:xfrm>
            <a:off x="1621409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6938" name="txt6ArmDClass7Title">
            <a:extLst>
              <a:ext uri="{FF2B5EF4-FFF2-40B4-BE49-F238E27FC236}">
                <a16:creationId xmlns:a16="http://schemas.microsoft.com/office/drawing/2014/main" id="{00000000-0008-0000-0100-00004A900000}"/>
              </a:ext>
            </a:extLst>
          </xdr:cNvPr>
          <xdr:cNvSpPr txBox="1"/>
        </xdr:nvSpPr>
        <xdr:spPr>
          <a:xfrm>
            <a:off x="16841738"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6939" name="txt6ArmDClass8Title">
            <a:extLst>
              <a:ext uri="{FF2B5EF4-FFF2-40B4-BE49-F238E27FC236}">
                <a16:creationId xmlns:a16="http://schemas.microsoft.com/office/drawing/2014/main" id="{00000000-0008-0000-0100-00004B900000}"/>
              </a:ext>
            </a:extLst>
          </xdr:cNvPr>
          <xdr:cNvSpPr txBox="1"/>
        </xdr:nvSpPr>
        <xdr:spPr>
          <a:xfrm>
            <a:off x="1742201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6944" name="rec6ArmDCountsRectangle">
            <a:extLst>
              <a:ext uri="{FF2B5EF4-FFF2-40B4-BE49-F238E27FC236}">
                <a16:creationId xmlns:a16="http://schemas.microsoft.com/office/drawing/2014/main" id="{00000000-0008-0000-0100-000050900000}"/>
              </a:ext>
            </a:extLst>
          </xdr:cNvPr>
          <xdr:cNvSpPr/>
        </xdr:nvSpPr>
        <xdr:spPr bwMode="auto">
          <a:xfrm>
            <a:off x="11900645" y="24574500"/>
            <a:ext cx="6481776" cy="2857500"/>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6945" name="txt6ArmDTitle">
            <a:extLst>
              <a:ext uri="{FF2B5EF4-FFF2-40B4-BE49-F238E27FC236}">
                <a16:creationId xmlns:a16="http://schemas.microsoft.com/office/drawing/2014/main" id="{00000000-0008-0000-0100-000051900000}"/>
              </a:ext>
            </a:extLst>
          </xdr:cNvPr>
          <xdr:cNvSpPr txBox="1"/>
        </xdr:nvSpPr>
        <xdr:spPr>
          <a:xfrm>
            <a:off x="12079494" y="24741265"/>
            <a:ext cx="1654719"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D</a:t>
            </a:r>
          </a:p>
        </xdr:txBody>
      </xdr:sp>
      <xdr:sp macro="" textlink="$BI$209">
        <xdr:nvSpPr>
          <xdr:cNvPr id="36946" name="txt6ArmDDest1Class1Count">
            <a:extLst>
              <a:ext uri="{FF2B5EF4-FFF2-40B4-BE49-F238E27FC236}">
                <a16:creationId xmlns:a16="http://schemas.microsoft.com/office/drawing/2014/main" id="{00000000-0008-0000-0100-000052900000}"/>
              </a:ext>
            </a:extLst>
          </xdr:cNvPr>
          <xdr:cNvSpPr txBox="1"/>
        </xdr:nvSpPr>
        <xdr:spPr>
          <a:xfrm>
            <a:off x="13185282" y="253827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947" name="txt6ArmDDestination1">
            <a:extLst>
              <a:ext uri="{FF2B5EF4-FFF2-40B4-BE49-F238E27FC236}">
                <a16:creationId xmlns:a16="http://schemas.microsoft.com/office/drawing/2014/main" id="{00000000-0008-0000-0100-000053900000}"/>
              </a:ext>
            </a:extLst>
          </xdr:cNvPr>
          <xdr:cNvSpPr txBox="1"/>
        </xdr:nvSpPr>
        <xdr:spPr>
          <a:xfrm>
            <a:off x="11926460" y="25276880"/>
            <a:ext cx="1236232"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F</a:t>
            </a:r>
          </a:p>
        </xdr:txBody>
      </xdr:sp>
      <xdr:sp macro="" textlink="#REF!">
        <xdr:nvSpPr>
          <xdr:cNvPr id="36948" name="txt6ArmDDestination2">
            <a:extLst>
              <a:ext uri="{FF2B5EF4-FFF2-40B4-BE49-F238E27FC236}">
                <a16:creationId xmlns:a16="http://schemas.microsoft.com/office/drawing/2014/main" id="{00000000-0008-0000-0100-000054900000}"/>
              </a:ext>
            </a:extLst>
          </xdr:cNvPr>
          <xdr:cNvSpPr txBox="1"/>
        </xdr:nvSpPr>
        <xdr:spPr>
          <a:xfrm>
            <a:off x="11905623" y="25600364"/>
            <a:ext cx="1257068"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6949" name="txt6ArmDDestination3">
            <a:extLst>
              <a:ext uri="{FF2B5EF4-FFF2-40B4-BE49-F238E27FC236}">
                <a16:creationId xmlns:a16="http://schemas.microsoft.com/office/drawing/2014/main" id="{00000000-0008-0000-0100-000055900000}"/>
              </a:ext>
            </a:extLst>
          </xdr:cNvPr>
          <xdr:cNvSpPr txBox="1"/>
        </xdr:nvSpPr>
        <xdr:spPr>
          <a:xfrm>
            <a:off x="11905624" y="25924827"/>
            <a:ext cx="1268971"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6950" name="txt6ArmDDest1Class2Count">
            <a:extLst>
              <a:ext uri="{FF2B5EF4-FFF2-40B4-BE49-F238E27FC236}">
                <a16:creationId xmlns:a16="http://schemas.microsoft.com/office/drawing/2014/main" id="{00000000-0008-0000-0100-000056900000}"/>
              </a:ext>
            </a:extLst>
          </xdr:cNvPr>
          <xdr:cNvSpPr txBox="1"/>
        </xdr:nvSpPr>
        <xdr:spPr>
          <a:xfrm>
            <a:off x="13793746"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51" name="txt6ArmDDest1Class3Count">
            <a:extLst>
              <a:ext uri="{FF2B5EF4-FFF2-40B4-BE49-F238E27FC236}">
                <a16:creationId xmlns:a16="http://schemas.microsoft.com/office/drawing/2014/main" id="{00000000-0008-0000-0100-000057900000}"/>
              </a:ext>
            </a:extLst>
          </xdr:cNvPr>
          <xdr:cNvSpPr txBox="1"/>
        </xdr:nvSpPr>
        <xdr:spPr>
          <a:xfrm>
            <a:off x="14400988"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52" name="txt6ArmDDest1Class4Count">
            <a:extLst>
              <a:ext uri="{FF2B5EF4-FFF2-40B4-BE49-F238E27FC236}">
                <a16:creationId xmlns:a16="http://schemas.microsoft.com/office/drawing/2014/main" id="{00000000-0008-0000-0100-000058900000}"/>
              </a:ext>
            </a:extLst>
          </xdr:cNvPr>
          <xdr:cNvSpPr txBox="1"/>
        </xdr:nvSpPr>
        <xdr:spPr>
          <a:xfrm>
            <a:off x="15008230"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53" name="txt6ArmDDest1Class5Count">
            <a:extLst>
              <a:ext uri="{FF2B5EF4-FFF2-40B4-BE49-F238E27FC236}">
                <a16:creationId xmlns:a16="http://schemas.microsoft.com/office/drawing/2014/main" id="{00000000-0008-0000-0100-000059900000}"/>
              </a:ext>
            </a:extLst>
          </xdr:cNvPr>
          <xdr:cNvSpPr txBox="1"/>
        </xdr:nvSpPr>
        <xdr:spPr>
          <a:xfrm>
            <a:off x="15615473"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54" name="txt6ArmDDest1Class6Count">
            <a:extLst>
              <a:ext uri="{FF2B5EF4-FFF2-40B4-BE49-F238E27FC236}">
                <a16:creationId xmlns:a16="http://schemas.microsoft.com/office/drawing/2014/main" id="{00000000-0008-0000-0100-00005A900000}"/>
              </a:ext>
            </a:extLst>
          </xdr:cNvPr>
          <xdr:cNvSpPr txBox="1"/>
        </xdr:nvSpPr>
        <xdr:spPr>
          <a:xfrm>
            <a:off x="16222715"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55" name="txt6ArmDDest1Class7Count">
            <a:extLst>
              <a:ext uri="{FF2B5EF4-FFF2-40B4-BE49-F238E27FC236}">
                <a16:creationId xmlns:a16="http://schemas.microsoft.com/office/drawing/2014/main" id="{00000000-0008-0000-0100-00005B900000}"/>
              </a:ext>
            </a:extLst>
          </xdr:cNvPr>
          <xdr:cNvSpPr txBox="1"/>
        </xdr:nvSpPr>
        <xdr:spPr>
          <a:xfrm>
            <a:off x="16829957"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56" name="txt6ArmDDest1Class8Count">
            <a:extLst>
              <a:ext uri="{FF2B5EF4-FFF2-40B4-BE49-F238E27FC236}">
                <a16:creationId xmlns:a16="http://schemas.microsoft.com/office/drawing/2014/main" id="{00000000-0008-0000-0100-00005C900000}"/>
              </a:ext>
            </a:extLst>
          </xdr:cNvPr>
          <xdr:cNvSpPr txBox="1"/>
        </xdr:nvSpPr>
        <xdr:spPr>
          <a:xfrm>
            <a:off x="17437199"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61" name="txt6ArmDDest2Class2Count">
            <a:extLst>
              <a:ext uri="{FF2B5EF4-FFF2-40B4-BE49-F238E27FC236}">
                <a16:creationId xmlns:a16="http://schemas.microsoft.com/office/drawing/2014/main" id="{00000000-0008-0000-0100-000061900000}"/>
              </a:ext>
            </a:extLst>
          </xdr:cNvPr>
          <xdr:cNvSpPr txBox="1"/>
        </xdr:nvSpPr>
        <xdr:spPr>
          <a:xfrm>
            <a:off x="13793746"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62" name="txt6ArmDDest2Class3Count">
            <a:extLst>
              <a:ext uri="{FF2B5EF4-FFF2-40B4-BE49-F238E27FC236}">
                <a16:creationId xmlns:a16="http://schemas.microsoft.com/office/drawing/2014/main" id="{00000000-0008-0000-0100-000062900000}"/>
              </a:ext>
            </a:extLst>
          </xdr:cNvPr>
          <xdr:cNvSpPr txBox="1"/>
        </xdr:nvSpPr>
        <xdr:spPr>
          <a:xfrm>
            <a:off x="14400988"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63" name="txt6ArmDDest2Class4Count">
            <a:extLst>
              <a:ext uri="{FF2B5EF4-FFF2-40B4-BE49-F238E27FC236}">
                <a16:creationId xmlns:a16="http://schemas.microsoft.com/office/drawing/2014/main" id="{00000000-0008-0000-0100-000063900000}"/>
              </a:ext>
            </a:extLst>
          </xdr:cNvPr>
          <xdr:cNvSpPr txBox="1"/>
        </xdr:nvSpPr>
        <xdr:spPr>
          <a:xfrm>
            <a:off x="15008230"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64" name="txt6ArmDDest2Class5Count">
            <a:extLst>
              <a:ext uri="{FF2B5EF4-FFF2-40B4-BE49-F238E27FC236}">
                <a16:creationId xmlns:a16="http://schemas.microsoft.com/office/drawing/2014/main" id="{00000000-0008-0000-0100-000064900000}"/>
              </a:ext>
            </a:extLst>
          </xdr:cNvPr>
          <xdr:cNvSpPr txBox="1"/>
        </xdr:nvSpPr>
        <xdr:spPr>
          <a:xfrm>
            <a:off x="15615473"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65" name="txt6ArmDDest2Class6Count">
            <a:extLst>
              <a:ext uri="{FF2B5EF4-FFF2-40B4-BE49-F238E27FC236}">
                <a16:creationId xmlns:a16="http://schemas.microsoft.com/office/drawing/2014/main" id="{00000000-0008-0000-0100-000065900000}"/>
              </a:ext>
            </a:extLst>
          </xdr:cNvPr>
          <xdr:cNvSpPr txBox="1"/>
        </xdr:nvSpPr>
        <xdr:spPr>
          <a:xfrm>
            <a:off x="16222715"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66" name="txt6ArmDDest2Class7Count">
            <a:extLst>
              <a:ext uri="{FF2B5EF4-FFF2-40B4-BE49-F238E27FC236}">
                <a16:creationId xmlns:a16="http://schemas.microsoft.com/office/drawing/2014/main" id="{00000000-0008-0000-0100-000066900000}"/>
              </a:ext>
            </a:extLst>
          </xdr:cNvPr>
          <xdr:cNvSpPr txBox="1"/>
        </xdr:nvSpPr>
        <xdr:spPr>
          <a:xfrm>
            <a:off x="16829957"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67" name="txt6ArmDDest2Class8Count">
            <a:extLst>
              <a:ext uri="{FF2B5EF4-FFF2-40B4-BE49-F238E27FC236}">
                <a16:creationId xmlns:a16="http://schemas.microsoft.com/office/drawing/2014/main" id="{00000000-0008-0000-0100-000067900000}"/>
              </a:ext>
            </a:extLst>
          </xdr:cNvPr>
          <xdr:cNvSpPr txBox="1"/>
        </xdr:nvSpPr>
        <xdr:spPr>
          <a:xfrm>
            <a:off x="17437199"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72" name="txt6ArmDDest2Class1Count">
            <a:extLst>
              <a:ext uri="{FF2B5EF4-FFF2-40B4-BE49-F238E27FC236}">
                <a16:creationId xmlns:a16="http://schemas.microsoft.com/office/drawing/2014/main" id="{00000000-0008-0000-0100-00006C900000}"/>
              </a:ext>
            </a:extLst>
          </xdr:cNvPr>
          <xdr:cNvSpPr txBox="1"/>
        </xdr:nvSpPr>
        <xdr:spPr>
          <a:xfrm>
            <a:off x="13186505" y="257168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6973" name="txt6ArmDDest3Class2Count">
            <a:extLst>
              <a:ext uri="{FF2B5EF4-FFF2-40B4-BE49-F238E27FC236}">
                <a16:creationId xmlns:a16="http://schemas.microsoft.com/office/drawing/2014/main" id="{00000000-0008-0000-0100-00006D900000}"/>
              </a:ext>
            </a:extLst>
          </xdr:cNvPr>
          <xdr:cNvSpPr txBox="1"/>
        </xdr:nvSpPr>
        <xdr:spPr>
          <a:xfrm>
            <a:off x="13805653"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74" name="txt6ArmDDest3Class3Count">
            <a:extLst>
              <a:ext uri="{FF2B5EF4-FFF2-40B4-BE49-F238E27FC236}">
                <a16:creationId xmlns:a16="http://schemas.microsoft.com/office/drawing/2014/main" id="{00000000-0008-0000-0100-00006E900000}"/>
              </a:ext>
            </a:extLst>
          </xdr:cNvPr>
          <xdr:cNvSpPr txBox="1"/>
        </xdr:nvSpPr>
        <xdr:spPr>
          <a:xfrm>
            <a:off x="14412896"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75" name="txt6ArmDDest3Class4Count">
            <a:extLst>
              <a:ext uri="{FF2B5EF4-FFF2-40B4-BE49-F238E27FC236}">
                <a16:creationId xmlns:a16="http://schemas.microsoft.com/office/drawing/2014/main" id="{00000000-0008-0000-0100-00006F900000}"/>
              </a:ext>
            </a:extLst>
          </xdr:cNvPr>
          <xdr:cNvSpPr txBox="1"/>
        </xdr:nvSpPr>
        <xdr:spPr>
          <a:xfrm>
            <a:off x="15020138"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76" name="txt6ArmDDest3Class5Count">
            <a:extLst>
              <a:ext uri="{FF2B5EF4-FFF2-40B4-BE49-F238E27FC236}">
                <a16:creationId xmlns:a16="http://schemas.microsoft.com/office/drawing/2014/main" id="{00000000-0008-0000-0100-000070900000}"/>
              </a:ext>
            </a:extLst>
          </xdr:cNvPr>
          <xdr:cNvSpPr txBox="1"/>
        </xdr:nvSpPr>
        <xdr:spPr>
          <a:xfrm>
            <a:off x="15627380"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77" name="txt6ArmDDest3Class6Count">
            <a:extLst>
              <a:ext uri="{FF2B5EF4-FFF2-40B4-BE49-F238E27FC236}">
                <a16:creationId xmlns:a16="http://schemas.microsoft.com/office/drawing/2014/main" id="{00000000-0008-0000-0100-000071900000}"/>
              </a:ext>
            </a:extLst>
          </xdr:cNvPr>
          <xdr:cNvSpPr txBox="1"/>
        </xdr:nvSpPr>
        <xdr:spPr>
          <a:xfrm>
            <a:off x="16234621"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78" name="txt6ArmDDest3Class7Count">
            <a:extLst>
              <a:ext uri="{FF2B5EF4-FFF2-40B4-BE49-F238E27FC236}">
                <a16:creationId xmlns:a16="http://schemas.microsoft.com/office/drawing/2014/main" id="{00000000-0008-0000-0100-000072900000}"/>
              </a:ext>
            </a:extLst>
          </xdr:cNvPr>
          <xdr:cNvSpPr txBox="1"/>
        </xdr:nvSpPr>
        <xdr:spPr>
          <a:xfrm>
            <a:off x="16841865"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79" name="txt6ArmDDest3Class8Count">
            <a:extLst>
              <a:ext uri="{FF2B5EF4-FFF2-40B4-BE49-F238E27FC236}">
                <a16:creationId xmlns:a16="http://schemas.microsoft.com/office/drawing/2014/main" id="{00000000-0008-0000-0100-000073900000}"/>
              </a:ext>
            </a:extLst>
          </xdr:cNvPr>
          <xdr:cNvSpPr txBox="1"/>
        </xdr:nvSpPr>
        <xdr:spPr>
          <a:xfrm>
            <a:off x="17449107"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84" name="txt6ArmDDest3Class1Count">
            <a:extLst>
              <a:ext uri="{FF2B5EF4-FFF2-40B4-BE49-F238E27FC236}">
                <a16:creationId xmlns:a16="http://schemas.microsoft.com/office/drawing/2014/main" id="{00000000-0008-0000-0100-000078900000}"/>
              </a:ext>
            </a:extLst>
          </xdr:cNvPr>
          <xdr:cNvSpPr txBox="1"/>
        </xdr:nvSpPr>
        <xdr:spPr>
          <a:xfrm>
            <a:off x="13198411" y="26041335"/>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985" name="txt6ArmDDestination4">
            <a:extLst>
              <a:ext uri="{FF2B5EF4-FFF2-40B4-BE49-F238E27FC236}">
                <a16:creationId xmlns:a16="http://schemas.microsoft.com/office/drawing/2014/main" id="{00000000-0008-0000-0100-000079900000}"/>
              </a:ext>
            </a:extLst>
          </xdr:cNvPr>
          <xdr:cNvSpPr txBox="1"/>
        </xdr:nvSpPr>
        <xdr:spPr>
          <a:xfrm>
            <a:off x="11926460" y="26242979"/>
            <a:ext cx="125914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6986" name="txt6ArmDDest4Class2Count">
            <a:extLst>
              <a:ext uri="{FF2B5EF4-FFF2-40B4-BE49-F238E27FC236}">
                <a16:creationId xmlns:a16="http://schemas.microsoft.com/office/drawing/2014/main" id="{00000000-0008-0000-0100-00007A900000}"/>
              </a:ext>
            </a:extLst>
          </xdr:cNvPr>
          <xdr:cNvSpPr txBox="1"/>
        </xdr:nvSpPr>
        <xdr:spPr>
          <a:xfrm>
            <a:off x="1381666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87" name="txt6ArmDDest4Class3Count">
            <a:extLst>
              <a:ext uri="{FF2B5EF4-FFF2-40B4-BE49-F238E27FC236}">
                <a16:creationId xmlns:a16="http://schemas.microsoft.com/office/drawing/2014/main" id="{00000000-0008-0000-0100-00007B900000}"/>
              </a:ext>
            </a:extLst>
          </xdr:cNvPr>
          <xdr:cNvSpPr txBox="1"/>
        </xdr:nvSpPr>
        <xdr:spPr>
          <a:xfrm>
            <a:off x="1442390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88" name="txt6ArmDDest4Class4Count">
            <a:extLst>
              <a:ext uri="{FF2B5EF4-FFF2-40B4-BE49-F238E27FC236}">
                <a16:creationId xmlns:a16="http://schemas.microsoft.com/office/drawing/2014/main" id="{00000000-0008-0000-0100-00007C900000}"/>
              </a:ext>
            </a:extLst>
          </xdr:cNvPr>
          <xdr:cNvSpPr txBox="1"/>
        </xdr:nvSpPr>
        <xdr:spPr>
          <a:xfrm>
            <a:off x="15031145"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89" name="txt6ArmDDest4Class5Count">
            <a:extLst>
              <a:ext uri="{FF2B5EF4-FFF2-40B4-BE49-F238E27FC236}">
                <a16:creationId xmlns:a16="http://schemas.microsoft.com/office/drawing/2014/main" id="{00000000-0008-0000-0100-00007D900000}"/>
              </a:ext>
            </a:extLst>
          </xdr:cNvPr>
          <xdr:cNvSpPr txBox="1"/>
        </xdr:nvSpPr>
        <xdr:spPr>
          <a:xfrm>
            <a:off x="15638389"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90" name="txt6ArmDDest4Class6Count">
            <a:extLst>
              <a:ext uri="{FF2B5EF4-FFF2-40B4-BE49-F238E27FC236}">
                <a16:creationId xmlns:a16="http://schemas.microsoft.com/office/drawing/2014/main" id="{00000000-0008-0000-0100-00007E900000}"/>
              </a:ext>
            </a:extLst>
          </xdr:cNvPr>
          <xdr:cNvSpPr txBox="1"/>
        </xdr:nvSpPr>
        <xdr:spPr>
          <a:xfrm>
            <a:off x="1624563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91" name="txt6ArmDDest4Class7Count">
            <a:extLst>
              <a:ext uri="{FF2B5EF4-FFF2-40B4-BE49-F238E27FC236}">
                <a16:creationId xmlns:a16="http://schemas.microsoft.com/office/drawing/2014/main" id="{00000000-0008-0000-0100-00007F900000}"/>
              </a:ext>
            </a:extLst>
          </xdr:cNvPr>
          <xdr:cNvSpPr txBox="1"/>
        </xdr:nvSpPr>
        <xdr:spPr>
          <a:xfrm>
            <a:off x="1685287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92" name="txt6ArmDDest4Class8Count">
            <a:extLst>
              <a:ext uri="{FF2B5EF4-FFF2-40B4-BE49-F238E27FC236}">
                <a16:creationId xmlns:a16="http://schemas.microsoft.com/office/drawing/2014/main" id="{00000000-0008-0000-0100-000080900000}"/>
              </a:ext>
            </a:extLst>
          </xdr:cNvPr>
          <xdr:cNvSpPr txBox="1"/>
        </xdr:nvSpPr>
        <xdr:spPr>
          <a:xfrm>
            <a:off x="17460116"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6997" name="txt6ArmDDest4Class1Count">
            <a:extLst>
              <a:ext uri="{FF2B5EF4-FFF2-40B4-BE49-F238E27FC236}">
                <a16:creationId xmlns:a16="http://schemas.microsoft.com/office/drawing/2014/main" id="{00000000-0008-0000-0100-000085900000}"/>
              </a:ext>
            </a:extLst>
          </xdr:cNvPr>
          <xdr:cNvSpPr txBox="1"/>
        </xdr:nvSpPr>
        <xdr:spPr>
          <a:xfrm>
            <a:off x="13209419" y="263700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6998" name="txt6ArmDDestination5">
            <a:extLst>
              <a:ext uri="{FF2B5EF4-FFF2-40B4-BE49-F238E27FC236}">
                <a16:creationId xmlns:a16="http://schemas.microsoft.com/office/drawing/2014/main" id="{00000000-0008-0000-0100-000086900000}"/>
              </a:ext>
            </a:extLst>
          </xdr:cNvPr>
          <xdr:cNvSpPr txBox="1"/>
        </xdr:nvSpPr>
        <xdr:spPr>
          <a:xfrm>
            <a:off x="11936877" y="2659337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6999" name="txt6ArmDDest5Class2Count">
            <a:extLst>
              <a:ext uri="{FF2B5EF4-FFF2-40B4-BE49-F238E27FC236}">
                <a16:creationId xmlns:a16="http://schemas.microsoft.com/office/drawing/2014/main" id="{00000000-0008-0000-0100-000087900000}"/>
              </a:ext>
            </a:extLst>
          </xdr:cNvPr>
          <xdr:cNvSpPr txBox="1"/>
        </xdr:nvSpPr>
        <xdr:spPr>
          <a:xfrm>
            <a:off x="1381665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00" name="txt6ArmDDest5Class3Count">
            <a:extLst>
              <a:ext uri="{FF2B5EF4-FFF2-40B4-BE49-F238E27FC236}">
                <a16:creationId xmlns:a16="http://schemas.microsoft.com/office/drawing/2014/main" id="{00000000-0008-0000-0100-000088900000}"/>
              </a:ext>
            </a:extLst>
          </xdr:cNvPr>
          <xdr:cNvSpPr txBox="1"/>
        </xdr:nvSpPr>
        <xdr:spPr>
          <a:xfrm>
            <a:off x="1442390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01" name="txt6ArmDDest5Class4Count">
            <a:extLst>
              <a:ext uri="{FF2B5EF4-FFF2-40B4-BE49-F238E27FC236}">
                <a16:creationId xmlns:a16="http://schemas.microsoft.com/office/drawing/2014/main" id="{00000000-0008-0000-0100-000089900000}"/>
              </a:ext>
            </a:extLst>
          </xdr:cNvPr>
          <xdr:cNvSpPr txBox="1"/>
        </xdr:nvSpPr>
        <xdr:spPr>
          <a:xfrm>
            <a:off x="15031144"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02" name="txt6ArmDDest5Class5Count">
            <a:extLst>
              <a:ext uri="{FF2B5EF4-FFF2-40B4-BE49-F238E27FC236}">
                <a16:creationId xmlns:a16="http://schemas.microsoft.com/office/drawing/2014/main" id="{00000000-0008-0000-0100-00008A900000}"/>
              </a:ext>
            </a:extLst>
          </xdr:cNvPr>
          <xdr:cNvSpPr txBox="1"/>
        </xdr:nvSpPr>
        <xdr:spPr>
          <a:xfrm>
            <a:off x="15638388"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03" name="txt6ArmDDest5Class6Count">
            <a:extLst>
              <a:ext uri="{FF2B5EF4-FFF2-40B4-BE49-F238E27FC236}">
                <a16:creationId xmlns:a16="http://schemas.microsoft.com/office/drawing/2014/main" id="{00000000-0008-0000-0100-00008B900000}"/>
              </a:ext>
            </a:extLst>
          </xdr:cNvPr>
          <xdr:cNvSpPr txBox="1"/>
        </xdr:nvSpPr>
        <xdr:spPr>
          <a:xfrm>
            <a:off x="1624562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04" name="txt6ArmDDest5Class7Count">
            <a:extLst>
              <a:ext uri="{FF2B5EF4-FFF2-40B4-BE49-F238E27FC236}">
                <a16:creationId xmlns:a16="http://schemas.microsoft.com/office/drawing/2014/main" id="{00000000-0008-0000-0100-00008C900000}"/>
              </a:ext>
            </a:extLst>
          </xdr:cNvPr>
          <xdr:cNvSpPr txBox="1"/>
        </xdr:nvSpPr>
        <xdr:spPr>
          <a:xfrm>
            <a:off x="1685287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05" name="txt6ArmDDest5Class8Count">
            <a:extLst>
              <a:ext uri="{FF2B5EF4-FFF2-40B4-BE49-F238E27FC236}">
                <a16:creationId xmlns:a16="http://schemas.microsoft.com/office/drawing/2014/main" id="{00000000-0008-0000-0100-00008D900000}"/>
              </a:ext>
            </a:extLst>
          </xdr:cNvPr>
          <xdr:cNvSpPr txBox="1"/>
        </xdr:nvSpPr>
        <xdr:spPr>
          <a:xfrm>
            <a:off x="17460115"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10" name="txt6ArmDDest5Class1Count">
            <a:extLst>
              <a:ext uri="{FF2B5EF4-FFF2-40B4-BE49-F238E27FC236}">
                <a16:creationId xmlns:a16="http://schemas.microsoft.com/office/drawing/2014/main" id="{00000000-0008-0000-0100-000092900000}"/>
              </a:ext>
            </a:extLst>
          </xdr:cNvPr>
          <xdr:cNvSpPr txBox="1"/>
        </xdr:nvSpPr>
        <xdr:spPr>
          <a:xfrm>
            <a:off x="13209418" y="2669929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7028" name="txt6ArmDDestination6">
            <a:extLst>
              <a:ext uri="{FF2B5EF4-FFF2-40B4-BE49-F238E27FC236}">
                <a16:creationId xmlns:a16="http://schemas.microsoft.com/office/drawing/2014/main" id="{00000000-0008-0000-0100-0000A4900000}"/>
              </a:ext>
            </a:extLst>
          </xdr:cNvPr>
          <xdr:cNvSpPr txBox="1"/>
        </xdr:nvSpPr>
        <xdr:spPr>
          <a:xfrm>
            <a:off x="11945469" y="2693894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7029" name="txt6ArmDDest6Class2Count">
            <a:extLst>
              <a:ext uri="{FF2B5EF4-FFF2-40B4-BE49-F238E27FC236}">
                <a16:creationId xmlns:a16="http://schemas.microsoft.com/office/drawing/2014/main" id="{00000000-0008-0000-0100-0000A5900000}"/>
              </a:ext>
            </a:extLst>
          </xdr:cNvPr>
          <xdr:cNvSpPr txBox="1"/>
        </xdr:nvSpPr>
        <xdr:spPr>
          <a:xfrm>
            <a:off x="1382525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30" name="txt6ArmDDest6Class3Count">
            <a:extLst>
              <a:ext uri="{FF2B5EF4-FFF2-40B4-BE49-F238E27FC236}">
                <a16:creationId xmlns:a16="http://schemas.microsoft.com/office/drawing/2014/main" id="{00000000-0008-0000-0100-0000A6900000}"/>
              </a:ext>
            </a:extLst>
          </xdr:cNvPr>
          <xdr:cNvSpPr txBox="1"/>
        </xdr:nvSpPr>
        <xdr:spPr>
          <a:xfrm>
            <a:off x="1443249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31" name="txt6ArmDDest6Class4Count">
            <a:extLst>
              <a:ext uri="{FF2B5EF4-FFF2-40B4-BE49-F238E27FC236}">
                <a16:creationId xmlns:a16="http://schemas.microsoft.com/office/drawing/2014/main" id="{00000000-0008-0000-0100-0000A7900000}"/>
              </a:ext>
            </a:extLst>
          </xdr:cNvPr>
          <xdr:cNvSpPr txBox="1"/>
        </xdr:nvSpPr>
        <xdr:spPr>
          <a:xfrm>
            <a:off x="15039736"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32" name="txt6ArmDDest6Class5Count">
            <a:extLst>
              <a:ext uri="{FF2B5EF4-FFF2-40B4-BE49-F238E27FC236}">
                <a16:creationId xmlns:a16="http://schemas.microsoft.com/office/drawing/2014/main" id="{00000000-0008-0000-0100-0000A8900000}"/>
              </a:ext>
            </a:extLst>
          </xdr:cNvPr>
          <xdr:cNvSpPr txBox="1"/>
        </xdr:nvSpPr>
        <xdr:spPr>
          <a:xfrm>
            <a:off x="15646980"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33" name="txt6ArmDDest6Class6Count">
            <a:extLst>
              <a:ext uri="{FF2B5EF4-FFF2-40B4-BE49-F238E27FC236}">
                <a16:creationId xmlns:a16="http://schemas.microsoft.com/office/drawing/2014/main" id="{00000000-0008-0000-0100-0000A9900000}"/>
              </a:ext>
            </a:extLst>
          </xdr:cNvPr>
          <xdr:cNvSpPr txBox="1"/>
        </xdr:nvSpPr>
        <xdr:spPr>
          <a:xfrm>
            <a:off x="1625422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34" name="txt6ArmDDest6Class7Count">
            <a:extLst>
              <a:ext uri="{FF2B5EF4-FFF2-40B4-BE49-F238E27FC236}">
                <a16:creationId xmlns:a16="http://schemas.microsoft.com/office/drawing/2014/main" id="{00000000-0008-0000-0100-0000AA900000}"/>
              </a:ext>
            </a:extLst>
          </xdr:cNvPr>
          <xdr:cNvSpPr txBox="1"/>
        </xdr:nvSpPr>
        <xdr:spPr>
          <a:xfrm>
            <a:off x="1686146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35" name="txt6ArmDDest6Class8Count">
            <a:extLst>
              <a:ext uri="{FF2B5EF4-FFF2-40B4-BE49-F238E27FC236}">
                <a16:creationId xmlns:a16="http://schemas.microsoft.com/office/drawing/2014/main" id="{00000000-0008-0000-0100-0000AB900000}"/>
              </a:ext>
            </a:extLst>
          </xdr:cNvPr>
          <xdr:cNvSpPr txBox="1"/>
        </xdr:nvSpPr>
        <xdr:spPr>
          <a:xfrm>
            <a:off x="17468707"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40" name="txt6ArmDDest6Class1Count">
            <a:extLst>
              <a:ext uri="{FF2B5EF4-FFF2-40B4-BE49-F238E27FC236}">
                <a16:creationId xmlns:a16="http://schemas.microsoft.com/office/drawing/2014/main" id="{00000000-0008-0000-0100-0000B0900000}"/>
              </a:ext>
            </a:extLst>
          </xdr:cNvPr>
          <xdr:cNvSpPr txBox="1"/>
        </xdr:nvSpPr>
        <xdr:spPr>
          <a:xfrm>
            <a:off x="13218010" y="270448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83</xdr:col>
      <xdr:colOff>225879</xdr:colOff>
      <xdr:row>185</xdr:row>
      <xdr:rowOff>4082</xdr:rowOff>
    </xdr:from>
    <xdr:to>
      <xdr:col>94</xdr:col>
      <xdr:colOff>2055</xdr:colOff>
      <xdr:row>200</xdr:row>
      <xdr:rowOff>4082</xdr:rowOff>
    </xdr:to>
    <xdr:grpSp>
      <xdr:nvGrpSpPr>
        <xdr:cNvPr id="37044" name="grp6ArmECounts">
          <a:extLst>
            <a:ext uri="{FF2B5EF4-FFF2-40B4-BE49-F238E27FC236}">
              <a16:creationId xmlns:a16="http://schemas.microsoft.com/office/drawing/2014/main" id="{00000000-0008-0000-0100-0000B4900000}"/>
            </a:ext>
          </a:extLst>
        </xdr:cNvPr>
        <xdr:cNvGrpSpPr/>
      </xdr:nvGrpSpPr>
      <xdr:grpSpPr>
        <a:xfrm>
          <a:off x="57722243" y="35263900"/>
          <a:ext cx="7396176" cy="2857500"/>
          <a:chOff x="11900645" y="24574500"/>
          <a:chExt cx="6481776" cy="2857500"/>
        </a:xfrm>
      </xdr:grpSpPr>
      <xdr:sp macro="" textlink="#REF!">
        <xdr:nvSpPr>
          <xdr:cNvPr id="37046" name="txt6ArmEClass1Title">
            <a:extLst>
              <a:ext uri="{FF2B5EF4-FFF2-40B4-BE49-F238E27FC236}">
                <a16:creationId xmlns:a16="http://schemas.microsoft.com/office/drawing/2014/main" id="{00000000-0008-0000-0100-0000B6900000}"/>
              </a:ext>
            </a:extLst>
          </xdr:cNvPr>
          <xdr:cNvSpPr txBox="1"/>
        </xdr:nvSpPr>
        <xdr:spPr>
          <a:xfrm>
            <a:off x="13191460"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7047" name="txt6ArmEClass2Title">
            <a:extLst>
              <a:ext uri="{FF2B5EF4-FFF2-40B4-BE49-F238E27FC236}">
                <a16:creationId xmlns:a16="http://schemas.microsoft.com/office/drawing/2014/main" id="{00000000-0008-0000-0100-0000B7900000}"/>
              </a:ext>
            </a:extLst>
          </xdr:cNvPr>
          <xdr:cNvSpPr txBox="1"/>
        </xdr:nvSpPr>
        <xdr:spPr>
          <a:xfrm>
            <a:off x="13810098"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7048" name="txt6ArmEClass3Title">
            <a:extLst>
              <a:ext uri="{FF2B5EF4-FFF2-40B4-BE49-F238E27FC236}">
                <a16:creationId xmlns:a16="http://schemas.microsoft.com/office/drawing/2014/main" id="{00000000-0008-0000-0100-0000B8900000}"/>
              </a:ext>
            </a:extLst>
          </xdr:cNvPr>
          <xdr:cNvSpPr txBox="1"/>
        </xdr:nvSpPr>
        <xdr:spPr>
          <a:xfrm>
            <a:off x="14390375"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7049" name="txt6ArmEClass4Title">
            <a:extLst>
              <a:ext uri="{FF2B5EF4-FFF2-40B4-BE49-F238E27FC236}">
                <a16:creationId xmlns:a16="http://schemas.microsoft.com/office/drawing/2014/main" id="{00000000-0008-0000-0100-0000B9900000}"/>
              </a:ext>
            </a:extLst>
          </xdr:cNvPr>
          <xdr:cNvSpPr txBox="1"/>
        </xdr:nvSpPr>
        <xdr:spPr>
          <a:xfrm>
            <a:off x="15009013"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7050" name="txt6ArmEClass5Title">
            <a:extLst>
              <a:ext uri="{FF2B5EF4-FFF2-40B4-BE49-F238E27FC236}">
                <a16:creationId xmlns:a16="http://schemas.microsoft.com/office/drawing/2014/main" id="{00000000-0008-0000-0100-0000BA900000}"/>
              </a:ext>
            </a:extLst>
          </xdr:cNvPr>
          <xdr:cNvSpPr txBox="1"/>
        </xdr:nvSpPr>
        <xdr:spPr>
          <a:xfrm>
            <a:off x="15621978" y="2492312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7051" name="txt6ArmEClass6Title">
            <a:extLst>
              <a:ext uri="{FF2B5EF4-FFF2-40B4-BE49-F238E27FC236}">
                <a16:creationId xmlns:a16="http://schemas.microsoft.com/office/drawing/2014/main" id="{00000000-0008-0000-0100-0000BB900000}"/>
              </a:ext>
            </a:extLst>
          </xdr:cNvPr>
          <xdr:cNvSpPr txBox="1"/>
        </xdr:nvSpPr>
        <xdr:spPr>
          <a:xfrm>
            <a:off x="1621409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7052" name="txt6ArmEClass7Title">
            <a:extLst>
              <a:ext uri="{FF2B5EF4-FFF2-40B4-BE49-F238E27FC236}">
                <a16:creationId xmlns:a16="http://schemas.microsoft.com/office/drawing/2014/main" id="{00000000-0008-0000-0100-0000BC900000}"/>
              </a:ext>
            </a:extLst>
          </xdr:cNvPr>
          <xdr:cNvSpPr txBox="1"/>
        </xdr:nvSpPr>
        <xdr:spPr>
          <a:xfrm>
            <a:off x="16841738"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7053" name="txt6ArmEClass8Title">
            <a:extLst>
              <a:ext uri="{FF2B5EF4-FFF2-40B4-BE49-F238E27FC236}">
                <a16:creationId xmlns:a16="http://schemas.microsoft.com/office/drawing/2014/main" id="{00000000-0008-0000-0100-0000BD900000}"/>
              </a:ext>
            </a:extLst>
          </xdr:cNvPr>
          <xdr:cNvSpPr txBox="1"/>
        </xdr:nvSpPr>
        <xdr:spPr>
          <a:xfrm>
            <a:off x="1742201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7058" name="rec6ArmECountsRectangle">
            <a:extLst>
              <a:ext uri="{FF2B5EF4-FFF2-40B4-BE49-F238E27FC236}">
                <a16:creationId xmlns:a16="http://schemas.microsoft.com/office/drawing/2014/main" id="{00000000-0008-0000-0100-0000C2900000}"/>
              </a:ext>
            </a:extLst>
          </xdr:cNvPr>
          <xdr:cNvSpPr/>
        </xdr:nvSpPr>
        <xdr:spPr bwMode="auto">
          <a:xfrm>
            <a:off x="11900645" y="24574500"/>
            <a:ext cx="6481776" cy="2857500"/>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7059" name="txt6ArmETitle">
            <a:extLst>
              <a:ext uri="{FF2B5EF4-FFF2-40B4-BE49-F238E27FC236}">
                <a16:creationId xmlns:a16="http://schemas.microsoft.com/office/drawing/2014/main" id="{00000000-0008-0000-0100-0000C3900000}"/>
              </a:ext>
            </a:extLst>
          </xdr:cNvPr>
          <xdr:cNvSpPr txBox="1"/>
        </xdr:nvSpPr>
        <xdr:spPr>
          <a:xfrm>
            <a:off x="12079494" y="24741265"/>
            <a:ext cx="1654719"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E</a:t>
            </a:r>
          </a:p>
        </xdr:txBody>
      </xdr:sp>
      <xdr:sp macro="" textlink="$BI$209">
        <xdr:nvSpPr>
          <xdr:cNvPr id="37060" name="txt6ArmEDest1Class1Count">
            <a:extLst>
              <a:ext uri="{FF2B5EF4-FFF2-40B4-BE49-F238E27FC236}">
                <a16:creationId xmlns:a16="http://schemas.microsoft.com/office/drawing/2014/main" id="{00000000-0008-0000-0100-0000C4900000}"/>
              </a:ext>
            </a:extLst>
          </xdr:cNvPr>
          <xdr:cNvSpPr txBox="1"/>
        </xdr:nvSpPr>
        <xdr:spPr>
          <a:xfrm>
            <a:off x="13185282" y="253827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7061" name="txt6ArmEDestination1">
            <a:extLst>
              <a:ext uri="{FF2B5EF4-FFF2-40B4-BE49-F238E27FC236}">
                <a16:creationId xmlns:a16="http://schemas.microsoft.com/office/drawing/2014/main" id="{00000000-0008-0000-0100-0000C5900000}"/>
              </a:ext>
            </a:extLst>
          </xdr:cNvPr>
          <xdr:cNvSpPr txBox="1"/>
        </xdr:nvSpPr>
        <xdr:spPr>
          <a:xfrm>
            <a:off x="11926460" y="25276880"/>
            <a:ext cx="1236232"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F</a:t>
            </a:r>
          </a:p>
        </xdr:txBody>
      </xdr:sp>
      <xdr:sp macro="" textlink="#REF!">
        <xdr:nvSpPr>
          <xdr:cNvPr id="37062" name="txt6ArmEDestination2">
            <a:extLst>
              <a:ext uri="{FF2B5EF4-FFF2-40B4-BE49-F238E27FC236}">
                <a16:creationId xmlns:a16="http://schemas.microsoft.com/office/drawing/2014/main" id="{00000000-0008-0000-0100-0000C6900000}"/>
              </a:ext>
            </a:extLst>
          </xdr:cNvPr>
          <xdr:cNvSpPr txBox="1"/>
        </xdr:nvSpPr>
        <xdr:spPr>
          <a:xfrm>
            <a:off x="11905623" y="25600364"/>
            <a:ext cx="1257068"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7063" name="txt6ArmEDestination3">
            <a:extLst>
              <a:ext uri="{FF2B5EF4-FFF2-40B4-BE49-F238E27FC236}">
                <a16:creationId xmlns:a16="http://schemas.microsoft.com/office/drawing/2014/main" id="{00000000-0008-0000-0100-0000C7900000}"/>
              </a:ext>
            </a:extLst>
          </xdr:cNvPr>
          <xdr:cNvSpPr txBox="1"/>
        </xdr:nvSpPr>
        <xdr:spPr>
          <a:xfrm>
            <a:off x="11905624" y="25924827"/>
            <a:ext cx="1268971"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7064" name="txt6ArmEDest1Class2Count">
            <a:extLst>
              <a:ext uri="{FF2B5EF4-FFF2-40B4-BE49-F238E27FC236}">
                <a16:creationId xmlns:a16="http://schemas.microsoft.com/office/drawing/2014/main" id="{00000000-0008-0000-0100-0000C8900000}"/>
              </a:ext>
            </a:extLst>
          </xdr:cNvPr>
          <xdr:cNvSpPr txBox="1"/>
        </xdr:nvSpPr>
        <xdr:spPr>
          <a:xfrm>
            <a:off x="13793746"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65" name="txt6ArmEDest1Class3Count">
            <a:extLst>
              <a:ext uri="{FF2B5EF4-FFF2-40B4-BE49-F238E27FC236}">
                <a16:creationId xmlns:a16="http://schemas.microsoft.com/office/drawing/2014/main" id="{00000000-0008-0000-0100-0000C9900000}"/>
              </a:ext>
            </a:extLst>
          </xdr:cNvPr>
          <xdr:cNvSpPr txBox="1"/>
        </xdr:nvSpPr>
        <xdr:spPr>
          <a:xfrm>
            <a:off x="14400988"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66" name="txt6ArmEDest1Class4Count">
            <a:extLst>
              <a:ext uri="{FF2B5EF4-FFF2-40B4-BE49-F238E27FC236}">
                <a16:creationId xmlns:a16="http://schemas.microsoft.com/office/drawing/2014/main" id="{00000000-0008-0000-0100-0000CA900000}"/>
              </a:ext>
            </a:extLst>
          </xdr:cNvPr>
          <xdr:cNvSpPr txBox="1"/>
        </xdr:nvSpPr>
        <xdr:spPr>
          <a:xfrm>
            <a:off x="15008230"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67" name="txt6ArmEDest1Class5Count">
            <a:extLst>
              <a:ext uri="{FF2B5EF4-FFF2-40B4-BE49-F238E27FC236}">
                <a16:creationId xmlns:a16="http://schemas.microsoft.com/office/drawing/2014/main" id="{00000000-0008-0000-0100-0000CB900000}"/>
              </a:ext>
            </a:extLst>
          </xdr:cNvPr>
          <xdr:cNvSpPr txBox="1"/>
        </xdr:nvSpPr>
        <xdr:spPr>
          <a:xfrm>
            <a:off x="15615473"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68" name="txt6ArmEDest1Class6Count">
            <a:extLst>
              <a:ext uri="{FF2B5EF4-FFF2-40B4-BE49-F238E27FC236}">
                <a16:creationId xmlns:a16="http://schemas.microsoft.com/office/drawing/2014/main" id="{00000000-0008-0000-0100-0000CC900000}"/>
              </a:ext>
            </a:extLst>
          </xdr:cNvPr>
          <xdr:cNvSpPr txBox="1"/>
        </xdr:nvSpPr>
        <xdr:spPr>
          <a:xfrm>
            <a:off x="16222715"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69" name="txt6ArmEDest1Class7Count">
            <a:extLst>
              <a:ext uri="{FF2B5EF4-FFF2-40B4-BE49-F238E27FC236}">
                <a16:creationId xmlns:a16="http://schemas.microsoft.com/office/drawing/2014/main" id="{00000000-0008-0000-0100-0000CD900000}"/>
              </a:ext>
            </a:extLst>
          </xdr:cNvPr>
          <xdr:cNvSpPr txBox="1"/>
        </xdr:nvSpPr>
        <xdr:spPr>
          <a:xfrm>
            <a:off x="16829957"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70" name="txt6ArmEDest1Class8Count">
            <a:extLst>
              <a:ext uri="{FF2B5EF4-FFF2-40B4-BE49-F238E27FC236}">
                <a16:creationId xmlns:a16="http://schemas.microsoft.com/office/drawing/2014/main" id="{00000000-0008-0000-0100-0000CE900000}"/>
              </a:ext>
            </a:extLst>
          </xdr:cNvPr>
          <xdr:cNvSpPr txBox="1"/>
        </xdr:nvSpPr>
        <xdr:spPr>
          <a:xfrm>
            <a:off x="17437199"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75" name="txt6ArmEDest2Class2Count">
            <a:extLst>
              <a:ext uri="{FF2B5EF4-FFF2-40B4-BE49-F238E27FC236}">
                <a16:creationId xmlns:a16="http://schemas.microsoft.com/office/drawing/2014/main" id="{00000000-0008-0000-0100-0000D3900000}"/>
              </a:ext>
            </a:extLst>
          </xdr:cNvPr>
          <xdr:cNvSpPr txBox="1"/>
        </xdr:nvSpPr>
        <xdr:spPr>
          <a:xfrm>
            <a:off x="13793746"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76" name="txt6ArmEDest2Class3Count">
            <a:extLst>
              <a:ext uri="{FF2B5EF4-FFF2-40B4-BE49-F238E27FC236}">
                <a16:creationId xmlns:a16="http://schemas.microsoft.com/office/drawing/2014/main" id="{00000000-0008-0000-0100-0000D4900000}"/>
              </a:ext>
            </a:extLst>
          </xdr:cNvPr>
          <xdr:cNvSpPr txBox="1"/>
        </xdr:nvSpPr>
        <xdr:spPr>
          <a:xfrm>
            <a:off x="14400988"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77" name="txt6ArmEDest2Class4Count">
            <a:extLst>
              <a:ext uri="{FF2B5EF4-FFF2-40B4-BE49-F238E27FC236}">
                <a16:creationId xmlns:a16="http://schemas.microsoft.com/office/drawing/2014/main" id="{00000000-0008-0000-0100-0000D5900000}"/>
              </a:ext>
            </a:extLst>
          </xdr:cNvPr>
          <xdr:cNvSpPr txBox="1"/>
        </xdr:nvSpPr>
        <xdr:spPr>
          <a:xfrm>
            <a:off x="15008230"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78" name="txt6ArmEDest2Class5Count">
            <a:extLst>
              <a:ext uri="{FF2B5EF4-FFF2-40B4-BE49-F238E27FC236}">
                <a16:creationId xmlns:a16="http://schemas.microsoft.com/office/drawing/2014/main" id="{00000000-0008-0000-0100-0000D6900000}"/>
              </a:ext>
            </a:extLst>
          </xdr:cNvPr>
          <xdr:cNvSpPr txBox="1"/>
        </xdr:nvSpPr>
        <xdr:spPr>
          <a:xfrm>
            <a:off x="15615473"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79" name="txt6ArmEDest2Class6Count">
            <a:extLst>
              <a:ext uri="{FF2B5EF4-FFF2-40B4-BE49-F238E27FC236}">
                <a16:creationId xmlns:a16="http://schemas.microsoft.com/office/drawing/2014/main" id="{00000000-0008-0000-0100-0000D7900000}"/>
              </a:ext>
            </a:extLst>
          </xdr:cNvPr>
          <xdr:cNvSpPr txBox="1"/>
        </xdr:nvSpPr>
        <xdr:spPr>
          <a:xfrm>
            <a:off x="16222715"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80" name="txt6ArmEDest2Class7Count">
            <a:extLst>
              <a:ext uri="{FF2B5EF4-FFF2-40B4-BE49-F238E27FC236}">
                <a16:creationId xmlns:a16="http://schemas.microsoft.com/office/drawing/2014/main" id="{00000000-0008-0000-0100-0000D8900000}"/>
              </a:ext>
            </a:extLst>
          </xdr:cNvPr>
          <xdr:cNvSpPr txBox="1"/>
        </xdr:nvSpPr>
        <xdr:spPr>
          <a:xfrm>
            <a:off x="16829957"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81" name="txt6ArmEDest2Class8Count">
            <a:extLst>
              <a:ext uri="{FF2B5EF4-FFF2-40B4-BE49-F238E27FC236}">
                <a16:creationId xmlns:a16="http://schemas.microsoft.com/office/drawing/2014/main" id="{00000000-0008-0000-0100-0000D9900000}"/>
              </a:ext>
            </a:extLst>
          </xdr:cNvPr>
          <xdr:cNvSpPr txBox="1"/>
        </xdr:nvSpPr>
        <xdr:spPr>
          <a:xfrm>
            <a:off x="17437199"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86" name="txt6ArmEDest2Class1Count">
            <a:extLst>
              <a:ext uri="{FF2B5EF4-FFF2-40B4-BE49-F238E27FC236}">
                <a16:creationId xmlns:a16="http://schemas.microsoft.com/office/drawing/2014/main" id="{00000000-0008-0000-0100-0000DE900000}"/>
              </a:ext>
            </a:extLst>
          </xdr:cNvPr>
          <xdr:cNvSpPr txBox="1"/>
        </xdr:nvSpPr>
        <xdr:spPr>
          <a:xfrm>
            <a:off x="13186505" y="257168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7087" name="txt6ArmEDest3Class2Count">
            <a:extLst>
              <a:ext uri="{FF2B5EF4-FFF2-40B4-BE49-F238E27FC236}">
                <a16:creationId xmlns:a16="http://schemas.microsoft.com/office/drawing/2014/main" id="{00000000-0008-0000-0100-0000DF900000}"/>
              </a:ext>
            </a:extLst>
          </xdr:cNvPr>
          <xdr:cNvSpPr txBox="1"/>
        </xdr:nvSpPr>
        <xdr:spPr>
          <a:xfrm>
            <a:off x="13805653"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88" name="txt6ArmEDest3Class3Count">
            <a:extLst>
              <a:ext uri="{FF2B5EF4-FFF2-40B4-BE49-F238E27FC236}">
                <a16:creationId xmlns:a16="http://schemas.microsoft.com/office/drawing/2014/main" id="{00000000-0008-0000-0100-0000E0900000}"/>
              </a:ext>
            </a:extLst>
          </xdr:cNvPr>
          <xdr:cNvSpPr txBox="1"/>
        </xdr:nvSpPr>
        <xdr:spPr>
          <a:xfrm>
            <a:off x="14412896"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89" name="txt6ArmEDest3Class4Count">
            <a:extLst>
              <a:ext uri="{FF2B5EF4-FFF2-40B4-BE49-F238E27FC236}">
                <a16:creationId xmlns:a16="http://schemas.microsoft.com/office/drawing/2014/main" id="{00000000-0008-0000-0100-0000E1900000}"/>
              </a:ext>
            </a:extLst>
          </xdr:cNvPr>
          <xdr:cNvSpPr txBox="1"/>
        </xdr:nvSpPr>
        <xdr:spPr>
          <a:xfrm>
            <a:off x="15020138"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90" name="txt6ArmEDest3Class5Count">
            <a:extLst>
              <a:ext uri="{FF2B5EF4-FFF2-40B4-BE49-F238E27FC236}">
                <a16:creationId xmlns:a16="http://schemas.microsoft.com/office/drawing/2014/main" id="{00000000-0008-0000-0100-0000E2900000}"/>
              </a:ext>
            </a:extLst>
          </xdr:cNvPr>
          <xdr:cNvSpPr txBox="1"/>
        </xdr:nvSpPr>
        <xdr:spPr>
          <a:xfrm>
            <a:off x="15627380"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91" name="txt6ArmEDest3Class6Count">
            <a:extLst>
              <a:ext uri="{FF2B5EF4-FFF2-40B4-BE49-F238E27FC236}">
                <a16:creationId xmlns:a16="http://schemas.microsoft.com/office/drawing/2014/main" id="{00000000-0008-0000-0100-0000E3900000}"/>
              </a:ext>
            </a:extLst>
          </xdr:cNvPr>
          <xdr:cNvSpPr txBox="1"/>
        </xdr:nvSpPr>
        <xdr:spPr>
          <a:xfrm>
            <a:off x="16234621"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92" name="txt6ArmEDest3Class7Count">
            <a:extLst>
              <a:ext uri="{FF2B5EF4-FFF2-40B4-BE49-F238E27FC236}">
                <a16:creationId xmlns:a16="http://schemas.microsoft.com/office/drawing/2014/main" id="{00000000-0008-0000-0100-0000E4900000}"/>
              </a:ext>
            </a:extLst>
          </xdr:cNvPr>
          <xdr:cNvSpPr txBox="1"/>
        </xdr:nvSpPr>
        <xdr:spPr>
          <a:xfrm>
            <a:off x="16841865"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93" name="txt6ArmEDest3Class8Count">
            <a:extLst>
              <a:ext uri="{FF2B5EF4-FFF2-40B4-BE49-F238E27FC236}">
                <a16:creationId xmlns:a16="http://schemas.microsoft.com/office/drawing/2014/main" id="{00000000-0008-0000-0100-0000E5900000}"/>
              </a:ext>
            </a:extLst>
          </xdr:cNvPr>
          <xdr:cNvSpPr txBox="1"/>
        </xdr:nvSpPr>
        <xdr:spPr>
          <a:xfrm>
            <a:off x="17449107"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098" name="txt6ArmEDest3Class1Count">
            <a:extLst>
              <a:ext uri="{FF2B5EF4-FFF2-40B4-BE49-F238E27FC236}">
                <a16:creationId xmlns:a16="http://schemas.microsoft.com/office/drawing/2014/main" id="{00000000-0008-0000-0100-0000EA900000}"/>
              </a:ext>
            </a:extLst>
          </xdr:cNvPr>
          <xdr:cNvSpPr txBox="1"/>
        </xdr:nvSpPr>
        <xdr:spPr>
          <a:xfrm>
            <a:off x="13198411" y="26041335"/>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7099" name="txt6ArmEDestination4">
            <a:extLst>
              <a:ext uri="{FF2B5EF4-FFF2-40B4-BE49-F238E27FC236}">
                <a16:creationId xmlns:a16="http://schemas.microsoft.com/office/drawing/2014/main" id="{00000000-0008-0000-0100-0000EB900000}"/>
              </a:ext>
            </a:extLst>
          </xdr:cNvPr>
          <xdr:cNvSpPr txBox="1"/>
        </xdr:nvSpPr>
        <xdr:spPr>
          <a:xfrm>
            <a:off x="11926460" y="26242979"/>
            <a:ext cx="125914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7100" name="txt6ArmEDest4Class2Count">
            <a:extLst>
              <a:ext uri="{FF2B5EF4-FFF2-40B4-BE49-F238E27FC236}">
                <a16:creationId xmlns:a16="http://schemas.microsoft.com/office/drawing/2014/main" id="{00000000-0008-0000-0100-0000EC900000}"/>
              </a:ext>
            </a:extLst>
          </xdr:cNvPr>
          <xdr:cNvSpPr txBox="1"/>
        </xdr:nvSpPr>
        <xdr:spPr>
          <a:xfrm>
            <a:off x="1381666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01" name="txt6ArmEDest4Class3Count">
            <a:extLst>
              <a:ext uri="{FF2B5EF4-FFF2-40B4-BE49-F238E27FC236}">
                <a16:creationId xmlns:a16="http://schemas.microsoft.com/office/drawing/2014/main" id="{00000000-0008-0000-0100-0000ED900000}"/>
              </a:ext>
            </a:extLst>
          </xdr:cNvPr>
          <xdr:cNvSpPr txBox="1"/>
        </xdr:nvSpPr>
        <xdr:spPr>
          <a:xfrm>
            <a:off x="1442390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02" name="txt6ArmEDest4Class4Count">
            <a:extLst>
              <a:ext uri="{FF2B5EF4-FFF2-40B4-BE49-F238E27FC236}">
                <a16:creationId xmlns:a16="http://schemas.microsoft.com/office/drawing/2014/main" id="{00000000-0008-0000-0100-0000EE900000}"/>
              </a:ext>
            </a:extLst>
          </xdr:cNvPr>
          <xdr:cNvSpPr txBox="1"/>
        </xdr:nvSpPr>
        <xdr:spPr>
          <a:xfrm>
            <a:off x="15031145"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03" name="txt6ArmEDest4Class5Count">
            <a:extLst>
              <a:ext uri="{FF2B5EF4-FFF2-40B4-BE49-F238E27FC236}">
                <a16:creationId xmlns:a16="http://schemas.microsoft.com/office/drawing/2014/main" id="{00000000-0008-0000-0100-0000EF900000}"/>
              </a:ext>
            </a:extLst>
          </xdr:cNvPr>
          <xdr:cNvSpPr txBox="1"/>
        </xdr:nvSpPr>
        <xdr:spPr>
          <a:xfrm>
            <a:off x="15638389"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04" name="txt6ArmEDest4Class6Count">
            <a:extLst>
              <a:ext uri="{FF2B5EF4-FFF2-40B4-BE49-F238E27FC236}">
                <a16:creationId xmlns:a16="http://schemas.microsoft.com/office/drawing/2014/main" id="{00000000-0008-0000-0100-0000F0900000}"/>
              </a:ext>
            </a:extLst>
          </xdr:cNvPr>
          <xdr:cNvSpPr txBox="1"/>
        </xdr:nvSpPr>
        <xdr:spPr>
          <a:xfrm>
            <a:off x="1624563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05" name="txt6ArmEDest4Class7Count">
            <a:extLst>
              <a:ext uri="{FF2B5EF4-FFF2-40B4-BE49-F238E27FC236}">
                <a16:creationId xmlns:a16="http://schemas.microsoft.com/office/drawing/2014/main" id="{00000000-0008-0000-0100-0000F1900000}"/>
              </a:ext>
            </a:extLst>
          </xdr:cNvPr>
          <xdr:cNvSpPr txBox="1"/>
        </xdr:nvSpPr>
        <xdr:spPr>
          <a:xfrm>
            <a:off x="1685287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06" name="txt6ArmEDest4Class8Count">
            <a:extLst>
              <a:ext uri="{FF2B5EF4-FFF2-40B4-BE49-F238E27FC236}">
                <a16:creationId xmlns:a16="http://schemas.microsoft.com/office/drawing/2014/main" id="{00000000-0008-0000-0100-0000F2900000}"/>
              </a:ext>
            </a:extLst>
          </xdr:cNvPr>
          <xdr:cNvSpPr txBox="1"/>
        </xdr:nvSpPr>
        <xdr:spPr>
          <a:xfrm>
            <a:off x="17460116"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11" name="txt6ArmEDest4Class1Count">
            <a:extLst>
              <a:ext uri="{FF2B5EF4-FFF2-40B4-BE49-F238E27FC236}">
                <a16:creationId xmlns:a16="http://schemas.microsoft.com/office/drawing/2014/main" id="{00000000-0008-0000-0100-0000F7900000}"/>
              </a:ext>
            </a:extLst>
          </xdr:cNvPr>
          <xdr:cNvSpPr txBox="1"/>
        </xdr:nvSpPr>
        <xdr:spPr>
          <a:xfrm>
            <a:off x="13209419" y="263700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7112" name="txt6ArmEDestination5">
            <a:extLst>
              <a:ext uri="{FF2B5EF4-FFF2-40B4-BE49-F238E27FC236}">
                <a16:creationId xmlns:a16="http://schemas.microsoft.com/office/drawing/2014/main" id="{00000000-0008-0000-0100-0000F8900000}"/>
              </a:ext>
            </a:extLst>
          </xdr:cNvPr>
          <xdr:cNvSpPr txBox="1"/>
        </xdr:nvSpPr>
        <xdr:spPr>
          <a:xfrm>
            <a:off x="11936877" y="2659337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7113" name="txt6ArmEDest5Class2Count">
            <a:extLst>
              <a:ext uri="{FF2B5EF4-FFF2-40B4-BE49-F238E27FC236}">
                <a16:creationId xmlns:a16="http://schemas.microsoft.com/office/drawing/2014/main" id="{00000000-0008-0000-0100-0000F9900000}"/>
              </a:ext>
            </a:extLst>
          </xdr:cNvPr>
          <xdr:cNvSpPr txBox="1"/>
        </xdr:nvSpPr>
        <xdr:spPr>
          <a:xfrm>
            <a:off x="1381665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14" name="txt6ArmEDest5Class3Count">
            <a:extLst>
              <a:ext uri="{FF2B5EF4-FFF2-40B4-BE49-F238E27FC236}">
                <a16:creationId xmlns:a16="http://schemas.microsoft.com/office/drawing/2014/main" id="{00000000-0008-0000-0100-0000FA900000}"/>
              </a:ext>
            </a:extLst>
          </xdr:cNvPr>
          <xdr:cNvSpPr txBox="1"/>
        </xdr:nvSpPr>
        <xdr:spPr>
          <a:xfrm>
            <a:off x="1442390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15" name="txt6ArmEDest5Class4Count">
            <a:extLst>
              <a:ext uri="{FF2B5EF4-FFF2-40B4-BE49-F238E27FC236}">
                <a16:creationId xmlns:a16="http://schemas.microsoft.com/office/drawing/2014/main" id="{00000000-0008-0000-0100-0000FB900000}"/>
              </a:ext>
            </a:extLst>
          </xdr:cNvPr>
          <xdr:cNvSpPr txBox="1"/>
        </xdr:nvSpPr>
        <xdr:spPr>
          <a:xfrm>
            <a:off x="15031144"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16" name="txt6ArmEDest5Class5Count">
            <a:extLst>
              <a:ext uri="{FF2B5EF4-FFF2-40B4-BE49-F238E27FC236}">
                <a16:creationId xmlns:a16="http://schemas.microsoft.com/office/drawing/2014/main" id="{00000000-0008-0000-0100-0000FC900000}"/>
              </a:ext>
            </a:extLst>
          </xdr:cNvPr>
          <xdr:cNvSpPr txBox="1"/>
        </xdr:nvSpPr>
        <xdr:spPr>
          <a:xfrm>
            <a:off x="15638388"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17" name="txt6ArmEDest5Class6Count">
            <a:extLst>
              <a:ext uri="{FF2B5EF4-FFF2-40B4-BE49-F238E27FC236}">
                <a16:creationId xmlns:a16="http://schemas.microsoft.com/office/drawing/2014/main" id="{00000000-0008-0000-0100-0000FD900000}"/>
              </a:ext>
            </a:extLst>
          </xdr:cNvPr>
          <xdr:cNvSpPr txBox="1"/>
        </xdr:nvSpPr>
        <xdr:spPr>
          <a:xfrm>
            <a:off x="1624562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18" name="txt6ArmEDest5Class7Count">
            <a:extLst>
              <a:ext uri="{FF2B5EF4-FFF2-40B4-BE49-F238E27FC236}">
                <a16:creationId xmlns:a16="http://schemas.microsoft.com/office/drawing/2014/main" id="{00000000-0008-0000-0100-0000FE900000}"/>
              </a:ext>
            </a:extLst>
          </xdr:cNvPr>
          <xdr:cNvSpPr txBox="1"/>
        </xdr:nvSpPr>
        <xdr:spPr>
          <a:xfrm>
            <a:off x="1685287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19" name="txt6ArmEDest5Class8Count">
            <a:extLst>
              <a:ext uri="{FF2B5EF4-FFF2-40B4-BE49-F238E27FC236}">
                <a16:creationId xmlns:a16="http://schemas.microsoft.com/office/drawing/2014/main" id="{00000000-0008-0000-0100-0000FF900000}"/>
              </a:ext>
            </a:extLst>
          </xdr:cNvPr>
          <xdr:cNvSpPr txBox="1"/>
        </xdr:nvSpPr>
        <xdr:spPr>
          <a:xfrm>
            <a:off x="17460115"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24" name="txt6ArmEDest5Class1Count">
            <a:extLst>
              <a:ext uri="{FF2B5EF4-FFF2-40B4-BE49-F238E27FC236}">
                <a16:creationId xmlns:a16="http://schemas.microsoft.com/office/drawing/2014/main" id="{00000000-0008-0000-0100-000004910000}"/>
              </a:ext>
            </a:extLst>
          </xdr:cNvPr>
          <xdr:cNvSpPr txBox="1"/>
        </xdr:nvSpPr>
        <xdr:spPr>
          <a:xfrm>
            <a:off x="13209418" y="2669929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7142" name="txt6ArmEDestination6">
            <a:extLst>
              <a:ext uri="{FF2B5EF4-FFF2-40B4-BE49-F238E27FC236}">
                <a16:creationId xmlns:a16="http://schemas.microsoft.com/office/drawing/2014/main" id="{00000000-0008-0000-0100-000016910000}"/>
              </a:ext>
            </a:extLst>
          </xdr:cNvPr>
          <xdr:cNvSpPr txBox="1"/>
        </xdr:nvSpPr>
        <xdr:spPr>
          <a:xfrm>
            <a:off x="11945469" y="2693894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7143" name="txt6ArmEDest6Class2Count">
            <a:extLst>
              <a:ext uri="{FF2B5EF4-FFF2-40B4-BE49-F238E27FC236}">
                <a16:creationId xmlns:a16="http://schemas.microsoft.com/office/drawing/2014/main" id="{00000000-0008-0000-0100-000017910000}"/>
              </a:ext>
            </a:extLst>
          </xdr:cNvPr>
          <xdr:cNvSpPr txBox="1"/>
        </xdr:nvSpPr>
        <xdr:spPr>
          <a:xfrm>
            <a:off x="1382525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44" name="txt6ArmEDest6Class3Count">
            <a:extLst>
              <a:ext uri="{FF2B5EF4-FFF2-40B4-BE49-F238E27FC236}">
                <a16:creationId xmlns:a16="http://schemas.microsoft.com/office/drawing/2014/main" id="{00000000-0008-0000-0100-000018910000}"/>
              </a:ext>
            </a:extLst>
          </xdr:cNvPr>
          <xdr:cNvSpPr txBox="1"/>
        </xdr:nvSpPr>
        <xdr:spPr>
          <a:xfrm>
            <a:off x="1443249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45" name="txt6ArmEDest6Class4Count">
            <a:extLst>
              <a:ext uri="{FF2B5EF4-FFF2-40B4-BE49-F238E27FC236}">
                <a16:creationId xmlns:a16="http://schemas.microsoft.com/office/drawing/2014/main" id="{00000000-0008-0000-0100-000019910000}"/>
              </a:ext>
            </a:extLst>
          </xdr:cNvPr>
          <xdr:cNvSpPr txBox="1"/>
        </xdr:nvSpPr>
        <xdr:spPr>
          <a:xfrm>
            <a:off x="15039736"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46" name="txt6ArmEDest6Class5Count">
            <a:extLst>
              <a:ext uri="{FF2B5EF4-FFF2-40B4-BE49-F238E27FC236}">
                <a16:creationId xmlns:a16="http://schemas.microsoft.com/office/drawing/2014/main" id="{00000000-0008-0000-0100-00001A910000}"/>
              </a:ext>
            </a:extLst>
          </xdr:cNvPr>
          <xdr:cNvSpPr txBox="1"/>
        </xdr:nvSpPr>
        <xdr:spPr>
          <a:xfrm>
            <a:off x="15646980"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47" name="txt6ArmEDest6Class6Count">
            <a:extLst>
              <a:ext uri="{FF2B5EF4-FFF2-40B4-BE49-F238E27FC236}">
                <a16:creationId xmlns:a16="http://schemas.microsoft.com/office/drawing/2014/main" id="{00000000-0008-0000-0100-00001B910000}"/>
              </a:ext>
            </a:extLst>
          </xdr:cNvPr>
          <xdr:cNvSpPr txBox="1"/>
        </xdr:nvSpPr>
        <xdr:spPr>
          <a:xfrm>
            <a:off x="1625422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48" name="txt6ArmEDest6Class7Count">
            <a:extLst>
              <a:ext uri="{FF2B5EF4-FFF2-40B4-BE49-F238E27FC236}">
                <a16:creationId xmlns:a16="http://schemas.microsoft.com/office/drawing/2014/main" id="{00000000-0008-0000-0100-00001C910000}"/>
              </a:ext>
            </a:extLst>
          </xdr:cNvPr>
          <xdr:cNvSpPr txBox="1"/>
        </xdr:nvSpPr>
        <xdr:spPr>
          <a:xfrm>
            <a:off x="1686146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49" name="txt6ArmEDest6Class8Count">
            <a:extLst>
              <a:ext uri="{FF2B5EF4-FFF2-40B4-BE49-F238E27FC236}">
                <a16:creationId xmlns:a16="http://schemas.microsoft.com/office/drawing/2014/main" id="{00000000-0008-0000-0100-00001D910000}"/>
              </a:ext>
            </a:extLst>
          </xdr:cNvPr>
          <xdr:cNvSpPr txBox="1"/>
        </xdr:nvSpPr>
        <xdr:spPr>
          <a:xfrm>
            <a:off x="17468707"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54" name="txt6ArmEDest6Class1Count">
            <a:extLst>
              <a:ext uri="{FF2B5EF4-FFF2-40B4-BE49-F238E27FC236}">
                <a16:creationId xmlns:a16="http://schemas.microsoft.com/office/drawing/2014/main" id="{00000000-0008-0000-0100-000022910000}"/>
              </a:ext>
            </a:extLst>
          </xdr:cNvPr>
          <xdr:cNvSpPr txBox="1"/>
        </xdr:nvSpPr>
        <xdr:spPr>
          <a:xfrm>
            <a:off x="13218010" y="270448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twoCellAnchor>
    <xdr:from>
      <xdr:col>101</xdr:col>
      <xdr:colOff>274864</xdr:colOff>
      <xdr:row>185</xdr:row>
      <xdr:rowOff>4082</xdr:rowOff>
    </xdr:from>
    <xdr:to>
      <xdr:col>112</xdr:col>
      <xdr:colOff>51040</xdr:colOff>
      <xdr:row>200</xdr:row>
      <xdr:rowOff>4082</xdr:rowOff>
    </xdr:to>
    <xdr:grpSp>
      <xdr:nvGrpSpPr>
        <xdr:cNvPr id="37158" name="grp6ArmFCounts">
          <a:extLst>
            <a:ext uri="{FF2B5EF4-FFF2-40B4-BE49-F238E27FC236}">
              <a16:creationId xmlns:a16="http://schemas.microsoft.com/office/drawing/2014/main" id="{00000000-0008-0000-0100-000026910000}"/>
            </a:ext>
          </a:extLst>
        </xdr:cNvPr>
        <xdr:cNvGrpSpPr/>
      </xdr:nvGrpSpPr>
      <xdr:grpSpPr>
        <a:xfrm>
          <a:off x="70240319" y="35263900"/>
          <a:ext cx="7396176" cy="2857500"/>
          <a:chOff x="11900645" y="24574500"/>
          <a:chExt cx="6481776" cy="2857500"/>
        </a:xfrm>
      </xdr:grpSpPr>
      <xdr:sp macro="" textlink="#REF!">
        <xdr:nvSpPr>
          <xdr:cNvPr id="37160" name="txt6ArmFClass1Title">
            <a:extLst>
              <a:ext uri="{FF2B5EF4-FFF2-40B4-BE49-F238E27FC236}">
                <a16:creationId xmlns:a16="http://schemas.microsoft.com/office/drawing/2014/main" id="{00000000-0008-0000-0100-000028910000}"/>
              </a:ext>
            </a:extLst>
          </xdr:cNvPr>
          <xdr:cNvSpPr txBox="1"/>
        </xdr:nvSpPr>
        <xdr:spPr>
          <a:xfrm>
            <a:off x="13191460"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CAR</a:t>
            </a:r>
          </a:p>
        </xdr:txBody>
      </xdr:sp>
      <xdr:sp macro="" textlink="#REF!">
        <xdr:nvSpPr>
          <xdr:cNvPr id="37161" name="txt6ArmFClass2Title">
            <a:extLst>
              <a:ext uri="{FF2B5EF4-FFF2-40B4-BE49-F238E27FC236}">
                <a16:creationId xmlns:a16="http://schemas.microsoft.com/office/drawing/2014/main" id="{00000000-0008-0000-0100-000029910000}"/>
              </a:ext>
            </a:extLst>
          </xdr:cNvPr>
          <xdr:cNvSpPr txBox="1"/>
        </xdr:nvSpPr>
        <xdr:spPr>
          <a:xfrm>
            <a:off x="13810098"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LGV</a:t>
            </a:r>
          </a:p>
        </xdr:txBody>
      </xdr:sp>
      <xdr:sp macro="" textlink="#REF!">
        <xdr:nvSpPr>
          <xdr:cNvPr id="37162" name="txt6ArmFClass3Title">
            <a:extLst>
              <a:ext uri="{FF2B5EF4-FFF2-40B4-BE49-F238E27FC236}">
                <a16:creationId xmlns:a16="http://schemas.microsoft.com/office/drawing/2014/main" id="{00000000-0008-0000-0100-00002A910000}"/>
              </a:ext>
            </a:extLst>
          </xdr:cNvPr>
          <xdr:cNvSpPr txBox="1"/>
        </xdr:nvSpPr>
        <xdr:spPr>
          <a:xfrm>
            <a:off x="14390375" y="2492637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OGV1</a:t>
            </a:r>
          </a:p>
        </xdr:txBody>
      </xdr:sp>
      <xdr:sp macro="" textlink="#REF!">
        <xdr:nvSpPr>
          <xdr:cNvPr id="37163" name="txt6ArmFClass4Title">
            <a:extLst>
              <a:ext uri="{FF2B5EF4-FFF2-40B4-BE49-F238E27FC236}">
                <a16:creationId xmlns:a16="http://schemas.microsoft.com/office/drawing/2014/main" id="{00000000-0008-0000-0100-00002B910000}"/>
              </a:ext>
            </a:extLst>
          </xdr:cNvPr>
          <xdr:cNvSpPr txBox="1"/>
        </xdr:nvSpPr>
        <xdr:spPr>
          <a:xfrm>
            <a:off x="15009013" y="24923126"/>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OGV2</a:t>
            </a:r>
          </a:p>
        </xdr:txBody>
      </xdr:sp>
      <xdr:sp macro="" textlink="#REF!">
        <xdr:nvSpPr>
          <xdr:cNvPr id="37164" name="txt6ArmFClass5Title">
            <a:extLst>
              <a:ext uri="{FF2B5EF4-FFF2-40B4-BE49-F238E27FC236}">
                <a16:creationId xmlns:a16="http://schemas.microsoft.com/office/drawing/2014/main" id="{00000000-0008-0000-0100-00002C910000}"/>
              </a:ext>
            </a:extLst>
          </xdr:cNvPr>
          <xdr:cNvSpPr txBox="1"/>
        </xdr:nvSpPr>
        <xdr:spPr>
          <a:xfrm>
            <a:off x="15621978" y="24923128"/>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BUS</a:t>
            </a:r>
          </a:p>
        </xdr:txBody>
      </xdr:sp>
      <xdr:sp macro="" textlink="#REF!">
        <xdr:nvSpPr>
          <xdr:cNvPr id="37165" name="txt6ArmFClass6Title">
            <a:extLst>
              <a:ext uri="{FF2B5EF4-FFF2-40B4-BE49-F238E27FC236}">
                <a16:creationId xmlns:a16="http://schemas.microsoft.com/office/drawing/2014/main" id="{00000000-0008-0000-0100-00002D910000}"/>
              </a:ext>
            </a:extLst>
          </xdr:cNvPr>
          <xdr:cNvSpPr txBox="1"/>
        </xdr:nvSpPr>
        <xdr:spPr>
          <a:xfrm>
            <a:off x="1621409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MC</a:t>
            </a:r>
          </a:p>
        </xdr:txBody>
      </xdr:sp>
      <xdr:sp macro="" textlink="#REF!">
        <xdr:nvSpPr>
          <xdr:cNvPr id="37166" name="txt6ArmFClass7Title">
            <a:extLst>
              <a:ext uri="{FF2B5EF4-FFF2-40B4-BE49-F238E27FC236}">
                <a16:creationId xmlns:a16="http://schemas.microsoft.com/office/drawing/2014/main" id="{00000000-0008-0000-0100-00002E910000}"/>
              </a:ext>
            </a:extLst>
          </xdr:cNvPr>
          <xdr:cNvSpPr txBox="1"/>
        </xdr:nvSpPr>
        <xdr:spPr>
          <a:xfrm>
            <a:off x="16841738"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PC</a:t>
            </a:r>
          </a:p>
        </xdr:txBody>
      </xdr:sp>
      <xdr:sp macro="" textlink="#REF!">
        <xdr:nvSpPr>
          <xdr:cNvPr id="37167" name="txt6ArmFClass8Title">
            <a:extLst>
              <a:ext uri="{FF2B5EF4-FFF2-40B4-BE49-F238E27FC236}">
                <a16:creationId xmlns:a16="http://schemas.microsoft.com/office/drawing/2014/main" id="{00000000-0008-0000-0100-00002F910000}"/>
              </a:ext>
            </a:extLst>
          </xdr:cNvPr>
          <xdr:cNvSpPr txBox="1"/>
        </xdr:nvSpPr>
        <xdr:spPr>
          <a:xfrm>
            <a:off x="17422014" y="24923132"/>
            <a:ext cx="556587" cy="394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Total</a:t>
            </a:r>
          </a:p>
        </xdr:txBody>
      </xdr:sp>
      <xdr:sp macro="" textlink="">
        <xdr:nvSpPr>
          <xdr:cNvPr id="37172" name="rec6ArmFCountsRectangle">
            <a:extLst>
              <a:ext uri="{FF2B5EF4-FFF2-40B4-BE49-F238E27FC236}">
                <a16:creationId xmlns:a16="http://schemas.microsoft.com/office/drawing/2014/main" id="{00000000-0008-0000-0100-000034910000}"/>
              </a:ext>
            </a:extLst>
          </xdr:cNvPr>
          <xdr:cNvSpPr/>
        </xdr:nvSpPr>
        <xdr:spPr bwMode="auto">
          <a:xfrm>
            <a:off x="11900645" y="24574500"/>
            <a:ext cx="6481776" cy="2857500"/>
          </a:xfrm>
          <a:prstGeom prst="rect">
            <a:avLst/>
          </a:prstGeom>
          <a:noFill/>
          <a:ln w="12700" cap="flat" cmpd="sng" algn="ctr">
            <a:solidFill>
              <a:srgbClr val="000000"/>
            </a:solidFill>
            <a:prstDash val="solid"/>
            <a:round/>
            <a:headEnd type="triangle" w="med" len="med"/>
            <a:tailEnd type="none" w="med" len="med"/>
          </a:ln>
          <a:effectLst>
            <a:outerShdw blurRad="139700" dist="139700" dir="2700000" algn="ctr" rotWithShape="0">
              <a:schemeClr val="tx1">
                <a:alpha val="40000"/>
              </a:schemeClr>
            </a:outerShdw>
          </a:effectLst>
        </xdr:spPr>
        <xdr:txBody>
          <a:bodyPr rot="0" spcFirstLastPara="0" vertOverflow="clip" horzOverflow="clip" vert="horz" wrap="square" lIns="18288" tIns="0" rIns="0" bIns="0" numCol="1" spcCol="0" rtlCol="0" fromWordArt="0" anchor="b" anchorCtr="0" forceAA="0" upright="1" compatLnSpc="1">
            <a:prstTxWarp prst="textNoShape">
              <a:avLst/>
            </a:prstTxWarp>
            <a:noAutofit/>
          </a:bodyPr>
          <a:lstStyle/>
          <a:p>
            <a:pPr algn="ctr"/>
            <a:endParaRPr lang="en-GB" sz="1100"/>
          </a:p>
        </xdr:txBody>
      </xdr:sp>
      <xdr:sp macro="" textlink="">
        <xdr:nvSpPr>
          <xdr:cNvPr id="37173" name="txt6ArmFTitle">
            <a:extLst>
              <a:ext uri="{FF2B5EF4-FFF2-40B4-BE49-F238E27FC236}">
                <a16:creationId xmlns:a16="http://schemas.microsoft.com/office/drawing/2014/main" id="{00000000-0008-0000-0100-000035910000}"/>
              </a:ext>
            </a:extLst>
          </xdr:cNvPr>
          <xdr:cNvSpPr txBox="1"/>
        </xdr:nvSpPr>
        <xdr:spPr>
          <a:xfrm>
            <a:off x="12079494" y="24741265"/>
            <a:ext cx="1654719" cy="302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GB" sz="2000" b="1"/>
              <a:t>Origin - Arm F</a:t>
            </a:r>
          </a:p>
        </xdr:txBody>
      </xdr:sp>
      <xdr:sp macro="" textlink="$BI$209">
        <xdr:nvSpPr>
          <xdr:cNvPr id="37174" name="txt6ArmFDest1Class1Count">
            <a:extLst>
              <a:ext uri="{FF2B5EF4-FFF2-40B4-BE49-F238E27FC236}">
                <a16:creationId xmlns:a16="http://schemas.microsoft.com/office/drawing/2014/main" id="{00000000-0008-0000-0100-000036910000}"/>
              </a:ext>
            </a:extLst>
          </xdr:cNvPr>
          <xdr:cNvSpPr txBox="1"/>
        </xdr:nvSpPr>
        <xdr:spPr>
          <a:xfrm>
            <a:off x="13185282" y="253827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7175" name="txt6ArmFDestination1">
            <a:extLst>
              <a:ext uri="{FF2B5EF4-FFF2-40B4-BE49-F238E27FC236}">
                <a16:creationId xmlns:a16="http://schemas.microsoft.com/office/drawing/2014/main" id="{00000000-0008-0000-0100-000037910000}"/>
              </a:ext>
            </a:extLst>
          </xdr:cNvPr>
          <xdr:cNvSpPr txBox="1"/>
        </xdr:nvSpPr>
        <xdr:spPr>
          <a:xfrm>
            <a:off x="11926460" y="25276880"/>
            <a:ext cx="1236232"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F</a:t>
            </a:r>
          </a:p>
        </xdr:txBody>
      </xdr:sp>
      <xdr:sp macro="" textlink="#REF!">
        <xdr:nvSpPr>
          <xdr:cNvPr id="37176" name="txt6ArmFDestination2">
            <a:extLst>
              <a:ext uri="{FF2B5EF4-FFF2-40B4-BE49-F238E27FC236}">
                <a16:creationId xmlns:a16="http://schemas.microsoft.com/office/drawing/2014/main" id="{00000000-0008-0000-0100-000038910000}"/>
              </a:ext>
            </a:extLst>
          </xdr:cNvPr>
          <xdr:cNvSpPr txBox="1"/>
        </xdr:nvSpPr>
        <xdr:spPr>
          <a:xfrm>
            <a:off x="11905623" y="25600364"/>
            <a:ext cx="1257068"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E</a:t>
            </a:r>
          </a:p>
        </xdr:txBody>
      </xdr:sp>
      <xdr:sp macro="" textlink="#REF!">
        <xdr:nvSpPr>
          <xdr:cNvPr id="37177" name="txt6ArmFDestination3">
            <a:extLst>
              <a:ext uri="{FF2B5EF4-FFF2-40B4-BE49-F238E27FC236}">
                <a16:creationId xmlns:a16="http://schemas.microsoft.com/office/drawing/2014/main" id="{00000000-0008-0000-0100-000039910000}"/>
              </a:ext>
            </a:extLst>
          </xdr:cNvPr>
          <xdr:cNvSpPr txBox="1"/>
        </xdr:nvSpPr>
        <xdr:spPr>
          <a:xfrm>
            <a:off x="11905624" y="25924827"/>
            <a:ext cx="1268971"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A</a:t>
            </a:r>
          </a:p>
        </xdr:txBody>
      </xdr:sp>
      <xdr:sp macro="" textlink="$BI$209">
        <xdr:nvSpPr>
          <xdr:cNvPr id="37178" name="txt6ArmFDest1Class2Count">
            <a:extLst>
              <a:ext uri="{FF2B5EF4-FFF2-40B4-BE49-F238E27FC236}">
                <a16:creationId xmlns:a16="http://schemas.microsoft.com/office/drawing/2014/main" id="{00000000-0008-0000-0100-00003A910000}"/>
              </a:ext>
            </a:extLst>
          </xdr:cNvPr>
          <xdr:cNvSpPr txBox="1"/>
        </xdr:nvSpPr>
        <xdr:spPr>
          <a:xfrm>
            <a:off x="13793746"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79" name="txt6ArmFDest1Class3Count">
            <a:extLst>
              <a:ext uri="{FF2B5EF4-FFF2-40B4-BE49-F238E27FC236}">
                <a16:creationId xmlns:a16="http://schemas.microsoft.com/office/drawing/2014/main" id="{00000000-0008-0000-0100-00003B910000}"/>
              </a:ext>
            </a:extLst>
          </xdr:cNvPr>
          <xdr:cNvSpPr txBox="1"/>
        </xdr:nvSpPr>
        <xdr:spPr>
          <a:xfrm>
            <a:off x="14400988"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80" name="txt6ArmFDest1Class4Count">
            <a:extLst>
              <a:ext uri="{FF2B5EF4-FFF2-40B4-BE49-F238E27FC236}">
                <a16:creationId xmlns:a16="http://schemas.microsoft.com/office/drawing/2014/main" id="{00000000-0008-0000-0100-00003C910000}"/>
              </a:ext>
            </a:extLst>
          </xdr:cNvPr>
          <xdr:cNvSpPr txBox="1"/>
        </xdr:nvSpPr>
        <xdr:spPr>
          <a:xfrm>
            <a:off x="15008230"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81" name="txt6ArmFDest1Class5Count">
            <a:extLst>
              <a:ext uri="{FF2B5EF4-FFF2-40B4-BE49-F238E27FC236}">
                <a16:creationId xmlns:a16="http://schemas.microsoft.com/office/drawing/2014/main" id="{00000000-0008-0000-0100-00003D910000}"/>
              </a:ext>
            </a:extLst>
          </xdr:cNvPr>
          <xdr:cNvSpPr txBox="1"/>
        </xdr:nvSpPr>
        <xdr:spPr>
          <a:xfrm>
            <a:off x="15615473"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82" name="txt6ArmFDest1Class6Count">
            <a:extLst>
              <a:ext uri="{FF2B5EF4-FFF2-40B4-BE49-F238E27FC236}">
                <a16:creationId xmlns:a16="http://schemas.microsoft.com/office/drawing/2014/main" id="{00000000-0008-0000-0100-00003E910000}"/>
              </a:ext>
            </a:extLst>
          </xdr:cNvPr>
          <xdr:cNvSpPr txBox="1"/>
        </xdr:nvSpPr>
        <xdr:spPr>
          <a:xfrm>
            <a:off x="16222715"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83" name="txt6ArmFDest1Class7Count">
            <a:extLst>
              <a:ext uri="{FF2B5EF4-FFF2-40B4-BE49-F238E27FC236}">
                <a16:creationId xmlns:a16="http://schemas.microsoft.com/office/drawing/2014/main" id="{00000000-0008-0000-0100-00003F910000}"/>
              </a:ext>
            </a:extLst>
          </xdr:cNvPr>
          <xdr:cNvSpPr txBox="1"/>
        </xdr:nvSpPr>
        <xdr:spPr>
          <a:xfrm>
            <a:off x="16829957"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84" name="txt6ArmFDest1Class8Count">
            <a:extLst>
              <a:ext uri="{FF2B5EF4-FFF2-40B4-BE49-F238E27FC236}">
                <a16:creationId xmlns:a16="http://schemas.microsoft.com/office/drawing/2014/main" id="{00000000-0008-0000-0100-000040910000}"/>
              </a:ext>
            </a:extLst>
          </xdr:cNvPr>
          <xdr:cNvSpPr txBox="1"/>
        </xdr:nvSpPr>
        <xdr:spPr>
          <a:xfrm>
            <a:off x="17437199" y="2538280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89" name="txt6ArmFDest2Class2Count">
            <a:extLst>
              <a:ext uri="{FF2B5EF4-FFF2-40B4-BE49-F238E27FC236}">
                <a16:creationId xmlns:a16="http://schemas.microsoft.com/office/drawing/2014/main" id="{00000000-0008-0000-0100-000045910000}"/>
              </a:ext>
            </a:extLst>
          </xdr:cNvPr>
          <xdr:cNvSpPr txBox="1"/>
        </xdr:nvSpPr>
        <xdr:spPr>
          <a:xfrm>
            <a:off x="13793746"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90" name="txt6ArmFDest2Class3Count">
            <a:extLst>
              <a:ext uri="{FF2B5EF4-FFF2-40B4-BE49-F238E27FC236}">
                <a16:creationId xmlns:a16="http://schemas.microsoft.com/office/drawing/2014/main" id="{00000000-0008-0000-0100-000046910000}"/>
              </a:ext>
            </a:extLst>
          </xdr:cNvPr>
          <xdr:cNvSpPr txBox="1"/>
        </xdr:nvSpPr>
        <xdr:spPr>
          <a:xfrm>
            <a:off x="14400988"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91" name="txt6ArmFDest2Class4Count">
            <a:extLst>
              <a:ext uri="{FF2B5EF4-FFF2-40B4-BE49-F238E27FC236}">
                <a16:creationId xmlns:a16="http://schemas.microsoft.com/office/drawing/2014/main" id="{00000000-0008-0000-0100-000047910000}"/>
              </a:ext>
            </a:extLst>
          </xdr:cNvPr>
          <xdr:cNvSpPr txBox="1"/>
        </xdr:nvSpPr>
        <xdr:spPr>
          <a:xfrm>
            <a:off x="15008230"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92" name="txt6ArmFDest2Class5Count">
            <a:extLst>
              <a:ext uri="{FF2B5EF4-FFF2-40B4-BE49-F238E27FC236}">
                <a16:creationId xmlns:a16="http://schemas.microsoft.com/office/drawing/2014/main" id="{00000000-0008-0000-0100-000048910000}"/>
              </a:ext>
            </a:extLst>
          </xdr:cNvPr>
          <xdr:cNvSpPr txBox="1"/>
        </xdr:nvSpPr>
        <xdr:spPr>
          <a:xfrm>
            <a:off x="15615473"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93" name="txt6ArmFDest2Class6Count">
            <a:extLst>
              <a:ext uri="{FF2B5EF4-FFF2-40B4-BE49-F238E27FC236}">
                <a16:creationId xmlns:a16="http://schemas.microsoft.com/office/drawing/2014/main" id="{00000000-0008-0000-0100-000049910000}"/>
              </a:ext>
            </a:extLst>
          </xdr:cNvPr>
          <xdr:cNvSpPr txBox="1"/>
        </xdr:nvSpPr>
        <xdr:spPr>
          <a:xfrm>
            <a:off x="16222715"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94" name="txt6ArmFDest2Class7Count">
            <a:extLst>
              <a:ext uri="{FF2B5EF4-FFF2-40B4-BE49-F238E27FC236}">
                <a16:creationId xmlns:a16="http://schemas.microsoft.com/office/drawing/2014/main" id="{00000000-0008-0000-0100-00004A910000}"/>
              </a:ext>
            </a:extLst>
          </xdr:cNvPr>
          <xdr:cNvSpPr txBox="1"/>
        </xdr:nvSpPr>
        <xdr:spPr>
          <a:xfrm>
            <a:off x="16829957"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195" name="txt6ArmFDest2Class8Count">
            <a:extLst>
              <a:ext uri="{FF2B5EF4-FFF2-40B4-BE49-F238E27FC236}">
                <a16:creationId xmlns:a16="http://schemas.microsoft.com/office/drawing/2014/main" id="{00000000-0008-0000-0100-00004B910000}"/>
              </a:ext>
            </a:extLst>
          </xdr:cNvPr>
          <xdr:cNvSpPr txBox="1"/>
        </xdr:nvSpPr>
        <xdr:spPr>
          <a:xfrm>
            <a:off x="17437199" y="25716870"/>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00" name="txt6ArmFDest2Class1Count">
            <a:extLst>
              <a:ext uri="{FF2B5EF4-FFF2-40B4-BE49-F238E27FC236}">
                <a16:creationId xmlns:a16="http://schemas.microsoft.com/office/drawing/2014/main" id="{00000000-0008-0000-0100-000050910000}"/>
              </a:ext>
            </a:extLst>
          </xdr:cNvPr>
          <xdr:cNvSpPr txBox="1"/>
        </xdr:nvSpPr>
        <xdr:spPr>
          <a:xfrm>
            <a:off x="13186505" y="25716872"/>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BI$209">
        <xdr:nvSpPr>
          <xdr:cNvPr id="37201" name="txt6ArmFDest3Class2Count">
            <a:extLst>
              <a:ext uri="{FF2B5EF4-FFF2-40B4-BE49-F238E27FC236}">
                <a16:creationId xmlns:a16="http://schemas.microsoft.com/office/drawing/2014/main" id="{00000000-0008-0000-0100-000051910000}"/>
              </a:ext>
            </a:extLst>
          </xdr:cNvPr>
          <xdr:cNvSpPr txBox="1"/>
        </xdr:nvSpPr>
        <xdr:spPr>
          <a:xfrm>
            <a:off x="13805653"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02" name="txt6ArmFDest3Class3Count">
            <a:extLst>
              <a:ext uri="{FF2B5EF4-FFF2-40B4-BE49-F238E27FC236}">
                <a16:creationId xmlns:a16="http://schemas.microsoft.com/office/drawing/2014/main" id="{00000000-0008-0000-0100-000052910000}"/>
              </a:ext>
            </a:extLst>
          </xdr:cNvPr>
          <xdr:cNvSpPr txBox="1"/>
        </xdr:nvSpPr>
        <xdr:spPr>
          <a:xfrm>
            <a:off x="14412896"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03" name="txt6ArmFDest3Class4Count">
            <a:extLst>
              <a:ext uri="{FF2B5EF4-FFF2-40B4-BE49-F238E27FC236}">
                <a16:creationId xmlns:a16="http://schemas.microsoft.com/office/drawing/2014/main" id="{00000000-0008-0000-0100-000053910000}"/>
              </a:ext>
            </a:extLst>
          </xdr:cNvPr>
          <xdr:cNvSpPr txBox="1"/>
        </xdr:nvSpPr>
        <xdr:spPr>
          <a:xfrm>
            <a:off x="15020138"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04" name="txt6ArmFDest3Class5Count">
            <a:extLst>
              <a:ext uri="{FF2B5EF4-FFF2-40B4-BE49-F238E27FC236}">
                <a16:creationId xmlns:a16="http://schemas.microsoft.com/office/drawing/2014/main" id="{00000000-0008-0000-0100-000054910000}"/>
              </a:ext>
            </a:extLst>
          </xdr:cNvPr>
          <xdr:cNvSpPr txBox="1"/>
        </xdr:nvSpPr>
        <xdr:spPr>
          <a:xfrm>
            <a:off x="15627380"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05" name="txt6ArmFDest3Class6Count">
            <a:extLst>
              <a:ext uri="{FF2B5EF4-FFF2-40B4-BE49-F238E27FC236}">
                <a16:creationId xmlns:a16="http://schemas.microsoft.com/office/drawing/2014/main" id="{00000000-0008-0000-0100-000055910000}"/>
              </a:ext>
            </a:extLst>
          </xdr:cNvPr>
          <xdr:cNvSpPr txBox="1"/>
        </xdr:nvSpPr>
        <xdr:spPr>
          <a:xfrm>
            <a:off x="16234621"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06" name="txt6ArmFDest3Class7Count">
            <a:extLst>
              <a:ext uri="{FF2B5EF4-FFF2-40B4-BE49-F238E27FC236}">
                <a16:creationId xmlns:a16="http://schemas.microsoft.com/office/drawing/2014/main" id="{00000000-0008-0000-0100-000056910000}"/>
              </a:ext>
            </a:extLst>
          </xdr:cNvPr>
          <xdr:cNvSpPr txBox="1"/>
        </xdr:nvSpPr>
        <xdr:spPr>
          <a:xfrm>
            <a:off x="16841865"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07" name="txt6ArmFDest3Class8Count">
            <a:extLst>
              <a:ext uri="{FF2B5EF4-FFF2-40B4-BE49-F238E27FC236}">
                <a16:creationId xmlns:a16="http://schemas.microsoft.com/office/drawing/2014/main" id="{00000000-0008-0000-0100-000057910000}"/>
              </a:ext>
            </a:extLst>
          </xdr:cNvPr>
          <xdr:cNvSpPr txBox="1"/>
        </xdr:nvSpPr>
        <xdr:spPr>
          <a:xfrm>
            <a:off x="17449107" y="26041333"/>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12" name="txt6ArmFDest3Class1Count">
            <a:extLst>
              <a:ext uri="{FF2B5EF4-FFF2-40B4-BE49-F238E27FC236}">
                <a16:creationId xmlns:a16="http://schemas.microsoft.com/office/drawing/2014/main" id="{00000000-0008-0000-0100-00005C910000}"/>
              </a:ext>
            </a:extLst>
          </xdr:cNvPr>
          <xdr:cNvSpPr txBox="1"/>
        </xdr:nvSpPr>
        <xdr:spPr>
          <a:xfrm>
            <a:off x="13198411" y="26041335"/>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7213" name="txt6ArmFDestination4">
            <a:extLst>
              <a:ext uri="{FF2B5EF4-FFF2-40B4-BE49-F238E27FC236}">
                <a16:creationId xmlns:a16="http://schemas.microsoft.com/office/drawing/2014/main" id="{00000000-0008-0000-0100-00005D910000}"/>
              </a:ext>
            </a:extLst>
          </xdr:cNvPr>
          <xdr:cNvSpPr txBox="1"/>
        </xdr:nvSpPr>
        <xdr:spPr>
          <a:xfrm>
            <a:off x="11926460" y="26242979"/>
            <a:ext cx="125914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D</a:t>
            </a:r>
          </a:p>
        </xdr:txBody>
      </xdr:sp>
      <xdr:sp macro="" textlink="$BI$209">
        <xdr:nvSpPr>
          <xdr:cNvPr id="37214" name="txt6ArmFDest4Class2Count">
            <a:extLst>
              <a:ext uri="{FF2B5EF4-FFF2-40B4-BE49-F238E27FC236}">
                <a16:creationId xmlns:a16="http://schemas.microsoft.com/office/drawing/2014/main" id="{00000000-0008-0000-0100-00005E910000}"/>
              </a:ext>
            </a:extLst>
          </xdr:cNvPr>
          <xdr:cNvSpPr txBox="1"/>
        </xdr:nvSpPr>
        <xdr:spPr>
          <a:xfrm>
            <a:off x="1381666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15" name="txt6ArmFDest4Class3Count">
            <a:extLst>
              <a:ext uri="{FF2B5EF4-FFF2-40B4-BE49-F238E27FC236}">
                <a16:creationId xmlns:a16="http://schemas.microsoft.com/office/drawing/2014/main" id="{00000000-0008-0000-0100-00005F910000}"/>
              </a:ext>
            </a:extLst>
          </xdr:cNvPr>
          <xdr:cNvSpPr txBox="1"/>
        </xdr:nvSpPr>
        <xdr:spPr>
          <a:xfrm>
            <a:off x="1442390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16" name="txt6ArmFDest4Class4Count">
            <a:extLst>
              <a:ext uri="{FF2B5EF4-FFF2-40B4-BE49-F238E27FC236}">
                <a16:creationId xmlns:a16="http://schemas.microsoft.com/office/drawing/2014/main" id="{00000000-0008-0000-0100-000060910000}"/>
              </a:ext>
            </a:extLst>
          </xdr:cNvPr>
          <xdr:cNvSpPr txBox="1"/>
        </xdr:nvSpPr>
        <xdr:spPr>
          <a:xfrm>
            <a:off x="15031145"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17" name="txt6ArmFDest4Class5Count">
            <a:extLst>
              <a:ext uri="{FF2B5EF4-FFF2-40B4-BE49-F238E27FC236}">
                <a16:creationId xmlns:a16="http://schemas.microsoft.com/office/drawing/2014/main" id="{00000000-0008-0000-0100-000061910000}"/>
              </a:ext>
            </a:extLst>
          </xdr:cNvPr>
          <xdr:cNvSpPr txBox="1"/>
        </xdr:nvSpPr>
        <xdr:spPr>
          <a:xfrm>
            <a:off x="15638389"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18" name="txt6ArmFDest4Class6Count">
            <a:extLst>
              <a:ext uri="{FF2B5EF4-FFF2-40B4-BE49-F238E27FC236}">
                <a16:creationId xmlns:a16="http://schemas.microsoft.com/office/drawing/2014/main" id="{00000000-0008-0000-0100-000062910000}"/>
              </a:ext>
            </a:extLst>
          </xdr:cNvPr>
          <xdr:cNvSpPr txBox="1"/>
        </xdr:nvSpPr>
        <xdr:spPr>
          <a:xfrm>
            <a:off x="16245630"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19" name="txt6ArmFDest4Class7Count">
            <a:extLst>
              <a:ext uri="{FF2B5EF4-FFF2-40B4-BE49-F238E27FC236}">
                <a16:creationId xmlns:a16="http://schemas.microsoft.com/office/drawing/2014/main" id="{00000000-0008-0000-0100-000063910000}"/>
              </a:ext>
            </a:extLst>
          </xdr:cNvPr>
          <xdr:cNvSpPr txBox="1"/>
        </xdr:nvSpPr>
        <xdr:spPr>
          <a:xfrm>
            <a:off x="16852873"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20" name="txt6ArmFDest4Class8Count">
            <a:extLst>
              <a:ext uri="{FF2B5EF4-FFF2-40B4-BE49-F238E27FC236}">
                <a16:creationId xmlns:a16="http://schemas.microsoft.com/office/drawing/2014/main" id="{00000000-0008-0000-0100-000064910000}"/>
              </a:ext>
            </a:extLst>
          </xdr:cNvPr>
          <xdr:cNvSpPr txBox="1"/>
        </xdr:nvSpPr>
        <xdr:spPr>
          <a:xfrm>
            <a:off x="17460116" y="263700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25" name="txt6ArmFDest4Class1Count">
            <a:extLst>
              <a:ext uri="{FF2B5EF4-FFF2-40B4-BE49-F238E27FC236}">
                <a16:creationId xmlns:a16="http://schemas.microsoft.com/office/drawing/2014/main" id="{00000000-0008-0000-0100-000069910000}"/>
              </a:ext>
            </a:extLst>
          </xdr:cNvPr>
          <xdr:cNvSpPr txBox="1"/>
        </xdr:nvSpPr>
        <xdr:spPr>
          <a:xfrm>
            <a:off x="13209419" y="263700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7226" name="txt6ArmFDestination5">
            <a:extLst>
              <a:ext uri="{FF2B5EF4-FFF2-40B4-BE49-F238E27FC236}">
                <a16:creationId xmlns:a16="http://schemas.microsoft.com/office/drawing/2014/main" id="{00000000-0008-0000-0100-00006A910000}"/>
              </a:ext>
            </a:extLst>
          </xdr:cNvPr>
          <xdr:cNvSpPr txBox="1"/>
        </xdr:nvSpPr>
        <xdr:spPr>
          <a:xfrm>
            <a:off x="11936877" y="2659337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C</a:t>
            </a:r>
          </a:p>
        </xdr:txBody>
      </xdr:sp>
      <xdr:sp macro="" textlink="$BI$209">
        <xdr:nvSpPr>
          <xdr:cNvPr id="37227" name="txt6ArmFDest5Class2Count">
            <a:extLst>
              <a:ext uri="{FF2B5EF4-FFF2-40B4-BE49-F238E27FC236}">
                <a16:creationId xmlns:a16="http://schemas.microsoft.com/office/drawing/2014/main" id="{00000000-0008-0000-0100-00006B910000}"/>
              </a:ext>
            </a:extLst>
          </xdr:cNvPr>
          <xdr:cNvSpPr txBox="1"/>
        </xdr:nvSpPr>
        <xdr:spPr>
          <a:xfrm>
            <a:off x="1381665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28" name="txt6ArmFDest5Class3Count">
            <a:extLst>
              <a:ext uri="{FF2B5EF4-FFF2-40B4-BE49-F238E27FC236}">
                <a16:creationId xmlns:a16="http://schemas.microsoft.com/office/drawing/2014/main" id="{00000000-0008-0000-0100-00006C910000}"/>
              </a:ext>
            </a:extLst>
          </xdr:cNvPr>
          <xdr:cNvSpPr txBox="1"/>
        </xdr:nvSpPr>
        <xdr:spPr>
          <a:xfrm>
            <a:off x="1442390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29" name="txt6ArmFDest5Class4Count">
            <a:extLst>
              <a:ext uri="{FF2B5EF4-FFF2-40B4-BE49-F238E27FC236}">
                <a16:creationId xmlns:a16="http://schemas.microsoft.com/office/drawing/2014/main" id="{00000000-0008-0000-0100-00006D910000}"/>
              </a:ext>
            </a:extLst>
          </xdr:cNvPr>
          <xdr:cNvSpPr txBox="1"/>
        </xdr:nvSpPr>
        <xdr:spPr>
          <a:xfrm>
            <a:off x="15031144"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30" name="txt6ArmFDest5Class5Count">
            <a:extLst>
              <a:ext uri="{FF2B5EF4-FFF2-40B4-BE49-F238E27FC236}">
                <a16:creationId xmlns:a16="http://schemas.microsoft.com/office/drawing/2014/main" id="{00000000-0008-0000-0100-00006E910000}"/>
              </a:ext>
            </a:extLst>
          </xdr:cNvPr>
          <xdr:cNvSpPr txBox="1"/>
        </xdr:nvSpPr>
        <xdr:spPr>
          <a:xfrm>
            <a:off x="15638388"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31" name="txt6ArmFDest5Class6Count">
            <a:extLst>
              <a:ext uri="{FF2B5EF4-FFF2-40B4-BE49-F238E27FC236}">
                <a16:creationId xmlns:a16="http://schemas.microsoft.com/office/drawing/2014/main" id="{00000000-0008-0000-0100-00006F910000}"/>
              </a:ext>
            </a:extLst>
          </xdr:cNvPr>
          <xdr:cNvSpPr txBox="1"/>
        </xdr:nvSpPr>
        <xdr:spPr>
          <a:xfrm>
            <a:off x="16245629"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32" name="txt6ArmFDest5Class7Count">
            <a:extLst>
              <a:ext uri="{FF2B5EF4-FFF2-40B4-BE49-F238E27FC236}">
                <a16:creationId xmlns:a16="http://schemas.microsoft.com/office/drawing/2014/main" id="{00000000-0008-0000-0100-000070910000}"/>
              </a:ext>
            </a:extLst>
          </xdr:cNvPr>
          <xdr:cNvSpPr txBox="1"/>
        </xdr:nvSpPr>
        <xdr:spPr>
          <a:xfrm>
            <a:off x="16852872"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33" name="txt6ArmFDest5Class8Count">
            <a:extLst>
              <a:ext uri="{FF2B5EF4-FFF2-40B4-BE49-F238E27FC236}">
                <a16:creationId xmlns:a16="http://schemas.microsoft.com/office/drawing/2014/main" id="{00000000-0008-0000-0100-000071910000}"/>
              </a:ext>
            </a:extLst>
          </xdr:cNvPr>
          <xdr:cNvSpPr txBox="1"/>
        </xdr:nvSpPr>
        <xdr:spPr>
          <a:xfrm>
            <a:off x="17460115" y="2669929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38" name="txt6ArmFDest5Class1Count">
            <a:extLst>
              <a:ext uri="{FF2B5EF4-FFF2-40B4-BE49-F238E27FC236}">
                <a16:creationId xmlns:a16="http://schemas.microsoft.com/office/drawing/2014/main" id="{00000000-0008-0000-0100-000076910000}"/>
              </a:ext>
            </a:extLst>
          </xdr:cNvPr>
          <xdr:cNvSpPr txBox="1"/>
        </xdr:nvSpPr>
        <xdr:spPr>
          <a:xfrm>
            <a:off x="13209418" y="2669929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sp macro="" textlink="#REF!">
        <xdr:nvSpPr>
          <xdr:cNvPr id="37256" name="txt6ArmFDestination6">
            <a:extLst>
              <a:ext uri="{FF2B5EF4-FFF2-40B4-BE49-F238E27FC236}">
                <a16:creationId xmlns:a16="http://schemas.microsoft.com/office/drawing/2014/main" id="{00000000-0008-0000-0100-000088910000}"/>
              </a:ext>
            </a:extLst>
          </xdr:cNvPr>
          <xdr:cNvSpPr txBox="1"/>
        </xdr:nvSpPr>
        <xdr:spPr>
          <a:xfrm>
            <a:off x="11945469" y="26938940"/>
            <a:ext cx="1248726" cy="387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ctr"/>
            <a:r>
              <a:rPr lang="en-US" sz="1200" b="1" i="0" u="none" strike="noStrike">
                <a:solidFill>
                  <a:srgbClr val="000000"/>
                </a:solidFill>
                <a:latin typeface="+mn-lt"/>
                <a:ea typeface="+mn-ea"/>
                <a:cs typeface="Arial"/>
              </a:rPr>
              <a:t>Dest'n - Arm B</a:t>
            </a:r>
          </a:p>
        </xdr:txBody>
      </xdr:sp>
      <xdr:sp macro="" textlink="$BI$209">
        <xdr:nvSpPr>
          <xdr:cNvPr id="37257" name="txt6ArmFDest6Class2Count">
            <a:extLst>
              <a:ext uri="{FF2B5EF4-FFF2-40B4-BE49-F238E27FC236}">
                <a16:creationId xmlns:a16="http://schemas.microsoft.com/office/drawing/2014/main" id="{00000000-0008-0000-0100-000089910000}"/>
              </a:ext>
            </a:extLst>
          </xdr:cNvPr>
          <xdr:cNvSpPr txBox="1"/>
        </xdr:nvSpPr>
        <xdr:spPr>
          <a:xfrm>
            <a:off x="1382525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58" name="txt6ArmFDest6Class3Count">
            <a:extLst>
              <a:ext uri="{FF2B5EF4-FFF2-40B4-BE49-F238E27FC236}">
                <a16:creationId xmlns:a16="http://schemas.microsoft.com/office/drawing/2014/main" id="{00000000-0008-0000-0100-00008A910000}"/>
              </a:ext>
            </a:extLst>
          </xdr:cNvPr>
          <xdr:cNvSpPr txBox="1"/>
        </xdr:nvSpPr>
        <xdr:spPr>
          <a:xfrm>
            <a:off x="1443249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59" name="txt6ArmFDest6Class4Count">
            <a:extLst>
              <a:ext uri="{FF2B5EF4-FFF2-40B4-BE49-F238E27FC236}">
                <a16:creationId xmlns:a16="http://schemas.microsoft.com/office/drawing/2014/main" id="{00000000-0008-0000-0100-00008B910000}"/>
              </a:ext>
            </a:extLst>
          </xdr:cNvPr>
          <xdr:cNvSpPr txBox="1"/>
        </xdr:nvSpPr>
        <xdr:spPr>
          <a:xfrm>
            <a:off x="15039736"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60" name="txt6ArmFDest6Class5Count">
            <a:extLst>
              <a:ext uri="{FF2B5EF4-FFF2-40B4-BE49-F238E27FC236}">
                <a16:creationId xmlns:a16="http://schemas.microsoft.com/office/drawing/2014/main" id="{00000000-0008-0000-0100-00008C910000}"/>
              </a:ext>
            </a:extLst>
          </xdr:cNvPr>
          <xdr:cNvSpPr txBox="1"/>
        </xdr:nvSpPr>
        <xdr:spPr>
          <a:xfrm>
            <a:off x="15646980"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61" name="txt6ArmFDest6Class6Count">
            <a:extLst>
              <a:ext uri="{FF2B5EF4-FFF2-40B4-BE49-F238E27FC236}">
                <a16:creationId xmlns:a16="http://schemas.microsoft.com/office/drawing/2014/main" id="{00000000-0008-0000-0100-00008D910000}"/>
              </a:ext>
            </a:extLst>
          </xdr:cNvPr>
          <xdr:cNvSpPr txBox="1"/>
        </xdr:nvSpPr>
        <xdr:spPr>
          <a:xfrm>
            <a:off x="16254221"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62" name="txt6ArmFDest6Class7Count">
            <a:extLst>
              <a:ext uri="{FF2B5EF4-FFF2-40B4-BE49-F238E27FC236}">
                <a16:creationId xmlns:a16="http://schemas.microsoft.com/office/drawing/2014/main" id="{00000000-0008-0000-0100-00008E910000}"/>
              </a:ext>
            </a:extLst>
          </xdr:cNvPr>
          <xdr:cNvSpPr txBox="1"/>
        </xdr:nvSpPr>
        <xdr:spPr>
          <a:xfrm>
            <a:off x="16861464"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63" name="txt6ArmFDest6Class8Count">
            <a:extLst>
              <a:ext uri="{FF2B5EF4-FFF2-40B4-BE49-F238E27FC236}">
                <a16:creationId xmlns:a16="http://schemas.microsoft.com/office/drawing/2014/main" id="{00000000-0008-0000-0100-00008F910000}"/>
              </a:ext>
            </a:extLst>
          </xdr:cNvPr>
          <xdr:cNvSpPr txBox="1"/>
        </xdr:nvSpPr>
        <xdr:spPr>
          <a:xfrm>
            <a:off x="17468707" y="27044866"/>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3870ECA-AE60-42BF-87E2-C851863B2E90}" type="TxLink">
              <a:rPr lang="en-US" sz="1100" b="0" i="0" u="none" strike="noStrike">
                <a:solidFill>
                  <a:srgbClr val="000000"/>
                </a:solidFill>
                <a:latin typeface="Arial"/>
                <a:ea typeface="+mn-ea"/>
                <a:cs typeface="Arial"/>
              </a:rPr>
              <a:pPr marL="0" indent="0" algn="ctr"/>
              <a:t> </a:t>
            </a:fld>
            <a:endParaRPr lang="en-US" sz="1100" b="0" i="0" u="none" strike="noStrike">
              <a:solidFill>
                <a:sysClr val="windowText" lastClr="000000"/>
              </a:solidFill>
              <a:latin typeface="Arial"/>
              <a:ea typeface="+mn-ea"/>
              <a:cs typeface="Arial"/>
            </a:endParaRPr>
          </a:p>
        </xdr:txBody>
      </xdr:sp>
      <xdr:sp macro="" textlink="$BI$209">
        <xdr:nvSpPr>
          <xdr:cNvPr id="37268" name="txt6ArmFDest6Class1Count">
            <a:extLst>
              <a:ext uri="{FF2B5EF4-FFF2-40B4-BE49-F238E27FC236}">
                <a16:creationId xmlns:a16="http://schemas.microsoft.com/office/drawing/2014/main" id="{00000000-0008-0000-0100-000094910000}"/>
              </a:ext>
            </a:extLst>
          </xdr:cNvPr>
          <xdr:cNvSpPr txBox="1"/>
        </xdr:nvSpPr>
        <xdr:spPr>
          <a:xfrm>
            <a:off x="13218010" y="27044868"/>
            <a:ext cx="555816" cy="254351"/>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n-US" sz="1100" b="0" i="0" u="none" strike="noStrike">
              <a:solidFill>
                <a:sysClr val="windowText" lastClr="000000"/>
              </a:solidFill>
              <a:latin typeface="Arial"/>
              <a:ea typeface="+mn-ea"/>
              <a:cs typeface="Aria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19</xdr:col>
      <xdr:colOff>57150</xdr:colOff>
      <xdr:row>31</xdr:row>
      <xdr:rowOff>158750</xdr:rowOff>
    </xdr:from>
    <xdr:to>
      <xdr:col>19</xdr:col>
      <xdr:colOff>243002</xdr:colOff>
      <xdr:row>32</xdr:row>
      <xdr:rowOff>158749</xdr:rowOff>
    </xdr:to>
    <xdr:pic>
      <xdr:nvPicPr>
        <xdr:cNvPr id="4" name="picArmA">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96525" y="6064250"/>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333375</xdr:colOff>
      <xdr:row>36</xdr:row>
      <xdr:rowOff>168275</xdr:rowOff>
    </xdr:from>
    <xdr:to>
      <xdr:col>18</xdr:col>
      <xdr:colOff>533168</xdr:colOff>
      <xdr:row>37</xdr:row>
      <xdr:rowOff>168275</xdr:rowOff>
    </xdr:to>
    <xdr:pic>
      <xdr:nvPicPr>
        <xdr:cNvPr id="5" name="picArmB">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91725" y="7026275"/>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466725</xdr:colOff>
      <xdr:row>37</xdr:row>
      <xdr:rowOff>120650</xdr:rowOff>
    </xdr:from>
    <xdr:to>
      <xdr:col>17</xdr:col>
      <xdr:colOff>85724</xdr:colOff>
      <xdr:row>38</xdr:row>
      <xdr:rowOff>130174</xdr:rowOff>
    </xdr:to>
    <xdr:pic>
      <xdr:nvPicPr>
        <xdr:cNvPr id="6" name="picArmC">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63025" y="7169150"/>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361950</xdr:colOff>
      <xdr:row>33</xdr:row>
      <xdr:rowOff>15875</xdr:rowOff>
    </xdr:from>
    <xdr:to>
      <xdr:col>16</xdr:col>
      <xdr:colOff>552450</xdr:colOff>
      <xdr:row>34</xdr:row>
      <xdr:rowOff>15875</xdr:rowOff>
    </xdr:to>
    <xdr:pic>
      <xdr:nvPicPr>
        <xdr:cNvPr id="7" name="picArmD">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58250" y="63023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8" name="picCAR">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9" name="picLGV">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9"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10" name="picOGV1">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1" name="picOGV2">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2" name="picBUS">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3" name="picMC">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4" name="picPC">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16</xdr:col>
      <xdr:colOff>98425</xdr:colOff>
      <xdr:row>12</xdr:row>
      <xdr:rowOff>38100</xdr:rowOff>
    </xdr:from>
    <xdr:to>
      <xdr:col>20</xdr:col>
      <xdr:colOff>60325</xdr:colOff>
      <xdr:row>24</xdr:row>
      <xdr:rowOff>38100</xdr:rowOff>
    </xdr:to>
    <xdr:graphicFrame macro="">
      <xdr:nvGraphicFramePr>
        <xdr:cNvPr id="15" name="pieClasses">
          <a:extLst>
            <a:ext uri="{FF2B5EF4-FFF2-40B4-BE49-F238E27FC236}">
              <a16:creationId xmlns:a16="http://schemas.microsoft.com/office/drawing/2014/main" id="{00000000-0008-0000-0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43361" name="ddbSite" hidden="1">
              <a:extLst>
                <a:ext uri="{63B3BB69-23CF-44E3-9099-C40C66FF867C}">
                  <a14:compatExt spid="_x0000_s143361"/>
                </a:ext>
                <a:ext uri="{FF2B5EF4-FFF2-40B4-BE49-F238E27FC236}">
                  <a16:creationId xmlns:a16="http://schemas.microsoft.com/office/drawing/2014/main" id="{00000000-0008-0000-0500-000001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43362" name="ddbTime" hidden="1">
              <a:extLst>
                <a:ext uri="{63B3BB69-23CF-44E3-9099-C40C66FF867C}">
                  <a14:compatExt spid="_x0000_s143362"/>
                </a:ext>
                <a:ext uri="{FF2B5EF4-FFF2-40B4-BE49-F238E27FC236}">
                  <a16:creationId xmlns:a16="http://schemas.microsoft.com/office/drawing/2014/main" id="{00000000-0008-0000-05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43363" name="ddbOrigin" hidden="1">
              <a:extLst>
                <a:ext uri="{63B3BB69-23CF-44E3-9099-C40C66FF867C}">
                  <a14:compatExt spid="_x0000_s143363"/>
                </a:ext>
                <a:ext uri="{FF2B5EF4-FFF2-40B4-BE49-F238E27FC236}">
                  <a16:creationId xmlns:a16="http://schemas.microsoft.com/office/drawing/2014/main" id="{00000000-0008-0000-0500-000003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43364" name="ddbDestination" hidden="1">
              <a:extLst>
                <a:ext uri="{63B3BB69-23CF-44E3-9099-C40C66FF867C}">
                  <a14:compatExt spid="_x0000_s143364"/>
                </a:ext>
                <a:ext uri="{FF2B5EF4-FFF2-40B4-BE49-F238E27FC236}">
                  <a16:creationId xmlns:a16="http://schemas.microsoft.com/office/drawing/2014/main" id="{00000000-0008-0000-0500-000004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20" name="gphVolumes">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1" name="picCARSelect">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2" name="picLGVSelect">
          <a:extLst>
            <a:ext uri="{FF2B5EF4-FFF2-40B4-BE49-F238E27FC236}">
              <a16:creationId xmlns:a16="http://schemas.microsoft.com/office/drawing/2014/main" id="{00000000-0008-0000-0500-000016000000}"/>
            </a:ext>
          </a:extLst>
        </xdr:cNvPr>
        <xdr:cNvPicPr>
          <a:picLocks noChangeAspect="1"/>
        </xdr:cNvPicPr>
      </xdr:nvPicPr>
      <xdr:blipFill rotWithShape="1">
        <a:blip xmlns:r="http://schemas.openxmlformats.org/officeDocument/2006/relationships" r:embed="rId17"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3" name="picOGV1Select">
          <a:extLst>
            <a:ext uri="{FF2B5EF4-FFF2-40B4-BE49-F238E27FC236}">
              <a16:creationId xmlns:a16="http://schemas.microsoft.com/office/drawing/2014/main" id="{00000000-0008-0000-0500-000017000000}"/>
            </a:ext>
          </a:extLst>
        </xdr:cNvPr>
        <xdr:cNvPicPr>
          <a:picLocks noChangeAspect="1"/>
        </xdr:cNvPicPr>
      </xdr:nvPicPr>
      <xdr:blipFill rotWithShape="1">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4" name="picOGV2Select">
          <a:extLst>
            <a:ext uri="{FF2B5EF4-FFF2-40B4-BE49-F238E27FC236}">
              <a16:creationId xmlns:a16="http://schemas.microsoft.com/office/drawing/2014/main" id="{00000000-0008-0000-0500-000018000000}"/>
            </a:ext>
          </a:extLst>
        </xdr:cNvPr>
        <xdr:cNvPicPr>
          <a:picLocks noChangeAspect="1"/>
        </xdr:cNvPicPr>
      </xdr:nvPicPr>
      <xdr:blipFill rotWithShape="1">
        <a:blip xmlns:r="http://schemas.openxmlformats.org/officeDocument/2006/relationships" r:embed="rId18"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5" name="picBUSSelect">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6" name="picMCSelect">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7" name="picPCSelect">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8" name="picAllSelect">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6" name="chtTotals">
          <a:extLst>
            <a:ext uri="{FF2B5EF4-FFF2-40B4-BE49-F238E27FC236}">
              <a16:creationId xmlns:a16="http://schemas.microsoft.com/office/drawing/2014/main" id="{00000000-0008-0000-05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6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19</xdr:col>
      <xdr:colOff>447675</xdr:colOff>
      <xdr:row>34</xdr:row>
      <xdr:rowOff>139700</xdr:rowOff>
    </xdr:from>
    <xdr:to>
      <xdr:col>20</xdr:col>
      <xdr:colOff>52502</xdr:colOff>
      <xdr:row>35</xdr:row>
      <xdr:rowOff>139699</xdr:rowOff>
    </xdr:to>
    <xdr:pic>
      <xdr:nvPicPr>
        <xdr:cNvPr id="4" name="picArmA">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87050" y="6616700"/>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390525</xdr:colOff>
      <xdr:row>39</xdr:row>
      <xdr:rowOff>92075</xdr:rowOff>
    </xdr:from>
    <xdr:to>
      <xdr:col>17</xdr:col>
      <xdr:colOff>9293</xdr:colOff>
      <xdr:row>40</xdr:row>
      <xdr:rowOff>92075</xdr:rowOff>
    </xdr:to>
    <xdr:pic>
      <xdr:nvPicPr>
        <xdr:cNvPr id="5" name="picArmB">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86825" y="7521575"/>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285750</xdr:colOff>
      <xdr:row>33</xdr:row>
      <xdr:rowOff>139700</xdr:rowOff>
    </xdr:from>
    <xdr:to>
      <xdr:col>16</xdr:col>
      <xdr:colOff>485774</xdr:colOff>
      <xdr:row>34</xdr:row>
      <xdr:rowOff>149224</xdr:rowOff>
    </xdr:to>
    <xdr:pic>
      <xdr:nvPicPr>
        <xdr:cNvPr id="6" name="picArmC">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82050" y="6426200"/>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7" name="picCAR">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8" name="picLGV">
          <a:extLst>
            <a:ext uri="{FF2B5EF4-FFF2-40B4-BE49-F238E27FC236}">
              <a16:creationId xmlns:a16="http://schemas.microsoft.com/office/drawing/2014/main" id="{00000000-0008-0000-0600-000008000000}"/>
            </a:ext>
          </a:extLst>
        </xdr:cNvPr>
        <xdr:cNvPicPr>
          <a:picLocks noChangeAspect="1"/>
        </xdr:cNvPicPr>
      </xdr:nvPicPr>
      <xdr:blipFill rotWithShape="1">
        <a:blip xmlns:r="http://schemas.openxmlformats.org/officeDocument/2006/relationships" r:embed="rId8"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9" name="picOGV1">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0" name="picOGV2">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1" name="picBUS">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2" name="picMC">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3" name="picPC">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15</xdr:col>
      <xdr:colOff>565150</xdr:colOff>
      <xdr:row>12</xdr:row>
      <xdr:rowOff>28575</xdr:rowOff>
    </xdr:from>
    <xdr:to>
      <xdr:col>19</xdr:col>
      <xdr:colOff>527050</xdr:colOff>
      <xdr:row>24</xdr:row>
      <xdr:rowOff>28575</xdr:rowOff>
    </xdr:to>
    <xdr:graphicFrame macro="">
      <xdr:nvGraphicFramePr>
        <xdr:cNvPr id="14" name="pieClasses">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46433" name="ddbSite" hidden="1">
              <a:extLst>
                <a:ext uri="{63B3BB69-23CF-44E3-9099-C40C66FF867C}">
                  <a14:compatExt spid="_x0000_s146433"/>
                </a:ext>
                <a:ext uri="{FF2B5EF4-FFF2-40B4-BE49-F238E27FC236}">
                  <a16:creationId xmlns:a16="http://schemas.microsoft.com/office/drawing/2014/main" id="{00000000-0008-0000-0600-0000013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46434" name="ddbTime" hidden="1">
              <a:extLst>
                <a:ext uri="{63B3BB69-23CF-44E3-9099-C40C66FF867C}">
                  <a14:compatExt spid="_x0000_s146434"/>
                </a:ext>
                <a:ext uri="{FF2B5EF4-FFF2-40B4-BE49-F238E27FC236}">
                  <a16:creationId xmlns:a16="http://schemas.microsoft.com/office/drawing/2014/main" id="{00000000-0008-0000-0600-0000023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46435" name="ddbOrigin" hidden="1">
              <a:extLst>
                <a:ext uri="{63B3BB69-23CF-44E3-9099-C40C66FF867C}">
                  <a14:compatExt spid="_x0000_s146435"/>
                </a:ext>
                <a:ext uri="{FF2B5EF4-FFF2-40B4-BE49-F238E27FC236}">
                  <a16:creationId xmlns:a16="http://schemas.microsoft.com/office/drawing/2014/main" id="{00000000-0008-0000-0600-0000033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46436" name="ddbDestination" hidden="1">
              <a:extLst>
                <a:ext uri="{63B3BB69-23CF-44E3-9099-C40C66FF867C}">
                  <a14:compatExt spid="_x0000_s146436"/>
                </a:ext>
                <a:ext uri="{FF2B5EF4-FFF2-40B4-BE49-F238E27FC236}">
                  <a16:creationId xmlns:a16="http://schemas.microsoft.com/office/drawing/2014/main" id="{00000000-0008-0000-0600-0000043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19" name="gphVolumes">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0" name="picCARSelect">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1" name="picLGVSelect">
          <a:extLst>
            <a:ext uri="{FF2B5EF4-FFF2-40B4-BE49-F238E27FC236}">
              <a16:creationId xmlns:a16="http://schemas.microsoft.com/office/drawing/2014/main" id="{00000000-0008-0000-0600-000015000000}"/>
            </a:ext>
          </a:extLst>
        </xdr:cNvPr>
        <xdr:cNvPicPr>
          <a:picLocks noChangeAspect="1"/>
        </xdr:cNvPicPr>
      </xdr:nvPicPr>
      <xdr:blipFill rotWithShape="1">
        <a:blip xmlns:r="http://schemas.openxmlformats.org/officeDocument/2006/relationships" r:embed="rId16"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2" name="picOGV1Select">
          <a:extLst>
            <a:ext uri="{FF2B5EF4-FFF2-40B4-BE49-F238E27FC236}">
              <a16:creationId xmlns:a16="http://schemas.microsoft.com/office/drawing/2014/main" id="{00000000-0008-0000-0600-000016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3" name="picOGV2Select">
          <a:extLst>
            <a:ext uri="{FF2B5EF4-FFF2-40B4-BE49-F238E27FC236}">
              <a16:creationId xmlns:a16="http://schemas.microsoft.com/office/drawing/2014/main" id="{00000000-0008-0000-0600-000017000000}"/>
            </a:ext>
          </a:extLst>
        </xdr:cNvPr>
        <xdr:cNvPicPr>
          <a:picLocks noChangeAspect="1"/>
        </xdr:cNvPicPr>
      </xdr:nvPicPr>
      <xdr:blipFill rotWithShape="1">
        <a:blip xmlns:r="http://schemas.openxmlformats.org/officeDocument/2006/relationships" r:embed="rId17"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4" name="picBUSSelect">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5" name="picMCSelect">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6" name="picPCSelect">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7" name="picAllSelect">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5" name="chtTotals">
          <a:extLst>
            <a:ext uri="{FF2B5EF4-FFF2-40B4-BE49-F238E27FC236}">
              <a16:creationId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19</xdr:col>
      <xdr:colOff>133350</xdr:colOff>
      <xdr:row>33</xdr:row>
      <xdr:rowOff>139700</xdr:rowOff>
    </xdr:from>
    <xdr:to>
      <xdr:col>19</xdr:col>
      <xdr:colOff>319202</xdr:colOff>
      <xdr:row>34</xdr:row>
      <xdr:rowOff>139699</xdr:rowOff>
    </xdr:to>
    <xdr:pic>
      <xdr:nvPicPr>
        <xdr:cNvPr id="4" name="picArmA">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72725" y="6426200"/>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542925</xdr:colOff>
      <xdr:row>40</xdr:row>
      <xdr:rowOff>63500</xdr:rowOff>
    </xdr:from>
    <xdr:to>
      <xdr:col>17</xdr:col>
      <xdr:colOff>161693</xdr:colOff>
      <xdr:row>41</xdr:row>
      <xdr:rowOff>63500</xdr:rowOff>
    </xdr:to>
    <xdr:pic>
      <xdr:nvPicPr>
        <xdr:cNvPr id="5" name="picArmB">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39225" y="7683500"/>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447675</xdr:colOff>
      <xdr:row>33</xdr:row>
      <xdr:rowOff>177800</xdr:rowOff>
    </xdr:from>
    <xdr:to>
      <xdr:col>17</xdr:col>
      <xdr:colOff>66674</xdr:colOff>
      <xdr:row>34</xdr:row>
      <xdr:rowOff>187324</xdr:rowOff>
    </xdr:to>
    <xdr:pic>
      <xdr:nvPicPr>
        <xdr:cNvPr id="6" name="picArmC">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43975" y="6464300"/>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7" name="picCAR">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8" name="picLGV">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8"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9" name="picOGV1">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0" name="picOGV2">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1" name="picBUS">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2" name="picMC">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3" name="picPC">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16</xdr:col>
      <xdr:colOff>31750</xdr:colOff>
      <xdr:row>12</xdr:row>
      <xdr:rowOff>85725</xdr:rowOff>
    </xdr:from>
    <xdr:to>
      <xdr:col>19</xdr:col>
      <xdr:colOff>574675</xdr:colOff>
      <xdr:row>24</xdr:row>
      <xdr:rowOff>85725</xdr:rowOff>
    </xdr:to>
    <xdr:graphicFrame macro="">
      <xdr:nvGraphicFramePr>
        <xdr:cNvPr id="14" name="pieClasses">
          <a:extLst>
            <a:ext uri="{FF2B5EF4-FFF2-40B4-BE49-F238E27FC236}">
              <a16:creationId xmlns:a16="http://schemas.microsoft.com/office/drawing/2014/main" id="{00000000-0008-0000-07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49505" name="ddbSite" hidden="1">
              <a:extLst>
                <a:ext uri="{63B3BB69-23CF-44E3-9099-C40C66FF867C}">
                  <a14:compatExt spid="_x0000_s149505"/>
                </a:ext>
                <a:ext uri="{FF2B5EF4-FFF2-40B4-BE49-F238E27FC236}">
                  <a16:creationId xmlns:a16="http://schemas.microsoft.com/office/drawing/2014/main" id="{00000000-0008-0000-0700-000001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49506" name="ddbTime" hidden="1">
              <a:extLst>
                <a:ext uri="{63B3BB69-23CF-44E3-9099-C40C66FF867C}">
                  <a14:compatExt spid="_x0000_s149506"/>
                </a:ext>
                <a:ext uri="{FF2B5EF4-FFF2-40B4-BE49-F238E27FC236}">
                  <a16:creationId xmlns:a16="http://schemas.microsoft.com/office/drawing/2014/main" id="{00000000-0008-0000-0700-000002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49507" name="ddbOrigin" hidden="1">
              <a:extLst>
                <a:ext uri="{63B3BB69-23CF-44E3-9099-C40C66FF867C}">
                  <a14:compatExt spid="_x0000_s149507"/>
                </a:ext>
                <a:ext uri="{FF2B5EF4-FFF2-40B4-BE49-F238E27FC236}">
                  <a16:creationId xmlns:a16="http://schemas.microsoft.com/office/drawing/2014/main" id="{00000000-0008-0000-0700-000003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49508" name="ddbDestination" hidden="1">
              <a:extLst>
                <a:ext uri="{63B3BB69-23CF-44E3-9099-C40C66FF867C}">
                  <a14:compatExt spid="_x0000_s149508"/>
                </a:ext>
                <a:ext uri="{FF2B5EF4-FFF2-40B4-BE49-F238E27FC236}">
                  <a16:creationId xmlns:a16="http://schemas.microsoft.com/office/drawing/2014/main" id="{00000000-0008-0000-0700-000004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19" name="gphVolumes">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0" name="picCARSelect">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1" name="picLGVSelect">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6"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2" name="picOGV1Select">
          <a:extLst>
            <a:ext uri="{FF2B5EF4-FFF2-40B4-BE49-F238E27FC236}">
              <a16:creationId xmlns:a16="http://schemas.microsoft.com/office/drawing/2014/main" id="{00000000-0008-0000-0700-000016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3" name="picOGV2Select">
          <a:extLst>
            <a:ext uri="{FF2B5EF4-FFF2-40B4-BE49-F238E27FC236}">
              <a16:creationId xmlns:a16="http://schemas.microsoft.com/office/drawing/2014/main" id="{00000000-0008-0000-0700-000017000000}"/>
            </a:ext>
          </a:extLst>
        </xdr:cNvPr>
        <xdr:cNvPicPr>
          <a:picLocks noChangeAspect="1"/>
        </xdr:cNvPicPr>
      </xdr:nvPicPr>
      <xdr:blipFill rotWithShape="1">
        <a:blip xmlns:r="http://schemas.openxmlformats.org/officeDocument/2006/relationships" r:embed="rId17"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4" name="picBUSSelect">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5" name="picMCSelect">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6" name="picPCSelect">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7" name="picAllSelect">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5" name="chtTotals">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18</xdr:col>
      <xdr:colOff>38100</xdr:colOff>
      <xdr:row>30</xdr:row>
      <xdr:rowOff>92075</xdr:rowOff>
    </xdr:from>
    <xdr:to>
      <xdr:col>18</xdr:col>
      <xdr:colOff>223952</xdr:colOff>
      <xdr:row>31</xdr:row>
      <xdr:rowOff>92074</xdr:rowOff>
    </xdr:to>
    <xdr:pic>
      <xdr:nvPicPr>
        <xdr:cNvPr id="4" name="picArmA">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96450" y="5807075"/>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104775</xdr:colOff>
      <xdr:row>33</xdr:row>
      <xdr:rowOff>139700</xdr:rowOff>
    </xdr:from>
    <xdr:to>
      <xdr:col>20</xdr:col>
      <xdr:colOff>304568</xdr:colOff>
      <xdr:row>34</xdr:row>
      <xdr:rowOff>139700</xdr:rowOff>
    </xdr:to>
    <xdr:pic>
      <xdr:nvPicPr>
        <xdr:cNvPr id="5" name="picArmB">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25175" y="6426200"/>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28575</xdr:colOff>
      <xdr:row>39</xdr:row>
      <xdr:rowOff>130175</xdr:rowOff>
    </xdr:from>
    <xdr:to>
      <xdr:col>18</xdr:col>
      <xdr:colOff>228599</xdr:colOff>
      <xdr:row>40</xdr:row>
      <xdr:rowOff>139699</xdr:rowOff>
    </xdr:to>
    <xdr:pic>
      <xdr:nvPicPr>
        <xdr:cNvPr id="6" name="picArmC">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686925" y="7559675"/>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57150</xdr:colOff>
      <xdr:row>37</xdr:row>
      <xdr:rowOff>177800</xdr:rowOff>
    </xdr:from>
    <xdr:to>
      <xdr:col>17</xdr:col>
      <xdr:colOff>247650</xdr:colOff>
      <xdr:row>38</xdr:row>
      <xdr:rowOff>177800</xdr:rowOff>
    </xdr:to>
    <xdr:pic>
      <xdr:nvPicPr>
        <xdr:cNvPr id="7" name="picArmD">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34475" y="72263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8" name="picCAR">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9" name="picLGV">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9"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10" name="picOGV1">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1" name="picOGV2">
          <a:extLst>
            <a:ext uri="{FF2B5EF4-FFF2-40B4-BE49-F238E27FC236}">
              <a16:creationId xmlns:a16="http://schemas.microsoft.com/office/drawing/2014/main" id="{00000000-0008-0000-0800-00000B000000}"/>
            </a:ext>
          </a:extLst>
        </xdr:cNvPr>
        <xdr:cNvPicPr>
          <a:picLocks noChangeAspect="1"/>
        </xdr:cNvPicPr>
      </xdr:nvPicPr>
      <xdr:blipFill rotWithShape="1">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2" name="picBUS">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3" name="picMC">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4" name="picPC">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15</xdr:col>
      <xdr:colOff>508000</xdr:colOff>
      <xdr:row>12</xdr:row>
      <xdr:rowOff>28575</xdr:rowOff>
    </xdr:from>
    <xdr:to>
      <xdr:col>19</xdr:col>
      <xdr:colOff>469900</xdr:colOff>
      <xdr:row>24</xdr:row>
      <xdr:rowOff>28575</xdr:rowOff>
    </xdr:to>
    <xdr:graphicFrame macro="">
      <xdr:nvGraphicFramePr>
        <xdr:cNvPr id="15" name="pieClasses">
          <a:extLst>
            <a:ext uri="{FF2B5EF4-FFF2-40B4-BE49-F238E27FC236}">
              <a16:creationId xmlns:a16="http://schemas.microsoft.com/office/drawing/2014/main" id="{00000000-0008-0000-0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52577" name="ddbSite" hidden="1">
              <a:extLst>
                <a:ext uri="{63B3BB69-23CF-44E3-9099-C40C66FF867C}">
                  <a14:compatExt spid="_x0000_s152577"/>
                </a:ext>
                <a:ext uri="{FF2B5EF4-FFF2-40B4-BE49-F238E27FC236}">
                  <a16:creationId xmlns:a16="http://schemas.microsoft.com/office/drawing/2014/main" id="{00000000-0008-0000-0800-0000015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52578" name="ddbTime" hidden="1">
              <a:extLst>
                <a:ext uri="{63B3BB69-23CF-44E3-9099-C40C66FF867C}">
                  <a14:compatExt spid="_x0000_s152578"/>
                </a:ext>
                <a:ext uri="{FF2B5EF4-FFF2-40B4-BE49-F238E27FC236}">
                  <a16:creationId xmlns:a16="http://schemas.microsoft.com/office/drawing/2014/main" id="{00000000-0008-0000-0800-0000025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52579" name="ddbOrigin" hidden="1">
              <a:extLst>
                <a:ext uri="{63B3BB69-23CF-44E3-9099-C40C66FF867C}">
                  <a14:compatExt spid="_x0000_s152579"/>
                </a:ext>
                <a:ext uri="{FF2B5EF4-FFF2-40B4-BE49-F238E27FC236}">
                  <a16:creationId xmlns:a16="http://schemas.microsoft.com/office/drawing/2014/main" id="{00000000-0008-0000-0800-0000035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52580" name="ddbDestination" hidden="1">
              <a:extLst>
                <a:ext uri="{63B3BB69-23CF-44E3-9099-C40C66FF867C}">
                  <a14:compatExt spid="_x0000_s152580"/>
                </a:ext>
                <a:ext uri="{FF2B5EF4-FFF2-40B4-BE49-F238E27FC236}">
                  <a16:creationId xmlns:a16="http://schemas.microsoft.com/office/drawing/2014/main" id="{00000000-0008-0000-0800-0000045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20" name="gphVolumes">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1" name="picCARSelect">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2" name="picLGVSelect">
          <a:extLst>
            <a:ext uri="{FF2B5EF4-FFF2-40B4-BE49-F238E27FC236}">
              <a16:creationId xmlns:a16="http://schemas.microsoft.com/office/drawing/2014/main" id="{00000000-0008-0000-0800-000016000000}"/>
            </a:ext>
          </a:extLst>
        </xdr:cNvPr>
        <xdr:cNvPicPr>
          <a:picLocks noChangeAspect="1"/>
        </xdr:cNvPicPr>
      </xdr:nvPicPr>
      <xdr:blipFill rotWithShape="1">
        <a:blip xmlns:r="http://schemas.openxmlformats.org/officeDocument/2006/relationships" r:embed="rId17"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3" name="picOGV1Select">
          <a:extLst>
            <a:ext uri="{FF2B5EF4-FFF2-40B4-BE49-F238E27FC236}">
              <a16:creationId xmlns:a16="http://schemas.microsoft.com/office/drawing/2014/main" id="{00000000-0008-0000-0800-000017000000}"/>
            </a:ext>
          </a:extLst>
        </xdr:cNvPr>
        <xdr:cNvPicPr>
          <a:picLocks noChangeAspect="1"/>
        </xdr:cNvPicPr>
      </xdr:nvPicPr>
      <xdr:blipFill rotWithShape="1">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4" name="picOGV2Select">
          <a:extLst>
            <a:ext uri="{FF2B5EF4-FFF2-40B4-BE49-F238E27FC236}">
              <a16:creationId xmlns:a16="http://schemas.microsoft.com/office/drawing/2014/main" id="{00000000-0008-0000-0800-000018000000}"/>
            </a:ext>
          </a:extLst>
        </xdr:cNvPr>
        <xdr:cNvPicPr>
          <a:picLocks noChangeAspect="1"/>
        </xdr:cNvPicPr>
      </xdr:nvPicPr>
      <xdr:blipFill rotWithShape="1">
        <a:blip xmlns:r="http://schemas.openxmlformats.org/officeDocument/2006/relationships" r:embed="rId18"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5" name="picBUSSelect">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6" name="picMCSelect">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7" name="picPCSelect">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8" name="picAllSelect">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6" name="chtTotals">
          <a:extLst>
            <a:ext uri="{FF2B5EF4-FFF2-40B4-BE49-F238E27FC236}">
              <a16:creationId xmlns:a16="http://schemas.microsoft.com/office/drawing/2014/main" id="{00000000-0008-0000-08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17</xdr:col>
      <xdr:colOff>533400</xdr:colOff>
      <xdr:row>31</xdr:row>
      <xdr:rowOff>130175</xdr:rowOff>
    </xdr:from>
    <xdr:to>
      <xdr:col>18</xdr:col>
      <xdr:colOff>138227</xdr:colOff>
      <xdr:row>32</xdr:row>
      <xdr:rowOff>130174</xdr:rowOff>
    </xdr:to>
    <xdr:pic>
      <xdr:nvPicPr>
        <xdr:cNvPr id="4" name="picArmA">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10725" y="6035675"/>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171450</xdr:colOff>
      <xdr:row>36</xdr:row>
      <xdr:rowOff>149225</xdr:rowOff>
    </xdr:from>
    <xdr:to>
      <xdr:col>17</xdr:col>
      <xdr:colOff>371243</xdr:colOff>
      <xdr:row>37</xdr:row>
      <xdr:rowOff>149225</xdr:rowOff>
    </xdr:to>
    <xdr:pic>
      <xdr:nvPicPr>
        <xdr:cNvPr id="5" name="picArmB">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48775" y="7007225"/>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447675</xdr:colOff>
      <xdr:row>37</xdr:row>
      <xdr:rowOff>34925</xdr:rowOff>
    </xdr:from>
    <xdr:to>
      <xdr:col>16</xdr:col>
      <xdr:colOff>66674</xdr:colOff>
      <xdr:row>38</xdr:row>
      <xdr:rowOff>44449</xdr:rowOff>
    </xdr:to>
    <xdr:pic>
      <xdr:nvPicPr>
        <xdr:cNvPr id="6" name="picArmC">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62950" y="7083425"/>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7" name="picCAR">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8" name="picLGV">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8"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9" name="picOGV1">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0" name="picOGV2">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1" name="picBUS">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2" name="picMC">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3" name="picPC">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15</xdr:col>
      <xdr:colOff>508000</xdr:colOff>
      <xdr:row>12</xdr:row>
      <xdr:rowOff>47625</xdr:rowOff>
    </xdr:from>
    <xdr:to>
      <xdr:col>19</xdr:col>
      <xdr:colOff>469900</xdr:colOff>
      <xdr:row>24</xdr:row>
      <xdr:rowOff>47625</xdr:rowOff>
    </xdr:to>
    <xdr:graphicFrame macro="">
      <xdr:nvGraphicFramePr>
        <xdr:cNvPr id="14" name="pieClasses">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55649" name="ddbSite" hidden="1">
              <a:extLst>
                <a:ext uri="{63B3BB69-23CF-44E3-9099-C40C66FF867C}">
                  <a14:compatExt spid="_x0000_s155649"/>
                </a:ext>
                <a:ext uri="{FF2B5EF4-FFF2-40B4-BE49-F238E27FC236}">
                  <a16:creationId xmlns:a16="http://schemas.microsoft.com/office/drawing/2014/main" id="{00000000-0008-0000-0900-0000016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55650" name="ddbTime" hidden="1">
              <a:extLst>
                <a:ext uri="{63B3BB69-23CF-44E3-9099-C40C66FF867C}">
                  <a14:compatExt spid="_x0000_s155650"/>
                </a:ext>
                <a:ext uri="{FF2B5EF4-FFF2-40B4-BE49-F238E27FC236}">
                  <a16:creationId xmlns:a16="http://schemas.microsoft.com/office/drawing/2014/main" id="{00000000-0008-0000-0900-0000026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55651" name="ddbOrigin" hidden="1">
              <a:extLst>
                <a:ext uri="{63B3BB69-23CF-44E3-9099-C40C66FF867C}">
                  <a14:compatExt spid="_x0000_s155651"/>
                </a:ext>
                <a:ext uri="{FF2B5EF4-FFF2-40B4-BE49-F238E27FC236}">
                  <a16:creationId xmlns:a16="http://schemas.microsoft.com/office/drawing/2014/main" id="{00000000-0008-0000-0900-0000036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55652" name="ddbDestination" hidden="1">
              <a:extLst>
                <a:ext uri="{63B3BB69-23CF-44E3-9099-C40C66FF867C}">
                  <a14:compatExt spid="_x0000_s155652"/>
                </a:ext>
                <a:ext uri="{FF2B5EF4-FFF2-40B4-BE49-F238E27FC236}">
                  <a16:creationId xmlns:a16="http://schemas.microsoft.com/office/drawing/2014/main" id="{00000000-0008-0000-0900-0000046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19" name="gphVolumes">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0" name="picCARSelect">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1" name="picLGVSelect">
          <a:extLst>
            <a:ext uri="{FF2B5EF4-FFF2-40B4-BE49-F238E27FC236}">
              <a16:creationId xmlns:a16="http://schemas.microsoft.com/office/drawing/2014/main" id="{00000000-0008-0000-0900-000015000000}"/>
            </a:ext>
          </a:extLst>
        </xdr:cNvPr>
        <xdr:cNvPicPr>
          <a:picLocks noChangeAspect="1"/>
        </xdr:cNvPicPr>
      </xdr:nvPicPr>
      <xdr:blipFill rotWithShape="1">
        <a:blip xmlns:r="http://schemas.openxmlformats.org/officeDocument/2006/relationships" r:embed="rId16"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2" name="picOGV1Select">
          <a:extLst>
            <a:ext uri="{FF2B5EF4-FFF2-40B4-BE49-F238E27FC236}">
              <a16:creationId xmlns:a16="http://schemas.microsoft.com/office/drawing/2014/main" id="{00000000-0008-0000-0900-000016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3" name="picOGV2Select">
          <a:extLst>
            <a:ext uri="{FF2B5EF4-FFF2-40B4-BE49-F238E27FC236}">
              <a16:creationId xmlns:a16="http://schemas.microsoft.com/office/drawing/2014/main" id="{00000000-0008-0000-0900-000017000000}"/>
            </a:ext>
          </a:extLst>
        </xdr:cNvPr>
        <xdr:cNvPicPr>
          <a:picLocks noChangeAspect="1"/>
        </xdr:cNvPicPr>
      </xdr:nvPicPr>
      <xdr:blipFill rotWithShape="1">
        <a:blip xmlns:r="http://schemas.openxmlformats.org/officeDocument/2006/relationships" r:embed="rId17"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4" name="picBUSSelect">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5" name="picMCSelect">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6" name="picPCSelect">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7" name="picAllSelect">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5" name="chtTotals">
          <a:extLst>
            <a:ext uri="{FF2B5EF4-FFF2-40B4-BE49-F238E27FC236}">
              <a16:creationId xmlns:a16="http://schemas.microsoft.com/office/drawing/2014/main" id="{00000000-0008-0000-09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2.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18</xdr:col>
      <xdr:colOff>238125</xdr:colOff>
      <xdr:row>33</xdr:row>
      <xdr:rowOff>44450</xdr:rowOff>
    </xdr:from>
    <xdr:to>
      <xdr:col>18</xdr:col>
      <xdr:colOff>423977</xdr:colOff>
      <xdr:row>34</xdr:row>
      <xdr:rowOff>44449</xdr:rowOff>
    </xdr:to>
    <xdr:pic>
      <xdr:nvPicPr>
        <xdr:cNvPr id="4" name="picArmA">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96475" y="6330950"/>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9525</xdr:colOff>
      <xdr:row>37</xdr:row>
      <xdr:rowOff>120650</xdr:rowOff>
    </xdr:from>
    <xdr:to>
      <xdr:col>18</xdr:col>
      <xdr:colOff>209318</xdr:colOff>
      <xdr:row>38</xdr:row>
      <xdr:rowOff>120650</xdr:rowOff>
    </xdr:to>
    <xdr:pic>
      <xdr:nvPicPr>
        <xdr:cNvPr id="5" name="picArmB">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67875" y="7169150"/>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247650</xdr:colOff>
      <xdr:row>36</xdr:row>
      <xdr:rowOff>168275</xdr:rowOff>
    </xdr:from>
    <xdr:to>
      <xdr:col>16</xdr:col>
      <xdr:colOff>447674</xdr:colOff>
      <xdr:row>37</xdr:row>
      <xdr:rowOff>177799</xdr:rowOff>
    </xdr:to>
    <xdr:pic>
      <xdr:nvPicPr>
        <xdr:cNvPr id="6" name="picArmC">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3950" y="7026275"/>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7" name="picCAR">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8" name="picLGV">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8"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9" name="picOGV1">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0" name="picOGV2">
          <a:extLst>
            <a:ext uri="{FF2B5EF4-FFF2-40B4-BE49-F238E27FC236}">
              <a16:creationId xmlns:a16="http://schemas.microsoft.com/office/drawing/2014/main" id="{00000000-0008-0000-0A00-00000A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1" name="picBUS">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2" name="picMC">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3" name="picPC">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16</xdr:col>
      <xdr:colOff>12700</xdr:colOff>
      <xdr:row>12</xdr:row>
      <xdr:rowOff>38100</xdr:rowOff>
    </xdr:from>
    <xdr:to>
      <xdr:col>19</xdr:col>
      <xdr:colOff>555625</xdr:colOff>
      <xdr:row>24</xdr:row>
      <xdr:rowOff>38100</xdr:rowOff>
    </xdr:to>
    <xdr:graphicFrame macro="">
      <xdr:nvGraphicFramePr>
        <xdr:cNvPr id="14" name="pieClasses">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58721" name="ddbSite" hidden="1">
              <a:extLst>
                <a:ext uri="{63B3BB69-23CF-44E3-9099-C40C66FF867C}">
                  <a14:compatExt spid="_x0000_s158721"/>
                </a:ext>
                <a:ext uri="{FF2B5EF4-FFF2-40B4-BE49-F238E27FC236}">
                  <a16:creationId xmlns:a16="http://schemas.microsoft.com/office/drawing/2014/main" id="{00000000-0008-0000-0A00-000001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58722" name="ddbTime" hidden="1">
              <a:extLst>
                <a:ext uri="{63B3BB69-23CF-44E3-9099-C40C66FF867C}">
                  <a14:compatExt spid="_x0000_s158722"/>
                </a:ext>
                <a:ext uri="{FF2B5EF4-FFF2-40B4-BE49-F238E27FC236}">
                  <a16:creationId xmlns:a16="http://schemas.microsoft.com/office/drawing/2014/main" id="{00000000-0008-0000-0A00-000002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58723" name="ddbOrigin" hidden="1">
              <a:extLst>
                <a:ext uri="{63B3BB69-23CF-44E3-9099-C40C66FF867C}">
                  <a14:compatExt spid="_x0000_s158723"/>
                </a:ext>
                <a:ext uri="{FF2B5EF4-FFF2-40B4-BE49-F238E27FC236}">
                  <a16:creationId xmlns:a16="http://schemas.microsoft.com/office/drawing/2014/main" id="{00000000-0008-0000-0A00-000003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58724" name="ddbDestination" hidden="1">
              <a:extLst>
                <a:ext uri="{63B3BB69-23CF-44E3-9099-C40C66FF867C}">
                  <a14:compatExt spid="_x0000_s158724"/>
                </a:ext>
                <a:ext uri="{FF2B5EF4-FFF2-40B4-BE49-F238E27FC236}">
                  <a16:creationId xmlns:a16="http://schemas.microsoft.com/office/drawing/2014/main" id="{00000000-0008-0000-0A00-000004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19" name="gphVolumes">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0" name="picCARSelect">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1" name="picLGVSelect">
          <a:extLst>
            <a:ext uri="{FF2B5EF4-FFF2-40B4-BE49-F238E27FC236}">
              <a16:creationId xmlns:a16="http://schemas.microsoft.com/office/drawing/2014/main" id="{00000000-0008-0000-0A00-000015000000}"/>
            </a:ext>
          </a:extLst>
        </xdr:cNvPr>
        <xdr:cNvPicPr>
          <a:picLocks noChangeAspect="1"/>
        </xdr:cNvPicPr>
      </xdr:nvPicPr>
      <xdr:blipFill rotWithShape="1">
        <a:blip xmlns:r="http://schemas.openxmlformats.org/officeDocument/2006/relationships" r:embed="rId16"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2" name="picOGV1Select">
          <a:extLst>
            <a:ext uri="{FF2B5EF4-FFF2-40B4-BE49-F238E27FC236}">
              <a16:creationId xmlns:a16="http://schemas.microsoft.com/office/drawing/2014/main" id="{00000000-0008-0000-0A00-000016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3" name="picOGV2Select">
          <a:extLst>
            <a:ext uri="{FF2B5EF4-FFF2-40B4-BE49-F238E27FC236}">
              <a16:creationId xmlns:a16="http://schemas.microsoft.com/office/drawing/2014/main" id="{00000000-0008-0000-0A00-000017000000}"/>
            </a:ext>
          </a:extLst>
        </xdr:cNvPr>
        <xdr:cNvPicPr>
          <a:picLocks noChangeAspect="1"/>
        </xdr:cNvPicPr>
      </xdr:nvPicPr>
      <xdr:blipFill rotWithShape="1">
        <a:blip xmlns:r="http://schemas.openxmlformats.org/officeDocument/2006/relationships" r:embed="rId17"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4" name="picBUSSelect">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5" name="picMCSelect">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6" name="picPCSelect">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7" name="picAllSelect">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5" name="chtTotals">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18</xdr:col>
      <xdr:colOff>400050</xdr:colOff>
      <xdr:row>32</xdr:row>
      <xdr:rowOff>168275</xdr:rowOff>
    </xdr:from>
    <xdr:to>
      <xdr:col>19</xdr:col>
      <xdr:colOff>4877</xdr:colOff>
      <xdr:row>33</xdr:row>
      <xdr:rowOff>168274</xdr:rowOff>
    </xdr:to>
    <xdr:pic>
      <xdr:nvPicPr>
        <xdr:cNvPr id="4" name="picArmA">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58400" y="6264275"/>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390525</xdr:colOff>
      <xdr:row>37</xdr:row>
      <xdr:rowOff>25400</xdr:rowOff>
    </xdr:from>
    <xdr:to>
      <xdr:col>19</xdr:col>
      <xdr:colOff>9293</xdr:colOff>
      <xdr:row>38</xdr:row>
      <xdr:rowOff>25400</xdr:rowOff>
    </xdr:to>
    <xdr:pic>
      <xdr:nvPicPr>
        <xdr:cNvPr id="5" name="picArmB">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7073900"/>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180975</xdr:colOff>
      <xdr:row>37</xdr:row>
      <xdr:rowOff>168275</xdr:rowOff>
    </xdr:from>
    <xdr:to>
      <xdr:col>16</xdr:col>
      <xdr:colOff>380999</xdr:colOff>
      <xdr:row>38</xdr:row>
      <xdr:rowOff>177799</xdr:rowOff>
    </xdr:to>
    <xdr:pic>
      <xdr:nvPicPr>
        <xdr:cNvPr id="6" name="picArmC">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77275" y="7216775"/>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447675</xdr:colOff>
      <xdr:row>33</xdr:row>
      <xdr:rowOff>149225</xdr:rowOff>
    </xdr:from>
    <xdr:to>
      <xdr:col>16</xdr:col>
      <xdr:colOff>57150</xdr:colOff>
      <xdr:row>34</xdr:row>
      <xdr:rowOff>149225</xdr:rowOff>
    </xdr:to>
    <xdr:pic>
      <xdr:nvPicPr>
        <xdr:cNvPr id="7" name="picArmD">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62950" y="643572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8" name="picCAR">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9" name="picLGV">
          <a:extLst>
            <a:ext uri="{FF2B5EF4-FFF2-40B4-BE49-F238E27FC236}">
              <a16:creationId xmlns:a16="http://schemas.microsoft.com/office/drawing/2014/main" id="{00000000-0008-0000-0B00-000009000000}"/>
            </a:ext>
          </a:extLst>
        </xdr:cNvPr>
        <xdr:cNvPicPr>
          <a:picLocks noChangeAspect="1"/>
        </xdr:cNvPicPr>
      </xdr:nvPicPr>
      <xdr:blipFill rotWithShape="1">
        <a:blip xmlns:r="http://schemas.openxmlformats.org/officeDocument/2006/relationships" r:embed="rId9"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10" name="picOGV1">
          <a:extLst>
            <a:ext uri="{FF2B5EF4-FFF2-40B4-BE49-F238E27FC236}">
              <a16:creationId xmlns:a16="http://schemas.microsoft.com/office/drawing/2014/main" id="{00000000-0008-0000-0B00-00000A000000}"/>
            </a:ext>
          </a:extLst>
        </xdr:cNvPr>
        <xdr:cNvPicPr>
          <a:picLocks noChangeAspect="1"/>
        </xdr:cNvPicPr>
      </xdr:nvPicPr>
      <xdr:blipFill rotWithShape="1">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1" name="picOGV2">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2" name="picBUS">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3" name="picMC">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4" name="picPC">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15</xdr:col>
      <xdr:colOff>536575</xdr:colOff>
      <xdr:row>12</xdr:row>
      <xdr:rowOff>9525</xdr:rowOff>
    </xdr:from>
    <xdr:to>
      <xdr:col>19</xdr:col>
      <xdr:colOff>498475</xdr:colOff>
      <xdr:row>24</xdr:row>
      <xdr:rowOff>9525</xdr:rowOff>
    </xdr:to>
    <xdr:graphicFrame macro="">
      <xdr:nvGraphicFramePr>
        <xdr:cNvPr id="15" name="pieClasses">
          <a:extLst>
            <a:ext uri="{FF2B5EF4-FFF2-40B4-BE49-F238E27FC236}">
              <a16:creationId xmlns:a16="http://schemas.microsoft.com/office/drawing/2014/main" id="{00000000-0008-0000-0B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61793" name="ddbSite" hidden="1">
              <a:extLst>
                <a:ext uri="{63B3BB69-23CF-44E3-9099-C40C66FF867C}">
                  <a14:compatExt spid="_x0000_s161793"/>
                </a:ext>
                <a:ext uri="{FF2B5EF4-FFF2-40B4-BE49-F238E27FC236}">
                  <a16:creationId xmlns:a16="http://schemas.microsoft.com/office/drawing/2014/main" id="{00000000-0008-0000-0B00-000001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61794" name="ddbTime" hidden="1">
              <a:extLst>
                <a:ext uri="{63B3BB69-23CF-44E3-9099-C40C66FF867C}">
                  <a14:compatExt spid="_x0000_s161794"/>
                </a:ext>
                <a:ext uri="{FF2B5EF4-FFF2-40B4-BE49-F238E27FC236}">
                  <a16:creationId xmlns:a16="http://schemas.microsoft.com/office/drawing/2014/main" id="{00000000-0008-0000-0B00-000002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61795" name="ddbOrigin" hidden="1">
              <a:extLst>
                <a:ext uri="{63B3BB69-23CF-44E3-9099-C40C66FF867C}">
                  <a14:compatExt spid="_x0000_s161795"/>
                </a:ext>
                <a:ext uri="{FF2B5EF4-FFF2-40B4-BE49-F238E27FC236}">
                  <a16:creationId xmlns:a16="http://schemas.microsoft.com/office/drawing/2014/main" id="{00000000-0008-0000-0B00-000003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61796" name="ddbDestination" hidden="1">
              <a:extLst>
                <a:ext uri="{63B3BB69-23CF-44E3-9099-C40C66FF867C}">
                  <a14:compatExt spid="_x0000_s161796"/>
                </a:ext>
                <a:ext uri="{FF2B5EF4-FFF2-40B4-BE49-F238E27FC236}">
                  <a16:creationId xmlns:a16="http://schemas.microsoft.com/office/drawing/2014/main" id="{00000000-0008-0000-0B00-000004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20" name="gphVolumes">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1" name="picCARSelect">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2" name="picLGVSelect">
          <a:extLst>
            <a:ext uri="{FF2B5EF4-FFF2-40B4-BE49-F238E27FC236}">
              <a16:creationId xmlns:a16="http://schemas.microsoft.com/office/drawing/2014/main" id="{00000000-0008-0000-0B00-000016000000}"/>
            </a:ext>
          </a:extLst>
        </xdr:cNvPr>
        <xdr:cNvPicPr>
          <a:picLocks noChangeAspect="1"/>
        </xdr:cNvPicPr>
      </xdr:nvPicPr>
      <xdr:blipFill rotWithShape="1">
        <a:blip xmlns:r="http://schemas.openxmlformats.org/officeDocument/2006/relationships" r:embed="rId17"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3" name="picOGV1Select">
          <a:extLst>
            <a:ext uri="{FF2B5EF4-FFF2-40B4-BE49-F238E27FC236}">
              <a16:creationId xmlns:a16="http://schemas.microsoft.com/office/drawing/2014/main" id="{00000000-0008-0000-0B00-000017000000}"/>
            </a:ext>
          </a:extLst>
        </xdr:cNvPr>
        <xdr:cNvPicPr>
          <a:picLocks noChangeAspect="1"/>
        </xdr:cNvPicPr>
      </xdr:nvPicPr>
      <xdr:blipFill rotWithShape="1">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4" name="picOGV2Select">
          <a:extLst>
            <a:ext uri="{FF2B5EF4-FFF2-40B4-BE49-F238E27FC236}">
              <a16:creationId xmlns:a16="http://schemas.microsoft.com/office/drawing/2014/main" id="{00000000-0008-0000-0B00-000018000000}"/>
            </a:ext>
          </a:extLst>
        </xdr:cNvPr>
        <xdr:cNvPicPr>
          <a:picLocks noChangeAspect="1"/>
        </xdr:cNvPicPr>
      </xdr:nvPicPr>
      <xdr:blipFill rotWithShape="1">
        <a:blip xmlns:r="http://schemas.openxmlformats.org/officeDocument/2006/relationships" r:embed="rId18"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5" name="picBUSSelect">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6" name="picMCSelect">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7" name="picPCSelect">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8" name="picAllSelect">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6" name="chtTotals">
          <a:extLst>
            <a:ext uri="{FF2B5EF4-FFF2-40B4-BE49-F238E27FC236}">
              <a16:creationId xmlns:a16="http://schemas.microsoft.com/office/drawing/2014/main" id="{00000000-0008-0000-0B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19</xdr:col>
      <xdr:colOff>323850</xdr:colOff>
      <xdr:row>33</xdr:row>
      <xdr:rowOff>6350</xdr:rowOff>
    </xdr:from>
    <xdr:to>
      <xdr:col>19</xdr:col>
      <xdr:colOff>509702</xdr:colOff>
      <xdr:row>34</xdr:row>
      <xdr:rowOff>6349</xdr:rowOff>
    </xdr:to>
    <xdr:pic>
      <xdr:nvPicPr>
        <xdr:cNvPr id="4" name="picArmA">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563225" y="6292850"/>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447675</xdr:colOff>
      <xdr:row>40</xdr:row>
      <xdr:rowOff>6350</xdr:rowOff>
    </xdr:from>
    <xdr:to>
      <xdr:col>18</xdr:col>
      <xdr:colOff>66443</xdr:colOff>
      <xdr:row>41</xdr:row>
      <xdr:rowOff>6350</xdr:rowOff>
    </xdr:to>
    <xdr:pic>
      <xdr:nvPicPr>
        <xdr:cNvPr id="5" name="picArmB">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00" y="7626350"/>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514350</xdr:colOff>
      <xdr:row>37</xdr:row>
      <xdr:rowOff>25400</xdr:rowOff>
    </xdr:from>
    <xdr:to>
      <xdr:col>17</xdr:col>
      <xdr:colOff>133349</xdr:colOff>
      <xdr:row>38</xdr:row>
      <xdr:rowOff>34924</xdr:rowOff>
    </xdr:to>
    <xdr:pic>
      <xdr:nvPicPr>
        <xdr:cNvPr id="6" name="picArmC">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10650" y="7073900"/>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7" name="picCAR">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8" name="picLGV">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8"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9" name="picOGV1">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0" name="picOGV2">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1" name="picBUS">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2" name="picMC">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3" name="picPC">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16</xdr:col>
      <xdr:colOff>12700</xdr:colOff>
      <xdr:row>12</xdr:row>
      <xdr:rowOff>57150</xdr:rowOff>
    </xdr:from>
    <xdr:to>
      <xdr:col>19</xdr:col>
      <xdr:colOff>555625</xdr:colOff>
      <xdr:row>24</xdr:row>
      <xdr:rowOff>57150</xdr:rowOff>
    </xdr:to>
    <xdr:graphicFrame macro="">
      <xdr:nvGraphicFramePr>
        <xdr:cNvPr id="14" name="pieClasses">
          <a:extLst>
            <a:ext uri="{FF2B5EF4-FFF2-40B4-BE49-F238E27FC236}">
              <a16:creationId xmlns:a16="http://schemas.microsoft.com/office/drawing/2014/main" id="{00000000-0008-0000-0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64865" name="ddbSite" hidden="1">
              <a:extLst>
                <a:ext uri="{63B3BB69-23CF-44E3-9099-C40C66FF867C}">
                  <a14:compatExt spid="_x0000_s164865"/>
                </a:ext>
                <a:ext uri="{FF2B5EF4-FFF2-40B4-BE49-F238E27FC236}">
                  <a16:creationId xmlns:a16="http://schemas.microsoft.com/office/drawing/2014/main" id="{00000000-0008-0000-0C00-000001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64866" name="ddbTime" hidden="1">
              <a:extLst>
                <a:ext uri="{63B3BB69-23CF-44E3-9099-C40C66FF867C}">
                  <a14:compatExt spid="_x0000_s164866"/>
                </a:ext>
                <a:ext uri="{FF2B5EF4-FFF2-40B4-BE49-F238E27FC236}">
                  <a16:creationId xmlns:a16="http://schemas.microsoft.com/office/drawing/2014/main" id="{00000000-0008-0000-0C00-000002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64867" name="ddbOrigin" hidden="1">
              <a:extLst>
                <a:ext uri="{63B3BB69-23CF-44E3-9099-C40C66FF867C}">
                  <a14:compatExt spid="_x0000_s164867"/>
                </a:ext>
                <a:ext uri="{FF2B5EF4-FFF2-40B4-BE49-F238E27FC236}">
                  <a16:creationId xmlns:a16="http://schemas.microsoft.com/office/drawing/2014/main" id="{00000000-0008-0000-0C00-000003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64868" name="ddbDestination" hidden="1">
              <a:extLst>
                <a:ext uri="{63B3BB69-23CF-44E3-9099-C40C66FF867C}">
                  <a14:compatExt spid="_x0000_s164868"/>
                </a:ext>
                <a:ext uri="{FF2B5EF4-FFF2-40B4-BE49-F238E27FC236}">
                  <a16:creationId xmlns:a16="http://schemas.microsoft.com/office/drawing/2014/main" id="{00000000-0008-0000-0C00-000004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19" name="gphVolumes">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0" name="picCARSelect">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1" name="picLGVSelect">
          <a:extLst>
            <a:ext uri="{FF2B5EF4-FFF2-40B4-BE49-F238E27FC236}">
              <a16:creationId xmlns:a16="http://schemas.microsoft.com/office/drawing/2014/main" id="{00000000-0008-0000-0C00-000015000000}"/>
            </a:ext>
          </a:extLst>
        </xdr:cNvPr>
        <xdr:cNvPicPr>
          <a:picLocks noChangeAspect="1"/>
        </xdr:cNvPicPr>
      </xdr:nvPicPr>
      <xdr:blipFill rotWithShape="1">
        <a:blip xmlns:r="http://schemas.openxmlformats.org/officeDocument/2006/relationships" r:embed="rId16"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2" name="picOGV1Select">
          <a:extLst>
            <a:ext uri="{FF2B5EF4-FFF2-40B4-BE49-F238E27FC236}">
              <a16:creationId xmlns:a16="http://schemas.microsoft.com/office/drawing/2014/main" id="{00000000-0008-0000-0C00-000016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3" name="picOGV2Select">
          <a:extLst>
            <a:ext uri="{FF2B5EF4-FFF2-40B4-BE49-F238E27FC236}">
              <a16:creationId xmlns:a16="http://schemas.microsoft.com/office/drawing/2014/main" id="{00000000-0008-0000-0C00-000017000000}"/>
            </a:ext>
          </a:extLst>
        </xdr:cNvPr>
        <xdr:cNvPicPr>
          <a:picLocks noChangeAspect="1"/>
        </xdr:cNvPicPr>
      </xdr:nvPicPr>
      <xdr:blipFill rotWithShape="1">
        <a:blip xmlns:r="http://schemas.openxmlformats.org/officeDocument/2006/relationships" r:embed="rId17"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4" name="picBUSSelect">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5" name="picMCSelect">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6" name="picPCSelect">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7" name="picAllSelect">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5" name="chtTotals">
          <a:extLst>
            <a:ext uri="{FF2B5EF4-FFF2-40B4-BE49-F238E27FC236}">
              <a16:creationId xmlns:a16="http://schemas.microsoft.com/office/drawing/2014/main" id="{00000000-0008-0000-0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17</xdr:col>
      <xdr:colOff>466725</xdr:colOff>
      <xdr:row>30</xdr:row>
      <xdr:rowOff>92075</xdr:rowOff>
    </xdr:from>
    <xdr:to>
      <xdr:col>18</xdr:col>
      <xdr:colOff>71552</xdr:colOff>
      <xdr:row>31</xdr:row>
      <xdr:rowOff>92074</xdr:rowOff>
    </xdr:to>
    <xdr:pic>
      <xdr:nvPicPr>
        <xdr:cNvPr id="4" name="picArmA">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44050" y="5807075"/>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266700</xdr:colOff>
      <xdr:row>37</xdr:row>
      <xdr:rowOff>34925</xdr:rowOff>
    </xdr:from>
    <xdr:to>
      <xdr:col>18</xdr:col>
      <xdr:colOff>466493</xdr:colOff>
      <xdr:row>38</xdr:row>
      <xdr:rowOff>34925</xdr:rowOff>
    </xdr:to>
    <xdr:pic>
      <xdr:nvPicPr>
        <xdr:cNvPr id="5" name="picArmB">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25050" y="7083425"/>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371475</xdr:colOff>
      <xdr:row>35</xdr:row>
      <xdr:rowOff>120650</xdr:rowOff>
    </xdr:from>
    <xdr:to>
      <xdr:col>16</xdr:col>
      <xdr:colOff>571499</xdr:colOff>
      <xdr:row>36</xdr:row>
      <xdr:rowOff>130174</xdr:rowOff>
    </xdr:to>
    <xdr:pic>
      <xdr:nvPicPr>
        <xdr:cNvPr id="6" name="picArmC">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867775" y="6788150"/>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7" name="picCAR">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8" name="picLGV">
          <a:extLst>
            <a:ext uri="{FF2B5EF4-FFF2-40B4-BE49-F238E27FC236}">
              <a16:creationId xmlns:a16="http://schemas.microsoft.com/office/drawing/2014/main" id="{00000000-0008-0000-0D00-000008000000}"/>
            </a:ext>
          </a:extLst>
        </xdr:cNvPr>
        <xdr:cNvPicPr>
          <a:picLocks noChangeAspect="1"/>
        </xdr:cNvPicPr>
      </xdr:nvPicPr>
      <xdr:blipFill rotWithShape="1">
        <a:blip xmlns:r="http://schemas.openxmlformats.org/officeDocument/2006/relationships" r:embed="rId8"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9" name="picOGV1">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0" name="picOGV2">
          <a:extLst>
            <a:ext uri="{FF2B5EF4-FFF2-40B4-BE49-F238E27FC236}">
              <a16:creationId xmlns:a16="http://schemas.microsoft.com/office/drawing/2014/main" id="{00000000-0008-0000-0D00-00000A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1" name="picBUS">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2" name="picMC">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3" name="picPC">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16</xdr:col>
      <xdr:colOff>50800</xdr:colOff>
      <xdr:row>12</xdr:row>
      <xdr:rowOff>9525</xdr:rowOff>
    </xdr:from>
    <xdr:to>
      <xdr:col>20</xdr:col>
      <xdr:colOff>12700</xdr:colOff>
      <xdr:row>24</xdr:row>
      <xdr:rowOff>9525</xdr:rowOff>
    </xdr:to>
    <xdr:graphicFrame macro="">
      <xdr:nvGraphicFramePr>
        <xdr:cNvPr id="14" name="pieClasses">
          <a:extLst>
            <a:ext uri="{FF2B5EF4-FFF2-40B4-BE49-F238E27FC236}">
              <a16:creationId xmlns:a16="http://schemas.microsoft.com/office/drawing/2014/main" id="{00000000-0008-0000-0D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67937" name="ddbSite" hidden="1">
              <a:extLst>
                <a:ext uri="{63B3BB69-23CF-44E3-9099-C40C66FF867C}">
                  <a14:compatExt spid="_x0000_s167937"/>
                </a:ext>
                <a:ext uri="{FF2B5EF4-FFF2-40B4-BE49-F238E27FC236}">
                  <a16:creationId xmlns:a16="http://schemas.microsoft.com/office/drawing/2014/main" id="{00000000-0008-0000-0D00-0000019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67938" name="ddbTime" hidden="1">
              <a:extLst>
                <a:ext uri="{63B3BB69-23CF-44E3-9099-C40C66FF867C}">
                  <a14:compatExt spid="_x0000_s167938"/>
                </a:ext>
                <a:ext uri="{FF2B5EF4-FFF2-40B4-BE49-F238E27FC236}">
                  <a16:creationId xmlns:a16="http://schemas.microsoft.com/office/drawing/2014/main" id="{00000000-0008-0000-0D00-0000029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67939" name="ddbOrigin" hidden="1">
              <a:extLst>
                <a:ext uri="{63B3BB69-23CF-44E3-9099-C40C66FF867C}">
                  <a14:compatExt spid="_x0000_s167939"/>
                </a:ext>
                <a:ext uri="{FF2B5EF4-FFF2-40B4-BE49-F238E27FC236}">
                  <a16:creationId xmlns:a16="http://schemas.microsoft.com/office/drawing/2014/main" id="{00000000-0008-0000-0D00-0000039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67940" name="ddbDestination" hidden="1">
              <a:extLst>
                <a:ext uri="{63B3BB69-23CF-44E3-9099-C40C66FF867C}">
                  <a14:compatExt spid="_x0000_s167940"/>
                </a:ext>
                <a:ext uri="{FF2B5EF4-FFF2-40B4-BE49-F238E27FC236}">
                  <a16:creationId xmlns:a16="http://schemas.microsoft.com/office/drawing/2014/main" id="{00000000-0008-0000-0D00-0000049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19" name="gphVolumes">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0" name="picCARSelect">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1" name="picLGVSelect">
          <a:extLst>
            <a:ext uri="{FF2B5EF4-FFF2-40B4-BE49-F238E27FC236}">
              <a16:creationId xmlns:a16="http://schemas.microsoft.com/office/drawing/2014/main" id="{00000000-0008-0000-0D00-000015000000}"/>
            </a:ext>
          </a:extLst>
        </xdr:cNvPr>
        <xdr:cNvPicPr>
          <a:picLocks noChangeAspect="1"/>
        </xdr:cNvPicPr>
      </xdr:nvPicPr>
      <xdr:blipFill rotWithShape="1">
        <a:blip xmlns:r="http://schemas.openxmlformats.org/officeDocument/2006/relationships" r:embed="rId16"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2" name="picOGV1Select">
          <a:extLst>
            <a:ext uri="{FF2B5EF4-FFF2-40B4-BE49-F238E27FC236}">
              <a16:creationId xmlns:a16="http://schemas.microsoft.com/office/drawing/2014/main" id="{00000000-0008-0000-0D00-000016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3" name="picOGV2Select">
          <a:extLst>
            <a:ext uri="{FF2B5EF4-FFF2-40B4-BE49-F238E27FC236}">
              <a16:creationId xmlns:a16="http://schemas.microsoft.com/office/drawing/2014/main" id="{00000000-0008-0000-0D00-000017000000}"/>
            </a:ext>
          </a:extLst>
        </xdr:cNvPr>
        <xdr:cNvPicPr>
          <a:picLocks noChangeAspect="1"/>
        </xdr:cNvPicPr>
      </xdr:nvPicPr>
      <xdr:blipFill rotWithShape="1">
        <a:blip xmlns:r="http://schemas.openxmlformats.org/officeDocument/2006/relationships" r:embed="rId17"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4" name="picBUSSelect">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5" name="picMCSelect">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6" name="picPCSelect">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7" name="picAllSelect">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5" name="chtTotals">
          <a:extLst>
            <a:ext uri="{FF2B5EF4-FFF2-40B4-BE49-F238E27FC236}">
              <a16:creationId xmlns:a16="http://schemas.microsoft.com/office/drawing/2014/main" id="{00000000-0008-0000-0D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19</xdr:col>
      <xdr:colOff>133350</xdr:colOff>
      <xdr:row>33</xdr:row>
      <xdr:rowOff>63500</xdr:rowOff>
    </xdr:from>
    <xdr:to>
      <xdr:col>19</xdr:col>
      <xdr:colOff>319202</xdr:colOff>
      <xdr:row>34</xdr:row>
      <xdr:rowOff>63499</xdr:rowOff>
    </xdr:to>
    <xdr:pic>
      <xdr:nvPicPr>
        <xdr:cNvPr id="4" name="picArmA">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72725" y="6350000"/>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266700</xdr:colOff>
      <xdr:row>36</xdr:row>
      <xdr:rowOff>82550</xdr:rowOff>
    </xdr:from>
    <xdr:to>
      <xdr:col>17</xdr:col>
      <xdr:colOff>466493</xdr:colOff>
      <xdr:row>37</xdr:row>
      <xdr:rowOff>82550</xdr:rowOff>
    </xdr:to>
    <xdr:pic>
      <xdr:nvPicPr>
        <xdr:cNvPr id="5" name="picArmB">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44025" y="6940550"/>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33</xdr:row>
      <xdr:rowOff>6350</xdr:rowOff>
    </xdr:from>
    <xdr:to>
      <xdr:col>16</xdr:col>
      <xdr:colOff>200024</xdr:colOff>
      <xdr:row>34</xdr:row>
      <xdr:rowOff>15874</xdr:rowOff>
    </xdr:to>
    <xdr:pic>
      <xdr:nvPicPr>
        <xdr:cNvPr id="6" name="picArmC">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96300" y="6292850"/>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7" name="picCAR">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8" name="picLGV">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8"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9" name="picOGV1">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0" name="picOGV2">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1" name="picBUS">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2" name="picMC">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3" name="picPC">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16</xdr:col>
      <xdr:colOff>117475</xdr:colOff>
      <xdr:row>12</xdr:row>
      <xdr:rowOff>9525</xdr:rowOff>
    </xdr:from>
    <xdr:to>
      <xdr:col>20</xdr:col>
      <xdr:colOff>79375</xdr:colOff>
      <xdr:row>24</xdr:row>
      <xdr:rowOff>9525</xdr:rowOff>
    </xdr:to>
    <xdr:graphicFrame macro="">
      <xdr:nvGraphicFramePr>
        <xdr:cNvPr id="14" name="pieClasses">
          <a:extLst>
            <a:ext uri="{FF2B5EF4-FFF2-40B4-BE49-F238E27FC236}">
              <a16:creationId xmlns:a16="http://schemas.microsoft.com/office/drawing/2014/main" id="{00000000-0008-0000-0E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31073" name="ddbSite" hidden="1">
              <a:extLst>
                <a:ext uri="{63B3BB69-23CF-44E3-9099-C40C66FF867C}">
                  <a14:compatExt spid="_x0000_s131073"/>
                </a:ext>
                <a:ext uri="{FF2B5EF4-FFF2-40B4-BE49-F238E27FC236}">
                  <a16:creationId xmlns:a16="http://schemas.microsoft.com/office/drawing/2014/main" id="{00000000-0008-0000-0E00-0000010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31074" name="ddbTime" hidden="1">
              <a:extLst>
                <a:ext uri="{63B3BB69-23CF-44E3-9099-C40C66FF867C}">
                  <a14:compatExt spid="_x0000_s131074"/>
                </a:ext>
                <a:ext uri="{FF2B5EF4-FFF2-40B4-BE49-F238E27FC236}">
                  <a16:creationId xmlns:a16="http://schemas.microsoft.com/office/drawing/2014/main" id="{00000000-0008-0000-0E00-0000020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31075" name="ddbOrigin" hidden="1">
              <a:extLst>
                <a:ext uri="{63B3BB69-23CF-44E3-9099-C40C66FF867C}">
                  <a14:compatExt spid="_x0000_s131075"/>
                </a:ext>
                <a:ext uri="{FF2B5EF4-FFF2-40B4-BE49-F238E27FC236}">
                  <a16:creationId xmlns:a16="http://schemas.microsoft.com/office/drawing/2014/main" id="{00000000-0008-0000-0E00-0000030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31076" name="ddbDestination" hidden="1">
              <a:extLst>
                <a:ext uri="{63B3BB69-23CF-44E3-9099-C40C66FF867C}">
                  <a14:compatExt spid="_x0000_s131076"/>
                </a:ext>
                <a:ext uri="{FF2B5EF4-FFF2-40B4-BE49-F238E27FC236}">
                  <a16:creationId xmlns:a16="http://schemas.microsoft.com/office/drawing/2014/main" id="{00000000-0008-0000-0E00-0000040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19" name="gphVolumes">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0" name="picCARSelect">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1" name="picLGVSelect">
          <a:extLst>
            <a:ext uri="{FF2B5EF4-FFF2-40B4-BE49-F238E27FC236}">
              <a16:creationId xmlns:a16="http://schemas.microsoft.com/office/drawing/2014/main" id="{00000000-0008-0000-0E00-000015000000}"/>
            </a:ext>
          </a:extLst>
        </xdr:cNvPr>
        <xdr:cNvPicPr>
          <a:picLocks noChangeAspect="1"/>
        </xdr:cNvPicPr>
      </xdr:nvPicPr>
      <xdr:blipFill rotWithShape="1">
        <a:blip xmlns:r="http://schemas.openxmlformats.org/officeDocument/2006/relationships" r:embed="rId16"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2" name="picOGV1Select">
          <a:extLst>
            <a:ext uri="{FF2B5EF4-FFF2-40B4-BE49-F238E27FC236}">
              <a16:creationId xmlns:a16="http://schemas.microsoft.com/office/drawing/2014/main" id="{00000000-0008-0000-0E00-000016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3" name="picOGV2Select">
          <a:extLst>
            <a:ext uri="{FF2B5EF4-FFF2-40B4-BE49-F238E27FC236}">
              <a16:creationId xmlns:a16="http://schemas.microsoft.com/office/drawing/2014/main" id="{00000000-0008-0000-0E00-000017000000}"/>
            </a:ext>
          </a:extLst>
        </xdr:cNvPr>
        <xdr:cNvPicPr>
          <a:picLocks noChangeAspect="1"/>
        </xdr:cNvPicPr>
      </xdr:nvPicPr>
      <xdr:blipFill rotWithShape="1">
        <a:blip xmlns:r="http://schemas.openxmlformats.org/officeDocument/2006/relationships" r:embed="rId17"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4" name="picBUSSelect">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5" name="picMCSelect">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6" name="picPCSelect">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7" name="picAllSelect">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5" name="chtTotals">
          <a:extLst>
            <a:ext uri="{FF2B5EF4-FFF2-40B4-BE49-F238E27FC236}">
              <a16:creationId xmlns:a16="http://schemas.microsoft.com/office/drawing/2014/main" id="{00000000-0008-0000-0E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3.xml><?xml version="1.0" encoding="utf-8"?>
<c:userShapes xmlns:c="http://schemas.openxmlformats.org/drawingml/2006/chart">
  <cdr:relSizeAnchor xmlns:cdr="http://schemas.openxmlformats.org/drawingml/2006/chartDrawing">
    <cdr:from>
      <cdr:x>0.08904</cdr:x>
      <cdr:y>0.01544</cdr:y>
    </cdr:from>
    <cdr:to>
      <cdr:x>0.93664</cdr:x>
      <cdr:y>0.10741</cdr:y>
    </cdr:to>
    <cdr:sp macro="" textlink="">
      <cdr:nvSpPr>
        <cdr:cNvPr id="3" name="TextBox 2"/>
        <cdr:cNvSpPr txBox="1"/>
      </cdr:nvSpPr>
      <cdr:spPr>
        <a:xfrm xmlns:a="http://schemas.openxmlformats.org/drawingml/2006/main">
          <a:off x="495300" y="58238"/>
          <a:ext cx="4714874" cy="346902"/>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Time Total</a:t>
          </a:r>
          <a:r>
            <a:rPr lang="en-US" sz="1200" b="0" baseline="0">
              <a:solidFill>
                <a:srgbClr val="595959"/>
              </a:solidFill>
              <a:latin typeface="Tahoma" panose="020B0604030504040204" pitchFamily="34" charset="0"/>
              <a:ea typeface="Tahoma" panose="020B0604030504040204" pitchFamily="34" charset="0"/>
              <a:cs typeface="Tahoma" panose="020B0604030504040204" pitchFamily="34" charset="0"/>
            </a:rPr>
            <a:t> Volume Chart</a:t>
          </a:r>
          <a:endParaRPr lang="en-US" sz="1200" b="0">
            <a:solidFill>
              <a:srgbClr val="595959"/>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11206</xdr:colOff>
      <xdr:row>5</xdr:row>
      <xdr:rowOff>33618</xdr:rowOff>
    </xdr:from>
    <xdr:to>
      <xdr:col>14</xdr:col>
      <xdr:colOff>676673</xdr:colOff>
      <xdr:row>43</xdr:row>
      <xdr:rowOff>146999</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206" y="1081368"/>
          <a:ext cx="10266667" cy="7352381"/>
        </a:xfrm>
        <a:prstGeom prst="rect">
          <a:avLst/>
        </a:prstGeom>
      </xdr:spPr>
    </xdr:pic>
    <xdr:clientData/>
  </xdr:twoCellAnchor>
  <xdr:twoCellAnchor editAs="oneCell">
    <xdr:from>
      <xdr:col>5</xdr:col>
      <xdr:colOff>2</xdr:colOff>
      <xdr:row>0</xdr:row>
      <xdr:rowOff>0</xdr:rowOff>
    </xdr:from>
    <xdr:to>
      <xdr:col>7</xdr:col>
      <xdr:colOff>448236</xdr:colOff>
      <xdr:row>2</xdr:row>
      <xdr:rowOff>155778</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2" y="0"/>
          <a:ext cx="1819834" cy="536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59393" name="Picture 1">
          <a:extLst>
            <a:ext uri="{FF2B5EF4-FFF2-40B4-BE49-F238E27FC236}">
              <a16:creationId xmlns:a16="http://schemas.microsoft.com/office/drawing/2014/main" id="{00000000-0008-0000-1100-000001E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0417" name="Picture 1">
          <a:extLst>
            <a:ext uri="{FF2B5EF4-FFF2-40B4-BE49-F238E27FC236}">
              <a16:creationId xmlns:a16="http://schemas.microsoft.com/office/drawing/2014/main" id="{00000000-0008-0000-1200-000001E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1441" name="Picture 1">
          <a:extLst>
            <a:ext uri="{FF2B5EF4-FFF2-40B4-BE49-F238E27FC236}">
              <a16:creationId xmlns:a16="http://schemas.microsoft.com/office/drawing/2014/main" id="{00000000-0008-0000-1300-000001F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2465" name="Picture 1">
          <a:extLst>
            <a:ext uri="{FF2B5EF4-FFF2-40B4-BE49-F238E27FC236}">
              <a16:creationId xmlns:a16="http://schemas.microsoft.com/office/drawing/2014/main" id="{00000000-0008-0000-1400-000001F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4513" name="Picture 1">
          <a:extLst>
            <a:ext uri="{FF2B5EF4-FFF2-40B4-BE49-F238E27FC236}">
              <a16:creationId xmlns:a16="http://schemas.microsoft.com/office/drawing/2014/main" id="{00000000-0008-0000-1500-000001F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3489" name="Picture 1">
          <a:extLst>
            <a:ext uri="{FF2B5EF4-FFF2-40B4-BE49-F238E27FC236}">
              <a16:creationId xmlns:a16="http://schemas.microsoft.com/office/drawing/2014/main" id="{00000000-0008-0000-1600-000001F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5537" name="Picture 1">
          <a:extLst>
            <a:ext uri="{FF2B5EF4-FFF2-40B4-BE49-F238E27FC236}">
              <a16:creationId xmlns:a16="http://schemas.microsoft.com/office/drawing/2014/main" id="{00000000-0008-0000-1700-0000010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6561" name="Picture 1">
          <a:extLst>
            <a:ext uri="{FF2B5EF4-FFF2-40B4-BE49-F238E27FC236}">
              <a16:creationId xmlns:a16="http://schemas.microsoft.com/office/drawing/2014/main" id="{00000000-0008-0000-1800-0000010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7585" name="Picture 1">
          <a:extLst>
            <a:ext uri="{FF2B5EF4-FFF2-40B4-BE49-F238E27FC236}">
              <a16:creationId xmlns:a16="http://schemas.microsoft.com/office/drawing/2014/main" id="{00000000-0008-0000-1900-0000010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18</xdr:col>
      <xdr:colOff>419100</xdr:colOff>
      <xdr:row>30</xdr:row>
      <xdr:rowOff>25400</xdr:rowOff>
    </xdr:from>
    <xdr:to>
      <xdr:col>19</xdr:col>
      <xdr:colOff>23927</xdr:colOff>
      <xdr:row>31</xdr:row>
      <xdr:rowOff>25399</xdr:rowOff>
    </xdr:to>
    <xdr:pic>
      <xdr:nvPicPr>
        <xdr:cNvPr id="4" name="picArmA">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77450" y="5740400"/>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457200</xdr:colOff>
      <xdr:row>35</xdr:row>
      <xdr:rowOff>139700</xdr:rowOff>
    </xdr:from>
    <xdr:to>
      <xdr:col>18</xdr:col>
      <xdr:colOff>75968</xdr:colOff>
      <xdr:row>36</xdr:row>
      <xdr:rowOff>139700</xdr:rowOff>
    </xdr:to>
    <xdr:pic>
      <xdr:nvPicPr>
        <xdr:cNvPr id="5" name="picArmB">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34525" y="6807200"/>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47625</xdr:colOff>
      <xdr:row>38</xdr:row>
      <xdr:rowOff>82550</xdr:rowOff>
    </xdr:from>
    <xdr:to>
      <xdr:col>16</xdr:col>
      <xdr:colOff>247649</xdr:colOff>
      <xdr:row>39</xdr:row>
      <xdr:rowOff>92074</xdr:rowOff>
    </xdr:to>
    <xdr:pic>
      <xdr:nvPicPr>
        <xdr:cNvPr id="6" name="picArmC">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43925" y="7321550"/>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476250</xdr:colOff>
      <xdr:row>30</xdr:row>
      <xdr:rowOff>130175</xdr:rowOff>
    </xdr:from>
    <xdr:to>
      <xdr:col>16</xdr:col>
      <xdr:colOff>85725</xdr:colOff>
      <xdr:row>31</xdr:row>
      <xdr:rowOff>130175</xdr:rowOff>
    </xdr:to>
    <xdr:pic>
      <xdr:nvPicPr>
        <xdr:cNvPr id="7" name="picArmD">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91525" y="58451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8" name="picCAR">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9" name="picLGV">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9"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10" name="picOGV1">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1" name="picOGV2">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2" name="picBUS">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3" name="picMC">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4" name="picPC">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15</xdr:col>
      <xdr:colOff>488950</xdr:colOff>
      <xdr:row>12</xdr:row>
      <xdr:rowOff>19050</xdr:rowOff>
    </xdr:from>
    <xdr:to>
      <xdr:col>19</xdr:col>
      <xdr:colOff>450850</xdr:colOff>
      <xdr:row>24</xdr:row>
      <xdr:rowOff>19050</xdr:rowOff>
    </xdr:to>
    <xdr:graphicFrame macro="">
      <xdr:nvGraphicFramePr>
        <xdr:cNvPr id="15" name="pieClasses">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34145" name="ddbSite" hidden="1">
              <a:extLst>
                <a:ext uri="{63B3BB69-23CF-44E3-9099-C40C66FF867C}">
                  <a14:compatExt spid="_x0000_s134145"/>
                </a:ext>
                <a:ext uri="{FF2B5EF4-FFF2-40B4-BE49-F238E27FC236}">
                  <a16:creationId xmlns:a16="http://schemas.microsoft.com/office/drawing/2014/main" id="{00000000-0008-0000-0200-0000010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34146" name="ddbTime" hidden="1">
              <a:extLst>
                <a:ext uri="{63B3BB69-23CF-44E3-9099-C40C66FF867C}">
                  <a14:compatExt spid="_x0000_s134146"/>
                </a:ext>
                <a:ext uri="{FF2B5EF4-FFF2-40B4-BE49-F238E27FC236}">
                  <a16:creationId xmlns:a16="http://schemas.microsoft.com/office/drawing/2014/main" id="{00000000-0008-0000-0200-0000020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34147" name="ddbOrigin" hidden="1">
              <a:extLst>
                <a:ext uri="{63B3BB69-23CF-44E3-9099-C40C66FF867C}">
                  <a14:compatExt spid="_x0000_s134147"/>
                </a:ext>
                <a:ext uri="{FF2B5EF4-FFF2-40B4-BE49-F238E27FC236}">
                  <a16:creationId xmlns:a16="http://schemas.microsoft.com/office/drawing/2014/main" id="{00000000-0008-0000-0200-0000030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34148" name="ddbDestination" hidden="1">
              <a:extLst>
                <a:ext uri="{63B3BB69-23CF-44E3-9099-C40C66FF867C}">
                  <a14:compatExt spid="_x0000_s134148"/>
                </a:ext>
                <a:ext uri="{FF2B5EF4-FFF2-40B4-BE49-F238E27FC236}">
                  <a16:creationId xmlns:a16="http://schemas.microsoft.com/office/drawing/2014/main" id="{00000000-0008-0000-0200-0000040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20" name="gphVolumes">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1" name="picCARSelect">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2" name="picLGVSelect">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17"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3" name="picOGV1Select">
          <a:extLst>
            <a:ext uri="{FF2B5EF4-FFF2-40B4-BE49-F238E27FC236}">
              <a16:creationId xmlns:a16="http://schemas.microsoft.com/office/drawing/2014/main" id="{00000000-0008-0000-0200-000017000000}"/>
            </a:ext>
          </a:extLst>
        </xdr:cNvPr>
        <xdr:cNvPicPr>
          <a:picLocks noChangeAspect="1"/>
        </xdr:cNvPicPr>
      </xdr:nvPicPr>
      <xdr:blipFill rotWithShape="1">
        <a:blip xmlns:r="http://schemas.openxmlformats.org/officeDocument/2006/relationships" r:embed="rId10">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4" name="picOGV2Select">
          <a:extLst>
            <a:ext uri="{FF2B5EF4-FFF2-40B4-BE49-F238E27FC236}">
              <a16:creationId xmlns:a16="http://schemas.microsoft.com/office/drawing/2014/main" id="{00000000-0008-0000-0200-000018000000}"/>
            </a:ext>
          </a:extLst>
        </xdr:cNvPr>
        <xdr:cNvPicPr>
          <a:picLocks noChangeAspect="1"/>
        </xdr:cNvPicPr>
      </xdr:nvPicPr>
      <xdr:blipFill rotWithShape="1">
        <a:blip xmlns:r="http://schemas.openxmlformats.org/officeDocument/2006/relationships" r:embed="rId18"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5" name="picBUSSelect">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6" name="picMCSelect">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7" name="picPCSelect">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8" name="picAllSelect">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6" name="chtTotals">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8609" name="Picture 1">
          <a:extLst>
            <a:ext uri="{FF2B5EF4-FFF2-40B4-BE49-F238E27FC236}">
              <a16:creationId xmlns:a16="http://schemas.microsoft.com/office/drawing/2014/main" id="{00000000-0008-0000-1A00-000001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69633" name="Picture 1">
          <a:extLst>
            <a:ext uri="{FF2B5EF4-FFF2-40B4-BE49-F238E27FC236}">
              <a16:creationId xmlns:a16="http://schemas.microsoft.com/office/drawing/2014/main" id="{00000000-0008-0000-1B00-0000011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70657" name="Picture 1">
          <a:extLst>
            <a:ext uri="{FF2B5EF4-FFF2-40B4-BE49-F238E27FC236}">
              <a16:creationId xmlns:a16="http://schemas.microsoft.com/office/drawing/2014/main" id="{00000000-0008-0000-1C00-0000011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355854</xdr:colOff>
      <xdr:row>5</xdr:row>
      <xdr:rowOff>50292</xdr:rowOff>
    </xdr:to>
    <xdr:pic>
      <xdr:nvPicPr>
        <xdr:cNvPr id="71681" name="Picture 1">
          <a:extLst>
            <a:ext uri="{FF2B5EF4-FFF2-40B4-BE49-F238E27FC236}">
              <a16:creationId xmlns:a16="http://schemas.microsoft.com/office/drawing/2014/main" id="{00000000-0008-0000-1D00-0000011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200025"/>
          <a:ext cx="3118104" cy="850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19</xdr:col>
      <xdr:colOff>552450</xdr:colOff>
      <xdr:row>32</xdr:row>
      <xdr:rowOff>187325</xdr:rowOff>
    </xdr:from>
    <xdr:to>
      <xdr:col>20</xdr:col>
      <xdr:colOff>157277</xdr:colOff>
      <xdr:row>33</xdr:row>
      <xdr:rowOff>187324</xdr:rowOff>
    </xdr:to>
    <xdr:pic>
      <xdr:nvPicPr>
        <xdr:cNvPr id="4" name="picArm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91825" y="6283325"/>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495300</xdr:colOff>
      <xdr:row>40</xdr:row>
      <xdr:rowOff>82550</xdr:rowOff>
    </xdr:from>
    <xdr:to>
      <xdr:col>17</xdr:col>
      <xdr:colOff>114068</xdr:colOff>
      <xdr:row>41</xdr:row>
      <xdr:rowOff>82550</xdr:rowOff>
    </xdr:to>
    <xdr:pic>
      <xdr:nvPicPr>
        <xdr:cNvPr id="5" name="picArmB">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91600" y="7702550"/>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76200</xdr:colOff>
      <xdr:row>32</xdr:row>
      <xdr:rowOff>158750</xdr:rowOff>
    </xdr:from>
    <xdr:to>
      <xdr:col>17</xdr:col>
      <xdr:colOff>276224</xdr:colOff>
      <xdr:row>33</xdr:row>
      <xdr:rowOff>168274</xdr:rowOff>
    </xdr:to>
    <xdr:pic>
      <xdr:nvPicPr>
        <xdr:cNvPr id="6" name="picArmC">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53525" y="6254750"/>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7" name="picCAR">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8" name="picLGV">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8"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9" name="picOGV1">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0" name="picOGV2">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1" name="picBUS">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2" name="picMC">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3" name="picPC">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16</xdr:col>
      <xdr:colOff>31750</xdr:colOff>
      <xdr:row>12</xdr:row>
      <xdr:rowOff>38100</xdr:rowOff>
    </xdr:from>
    <xdr:to>
      <xdr:col>19</xdr:col>
      <xdr:colOff>574675</xdr:colOff>
      <xdr:row>24</xdr:row>
      <xdr:rowOff>38100</xdr:rowOff>
    </xdr:to>
    <xdr:graphicFrame macro="">
      <xdr:nvGraphicFramePr>
        <xdr:cNvPr id="14" name="pieClasses">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37217" name="ddbSite" hidden="1">
              <a:extLst>
                <a:ext uri="{63B3BB69-23CF-44E3-9099-C40C66FF867C}">
                  <a14:compatExt spid="_x0000_s137217"/>
                </a:ext>
                <a:ext uri="{FF2B5EF4-FFF2-40B4-BE49-F238E27FC236}">
                  <a16:creationId xmlns:a16="http://schemas.microsoft.com/office/drawing/2014/main" id="{00000000-0008-0000-0300-000001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37218" name="ddbTime" hidden="1">
              <a:extLst>
                <a:ext uri="{63B3BB69-23CF-44E3-9099-C40C66FF867C}">
                  <a14:compatExt spid="_x0000_s137218"/>
                </a:ext>
                <a:ext uri="{FF2B5EF4-FFF2-40B4-BE49-F238E27FC236}">
                  <a16:creationId xmlns:a16="http://schemas.microsoft.com/office/drawing/2014/main" id="{00000000-0008-0000-03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37219" name="ddbOrigin" hidden="1">
              <a:extLst>
                <a:ext uri="{63B3BB69-23CF-44E3-9099-C40C66FF867C}">
                  <a14:compatExt spid="_x0000_s137219"/>
                </a:ext>
                <a:ext uri="{FF2B5EF4-FFF2-40B4-BE49-F238E27FC236}">
                  <a16:creationId xmlns:a16="http://schemas.microsoft.com/office/drawing/2014/main" id="{00000000-0008-0000-0300-000003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37220" name="ddbDestination" hidden="1">
              <a:extLst>
                <a:ext uri="{63B3BB69-23CF-44E3-9099-C40C66FF867C}">
                  <a14:compatExt spid="_x0000_s137220"/>
                </a:ext>
                <a:ext uri="{FF2B5EF4-FFF2-40B4-BE49-F238E27FC236}">
                  <a16:creationId xmlns:a16="http://schemas.microsoft.com/office/drawing/2014/main" id="{00000000-0008-0000-0300-000004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19" name="gphVolumes">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0" name="picCARSelect">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1" name="picLGVSelect">
          <a:extLst>
            <a:ext uri="{FF2B5EF4-FFF2-40B4-BE49-F238E27FC236}">
              <a16:creationId xmlns:a16="http://schemas.microsoft.com/office/drawing/2014/main" id="{00000000-0008-0000-0300-000015000000}"/>
            </a:ext>
          </a:extLst>
        </xdr:cNvPr>
        <xdr:cNvPicPr>
          <a:picLocks noChangeAspect="1"/>
        </xdr:cNvPicPr>
      </xdr:nvPicPr>
      <xdr:blipFill rotWithShape="1">
        <a:blip xmlns:r="http://schemas.openxmlformats.org/officeDocument/2006/relationships" r:embed="rId16"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2" name="picOGV1Select">
          <a:extLst>
            <a:ext uri="{FF2B5EF4-FFF2-40B4-BE49-F238E27FC236}">
              <a16:creationId xmlns:a16="http://schemas.microsoft.com/office/drawing/2014/main" id="{00000000-0008-0000-0300-000016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3" name="picOGV2Select">
          <a:extLst>
            <a:ext uri="{FF2B5EF4-FFF2-40B4-BE49-F238E27FC236}">
              <a16:creationId xmlns:a16="http://schemas.microsoft.com/office/drawing/2014/main" id="{00000000-0008-0000-0300-000017000000}"/>
            </a:ext>
          </a:extLst>
        </xdr:cNvPr>
        <xdr:cNvPicPr>
          <a:picLocks noChangeAspect="1"/>
        </xdr:cNvPicPr>
      </xdr:nvPicPr>
      <xdr:blipFill rotWithShape="1">
        <a:blip xmlns:r="http://schemas.openxmlformats.org/officeDocument/2006/relationships" r:embed="rId17"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4" name="picBUSSelect">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5" name="picMCSelect">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6" name="picPCSelect">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7" name="picAllSelect">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5" name="chtTotals">
          <a:extLst>
            <a:ext uri="{FF2B5EF4-FFF2-40B4-BE49-F238E27FC236}">
              <a16:creationId xmlns:a16="http://schemas.microsoft.com/office/drawing/2014/main" id="{00000000-0008-0000-0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53975</xdr:colOff>
      <xdr:row>1</xdr:row>
      <xdr:rowOff>76200</xdr:rowOff>
    </xdr:from>
    <xdr:to>
      <xdr:col>6</xdr:col>
      <xdr:colOff>510309</xdr:colOff>
      <xdr:row>6</xdr:row>
      <xdr:rowOff>47625</xdr:rowOff>
    </xdr:to>
    <xdr:pic>
      <xdr:nvPicPr>
        <xdr:cNvPr id="2" name="picTracsisLogo">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266700"/>
          <a:ext cx="3361459" cy="923925"/>
        </a:xfrm>
        <a:prstGeom prst="rect">
          <a:avLst/>
        </a:prstGeom>
      </xdr:spPr>
    </xdr:pic>
    <xdr:clientData/>
  </xdr:twoCellAnchor>
  <xdr:twoCellAnchor editAs="oneCell">
    <xdr:from>
      <xdr:col>13</xdr:col>
      <xdr:colOff>12700</xdr:colOff>
      <xdr:row>27</xdr:row>
      <xdr:rowOff>12700</xdr:rowOff>
    </xdr:from>
    <xdr:to>
      <xdr:col>22</xdr:col>
      <xdr:colOff>428625</xdr:colOff>
      <xdr:row>46</xdr:row>
      <xdr:rowOff>0</xdr:rowOff>
    </xdr:to>
    <xdr:pic>
      <xdr:nvPicPr>
        <xdr:cNvPr id="3" name="picSiteMap">
          <a:extLst>
            <a:ext uri="{FF2B5EF4-FFF2-40B4-BE49-F238E27FC236}">
              <a16:creationId xmlns:a16="http://schemas.microsoft.com/office/drawing/2014/main" id="{00000000-0008-0000-0400-000003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66025" y="5156200"/>
          <a:ext cx="5645150" cy="3606800"/>
        </a:xfrm>
        <a:prstGeom prst="rect">
          <a:avLst/>
        </a:prstGeom>
        <a:ln w="12700">
          <a:solidFill>
            <a:schemeClr val="tx1"/>
          </a:solidFill>
        </a:ln>
      </xdr:spPr>
    </xdr:pic>
    <xdr:clientData/>
  </xdr:twoCellAnchor>
  <xdr:twoCellAnchor editAs="oneCell">
    <xdr:from>
      <xdr:col>18</xdr:col>
      <xdr:colOff>95250</xdr:colOff>
      <xdr:row>31</xdr:row>
      <xdr:rowOff>168275</xdr:rowOff>
    </xdr:from>
    <xdr:to>
      <xdr:col>18</xdr:col>
      <xdr:colOff>281102</xdr:colOff>
      <xdr:row>32</xdr:row>
      <xdr:rowOff>168274</xdr:rowOff>
    </xdr:to>
    <xdr:pic>
      <xdr:nvPicPr>
        <xdr:cNvPr id="4" name="picArmA">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53600" y="6073775"/>
          <a:ext cx="185852" cy="19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571500</xdr:colOff>
      <xdr:row>38</xdr:row>
      <xdr:rowOff>177800</xdr:rowOff>
    </xdr:from>
    <xdr:to>
      <xdr:col>18</xdr:col>
      <xdr:colOff>190268</xdr:colOff>
      <xdr:row>39</xdr:row>
      <xdr:rowOff>177800</xdr:rowOff>
    </xdr:to>
    <xdr:pic>
      <xdr:nvPicPr>
        <xdr:cNvPr id="5" name="picArmB">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48825" y="7416800"/>
          <a:ext cx="199793"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400050</xdr:colOff>
      <xdr:row>37</xdr:row>
      <xdr:rowOff>158750</xdr:rowOff>
    </xdr:from>
    <xdr:to>
      <xdr:col>16</xdr:col>
      <xdr:colOff>19049</xdr:colOff>
      <xdr:row>38</xdr:row>
      <xdr:rowOff>168274</xdr:rowOff>
    </xdr:to>
    <xdr:pic>
      <xdr:nvPicPr>
        <xdr:cNvPr id="6" name="picArmC">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15325" y="7207250"/>
          <a:ext cx="200024"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50800</xdr:colOff>
      <xdr:row>11</xdr:row>
      <xdr:rowOff>76200</xdr:rowOff>
    </xdr:from>
    <xdr:to>
      <xdr:col>22</xdr:col>
      <xdr:colOff>562425</xdr:colOff>
      <xdr:row>12</xdr:row>
      <xdr:rowOff>47624</xdr:rowOff>
    </xdr:to>
    <xdr:pic>
      <xdr:nvPicPr>
        <xdr:cNvPr id="7" name="picCAR">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33350" y="2171700"/>
          <a:ext cx="511625" cy="161924"/>
        </a:xfrm>
        <a:prstGeom prst="rect">
          <a:avLst/>
        </a:prstGeom>
      </xdr:spPr>
    </xdr:pic>
    <xdr:clientData/>
  </xdr:twoCellAnchor>
  <xdr:twoCellAnchor>
    <xdr:from>
      <xdr:col>22</xdr:col>
      <xdr:colOff>50800</xdr:colOff>
      <xdr:row>13</xdr:row>
      <xdr:rowOff>76200</xdr:rowOff>
    </xdr:from>
    <xdr:to>
      <xdr:col>22</xdr:col>
      <xdr:colOff>488808</xdr:colOff>
      <xdr:row>14</xdr:row>
      <xdr:rowOff>95250</xdr:rowOff>
    </xdr:to>
    <xdr:pic>
      <xdr:nvPicPr>
        <xdr:cNvPr id="8" name="picLGV">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8"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12833350" y="2552700"/>
          <a:ext cx="438008" cy="209550"/>
        </a:xfrm>
        <a:prstGeom prst="rect">
          <a:avLst/>
        </a:prstGeom>
      </xdr:spPr>
    </xdr:pic>
    <xdr:clientData/>
  </xdr:twoCellAnchor>
  <xdr:twoCellAnchor>
    <xdr:from>
      <xdr:col>22</xdr:col>
      <xdr:colOff>50800</xdr:colOff>
      <xdr:row>15</xdr:row>
      <xdr:rowOff>76200</xdr:rowOff>
    </xdr:from>
    <xdr:to>
      <xdr:col>23</xdr:col>
      <xdr:colOff>310994</xdr:colOff>
      <xdr:row>16</xdr:row>
      <xdr:rowOff>145483</xdr:rowOff>
    </xdr:to>
    <xdr:pic>
      <xdr:nvPicPr>
        <xdr:cNvPr id="9" name="picOGV1">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12833350" y="2933700"/>
          <a:ext cx="841219" cy="259783"/>
        </a:xfrm>
        <a:prstGeom prst="rect">
          <a:avLst/>
        </a:prstGeom>
      </xdr:spPr>
    </xdr:pic>
    <xdr:clientData/>
  </xdr:twoCellAnchor>
  <xdr:twoCellAnchor>
    <xdr:from>
      <xdr:col>22</xdr:col>
      <xdr:colOff>50800</xdr:colOff>
      <xdr:row>17</xdr:row>
      <xdr:rowOff>76200</xdr:rowOff>
    </xdr:from>
    <xdr:to>
      <xdr:col>23</xdr:col>
      <xdr:colOff>260637</xdr:colOff>
      <xdr:row>18</xdr:row>
      <xdr:rowOff>116658</xdr:rowOff>
    </xdr:to>
    <xdr:pic>
      <xdr:nvPicPr>
        <xdr:cNvPr id="10" name="picOGV2">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12833350" y="3314700"/>
          <a:ext cx="790862" cy="230958"/>
        </a:xfrm>
        <a:prstGeom prst="rect">
          <a:avLst/>
        </a:prstGeom>
      </xdr:spPr>
    </xdr:pic>
    <xdr:clientData/>
  </xdr:twoCellAnchor>
  <xdr:twoCellAnchor editAs="oneCell">
    <xdr:from>
      <xdr:col>22</xdr:col>
      <xdr:colOff>50800</xdr:colOff>
      <xdr:row>19</xdr:row>
      <xdr:rowOff>76200</xdr:rowOff>
    </xdr:from>
    <xdr:to>
      <xdr:col>23</xdr:col>
      <xdr:colOff>162502</xdr:colOff>
      <xdr:row>20</xdr:row>
      <xdr:rowOff>85852</xdr:rowOff>
    </xdr:to>
    <xdr:pic>
      <xdr:nvPicPr>
        <xdr:cNvPr id="11" name="picBUS">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833350" y="3695700"/>
          <a:ext cx="692727" cy="200152"/>
        </a:xfrm>
        <a:prstGeom prst="rect">
          <a:avLst/>
        </a:prstGeom>
      </xdr:spPr>
    </xdr:pic>
    <xdr:clientData/>
  </xdr:twoCellAnchor>
  <xdr:twoCellAnchor editAs="oneCell">
    <xdr:from>
      <xdr:col>22</xdr:col>
      <xdr:colOff>50800</xdr:colOff>
      <xdr:row>21</xdr:row>
      <xdr:rowOff>76200</xdr:rowOff>
    </xdr:from>
    <xdr:to>
      <xdr:col>22</xdr:col>
      <xdr:colOff>327025</xdr:colOff>
      <xdr:row>22</xdr:row>
      <xdr:rowOff>115887</xdr:rowOff>
    </xdr:to>
    <xdr:pic>
      <xdr:nvPicPr>
        <xdr:cNvPr id="12" name="picMC">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833350" y="4076700"/>
          <a:ext cx="276225" cy="230187"/>
        </a:xfrm>
        <a:prstGeom prst="rect">
          <a:avLst/>
        </a:prstGeom>
      </xdr:spPr>
    </xdr:pic>
    <xdr:clientData/>
  </xdr:twoCellAnchor>
  <xdr:twoCellAnchor editAs="oneCell">
    <xdr:from>
      <xdr:col>22</xdr:col>
      <xdr:colOff>50800</xdr:colOff>
      <xdr:row>23</xdr:row>
      <xdr:rowOff>76200</xdr:rowOff>
    </xdr:from>
    <xdr:to>
      <xdr:col>22</xdr:col>
      <xdr:colOff>374650</xdr:colOff>
      <xdr:row>24</xdr:row>
      <xdr:rowOff>108347</xdr:rowOff>
    </xdr:to>
    <xdr:pic>
      <xdr:nvPicPr>
        <xdr:cNvPr id="13" name="picPC">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833350" y="4457700"/>
          <a:ext cx="323850" cy="222647"/>
        </a:xfrm>
        <a:prstGeom prst="rect">
          <a:avLst/>
        </a:prstGeom>
      </xdr:spPr>
    </xdr:pic>
    <xdr:clientData/>
  </xdr:twoCellAnchor>
  <xdr:twoCellAnchor>
    <xdr:from>
      <xdr:col>15</xdr:col>
      <xdr:colOff>574675</xdr:colOff>
      <xdr:row>12</xdr:row>
      <xdr:rowOff>47625</xdr:rowOff>
    </xdr:from>
    <xdr:to>
      <xdr:col>19</xdr:col>
      <xdr:colOff>536575</xdr:colOff>
      <xdr:row>24</xdr:row>
      <xdr:rowOff>47625</xdr:rowOff>
    </xdr:to>
    <xdr:graphicFrame macro="">
      <xdr:nvGraphicFramePr>
        <xdr:cNvPr id="14" name="pieClasses">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160020</xdr:colOff>
          <xdr:row>7</xdr:row>
          <xdr:rowOff>106680</xdr:rowOff>
        </xdr:from>
        <xdr:to>
          <xdr:col>24</xdr:col>
          <xdr:colOff>38100</xdr:colOff>
          <xdr:row>9</xdr:row>
          <xdr:rowOff>76200</xdr:rowOff>
        </xdr:to>
        <xdr:sp macro="" textlink="">
          <xdr:nvSpPr>
            <xdr:cNvPr id="140289" name="ddbSite" hidden="1">
              <a:extLst>
                <a:ext uri="{63B3BB69-23CF-44E3-9099-C40C66FF867C}">
                  <a14:compatExt spid="_x0000_s140289"/>
                </a:ext>
                <a:ext uri="{FF2B5EF4-FFF2-40B4-BE49-F238E27FC236}">
                  <a16:creationId xmlns:a16="http://schemas.microsoft.com/office/drawing/2014/main" id="{00000000-0008-0000-0400-000001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45720</xdr:rowOff>
        </xdr:from>
        <xdr:to>
          <xdr:col>12</xdr:col>
          <xdr:colOff>0</xdr:colOff>
          <xdr:row>11</xdr:row>
          <xdr:rowOff>114300</xdr:rowOff>
        </xdr:to>
        <xdr:sp macro="" textlink="">
          <xdr:nvSpPr>
            <xdr:cNvPr id="140290" name="ddbTime" hidden="1">
              <a:extLst>
                <a:ext uri="{63B3BB69-23CF-44E3-9099-C40C66FF867C}">
                  <a14:compatExt spid="_x0000_s140290"/>
                </a:ext>
                <a:ext uri="{FF2B5EF4-FFF2-40B4-BE49-F238E27FC236}">
                  <a16:creationId xmlns:a16="http://schemas.microsoft.com/office/drawing/2014/main" id="{00000000-0008-0000-0400-000002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12</xdr:col>
          <xdr:colOff>0</xdr:colOff>
          <xdr:row>13</xdr:row>
          <xdr:rowOff>30480</xdr:rowOff>
        </xdr:to>
        <xdr:sp macro="" textlink="">
          <xdr:nvSpPr>
            <xdr:cNvPr id="140291" name="ddbOrigin" hidden="1">
              <a:extLst>
                <a:ext uri="{63B3BB69-23CF-44E3-9099-C40C66FF867C}">
                  <a14:compatExt spid="_x0000_s140291"/>
                </a:ext>
                <a:ext uri="{FF2B5EF4-FFF2-40B4-BE49-F238E27FC236}">
                  <a16:creationId xmlns:a16="http://schemas.microsoft.com/office/drawing/2014/main" id="{00000000-0008-0000-0400-000003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68580</xdr:rowOff>
        </xdr:from>
        <xdr:to>
          <xdr:col>12</xdr:col>
          <xdr:colOff>0</xdr:colOff>
          <xdr:row>14</xdr:row>
          <xdr:rowOff>137160</xdr:rowOff>
        </xdr:to>
        <xdr:sp macro="" textlink="">
          <xdr:nvSpPr>
            <xdr:cNvPr id="140292" name="ddbDestination" hidden="1">
              <a:extLst>
                <a:ext uri="{63B3BB69-23CF-44E3-9099-C40C66FF867C}">
                  <a14:compatExt spid="_x0000_s140292"/>
                </a:ext>
                <a:ext uri="{FF2B5EF4-FFF2-40B4-BE49-F238E27FC236}">
                  <a16:creationId xmlns:a16="http://schemas.microsoft.com/office/drawing/2014/main" id="{00000000-0008-0000-0400-000004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38100</xdr:colOff>
      <xdr:row>15</xdr:row>
      <xdr:rowOff>0</xdr:rowOff>
    </xdr:from>
    <xdr:to>
      <xdr:col>11</xdr:col>
      <xdr:colOff>538595</xdr:colOff>
      <xdr:row>34</xdr:row>
      <xdr:rowOff>34636</xdr:rowOff>
    </xdr:to>
    <xdr:graphicFrame macro="[0]!gphDashboard_Volumes_Click">
      <xdr:nvGraphicFramePr>
        <xdr:cNvPr id="19" name="gphVolumes">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508000</xdr:colOff>
      <xdr:row>15</xdr:row>
      <xdr:rowOff>63500</xdr:rowOff>
    </xdr:from>
    <xdr:to>
      <xdr:col>11</xdr:col>
      <xdr:colOff>203200</xdr:colOff>
      <xdr:row>15</xdr:row>
      <xdr:rowOff>151390</xdr:rowOff>
    </xdr:to>
    <xdr:pic macro="[0]!Module2.Dashboard_picClassSelect_Click">
      <xdr:nvPicPr>
        <xdr:cNvPr id="20" name="picCARSelect">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8250" y="2921000"/>
          <a:ext cx="276225" cy="87890"/>
        </a:xfrm>
        <a:prstGeom prst="rect">
          <a:avLst/>
        </a:prstGeom>
      </xdr:spPr>
    </xdr:pic>
    <xdr:clientData/>
  </xdr:twoCellAnchor>
  <xdr:twoCellAnchor>
    <xdr:from>
      <xdr:col>10</xdr:col>
      <xdr:colOff>508000</xdr:colOff>
      <xdr:row>16</xdr:row>
      <xdr:rowOff>63500</xdr:rowOff>
    </xdr:from>
    <xdr:to>
      <xdr:col>11</xdr:col>
      <xdr:colOff>184150</xdr:colOff>
      <xdr:row>16</xdr:row>
      <xdr:rowOff>187325</xdr:rowOff>
    </xdr:to>
    <xdr:pic macro="[0]!Dashboard_picClassSelect_Click">
      <xdr:nvPicPr>
        <xdr:cNvPr id="21" name="picLGVSelect">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16" cstate="print">
          <a:duotone>
            <a:schemeClr val="accent3">
              <a:shade val="45000"/>
              <a:satMod val="135000"/>
            </a:schemeClr>
            <a:prstClr val="white"/>
          </a:duotone>
          <a:extLst>
            <a:ext uri="{28A0092B-C50C-407E-A947-70E740481C1C}">
              <a14:useLocalDpi xmlns:a14="http://schemas.microsoft.com/office/drawing/2010/main" val="0"/>
            </a:ext>
          </a:extLst>
        </a:blip>
        <a:srcRect l="6271" t="19355" r="4936" b="19173"/>
        <a:stretch/>
      </xdr:blipFill>
      <xdr:spPr>
        <a:xfrm flipH="1">
          <a:off x="6318250" y="3111500"/>
          <a:ext cx="257175" cy="123825"/>
        </a:xfrm>
        <a:prstGeom prst="rect">
          <a:avLst/>
        </a:prstGeom>
      </xdr:spPr>
    </xdr:pic>
    <xdr:clientData/>
  </xdr:twoCellAnchor>
  <xdr:twoCellAnchor>
    <xdr:from>
      <xdr:col>10</xdr:col>
      <xdr:colOff>508000</xdr:colOff>
      <xdr:row>17</xdr:row>
      <xdr:rowOff>63500</xdr:rowOff>
    </xdr:from>
    <xdr:to>
      <xdr:col>11</xdr:col>
      <xdr:colOff>482627</xdr:colOff>
      <xdr:row>18</xdr:row>
      <xdr:rowOff>34925</xdr:rowOff>
    </xdr:to>
    <xdr:pic macro="[0]!Dashboard_picClassSelect_Click">
      <xdr:nvPicPr>
        <xdr:cNvPr id="22" name="picOGV1Select">
          <a:extLst>
            <a:ext uri="{FF2B5EF4-FFF2-40B4-BE49-F238E27FC236}">
              <a16:creationId xmlns:a16="http://schemas.microsoft.com/office/drawing/2014/main" id="{00000000-0008-0000-0400-000016000000}"/>
            </a:ext>
          </a:extLst>
        </xdr:cNvPr>
        <xdr:cNvPicPr>
          <a:picLocks noChangeAspect="1"/>
        </xdr:cNvPicPr>
      </xdr:nvPicPr>
      <xdr:blipFill rotWithShape="1">
        <a:blip xmlns:r="http://schemas.openxmlformats.org/officeDocument/2006/relationships" r:embed="rId9">
          <a:duotone>
            <a:schemeClr val="accent4">
              <a:shade val="45000"/>
              <a:satMod val="135000"/>
            </a:schemeClr>
            <a:prstClr val="white"/>
          </a:duotone>
          <a:extLst>
            <a:ext uri="{28A0092B-C50C-407E-A947-70E740481C1C}">
              <a14:useLocalDpi xmlns:a14="http://schemas.microsoft.com/office/drawing/2010/main" val="0"/>
            </a:ext>
          </a:extLst>
        </a:blip>
        <a:srcRect l="756" t="42742" r="46197" b="46236"/>
        <a:stretch/>
      </xdr:blipFill>
      <xdr:spPr>
        <a:xfrm>
          <a:off x="6318250" y="3302000"/>
          <a:ext cx="555652" cy="161925"/>
        </a:xfrm>
        <a:prstGeom prst="rect">
          <a:avLst/>
        </a:prstGeom>
      </xdr:spPr>
    </xdr:pic>
    <xdr:clientData/>
  </xdr:twoCellAnchor>
  <xdr:twoCellAnchor>
    <xdr:from>
      <xdr:col>10</xdr:col>
      <xdr:colOff>508000</xdr:colOff>
      <xdr:row>18</xdr:row>
      <xdr:rowOff>63500</xdr:rowOff>
    </xdr:from>
    <xdr:to>
      <xdr:col>11</xdr:col>
      <xdr:colOff>419677</xdr:colOff>
      <xdr:row>19</xdr:row>
      <xdr:rowOff>6658</xdr:rowOff>
    </xdr:to>
    <xdr:pic macro="[0]!Module2.Dashboard_picClassSelect_Click">
      <xdr:nvPicPr>
        <xdr:cNvPr id="23" name="picOGV2Select">
          <a:extLst>
            <a:ext uri="{FF2B5EF4-FFF2-40B4-BE49-F238E27FC236}">
              <a16:creationId xmlns:a16="http://schemas.microsoft.com/office/drawing/2014/main" id="{00000000-0008-0000-0400-000017000000}"/>
            </a:ext>
          </a:extLst>
        </xdr:cNvPr>
        <xdr:cNvPicPr>
          <a:picLocks noChangeAspect="1"/>
        </xdr:cNvPicPr>
      </xdr:nvPicPr>
      <xdr:blipFill rotWithShape="1">
        <a:blip xmlns:r="http://schemas.openxmlformats.org/officeDocument/2006/relationships" r:embed="rId17" cstate="print">
          <a:duotone>
            <a:schemeClr val="accent5">
              <a:shade val="45000"/>
              <a:satMod val="135000"/>
            </a:schemeClr>
            <a:prstClr val="white"/>
          </a:duotone>
          <a:extLst>
            <a:ext uri="{28A0092B-C50C-407E-A947-70E740481C1C}">
              <a14:useLocalDpi xmlns:a14="http://schemas.microsoft.com/office/drawing/2010/main" val="0"/>
            </a:ext>
          </a:extLst>
        </a:blip>
        <a:srcRect b="38239"/>
        <a:stretch/>
      </xdr:blipFill>
      <xdr:spPr>
        <a:xfrm>
          <a:off x="6318250" y="3492500"/>
          <a:ext cx="492702" cy="133658"/>
        </a:xfrm>
        <a:prstGeom prst="rect">
          <a:avLst/>
        </a:prstGeom>
      </xdr:spPr>
    </xdr:pic>
    <xdr:clientData/>
  </xdr:twoCellAnchor>
  <xdr:twoCellAnchor editAs="oneCell">
    <xdr:from>
      <xdr:col>10</xdr:col>
      <xdr:colOff>508000</xdr:colOff>
      <xdr:row>19</xdr:row>
      <xdr:rowOff>63500</xdr:rowOff>
    </xdr:from>
    <xdr:to>
      <xdr:col>11</xdr:col>
      <xdr:colOff>275097</xdr:colOff>
      <xdr:row>19</xdr:row>
      <xdr:rowOff>177800</xdr:rowOff>
    </xdr:to>
    <xdr:pic macro="[0]!Dashboard_picClassSelect_Click">
      <xdr:nvPicPr>
        <xdr:cNvPr id="24" name="picBUSSelect">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8250" y="3683000"/>
          <a:ext cx="348122" cy="114300"/>
        </a:xfrm>
        <a:prstGeom prst="rect">
          <a:avLst/>
        </a:prstGeom>
      </xdr:spPr>
    </xdr:pic>
    <xdr:clientData/>
  </xdr:twoCellAnchor>
  <xdr:twoCellAnchor editAs="oneCell">
    <xdr:from>
      <xdr:col>10</xdr:col>
      <xdr:colOff>508000</xdr:colOff>
      <xdr:row>20</xdr:row>
      <xdr:rowOff>63500</xdr:rowOff>
    </xdr:from>
    <xdr:to>
      <xdr:col>11</xdr:col>
      <xdr:colOff>98425</xdr:colOff>
      <xdr:row>21</xdr:row>
      <xdr:rowOff>15875</xdr:rowOff>
    </xdr:to>
    <xdr:pic macro="[0]!Module2.Dashboard_picClassSelect_Click">
      <xdr:nvPicPr>
        <xdr:cNvPr id="25" name="picMCSelect">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18250" y="3873500"/>
          <a:ext cx="171450" cy="142875"/>
        </a:xfrm>
        <a:prstGeom prst="rect">
          <a:avLst/>
        </a:prstGeom>
      </xdr:spPr>
    </xdr:pic>
    <xdr:clientData/>
  </xdr:twoCellAnchor>
  <xdr:twoCellAnchor editAs="oneCell">
    <xdr:from>
      <xdr:col>10</xdr:col>
      <xdr:colOff>508000</xdr:colOff>
      <xdr:row>21</xdr:row>
      <xdr:rowOff>63500</xdr:rowOff>
    </xdr:from>
    <xdr:to>
      <xdr:col>11</xdr:col>
      <xdr:colOff>210414</xdr:colOff>
      <xdr:row>22</xdr:row>
      <xdr:rowOff>6349</xdr:rowOff>
    </xdr:to>
    <xdr:pic macro="[0]!Dashboard_picClassSelect_Click">
      <xdr:nvPicPr>
        <xdr:cNvPr id="26" name="picPCSelect">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18250" y="4064000"/>
          <a:ext cx="283439" cy="133349"/>
        </a:xfrm>
        <a:prstGeom prst="rect">
          <a:avLst/>
        </a:prstGeom>
      </xdr:spPr>
    </xdr:pic>
    <xdr:clientData/>
  </xdr:twoCellAnchor>
  <xdr:twoCellAnchor editAs="oneCell">
    <xdr:from>
      <xdr:col>10</xdr:col>
      <xdr:colOff>508000</xdr:colOff>
      <xdr:row>22</xdr:row>
      <xdr:rowOff>63500</xdr:rowOff>
    </xdr:from>
    <xdr:to>
      <xdr:col>11</xdr:col>
      <xdr:colOff>249360</xdr:colOff>
      <xdr:row>23</xdr:row>
      <xdr:rowOff>110489</xdr:rowOff>
    </xdr:to>
    <xdr:pic macro="[0]!Dashboard_picClassSelect_Click">
      <xdr:nvPicPr>
        <xdr:cNvPr id="27" name="picAllSelect">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318250" y="4254500"/>
          <a:ext cx="322385" cy="237489"/>
        </a:xfrm>
        <a:prstGeom prst="rect">
          <a:avLst/>
        </a:prstGeom>
      </xdr:spPr>
    </xdr:pic>
    <xdr:clientData/>
  </xdr:twoCellAnchor>
  <xdr:twoCellAnchor>
    <xdr:from>
      <xdr:col>1</xdr:col>
      <xdr:colOff>3175</xdr:colOff>
      <xdr:row>36</xdr:row>
      <xdr:rowOff>63500</xdr:rowOff>
    </xdr:from>
    <xdr:to>
      <xdr:col>10</xdr:col>
      <xdr:colOff>298450</xdr:colOff>
      <xdr:row>45</xdr:row>
      <xdr:rowOff>127000</xdr:rowOff>
    </xdr:to>
    <xdr:graphicFrame macro="">
      <xdr:nvGraphicFramePr>
        <xdr:cNvPr id="15" name="chtTotals">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0.24803</cdr:x>
      <cdr:y>0.01544</cdr:y>
    </cdr:from>
    <cdr:to>
      <cdr:x>0.70472</cdr:x>
      <cdr:y>0.10741</cdr:y>
    </cdr:to>
    <cdr:sp macro="" textlink="">
      <cdr:nvSpPr>
        <cdr:cNvPr id="3" name="TextBox 2"/>
        <cdr:cNvSpPr txBox="1"/>
      </cdr:nvSpPr>
      <cdr:spPr>
        <a:xfrm xmlns:a="http://schemas.openxmlformats.org/drawingml/2006/main">
          <a:off x="1202505" y="39708"/>
          <a:ext cx="2214135" cy="236515"/>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n-US" sz="1200" b="0">
              <a:solidFill>
                <a:srgbClr val="595959"/>
              </a:solidFill>
              <a:latin typeface="Tahoma" panose="020B0604030504040204" pitchFamily="34" charset="0"/>
              <a:ea typeface="Tahoma" panose="020B0604030504040204" pitchFamily="34" charset="0"/>
              <a:cs typeface="Tahoma" panose="020B0604030504040204" pitchFamily="34" charset="0"/>
            </a:rPr>
            <a:t>Volume Graph</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aaa/JTC%20Spreadsheet/Tad-2570%20ATC%20Report%20-%20Faddiley.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COTLAND%20DRIVE%202/JOB%20FOLDERS/3102-IRE%20-%20Castletownbere%20Traffic%20Surveys%20(Aecom)/4.%20%20Analysis/3.%20Working%20Data%20Files/3102-IRE%20-%20Castletownbere%20Traffic%20Surveys%20WI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sets"/>
      <sheetName val="Data"/>
      <sheetName val="PictureList"/>
      <sheetName val="Menu"/>
      <sheetName val="Volume Summary"/>
      <sheetName val="Vol Sum 30 Min"/>
      <sheetName val="Vol Sum 60 Min"/>
      <sheetName val="Class Summary"/>
      <sheetName val="ARX Class Summary"/>
      <sheetName val="Speed Summary"/>
      <sheetName val="Vol Graph"/>
      <sheetName val="ARX Key"/>
      <sheetName val="Site Plans"/>
    </sheetNames>
    <sheetDataSet>
      <sheetData sheetId="0">
        <row r="5">
          <cell r="N5" t="str">
            <v>1. A534 Wrexham Road  - T/P, south east of Ridley &amp; junction with A49</v>
          </cell>
        </row>
        <row r="6">
          <cell r="N6" t="str">
            <v>2. A534 Wrexham Road  - bend hazard warning sign, west of Faddiley</v>
          </cell>
        </row>
        <row r="7">
          <cell r="N7" t="str">
            <v xml:space="preserve">3. A534 Wrexham Road  - speed limit repeat sign, between Faddiley Bank Lane &amp; Willbank Lane </v>
          </cell>
        </row>
        <row r="8">
          <cell r="N8" t="str">
            <v xml:space="preserve">4. A534 Wrexham Road  - T/P,between Brindley Hall Rd &amp; Whitehaven Lane </v>
          </cell>
        </row>
        <row r="9">
          <cell r="N9" t="str">
            <v>5. A534 Wrexham Road  - adjacent BT post &amp; Walleys Lane Junction</v>
          </cell>
        </row>
        <row r="10">
          <cell r="N10">
            <v>0</v>
          </cell>
        </row>
        <row r="11">
          <cell r="N11">
            <v>0</v>
          </cell>
        </row>
        <row r="12">
          <cell r="N12">
            <v>0</v>
          </cell>
        </row>
        <row r="13">
          <cell r="N13">
            <v>0</v>
          </cell>
        </row>
        <row r="14">
          <cell r="N14">
            <v>0</v>
          </cell>
        </row>
        <row r="15">
          <cell r="N15">
            <v>0</v>
          </cell>
        </row>
        <row r="16">
          <cell r="N16">
            <v>0</v>
          </cell>
        </row>
        <row r="17">
          <cell r="N17">
            <v>0</v>
          </cell>
        </row>
        <row r="18">
          <cell r="N18">
            <v>0</v>
          </cell>
        </row>
        <row r="19">
          <cell r="N19">
            <v>0</v>
          </cell>
        </row>
        <row r="20">
          <cell r="N20">
            <v>0</v>
          </cell>
        </row>
        <row r="21">
          <cell r="N21">
            <v>0</v>
          </cell>
        </row>
        <row r="22">
          <cell r="N22">
            <v>0</v>
          </cell>
        </row>
        <row r="23">
          <cell r="N23">
            <v>0</v>
          </cell>
        </row>
        <row r="24">
          <cell r="N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General View"/>
      <sheetName val="Graphics"/>
      <sheetName val="Site 5 Dashboard"/>
      <sheetName val="Site 6 Dashboard"/>
      <sheetName val="Site 7 Dashboard"/>
      <sheetName val="Site 8 Dashboard"/>
      <sheetName val="Site 9 Dashboard"/>
      <sheetName val="Site 10 Dashboard"/>
      <sheetName val="Site 11 Dashboard"/>
      <sheetName val="Site 12 Dashboard"/>
      <sheetName val="Site 13 Dashboard"/>
      <sheetName val="Site 2 Dashboard"/>
      <sheetName val="Site 3 Dashboard"/>
      <sheetName val="Site 4 Dashboard"/>
      <sheetName val="Site 1 Dashboard"/>
      <sheetName val="12B-13A Comparison"/>
      <sheetName val="11C-12A Comparison"/>
      <sheetName val="10C-11A Comparison"/>
      <sheetName val="10A-9C Comparison"/>
      <sheetName val="8D-9A Comparison"/>
      <sheetName val="7A-6B Comparison"/>
      <sheetName val="5D-6A Comparison"/>
      <sheetName val="5C-8A Comparison"/>
      <sheetName val="4C-5A Comparison"/>
      <sheetName val="3C-4B Comparison"/>
      <sheetName val="2D-3A Comparison"/>
      <sheetName val="2B-1C Comparison"/>
      <sheetName val="ATC VS JTC"/>
      <sheetName val="Raw Data"/>
      <sheetName val="Graphics Store"/>
      <sheetName val="Graphics Originals"/>
      <sheetName val="Site 1"/>
      <sheetName val="Site 2"/>
      <sheetName val="Site 3"/>
      <sheetName val="Site 4"/>
      <sheetName val="Site 5"/>
      <sheetName val="Site 6"/>
      <sheetName val="Site 7"/>
      <sheetName val="Site 8"/>
      <sheetName val="Site 9"/>
      <sheetName val="Site 10"/>
      <sheetName val="Site 11"/>
      <sheetName val="Site 12"/>
      <sheetName val="Site 13"/>
    </sheetNames>
    <sheetDataSet>
      <sheetData sheetId="0"/>
      <sheetData sheetId="1">
        <row r="3">
          <cell r="C3" t="str">
            <v>AECOM</v>
          </cell>
        </row>
        <row r="5">
          <cell r="C5" t="str">
            <v>3102-IRE Castletownbere Traffic Surveys</v>
          </cell>
        </row>
        <row r="7">
          <cell r="C7" t="str">
            <v>04/10/16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35.xml"/><Relationship Id="rId2" Type="http://schemas.openxmlformats.org/officeDocument/2006/relationships/vmlDrawing" Target="../drawings/vmlDrawing9.vml"/><Relationship Id="rId1" Type="http://schemas.openxmlformats.org/officeDocument/2006/relationships/drawing" Target="../drawings/drawing18.xml"/><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39.xml"/><Relationship Id="rId2" Type="http://schemas.openxmlformats.org/officeDocument/2006/relationships/vmlDrawing" Target="../drawings/vmlDrawing10.vml"/><Relationship Id="rId1" Type="http://schemas.openxmlformats.org/officeDocument/2006/relationships/drawing" Target="../drawings/drawing20.xml"/><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43.xml"/><Relationship Id="rId2" Type="http://schemas.openxmlformats.org/officeDocument/2006/relationships/vmlDrawing" Target="../drawings/vmlDrawing11.vml"/><Relationship Id="rId1" Type="http://schemas.openxmlformats.org/officeDocument/2006/relationships/drawing" Target="../drawings/drawing22.xml"/><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47.xml"/><Relationship Id="rId2" Type="http://schemas.openxmlformats.org/officeDocument/2006/relationships/vmlDrawing" Target="../drawings/vmlDrawing12.vml"/><Relationship Id="rId1" Type="http://schemas.openxmlformats.org/officeDocument/2006/relationships/drawing" Target="../drawings/drawing24.xml"/><Relationship Id="rId6" Type="http://schemas.openxmlformats.org/officeDocument/2006/relationships/ctrlProp" Target="../ctrlProps/ctrlProp50.xml"/><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51.xml"/><Relationship Id="rId2" Type="http://schemas.openxmlformats.org/officeDocument/2006/relationships/vmlDrawing" Target="../drawings/vmlDrawing13.vml"/><Relationship Id="rId1" Type="http://schemas.openxmlformats.org/officeDocument/2006/relationships/drawing" Target="../drawings/drawing26.xml"/><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55.xml"/><Relationship Id="rId2" Type="http://schemas.openxmlformats.org/officeDocument/2006/relationships/vmlDrawing" Target="../drawings/vmlDrawing14.vml"/><Relationship Id="rId1" Type="http://schemas.openxmlformats.org/officeDocument/2006/relationships/drawing" Target="../drawings/drawing28.xml"/><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4.xm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3.vml"/><Relationship Id="rId1" Type="http://schemas.openxmlformats.org/officeDocument/2006/relationships/drawing" Target="../drawings/drawing6.xm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4.vml"/><Relationship Id="rId1" Type="http://schemas.openxmlformats.org/officeDocument/2006/relationships/drawing" Target="../drawings/drawing8.xml"/><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9.xml"/><Relationship Id="rId2" Type="http://schemas.openxmlformats.org/officeDocument/2006/relationships/vmlDrawing" Target="../drawings/vmlDrawing5.vml"/><Relationship Id="rId1" Type="http://schemas.openxmlformats.org/officeDocument/2006/relationships/drawing" Target="../drawings/drawing10.xml"/><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23.xml"/><Relationship Id="rId2" Type="http://schemas.openxmlformats.org/officeDocument/2006/relationships/vmlDrawing" Target="../drawings/vmlDrawing6.vml"/><Relationship Id="rId1" Type="http://schemas.openxmlformats.org/officeDocument/2006/relationships/drawing" Target="../drawings/drawing12.xml"/><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7.xml"/><Relationship Id="rId2" Type="http://schemas.openxmlformats.org/officeDocument/2006/relationships/vmlDrawing" Target="../drawings/vmlDrawing7.vml"/><Relationship Id="rId1" Type="http://schemas.openxmlformats.org/officeDocument/2006/relationships/drawing" Target="../drawings/drawing14.xml"/><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31.xml"/><Relationship Id="rId2" Type="http://schemas.openxmlformats.org/officeDocument/2006/relationships/vmlDrawing" Target="../drawings/vmlDrawing8.vml"/><Relationship Id="rId1" Type="http://schemas.openxmlformats.org/officeDocument/2006/relationships/drawing" Target="../drawings/drawing16.xml"/><Relationship Id="rId6" Type="http://schemas.openxmlformats.org/officeDocument/2006/relationships/ctrlProp" Target="../ctrlProps/ctrlProp34.xml"/><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L125"/>
  <sheetViews>
    <sheetView zoomScale="85" zoomScaleNormal="85" workbookViewId="0">
      <selection activeCell="D15" sqref="D15"/>
    </sheetView>
  </sheetViews>
  <sheetFormatPr defaultColWidth="9.109375" defaultRowHeight="14.4"/>
  <cols>
    <col min="1" max="1" width="16.21875" style="19" customWidth="1"/>
    <col min="2" max="2" width="22.88671875" style="19" bestFit="1" customWidth="1"/>
    <col min="3" max="3" width="59.6640625" style="20" customWidth="1"/>
    <col min="4" max="4" width="23.109375" style="19" customWidth="1"/>
    <col min="5" max="5" width="20.21875" style="19" customWidth="1"/>
    <col min="6" max="6" width="9.109375" style="18"/>
    <col min="7" max="7" width="9.109375" style="3"/>
    <col min="8" max="8" width="9.109375" style="19"/>
    <col min="9" max="9" width="9.109375" style="37"/>
    <col min="10" max="10" width="9.109375" style="19"/>
    <col min="11" max="11" width="18.109375" style="19" customWidth="1"/>
    <col min="12" max="16384" width="9.109375" style="19"/>
  </cols>
  <sheetData>
    <row r="1" spans="1:12">
      <c r="A1" s="32" t="s">
        <v>6</v>
      </c>
      <c r="B1" s="37"/>
      <c r="C1" s="1"/>
      <c r="G1" s="33" t="s">
        <v>91</v>
      </c>
    </row>
    <row r="2" spans="1:12">
      <c r="A2" s="37"/>
      <c r="B2" s="37"/>
      <c r="C2" s="1"/>
      <c r="E2" s="37"/>
      <c r="K2" s="37"/>
    </row>
    <row r="3" spans="1:12">
      <c r="A3" s="34" t="s">
        <v>40</v>
      </c>
      <c r="B3" s="34" t="s">
        <v>7</v>
      </c>
      <c r="C3" s="35" t="s">
        <v>94</v>
      </c>
      <c r="E3" s="6"/>
      <c r="G3" s="3" t="s">
        <v>77</v>
      </c>
      <c r="H3" s="37"/>
      <c r="J3" s="37"/>
    </row>
    <row r="4" spans="1:12">
      <c r="A4" s="34"/>
      <c r="B4" s="34"/>
      <c r="H4" s="37"/>
      <c r="J4" s="37"/>
      <c r="L4" s="37"/>
    </row>
    <row r="5" spans="1:12">
      <c r="A5" s="34"/>
      <c r="B5" s="34" t="s">
        <v>41</v>
      </c>
      <c r="C5" s="35" t="s">
        <v>95</v>
      </c>
      <c r="E5" s="37"/>
      <c r="G5" s="3" t="s">
        <v>78</v>
      </c>
      <c r="K5" s="37"/>
    </row>
    <row r="6" spans="1:12">
      <c r="A6" s="34"/>
      <c r="B6" s="34"/>
      <c r="E6" s="6"/>
      <c r="K6" s="6"/>
    </row>
    <row r="7" spans="1:12">
      <c r="A7" s="34"/>
      <c r="B7" s="34" t="s">
        <v>8</v>
      </c>
      <c r="C7" s="35" t="s">
        <v>96</v>
      </c>
      <c r="G7" s="3" t="s">
        <v>79</v>
      </c>
    </row>
    <row r="8" spans="1:12">
      <c r="A8" s="34"/>
      <c r="B8" s="34"/>
      <c r="E8" s="37"/>
      <c r="K8" s="37"/>
    </row>
    <row r="9" spans="1:12">
      <c r="A9" s="34"/>
      <c r="B9" s="34" t="s">
        <v>9</v>
      </c>
      <c r="C9" s="35" t="s">
        <v>276</v>
      </c>
      <c r="E9" s="37"/>
      <c r="G9" s="3" t="s">
        <v>92</v>
      </c>
      <c r="J9" s="3"/>
    </row>
    <row r="10" spans="1:12">
      <c r="A10" s="34"/>
      <c r="B10" s="34"/>
    </row>
    <row r="11" spans="1:12">
      <c r="A11" s="34"/>
      <c r="B11" s="34" t="s">
        <v>10</v>
      </c>
      <c r="C11" s="35" t="s">
        <v>17</v>
      </c>
      <c r="E11" s="37"/>
      <c r="G11" s="3" t="s">
        <v>80</v>
      </c>
      <c r="K11" s="37"/>
    </row>
    <row r="12" spans="1:12">
      <c r="A12" s="34"/>
      <c r="B12" s="34"/>
      <c r="E12" s="37"/>
      <c r="J12" s="37"/>
    </row>
    <row r="13" spans="1:12">
      <c r="A13" s="34"/>
      <c r="B13" s="34" t="s">
        <v>11</v>
      </c>
      <c r="C13" s="35" t="s">
        <v>17</v>
      </c>
      <c r="G13" s="3" t="s">
        <v>81</v>
      </c>
    </row>
    <row r="14" spans="1:12">
      <c r="A14" s="34"/>
      <c r="B14" s="34"/>
      <c r="E14" s="37"/>
      <c r="K14" s="37"/>
    </row>
    <row r="15" spans="1:12">
      <c r="A15" s="34"/>
      <c r="B15" s="34" t="s">
        <v>24</v>
      </c>
      <c r="C15" s="35" t="s">
        <v>97</v>
      </c>
      <c r="E15" s="37"/>
      <c r="G15" s="3" t="s">
        <v>82</v>
      </c>
    </row>
    <row r="16" spans="1:12">
      <c r="A16" s="34"/>
      <c r="B16" s="34"/>
    </row>
    <row r="17" spans="1:9">
      <c r="A17" s="34"/>
      <c r="B17" s="34" t="s">
        <v>3</v>
      </c>
      <c r="C17" s="35" t="s">
        <v>35</v>
      </c>
      <c r="D17" s="35" t="s">
        <v>70</v>
      </c>
      <c r="E17" s="36">
        <v>15</v>
      </c>
      <c r="G17" s="3" t="s">
        <v>83</v>
      </c>
    </row>
    <row r="18" spans="1:9">
      <c r="A18" s="34"/>
      <c r="B18" s="34"/>
      <c r="C18" s="20" t="s">
        <v>98</v>
      </c>
      <c r="D18" s="20" t="s">
        <v>70</v>
      </c>
      <c r="E18" s="19">
        <v>15</v>
      </c>
    </row>
    <row r="19" spans="1:9">
      <c r="G19" s="3" t="s">
        <v>84</v>
      </c>
    </row>
    <row r="20" spans="1:9" ht="16.5" customHeight="1">
      <c r="B20" s="36" t="s">
        <v>4</v>
      </c>
      <c r="C20" s="35" t="s">
        <v>0</v>
      </c>
      <c r="D20" s="36" t="s">
        <v>48</v>
      </c>
      <c r="E20" s="36">
        <v>1</v>
      </c>
      <c r="G20" s="3" t="s">
        <v>85</v>
      </c>
    </row>
    <row r="21" spans="1:9" ht="16.5" customHeight="1">
      <c r="C21" s="20" t="s">
        <v>1</v>
      </c>
      <c r="D21" s="19" t="s">
        <v>49</v>
      </c>
      <c r="E21" s="19">
        <v>1</v>
      </c>
      <c r="H21" s="37"/>
      <c r="I21" s="19"/>
    </row>
    <row r="22" spans="1:9">
      <c r="C22" s="20" t="s">
        <v>47</v>
      </c>
      <c r="D22" s="19" t="s">
        <v>54</v>
      </c>
      <c r="E22" s="19">
        <v>1.5</v>
      </c>
    </row>
    <row r="23" spans="1:9">
      <c r="C23" s="20" t="s">
        <v>46</v>
      </c>
      <c r="D23" s="19" t="s">
        <v>55</v>
      </c>
      <c r="E23" s="19">
        <v>2.2999999999999998</v>
      </c>
    </row>
    <row r="24" spans="1:9">
      <c r="C24" s="20" t="s">
        <v>42</v>
      </c>
      <c r="D24" s="19" t="s">
        <v>63</v>
      </c>
      <c r="E24" s="19">
        <v>2</v>
      </c>
    </row>
    <row r="25" spans="1:9">
      <c r="C25" s="19" t="s">
        <v>45</v>
      </c>
      <c r="D25" s="19" t="s">
        <v>50</v>
      </c>
      <c r="E25" s="19">
        <v>0.4</v>
      </c>
    </row>
    <row r="26" spans="1:9">
      <c r="C26" s="19" t="s">
        <v>44</v>
      </c>
      <c r="D26" s="19" t="s">
        <v>62</v>
      </c>
      <c r="E26" s="19">
        <v>0.2</v>
      </c>
    </row>
    <row r="27" spans="1:9">
      <c r="G27" s="3" t="s">
        <v>84</v>
      </c>
    </row>
    <row r="28" spans="1:9">
      <c r="G28" s="3" t="s">
        <v>86</v>
      </c>
    </row>
    <row r="29" spans="1:9">
      <c r="G29" s="3" t="s">
        <v>84</v>
      </c>
    </row>
    <row r="30" spans="1:9">
      <c r="A30" s="38" t="s">
        <v>5</v>
      </c>
      <c r="B30" s="38" t="s">
        <v>53</v>
      </c>
      <c r="C30" s="39" t="s">
        <v>99</v>
      </c>
      <c r="D30" s="39"/>
      <c r="G30" s="3" t="s">
        <v>87</v>
      </c>
      <c r="H30" s="37"/>
      <c r="I30" s="19"/>
    </row>
    <row r="31" spans="1:9">
      <c r="A31" s="40"/>
      <c r="B31" s="38" t="s">
        <v>12</v>
      </c>
      <c r="C31" s="41" t="s">
        <v>100</v>
      </c>
      <c r="D31" s="38" t="s">
        <v>75</v>
      </c>
      <c r="G31" s="3" t="s">
        <v>93</v>
      </c>
    </row>
    <row r="32" spans="1:9">
      <c r="A32" s="40"/>
      <c r="B32" s="38" t="s">
        <v>13</v>
      </c>
      <c r="C32" s="41" t="s">
        <v>73</v>
      </c>
      <c r="D32" s="38" t="s">
        <v>74</v>
      </c>
      <c r="G32" s="3" t="s">
        <v>88</v>
      </c>
    </row>
    <row r="33" spans="1:8">
      <c r="A33" s="40"/>
      <c r="B33" s="38" t="s">
        <v>101</v>
      </c>
      <c r="C33" s="41" t="s">
        <v>102</v>
      </c>
      <c r="D33" s="38" t="s">
        <v>72</v>
      </c>
    </row>
    <row r="34" spans="1:8">
      <c r="A34" s="40"/>
      <c r="B34" s="38" t="s">
        <v>14</v>
      </c>
      <c r="C34" s="41" t="s">
        <v>15</v>
      </c>
      <c r="D34" s="40"/>
      <c r="E34" s="18"/>
      <c r="G34" s="3" t="s">
        <v>89</v>
      </c>
    </row>
    <row r="35" spans="1:8">
      <c r="A35" s="38"/>
      <c r="B35" s="38"/>
      <c r="C35" s="41"/>
      <c r="D35" s="38"/>
      <c r="G35" s="3" t="s">
        <v>84</v>
      </c>
    </row>
    <row r="36" spans="1:8">
      <c r="A36" s="38"/>
      <c r="B36" s="38" t="s">
        <v>69</v>
      </c>
      <c r="C36" s="39" t="s">
        <v>103</v>
      </c>
      <c r="D36" s="39"/>
      <c r="E36" s="21"/>
      <c r="G36" s="3" t="s">
        <v>90</v>
      </c>
    </row>
    <row r="37" spans="1:8">
      <c r="A37" s="38"/>
      <c r="B37" s="38" t="s">
        <v>12</v>
      </c>
      <c r="C37" s="41" t="s">
        <v>104</v>
      </c>
      <c r="D37" s="38" t="s">
        <v>71</v>
      </c>
    </row>
    <row r="38" spans="1:8">
      <c r="A38" s="38"/>
      <c r="B38" s="38" t="s">
        <v>13</v>
      </c>
      <c r="C38" s="41" t="s">
        <v>105</v>
      </c>
      <c r="D38" s="38" t="s">
        <v>75</v>
      </c>
    </row>
    <row r="39" spans="1:8">
      <c r="A39" s="31"/>
      <c r="B39" s="38" t="s">
        <v>101</v>
      </c>
      <c r="C39" s="41" t="s">
        <v>106</v>
      </c>
      <c r="D39" s="38" t="s">
        <v>72</v>
      </c>
      <c r="E39" s="18"/>
    </row>
    <row r="40" spans="1:8">
      <c r="A40" s="31"/>
      <c r="B40" s="38" t="s">
        <v>107</v>
      </c>
      <c r="C40" s="41" t="s">
        <v>108</v>
      </c>
      <c r="D40" s="38" t="s">
        <v>74</v>
      </c>
      <c r="E40" s="18"/>
      <c r="G40" s="38"/>
      <c r="H40" s="41"/>
    </row>
    <row r="41" spans="1:8">
      <c r="A41" s="38"/>
      <c r="B41" s="38" t="s">
        <v>14</v>
      </c>
      <c r="C41" s="41" t="s">
        <v>15</v>
      </c>
      <c r="D41" s="40"/>
      <c r="G41" s="38"/>
      <c r="H41" s="41"/>
    </row>
    <row r="42" spans="1:8">
      <c r="C42" s="19"/>
      <c r="G42" s="38"/>
      <c r="H42" s="41"/>
    </row>
    <row r="43" spans="1:8">
      <c r="A43" s="38"/>
      <c r="B43" s="38" t="s">
        <v>109</v>
      </c>
      <c r="C43" s="39" t="s">
        <v>110</v>
      </c>
      <c r="D43" s="39"/>
      <c r="G43" s="38"/>
      <c r="H43" s="41"/>
    </row>
    <row r="44" spans="1:8" ht="13.8">
      <c r="A44" s="38"/>
      <c r="B44" s="38" t="s">
        <v>12</v>
      </c>
      <c r="C44" s="41" t="s">
        <v>100</v>
      </c>
      <c r="D44" s="38" t="s">
        <v>71</v>
      </c>
      <c r="F44" s="38"/>
      <c r="G44" s="41"/>
    </row>
    <row r="45" spans="1:8" ht="13.8">
      <c r="A45" s="38"/>
      <c r="B45" s="38" t="s">
        <v>13</v>
      </c>
      <c r="C45" s="41" t="s">
        <v>102</v>
      </c>
      <c r="D45" s="38" t="s">
        <v>75</v>
      </c>
      <c r="F45" s="38"/>
      <c r="G45" s="41"/>
    </row>
    <row r="46" spans="1:8" ht="13.8">
      <c r="A46" s="38"/>
      <c r="B46" s="38" t="s">
        <v>101</v>
      </c>
      <c r="C46" s="41" t="s">
        <v>111</v>
      </c>
      <c r="D46" s="38" t="s">
        <v>72</v>
      </c>
      <c r="F46" s="38"/>
      <c r="G46" s="41"/>
    </row>
    <row r="47" spans="1:8">
      <c r="A47" s="38"/>
      <c r="B47" s="38" t="s">
        <v>14</v>
      </c>
      <c r="C47" s="41" t="s">
        <v>15</v>
      </c>
      <c r="D47" s="40"/>
    </row>
    <row r="48" spans="1:8">
      <c r="B48" s="38"/>
      <c r="C48" s="41"/>
      <c r="D48" s="38"/>
    </row>
    <row r="49" spans="2:8">
      <c r="B49" s="38" t="s">
        <v>112</v>
      </c>
      <c r="C49" s="39" t="s">
        <v>113</v>
      </c>
      <c r="D49" s="39"/>
    </row>
    <row r="50" spans="2:8">
      <c r="B50" s="38" t="s">
        <v>12</v>
      </c>
      <c r="C50" s="41" t="s">
        <v>114</v>
      </c>
      <c r="D50" s="38" t="s">
        <v>71</v>
      </c>
    </row>
    <row r="51" spans="2:8">
      <c r="B51" s="38" t="s">
        <v>13</v>
      </c>
      <c r="C51" s="41" t="s">
        <v>111</v>
      </c>
      <c r="D51" s="38" t="s">
        <v>74</v>
      </c>
    </row>
    <row r="52" spans="2:8">
      <c r="B52" s="38" t="s">
        <v>101</v>
      </c>
      <c r="C52" s="41" t="s">
        <v>115</v>
      </c>
      <c r="D52" s="38" t="s">
        <v>72</v>
      </c>
    </row>
    <row r="53" spans="2:8">
      <c r="B53" s="38" t="s">
        <v>14</v>
      </c>
      <c r="C53" s="41" t="s">
        <v>15</v>
      </c>
      <c r="D53" s="40"/>
    </row>
    <row r="55" spans="2:8">
      <c r="B55" s="38" t="s">
        <v>116</v>
      </c>
      <c r="C55" s="39" t="s">
        <v>117</v>
      </c>
      <c r="D55" s="39"/>
    </row>
    <row r="56" spans="2:8" ht="15" customHeight="1">
      <c r="B56" s="38" t="s">
        <v>12</v>
      </c>
      <c r="C56" s="41" t="s">
        <v>114</v>
      </c>
      <c r="D56" s="38" t="s">
        <v>71</v>
      </c>
      <c r="H56" s="37"/>
    </row>
    <row r="57" spans="2:8">
      <c r="B57" s="38" t="s">
        <v>13</v>
      </c>
      <c r="C57" s="20" t="s">
        <v>118</v>
      </c>
      <c r="D57" s="38" t="s">
        <v>75</v>
      </c>
    </row>
    <row r="58" spans="2:8">
      <c r="B58" s="38" t="s">
        <v>101</v>
      </c>
      <c r="C58" s="41" t="s">
        <v>115</v>
      </c>
      <c r="D58" s="38" t="s">
        <v>74</v>
      </c>
    </row>
    <row r="59" spans="2:8">
      <c r="B59" s="38" t="s">
        <v>107</v>
      </c>
      <c r="C59" s="41" t="s">
        <v>119</v>
      </c>
      <c r="D59" s="38" t="s">
        <v>72</v>
      </c>
    </row>
    <row r="60" spans="2:8">
      <c r="B60" s="38" t="s">
        <v>14</v>
      </c>
      <c r="C60" s="41" t="s">
        <v>15</v>
      </c>
      <c r="D60" s="40"/>
    </row>
    <row r="62" spans="2:8">
      <c r="B62" s="38" t="s">
        <v>120</v>
      </c>
      <c r="C62" s="39" t="s">
        <v>121</v>
      </c>
      <c r="D62" s="39"/>
    </row>
    <row r="63" spans="2:8" ht="13.8">
      <c r="B63" s="38" t="s">
        <v>12</v>
      </c>
      <c r="C63" s="41" t="s">
        <v>119</v>
      </c>
      <c r="D63" s="38" t="s">
        <v>71</v>
      </c>
      <c r="E63" s="38"/>
      <c r="F63" s="41"/>
    </row>
    <row r="64" spans="2:8" ht="13.8">
      <c r="B64" s="38" t="s">
        <v>13</v>
      </c>
      <c r="C64" s="41" t="s">
        <v>122</v>
      </c>
      <c r="D64" s="38" t="s">
        <v>75</v>
      </c>
      <c r="E64" s="38"/>
      <c r="F64" s="41"/>
    </row>
    <row r="65" spans="2:6" ht="13.8">
      <c r="B65" s="38" t="s">
        <v>101</v>
      </c>
      <c r="C65" s="41" t="s">
        <v>123</v>
      </c>
      <c r="D65" s="42" t="s">
        <v>72</v>
      </c>
      <c r="E65" s="38"/>
      <c r="F65" s="41"/>
    </row>
    <row r="66" spans="2:6">
      <c r="B66" s="38" t="s">
        <v>14</v>
      </c>
      <c r="C66" s="41" t="s">
        <v>15</v>
      </c>
      <c r="D66" s="40"/>
    </row>
    <row r="68" spans="2:6">
      <c r="B68" s="38" t="s">
        <v>124</v>
      </c>
      <c r="C68" s="39" t="s">
        <v>125</v>
      </c>
      <c r="D68" s="39"/>
    </row>
    <row r="69" spans="2:6" ht="13.8">
      <c r="B69" s="38" t="s">
        <v>12</v>
      </c>
      <c r="C69" s="41" t="s">
        <v>126</v>
      </c>
      <c r="D69" s="38" t="s">
        <v>71</v>
      </c>
      <c r="E69" s="38"/>
      <c r="F69" s="41"/>
    </row>
    <row r="70" spans="2:6" ht="13.8">
      <c r="B70" s="38" t="s">
        <v>13</v>
      </c>
      <c r="C70" s="41" t="s">
        <v>122</v>
      </c>
      <c r="D70" s="38" t="s">
        <v>75</v>
      </c>
      <c r="E70" s="38"/>
      <c r="F70" s="41"/>
    </row>
    <row r="71" spans="2:6" ht="13.8">
      <c r="B71" s="38" t="s">
        <v>101</v>
      </c>
      <c r="C71" s="41" t="s">
        <v>76</v>
      </c>
      <c r="D71" s="38" t="s">
        <v>72</v>
      </c>
      <c r="E71" s="38"/>
      <c r="F71" s="41"/>
    </row>
    <row r="72" spans="2:6">
      <c r="B72" s="38" t="s">
        <v>14</v>
      </c>
      <c r="C72" s="41" t="s">
        <v>15</v>
      </c>
      <c r="D72" s="40"/>
    </row>
    <row r="74" spans="2:6">
      <c r="B74" s="38" t="s">
        <v>127</v>
      </c>
      <c r="C74" s="39" t="s">
        <v>128</v>
      </c>
      <c r="D74" s="39"/>
    </row>
    <row r="75" spans="2:6">
      <c r="B75" s="38" t="s">
        <v>12</v>
      </c>
      <c r="C75" s="41" t="s">
        <v>76</v>
      </c>
      <c r="D75" s="38" t="s">
        <v>71</v>
      </c>
    </row>
    <row r="76" spans="2:6">
      <c r="B76" s="38" t="s">
        <v>13</v>
      </c>
      <c r="C76" s="41" t="s">
        <v>129</v>
      </c>
      <c r="D76" s="38" t="s">
        <v>75</v>
      </c>
    </row>
    <row r="77" spans="2:6">
      <c r="B77" s="38" t="s">
        <v>101</v>
      </c>
      <c r="C77" s="41" t="s">
        <v>73</v>
      </c>
      <c r="D77" s="38" t="s">
        <v>74</v>
      </c>
    </row>
    <row r="78" spans="2:6">
      <c r="B78" s="38" t="s">
        <v>107</v>
      </c>
      <c r="C78" s="41" t="s">
        <v>130</v>
      </c>
      <c r="D78" s="38" t="s">
        <v>72</v>
      </c>
    </row>
    <row r="79" spans="2:6">
      <c r="B79" s="38" t="s">
        <v>14</v>
      </c>
      <c r="C79" s="41" t="s">
        <v>15</v>
      </c>
      <c r="D79" s="40"/>
    </row>
    <row r="81" spans="2:6">
      <c r="B81" s="38" t="s">
        <v>131</v>
      </c>
      <c r="C81" s="39" t="s">
        <v>132</v>
      </c>
      <c r="D81" s="39"/>
    </row>
    <row r="82" spans="2:6">
      <c r="B82" s="38" t="s">
        <v>12</v>
      </c>
      <c r="C82" s="41" t="s">
        <v>133</v>
      </c>
      <c r="D82" s="38" t="s">
        <v>75</v>
      </c>
    </row>
    <row r="83" spans="2:6">
      <c r="B83" s="38" t="s">
        <v>13</v>
      </c>
      <c r="C83" s="41" t="s">
        <v>73</v>
      </c>
      <c r="D83" s="38" t="s">
        <v>74</v>
      </c>
    </row>
    <row r="84" spans="2:6">
      <c r="B84" s="38" t="s">
        <v>101</v>
      </c>
      <c r="C84" s="41" t="s">
        <v>134</v>
      </c>
      <c r="D84" s="38" t="s">
        <v>72</v>
      </c>
    </row>
    <row r="85" spans="2:6">
      <c r="B85" s="38" t="s">
        <v>14</v>
      </c>
      <c r="C85" s="41" t="s">
        <v>15</v>
      </c>
      <c r="D85" s="40"/>
    </row>
    <row r="87" spans="2:6">
      <c r="B87" s="38" t="s">
        <v>135</v>
      </c>
      <c r="C87" s="39" t="s">
        <v>136</v>
      </c>
      <c r="D87" s="39"/>
    </row>
    <row r="88" spans="2:6">
      <c r="B88" s="38" t="s">
        <v>12</v>
      </c>
      <c r="C88" s="41" t="s">
        <v>133</v>
      </c>
      <c r="D88" s="38" t="s">
        <v>71</v>
      </c>
    </row>
    <row r="89" spans="2:6">
      <c r="B89" s="38" t="s">
        <v>13</v>
      </c>
      <c r="C89" s="41" t="s">
        <v>73</v>
      </c>
      <c r="D89" s="38" t="s">
        <v>74</v>
      </c>
    </row>
    <row r="90" spans="2:6">
      <c r="B90" s="38" t="s">
        <v>101</v>
      </c>
      <c r="C90" s="41" t="s">
        <v>134</v>
      </c>
      <c r="D90" s="38"/>
    </row>
    <row r="91" spans="2:6">
      <c r="B91" s="38" t="s">
        <v>14</v>
      </c>
      <c r="C91" s="41" t="s">
        <v>15</v>
      </c>
      <c r="D91" s="40"/>
    </row>
    <row r="93" spans="2:6">
      <c r="B93" s="38" t="s">
        <v>137</v>
      </c>
      <c r="C93" s="39" t="s">
        <v>138</v>
      </c>
      <c r="D93" s="39"/>
    </row>
    <row r="94" spans="2:6" ht="13.8">
      <c r="B94" s="38" t="s">
        <v>12</v>
      </c>
      <c r="C94" s="41" t="s">
        <v>139</v>
      </c>
      <c r="D94" s="38" t="s">
        <v>71</v>
      </c>
      <c r="E94" s="38"/>
      <c r="F94" s="41"/>
    </row>
    <row r="95" spans="2:6" ht="13.8">
      <c r="B95" s="38" t="s">
        <v>13</v>
      </c>
      <c r="C95" s="41" t="s">
        <v>73</v>
      </c>
      <c r="D95" s="38" t="s">
        <v>75</v>
      </c>
      <c r="E95" s="38"/>
      <c r="F95" s="41"/>
    </row>
    <row r="96" spans="2:6" ht="13.8">
      <c r="B96" s="38" t="s">
        <v>101</v>
      </c>
      <c r="C96" s="41" t="s">
        <v>130</v>
      </c>
      <c r="D96" s="38" t="s">
        <v>74</v>
      </c>
      <c r="E96" s="38"/>
      <c r="F96" s="41"/>
    </row>
    <row r="97" spans="1:6" ht="13.8">
      <c r="B97" s="38" t="s">
        <v>107</v>
      </c>
      <c r="C97" s="41" t="s">
        <v>140</v>
      </c>
      <c r="D97" s="38" t="s">
        <v>72</v>
      </c>
      <c r="E97" s="38"/>
      <c r="F97" s="41"/>
    </row>
    <row r="98" spans="1:6">
      <c r="B98" s="38" t="s">
        <v>14</v>
      </c>
      <c r="C98" s="41" t="s">
        <v>15</v>
      </c>
      <c r="D98" s="40"/>
    </row>
    <row r="100" spans="1:6">
      <c r="B100" s="38" t="s">
        <v>141</v>
      </c>
      <c r="C100" s="39" t="s">
        <v>142</v>
      </c>
      <c r="D100" s="39"/>
    </row>
    <row r="101" spans="1:6">
      <c r="B101" s="38" t="s">
        <v>12</v>
      </c>
      <c r="C101" s="41" t="s">
        <v>100</v>
      </c>
      <c r="D101" s="38" t="s">
        <v>71</v>
      </c>
    </row>
    <row r="102" spans="1:6">
      <c r="B102" s="38" t="s">
        <v>13</v>
      </c>
      <c r="C102" s="41" t="s">
        <v>105</v>
      </c>
      <c r="D102" s="38" t="s">
        <v>74</v>
      </c>
    </row>
    <row r="103" spans="1:6">
      <c r="B103" s="38" t="s">
        <v>101</v>
      </c>
      <c r="C103" s="41" t="s">
        <v>143</v>
      </c>
      <c r="D103" s="38" t="s">
        <v>72</v>
      </c>
    </row>
    <row r="104" spans="1:6">
      <c r="B104" s="38" t="s">
        <v>14</v>
      </c>
      <c r="C104" s="41" t="s">
        <v>15</v>
      </c>
      <c r="D104" s="40"/>
    </row>
    <row r="106" spans="1:6">
      <c r="B106" s="38" t="s">
        <v>144</v>
      </c>
      <c r="C106" s="39" t="s">
        <v>145</v>
      </c>
      <c r="D106" s="39"/>
    </row>
    <row r="107" spans="1:6">
      <c r="B107" s="38" t="s">
        <v>12</v>
      </c>
      <c r="C107" s="41" t="s">
        <v>108</v>
      </c>
      <c r="D107" s="38" t="s">
        <v>71</v>
      </c>
    </row>
    <row r="108" spans="1:6">
      <c r="B108" s="38" t="s">
        <v>13</v>
      </c>
      <c r="C108" s="41" t="s">
        <v>146</v>
      </c>
      <c r="D108" s="38" t="s">
        <v>74</v>
      </c>
    </row>
    <row r="109" spans="1:6">
      <c r="B109" s="38" t="s">
        <v>101</v>
      </c>
      <c r="C109" s="41" t="s">
        <v>102</v>
      </c>
      <c r="D109" s="38" t="s">
        <v>72</v>
      </c>
    </row>
    <row r="110" spans="1:6">
      <c r="B110" s="38" t="s">
        <v>14</v>
      </c>
      <c r="C110" s="41" t="s">
        <v>15</v>
      </c>
      <c r="D110" s="40"/>
    </row>
    <row r="112" spans="1:6">
      <c r="A112" s="38" t="s">
        <v>147</v>
      </c>
      <c r="B112" s="38" t="s">
        <v>148</v>
      </c>
      <c r="C112" s="41" t="s">
        <v>149</v>
      </c>
      <c r="D112" s="38">
        <v>10</v>
      </c>
    </row>
    <row r="113" spans="2:4">
      <c r="B113" s="38" t="s">
        <v>150</v>
      </c>
      <c r="C113" s="41" t="s">
        <v>151</v>
      </c>
      <c r="D113" s="38">
        <v>10</v>
      </c>
    </row>
    <row r="114" spans="2:4">
      <c r="B114" s="41" t="s">
        <v>152</v>
      </c>
      <c r="C114" s="41" t="s">
        <v>153</v>
      </c>
      <c r="D114" s="38">
        <v>10</v>
      </c>
    </row>
    <row r="115" spans="2:4">
      <c r="B115" s="41" t="s">
        <v>154</v>
      </c>
      <c r="C115" s="41" t="s">
        <v>155</v>
      </c>
      <c r="D115" s="38">
        <v>10</v>
      </c>
    </row>
    <row r="116" spans="2:4" ht="15" customHeight="1">
      <c r="B116" s="41" t="s">
        <v>156</v>
      </c>
      <c r="C116" s="41" t="s">
        <v>157</v>
      </c>
      <c r="D116" s="38">
        <v>10</v>
      </c>
    </row>
    <row r="117" spans="2:4">
      <c r="B117" s="41" t="s">
        <v>158</v>
      </c>
      <c r="C117" s="41" t="s">
        <v>159</v>
      </c>
      <c r="D117" s="38">
        <v>10</v>
      </c>
    </row>
    <row r="118" spans="2:4">
      <c r="B118" s="41" t="s">
        <v>160</v>
      </c>
      <c r="C118" s="41" t="s">
        <v>161</v>
      </c>
      <c r="D118" s="38">
        <v>10</v>
      </c>
    </row>
    <row r="119" spans="2:4">
      <c r="B119" s="41" t="s">
        <v>162</v>
      </c>
      <c r="C119" s="41" t="s">
        <v>163</v>
      </c>
      <c r="D119" s="38">
        <v>10</v>
      </c>
    </row>
    <row r="120" spans="2:4">
      <c r="B120" s="41" t="s">
        <v>164</v>
      </c>
      <c r="C120" s="41" t="s">
        <v>165</v>
      </c>
      <c r="D120" s="38">
        <v>10</v>
      </c>
    </row>
    <row r="121" spans="2:4">
      <c r="B121" s="41" t="s">
        <v>166</v>
      </c>
      <c r="C121" s="41" t="s">
        <v>167</v>
      </c>
      <c r="D121" s="38">
        <v>10</v>
      </c>
    </row>
    <row r="122" spans="2:4">
      <c r="B122" s="41" t="s">
        <v>168</v>
      </c>
      <c r="C122" s="41" t="s">
        <v>169</v>
      </c>
      <c r="D122" s="38">
        <v>10</v>
      </c>
    </row>
    <row r="123" spans="2:4">
      <c r="B123" s="41" t="s">
        <v>170</v>
      </c>
      <c r="C123" s="41" t="s">
        <v>171</v>
      </c>
      <c r="D123" s="38">
        <v>10</v>
      </c>
    </row>
    <row r="124" spans="2:4">
      <c r="B124" s="41" t="s">
        <v>168</v>
      </c>
      <c r="C124" s="41" t="s">
        <v>169</v>
      </c>
      <c r="D124" s="38">
        <v>10</v>
      </c>
    </row>
    <row r="125" spans="2:4">
      <c r="B125" s="41" t="s">
        <v>170</v>
      </c>
      <c r="C125" s="41" t="s">
        <v>171</v>
      </c>
      <c r="D125" s="38">
        <v>10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2:X111"/>
  <sheetViews>
    <sheetView tabSelected="1"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131</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132</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174</v>
      </c>
      <c r="O12" s="112"/>
      <c r="P12" s="77"/>
      <c r="Q12" s="106"/>
      <c r="R12" s="106"/>
      <c r="S12" s="106"/>
      <c r="T12" s="106"/>
      <c r="U12" s="107" t="s">
        <v>331</v>
      </c>
      <c r="V12" s="108"/>
      <c r="W12" s="78"/>
      <c r="X12" s="80"/>
    </row>
    <row r="13" spans="2:24" ht="15" customHeight="1">
      <c r="B13" s="77"/>
      <c r="C13" s="78"/>
      <c r="D13" s="78"/>
      <c r="E13" s="78"/>
      <c r="F13" s="78"/>
      <c r="G13" s="78"/>
      <c r="H13" s="78"/>
      <c r="I13" s="78"/>
      <c r="J13" s="78"/>
      <c r="K13" s="78"/>
      <c r="L13" s="80"/>
      <c r="N13" s="113" t="s">
        <v>336</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332</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333</v>
      </c>
      <c r="V16" s="108"/>
      <c r="W16" s="78"/>
      <c r="X16" s="80"/>
    </row>
    <row r="17" spans="2:24" ht="15" customHeight="1">
      <c r="B17" s="77"/>
      <c r="C17" s="78"/>
      <c r="D17" s="78"/>
      <c r="E17" s="78"/>
      <c r="F17" s="78"/>
      <c r="G17" s="78"/>
      <c r="H17" s="78"/>
      <c r="I17" s="78"/>
      <c r="J17" s="78"/>
      <c r="K17" s="78"/>
      <c r="L17" s="80"/>
      <c r="N17" s="111" t="s">
        <v>181</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337</v>
      </c>
      <c r="O18" s="112"/>
      <c r="P18" s="77"/>
      <c r="Q18" s="78"/>
      <c r="R18" s="78"/>
      <c r="S18" s="78"/>
      <c r="T18" s="78"/>
      <c r="U18" s="107" t="s">
        <v>333</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334</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338</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335</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620</v>
      </c>
    </row>
    <row r="29" spans="2:24" ht="15" customHeight="1">
      <c r="B29" s="77"/>
      <c r="C29" s="78"/>
      <c r="D29" s="78"/>
      <c r="E29" s="78"/>
      <c r="F29" s="78"/>
      <c r="G29" s="78"/>
      <c r="H29" s="78"/>
      <c r="I29" s="78"/>
      <c r="J29" s="78"/>
      <c r="K29" s="78"/>
      <c r="L29" s="80"/>
      <c r="S29" s="5">
        <v>148</v>
      </c>
    </row>
    <row r="30" spans="2:24" ht="15" customHeight="1">
      <c r="B30" s="77"/>
      <c r="C30" s="78"/>
      <c r="D30" s="78"/>
      <c r="E30" s="78"/>
      <c r="F30" s="78"/>
      <c r="G30" s="78"/>
      <c r="H30" s="78"/>
      <c r="I30" s="78"/>
      <c r="J30" s="78"/>
      <c r="K30" s="78"/>
      <c r="L30" s="80"/>
      <c r="S30" s="5">
        <v>3</v>
      </c>
    </row>
    <row r="31" spans="2:24" ht="15" customHeight="1">
      <c r="B31" s="77"/>
      <c r="C31" s="78"/>
      <c r="D31" s="78"/>
      <c r="E31" s="78"/>
      <c r="F31" s="78"/>
      <c r="G31" s="78"/>
      <c r="H31" s="78"/>
      <c r="I31" s="78"/>
      <c r="J31" s="78"/>
      <c r="K31" s="78"/>
      <c r="L31" s="80"/>
      <c r="S31" s="5">
        <v>3</v>
      </c>
    </row>
    <row r="32" spans="2:24" ht="15" customHeight="1">
      <c r="B32" s="77"/>
      <c r="C32" s="78"/>
      <c r="D32" s="78"/>
      <c r="E32" s="78"/>
      <c r="F32" s="78"/>
      <c r="G32" s="78"/>
      <c r="H32" s="78"/>
      <c r="I32" s="78"/>
      <c r="J32" s="78"/>
      <c r="K32" s="78"/>
      <c r="L32" s="80"/>
      <c r="S32" s="5">
        <v>4</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8</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12</v>
      </c>
    </row>
    <row r="101" spans="2:3" ht="15" customHeight="1">
      <c r="B101" s="88" t="s">
        <v>36</v>
      </c>
      <c r="C101" s="88">
        <v>3</v>
      </c>
    </row>
    <row r="102" spans="2:3" ht="15" customHeight="1">
      <c r="B102" s="88" t="s">
        <v>37</v>
      </c>
      <c r="C102" s="88">
        <v>9</v>
      </c>
    </row>
    <row r="103" spans="2:3" ht="15" customHeight="1">
      <c r="B103" s="88" t="s">
        <v>38</v>
      </c>
      <c r="C103" s="88">
        <v>27</v>
      </c>
    </row>
    <row r="104" spans="2:3" ht="15" customHeight="1">
      <c r="B104" s="88" t="s">
        <v>39</v>
      </c>
      <c r="C104" s="88">
        <v>38</v>
      </c>
    </row>
    <row r="105" spans="2:3" ht="15" customHeight="1">
      <c r="B105" s="88" t="s">
        <v>173</v>
      </c>
      <c r="C105" s="88">
        <v>52</v>
      </c>
    </row>
    <row r="106" spans="2:3" ht="15" customHeight="1">
      <c r="B106" s="88" t="s">
        <v>174</v>
      </c>
      <c r="C106" s="88">
        <v>65</v>
      </c>
    </row>
    <row r="107" spans="2:3" ht="15" customHeight="1">
      <c r="B107" s="88" t="s">
        <v>175</v>
      </c>
      <c r="C107" s="88">
        <v>17</v>
      </c>
    </row>
    <row r="108" spans="2:3" ht="15" customHeight="1">
      <c r="B108" s="88" t="s">
        <v>176</v>
      </c>
      <c r="C108" s="88">
        <v>0</v>
      </c>
    </row>
    <row r="109" spans="2:3" ht="15" customHeight="1">
      <c r="B109" s="88" t="s">
        <v>177</v>
      </c>
      <c r="C109" s="88">
        <v>0</v>
      </c>
    </row>
    <row r="110" spans="2:3" ht="15" customHeight="1">
      <c r="B110" s="88" t="s">
        <v>178</v>
      </c>
      <c r="C110" s="88">
        <v>0</v>
      </c>
    </row>
    <row r="111" spans="2:3" ht="15" customHeight="1">
      <c r="B111" s="88" t="s">
        <v>179</v>
      </c>
      <c r="C111" s="88">
        <v>9</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55649"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55650"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55651"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55652"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2:X111"/>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135</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136</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175</v>
      </c>
      <c r="O12" s="112"/>
      <c r="P12" s="77"/>
      <c r="Q12" s="106"/>
      <c r="R12" s="106"/>
      <c r="S12" s="106"/>
      <c r="T12" s="106"/>
      <c r="U12" s="107" t="s">
        <v>339</v>
      </c>
      <c r="V12" s="108"/>
      <c r="W12" s="78"/>
      <c r="X12" s="80"/>
    </row>
    <row r="13" spans="2:24" ht="15" customHeight="1">
      <c r="B13" s="77"/>
      <c r="C13" s="78"/>
      <c r="D13" s="78"/>
      <c r="E13" s="78"/>
      <c r="F13" s="78"/>
      <c r="G13" s="78"/>
      <c r="H13" s="78"/>
      <c r="I13" s="78"/>
      <c r="J13" s="78"/>
      <c r="K13" s="78"/>
      <c r="L13" s="80"/>
      <c r="N13" s="113" t="s">
        <v>344</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340</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341</v>
      </c>
      <c r="V16" s="108"/>
      <c r="W16" s="78"/>
      <c r="X16" s="80"/>
    </row>
    <row r="17" spans="2:24" ht="15" customHeight="1">
      <c r="B17" s="77"/>
      <c r="C17" s="78"/>
      <c r="D17" s="78"/>
      <c r="E17" s="78"/>
      <c r="F17" s="78"/>
      <c r="G17" s="78"/>
      <c r="H17" s="78"/>
      <c r="I17" s="78"/>
      <c r="J17" s="78"/>
      <c r="K17" s="78"/>
      <c r="L17" s="80"/>
      <c r="N17" s="111" t="s">
        <v>98</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345</v>
      </c>
      <c r="O18" s="112"/>
      <c r="P18" s="77"/>
      <c r="Q18" s="78"/>
      <c r="R18" s="78"/>
      <c r="S18" s="78"/>
      <c r="T18" s="78"/>
      <c r="U18" s="107" t="s">
        <v>342</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343</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346</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321</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996</v>
      </c>
    </row>
    <row r="29" spans="2:24" ht="15" customHeight="1">
      <c r="B29" s="77"/>
      <c r="C29" s="78"/>
      <c r="D29" s="78"/>
      <c r="E29" s="78"/>
      <c r="F29" s="78"/>
      <c r="G29" s="78"/>
      <c r="H29" s="78"/>
      <c r="I29" s="78"/>
      <c r="J29" s="78"/>
      <c r="K29" s="78"/>
      <c r="L29" s="80"/>
      <c r="S29" s="5">
        <v>232</v>
      </c>
    </row>
    <row r="30" spans="2:24" ht="15" customHeight="1">
      <c r="B30" s="77"/>
      <c r="C30" s="78"/>
      <c r="D30" s="78"/>
      <c r="E30" s="78"/>
      <c r="F30" s="78"/>
      <c r="G30" s="78"/>
      <c r="H30" s="78"/>
      <c r="I30" s="78"/>
      <c r="J30" s="78"/>
      <c r="K30" s="78"/>
      <c r="L30" s="80"/>
      <c r="S30" s="5">
        <v>14</v>
      </c>
    </row>
    <row r="31" spans="2:24" ht="15" customHeight="1">
      <c r="B31" s="77"/>
      <c r="C31" s="78"/>
      <c r="D31" s="78"/>
      <c r="E31" s="78"/>
      <c r="F31" s="78"/>
      <c r="G31" s="78"/>
      <c r="H31" s="78"/>
      <c r="I31" s="78"/>
      <c r="J31" s="78"/>
      <c r="K31" s="78"/>
      <c r="L31" s="80"/>
      <c r="S31" s="5">
        <v>3</v>
      </c>
    </row>
    <row r="32" spans="2:24" ht="15" customHeight="1">
      <c r="B32" s="77"/>
      <c r="C32" s="78"/>
      <c r="D32" s="78"/>
      <c r="E32" s="78"/>
      <c r="F32" s="78"/>
      <c r="G32" s="78"/>
      <c r="H32" s="78"/>
      <c r="I32" s="78"/>
      <c r="J32" s="78"/>
      <c r="K32" s="78"/>
      <c r="L32" s="80"/>
      <c r="S32" s="5">
        <v>6</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9</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18</v>
      </c>
    </row>
    <row r="101" spans="2:3" ht="15" customHeight="1">
      <c r="B101" s="88" t="s">
        <v>36</v>
      </c>
      <c r="C101" s="88">
        <v>4</v>
      </c>
    </row>
    <row r="102" spans="2:3" ht="15" customHeight="1">
      <c r="B102" s="88" t="s">
        <v>37</v>
      </c>
      <c r="C102" s="88">
        <v>14</v>
      </c>
    </row>
    <row r="103" spans="2:3" ht="15" customHeight="1">
      <c r="B103" s="88" t="s">
        <v>38</v>
      </c>
      <c r="C103" s="88">
        <v>33</v>
      </c>
    </row>
    <row r="104" spans="2:3" ht="15" customHeight="1">
      <c r="B104" s="88" t="s">
        <v>39</v>
      </c>
      <c r="C104" s="88">
        <v>38</v>
      </c>
    </row>
    <row r="105" spans="2:3" ht="15" customHeight="1">
      <c r="B105" s="88" t="s">
        <v>173</v>
      </c>
      <c r="C105" s="88">
        <v>63</v>
      </c>
    </row>
    <row r="106" spans="2:3" ht="15" customHeight="1">
      <c r="B106" s="88" t="s">
        <v>174</v>
      </c>
      <c r="C106" s="88">
        <v>83</v>
      </c>
    </row>
    <row r="107" spans="2:3" ht="15" customHeight="1">
      <c r="B107" s="88" t="s">
        <v>175</v>
      </c>
      <c r="C107" s="88">
        <v>98</v>
      </c>
    </row>
    <row r="108" spans="2:3" ht="15" customHeight="1">
      <c r="B108" s="88" t="s">
        <v>176</v>
      </c>
      <c r="C108" s="88">
        <v>16</v>
      </c>
    </row>
    <row r="109" spans="2:3" ht="15" customHeight="1">
      <c r="B109" s="88" t="s">
        <v>177</v>
      </c>
      <c r="C109" s="88">
        <v>0</v>
      </c>
    </row>
    <row r="110" spans="2:3" ht="15" customHeight="1">
      <c r="B110" s="88" t="s">
        <v>178</v>
      </c>
      <c r="C110" s="88">
        <v>0</v>
      </c>
    </row>
    <row r="111" spans="2:3" ht="15" customHeight="1">
      <c r="B111" s="88" t="s">
        <v>179</v>
      </c>
      <c r="C111" s="88">
        <v>19</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58721"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58722"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58723"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58724"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2:X111"/>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137</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138</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175</v>
      </c>
      <c r="O12" s="112"/>
      <c r="P12" s="77"/>
      <c r="Q12" s="106"/>
      <c r="R12" s="106"/>
      <c r="S12" s="106"/>
      <c r="T12" s="106"/>
      <c r="U12" s="107" t="s">
        <v>347</v>
      </c>
      <c r="V12" s="108"/>
      <c r="W12" s="78"/>
      <c r="X12" s="80"/>
    </row>
    <row r="13" spans="2:24" ht="15" customHeight="1">
      <c r="B13" s="77"/>
      <c r="C13" s="78"/>
      <c r="D13" s="78"/>
      <c r="E13" s="78"/>
      <c r="F13" s="78"/>
      <c r="G13" s="78"/>
      <c r="H13" s="78"/>
      <c r="I13" s="78"/>
      <c r="J13" s="78"/>
      <c r="K13" s="78"/>
      <c r="L13" s="80"/>
      <c r="N13" s="113" t="s">
        <v>352</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348</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349</v>
      </c>
      <c r="V16" s="108"/>
      <c r="W16" s="78"/>
      <c r="X16" s="80"/>
    </row>
    <row r="17" spans="2:24" ht="15" customHeight="1">
      <c r="B17" s="77"/>
      <c r="C17" s="78"/>
      <c r="D17" s="78"/>
      <c r="E17" s="78"/>
      <c r="F17" s="78"/>
      <c r="G17" s="78"/>
      <c r="H17" s="78"/>
      <c r="I17" s="78"/>
      <c r="J17" s="78"/>
      <c r="K17" s="78"/>
      <c r="L17" s="80"/>
      <c r="N17" s="111" t="s">
        <v>98</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353</v>
      </c>
      <c r="O18" s="112"/>
      <c r="P18" s="77"/>
      <c r="Q18" s="78"/>
      <c r="R18" s="78"/>
      <c r="S18" s="78"/>
      <c r="T18" s="78"/>
      <c r="U18" s="107" t="s">
        <v>350</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297</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354</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351</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1149</v>
      </c>
    </row>
    <row r="29" spans="2:24" ht="15" customHeight="1">
      <c r="B29" s="77"/>
      <c r="C29" s="78"/>
      <c r="D29" s="78"/>
      <c r="E29" s="78"/>
      <c r="F29" s="78"/>
      <c r="G29" s="78"/>
      <c r="H29" s="78"/>
      <c r="I29" s="78"/>
      <c r="J29" s="78"/>
      <c r="K29" s="78"/>
      <c r="L29" s="80"/>
      <c r="S29" s="5">
        <v>266</v>
      </c>
    </row>
    <row r="30" spans="2:24" ht="15" customHeight="1">
      <c r="B30" s="77"/>
      <c r="C30" s="78"/>
      <c r="D30" s="78"/>
      <c r="E30" s="78"/>
      <c r="F30" s="78"/>
      <c r="G30" s="78"/>
      <c r="H30" s="78"/>
      <c r="I30" s="78"/>
      <c r="J30" s="78"/>
      <c r="K30" s="78"/>
      <c r="L30" s="80"/>
      <c r="S30" s="5">
        <v>14</v>
      </c>
    </row>
    <row r="31" spans="2:24" ht="15" customHeight="1">
      <c r="B31" s="77"/>
      <c r="C31" s="78"/>
      <c r="D31" s="78"/>
      <c r="E31" s="78"/>
      <c r="F31" s="78"/>
      <c r="G31" s="78"/>
      <c r="H31" s="78"/>
      <c r="I31" s="78"/>
      <c r="J31" s="78"/>
      <c r="K31" s="78"/>
      <c r="L31" s="80"/>
      <c r="S31" s="5">
        <v>2</v>
      </c>
    </row>
    <row r="32" spans="2:24" ht="15" customHeight="1">
      <c r="B32" s="77"/>
      <c r="C32" s="78"/>
      <c r="D32" s="78"/>
      <c r="E32" s="78"/>
      <c r="F32" s="78"/>
      <c r="G32" s="78"/>
      <c r="H32" s="78"/>
      <c r="I32" s="78"/>
      <c r="J32" s="78"/>
      <c r="K32" s="78"/>
      <c r="L32" s="80"/>
      <c r="S32" s="5">
        <v>6</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13</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16</v>
      </c>
    </row>
    <row r="101" spans="2:3" ht="15" customHeight="1">
      <c r="B101" s="88" t="s">
        <v>36</v>
      </c>
      <c r="C101" s="88">
        <v>5</v>
      </c>
    </row>
    <row r="102" spans="2:3" ht="15" customHeight="1">
      <c r="B102" s="88" t="s">
        <v>37</v>
      </c>
      <c r="C102" s="88">
        <v>12</v>
      </c>
    </row>
    <row r="103" spans="2:3" ht="15" customHeight="1">
      <c r="B103" s="88" t="s">
        <v>38</v>
      </c>
      <c r="C103" s="88">
        <v>26</v>
      </c>
    </row>
    <row r="104" spans="2:3" ht="15" customHeight="1">
      <c r="B104" s="88" t="s">
        <v>39</v>
      </c>
      <c r="C104" s="88">
        <v>28</v>
      </c>
    </row>
    <row r="105" spans="2:3" ht="15" customHeight="1">
      <c r="B105" s="88" t="s">
        <v>173</v>
      </c>
      <c r="C105" s="88">
        <v>55</v>
      </c>
    </row>
    <row r="106" spans="2:3" ht="15" customHeight="1">
      <c r="B106" s="88" t="s">
        <v>174</v>
      </c>
      <c r="C106" s="88">
        <v>78</v>
      </c>
    </row>
    <row r="107" spans="2:3" ht="15" customHeight="1">
      <c r="B107" s="88" t="s">
        <v>175</v>
      </c>
      <c r="C107" s="88">
        <v>133</v>
      </c>
    </row>
    <row r="108" spans="2:3" ht="15" customHeight="1">
      <c r="B108" s="88" t="s">
        <v>176</v>
      </c>
      <c r="C108" s="88">
        <v>104</v>
      </c>
    </row>
    <row r="109" spans="2:3" ht="15" customHeight="1">
      <c r="B109" s="88" t="s">
        <v>177</v>
      </c>
      <c r="C109" s="88">
        <v>99</v>
      </c>
    </row>
    <row r="110" spans="2:3" ht="15" customHeight="1">
      <c r="B110" s="88" t="s">
        <v>178</v>
      </c>
      <c r="C110" s="88">
        <v>68</v>
      </c>
    </row>
    <row r="111" spans="2:3" ht="15" customHeight="1">
      <c r="B111" s="88" t="s">
        <v>179</v>
      </c>
      <c r="C111" s="88">
        <v>42</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61793"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61794"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61795"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61796"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2:X111"/>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141</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142</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175</v>
      </c>
      <c r="O12" s="112"/>
      <c r="P12" s="77"/>
      <c r="Q12" s="106"/>
      <c r="R12" s="106"/>
      <c r="S12" s="106"/>
      <c r="T12" s="106"/>
      <c r="U12" s="107" t="s">
        <v>355</v>
      </c>
      <c r="V12" s="108"/>
      <c r="W12" s="78"/>
      <c r="X12" s="80"/>
    </row>
    <row r="13" spans="2:24" ht="15" customHeight="1">
      <c r="B13" s="77"/>
      <c r="C13" s="78"/>
      <c r="D13" s="78"/>
      <c r="E13" s="78"/>
      <c r="F13" s="78"/>
      <c r="G13" s="78"/>
      <c r="H13" s="78"/>
      <c r="I13" s="78"/>
      <c r="J13" s="78"/>
      <c r="K13" s="78"/>
      <c r="L13" s="80"/>
      <c r="N13" s="113" t="s">
        <v>361</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356</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357</v>
      </c>
      <c r="V16" s="108"/>
      <c r="W16" s="78"/>
      <c r="X16" s="80"/>
    </row>
    <row r="17" spans="2:24" ht="15" customHeight="1">
      <c r="B17" s="77"/>
      <c r="C17" s="78"/>
      <c r="D17" s="78"/>
      <c r="E17" s="78"/>
      <c r="F17" s="78"/>
      <c r="G17" s="78"/>
      <c r="H17" s="78"/>
      <c r="I17" s="78"/>
      <c r="J17" s="78"/>
      <c r="K17" s="78"/>
      <c r="L17" s="80"/>
      <c r="N17" s="111" t="s">
        <v>98</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362</v>
      </c>
      <c r="O18" s="112"/>
      <c r="P18" s="77"/>
      <c r="Q18" s="78"/>
      <c r="R18" s="78"/>
      <c r="S18" s="78"/>
      <c r="T18" s="78"/>
      <c r="U18" s="107" t="s">
        <v>358</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359</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363</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360</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1051</v>
      </c>
    </row>
    <row r="29" spans="2:24" ht="15" customHeight="1">
      <c r="B29" s="77"/>
      <c r="C29" s="78"/>
      <c r="D29" s="78"/>
      <c r="E29" s="78"/>
      <c r="F29" s="78"/>
      <c r="G29" s="78"/>
      <c r="H29" s="78"/>
      <c r="I29" s="78"/>
      <c r="J29" s="78"/>
      <c r="K29" s="78"/>
      <c r="L29" s="80"/>
      <c r="S29" s="5">
        <v>256</v>
      </c>
    </row>
    <row r="30" spans="2:24" ht="15" customHeight="1">
      <c r="B30" s="77"/>
      <c r="C30" s="78"/>
      <c r="D30" s="78"/>
      <c r="E30" s="78"/>
      <c r="F30" s="78"/>
      <c r="G30" s="78"/>
      <c r="H30" s="78"/>
      <c r="I30" s="78"/>
      <c r="J30" s="78"/>
      <c r="K30" s="78"/>
      <c r="L30" s="80"/>
      <c r="S30" s="5">
        <v>14</v>
      </c>
    </row>
    <row r="31" spans="2:24" ht="15" customHeight="1">
      <c r="B31" s="77"/>
      <c r="C31" s="78"/>
      <c r="D31" s="78"/>
      <c r="E31" s="78"/>
      <c r="F31" s="78"/>
      <c r="G31" s="78"/>
      <c r="H31" s="78"/>
      <c r="I31" s="78"/>
      <c r="J31" s="78"/>
      <c r="K31" s="78"/>
      <c r="L31" s="80"/>
      <c r="S31" s="5">
        <v>2</v>
      </c>
    </row>
    <row r="32" spans="2:24" ht="15" customHeight="1">
      <c r="B32" s="77"/>
      <c r="C32" s="78"/>
      <c r="D32" s="78"/>
      <c r="E32" s="78"/>
      <c r="F32" s="78"/>
      <c r="G32" s="78"/>
      <c r="H32" s="78"/>
      <c r="I32" s="78"/>
      <c r="J32" s="78"/>
      <c r="K32" s="78"/>
      <c r="L32" s="80"/>
      <c r="S32" s="5">
        <v>6</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15</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15</v>
      </c>
    </row>
    <row r="101" spans="2:3" ht="15" customHeight="1">
      <c r="B101" s="88" t="s">
        <v>36</v>
      </c>
      <c r="C101" s="88">
        <v>6</v>
      </c>
    </row>
    <row r="102" spans="2:3" ht="15" customHeight="1">
      <c r="B102" s="88" t="s">
        <v>37</v>
      </c>
      <c r="C102" s="88">
        <v>14</v>
      </c>
    </row>
    <row r="103" spans="2:3" ht="15" customHeight="1">
      <c r="B103" s="88" t="s">
        <v>38</v>
      </c>
      <c r="C103" s="88">
        <v>26</v>
      </c>
    </row>
    <row r="104" spans="2:3" ht="15" customHeight="1">
      <c r="B104" s="88" t="s">
        <v>39</v>
      </c>
      <c r="C104" s="88">
        <v>28</v>
      </c>
    </row>
    <row r="105" spans="2:3" ht="15" customHeight="1">
      <c r="B105" s="88" t="s">
        <v>173</v>
      </c>
      <c r="C105" s="88">
        <v>55</v>
      </c>
    </row>
    <row r="106" spans="2:3" ht="15" customHeight="1">
      <c r="B106" s="88" t="s">
        <v>174</v>
      </c>
      <c r="C106" s="88">
        <v>84</v>
      </c>
    </row>
    <row r="107" spans="2:3" ht="15" customHeight="1">
      <c r="B107" s="88" t="s">
        <v>175</v>
      </c>
      <c r="C107" s="88">
        <v>137</v>
      </c>
    </row>
    <row r="108" spans="2:3" ht="15" customHeight="1">
      <c r="B108" s="88" t="s">
        <v>176</v>
      </c>
      <c r="C108" s="88">
        <v>79</v>
      </c>
    </row>
    <row r="109" spans="2:3" ht="15" customHeight="1">
      <c r="B109" s="88" t="s">
        <v>177</v>
      </c>
      <c r="C109" s="88">
        <v>81</v>
      </c>
    </row>
    <row r="110" spans="2:3" ht="15" customHeight="1">
      <c r="B110" s="88" t="s">
        <v>178</v>
      </c>
      <c r="C110" s="88">
        <v>69</v>
      </c>
    </row>
    <row r="111" spans="2:3" ht="15" customHeight="1">
      <c r="B111" s="88" t="s">
        <v>179</v>
      </c>
      <c r="C111" s="88">
        <v>35</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64865"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64866"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64867"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64868"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2:X123"/>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144</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145</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175</v>
      </c>
      <c r="O12" s="112"/>
      <c r="P12" s="77"/>
      <c r="Q12" s="106"/>
      <c r="R12" s="106"/>
      <c r="S12" s="106"/>
      <c r="T12" s="106"/>
      <c r="U12" s="107" t="s">
        <v>364</v>
      </c>
      <c r="V12" s="108"/>
      <c r="W12" s="78"/>
      <c r="X12" s="80"/>
    </row>
    <row r="13" spans="2:24" ht="15" customHeight="1">
      <c r="B13" s="77"/>
      <c r="C13" s="78"/>
      <c r="D13" s="78"/>
      <c r="E13" s="78"/>
      <c r="F13" s="78"/>
      <c r="G13" s="78"/>
      <c r="H13" s="78"/>
      <c r="I13" s="78"/>
      <c r="J13" s="78"/>
      <c r="K13" s="78"/>
      <c r="L13" s="80"/>
      <c r="N13" s="113" t="s">
        <v>368</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365</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320</v>
      </c>
      <c r="V16" s="108"/>
      <c r="W16" s="78"/>
      <c r="X16" s="80"/>
    </row>
    <row r="17" spans="2:24" ht="15" customHeight="1">
      <c r="B17" s="77"/>
      <c r="C17" s="78"/>
      <c r="D17" s="78"/>
      <c r="E17" s="78"/>
      <c r="F17" s="78"/>
      <c r="G17" s="78"/>
      <c r="H17" s="78"/>
      <c r="I17" s="78"/>
      <c r="J17" s="78"/>
      <c r="K17" s="78"/>
      <c r="L17" s="80"/>
      <c r="N17" s="111" t="s">
        <v>98</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369</v>
      </c>
      <c r="O18" s="112"/>
      <c r="P18" s="77"/>
      <c r="Q18" s="78"/>
      <c r="R18" s="78"/>
      <c r="S18" s="78"/>
      <c r="T18" s="78"/>
      <c r="U18" s="107" t="s">
        <v>366</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367</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370</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351</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954</v>
      </c>
    </row>
    <row r="29" spans="2:24" ht="15" customHeight="1">
      <c r="B29" s="77"/>
      <c r="C29" s="78"/>
      <c r="D29" s="78"/>
      <c r="E29" s="78"/>
      <c r="F29" s="78"/>
      <c r="G29" s="78"/>
      <c r="H29" s="78"/>
      <c r="I29" s="78"/>
      <c r="J29" s="78"/>
      <c r="K29" s="78"/>
      <c r="L29" s="80"/>
      <c r="S29" s="5">
        <v>229</v>
      </c>
    </row>
    <row r="30" spans="2:24" ht="15" customHeight="1">
      <c r="B30" s="77"/>
      <c r="C30" s="78"/>
      <c r="D30" s="78"/>
      <c r="E30" s="78"/>
      <c r="F30" s="78"/>
      <c r="G30" s="78"/>
      <c r="H30" s="78"/>
      <c r="I30" s="78"/>
      <c r="J30" s="78"/>
      <c r="K30" s="78"/>
      <c r="L30" s="80"/>
      <c r="S30" s="5">
        <v>13</v>
      </c>
    </row>
    <row r="31" spans="2:24" ht="15" customHeight="1">
      <c r="B31" s="77"/>
      <c r="C31" s="78"/>
      <c r="D31" s="78"/>
      <c r="E31" s="78"/>
      <c r="F31" s="78"/>
      <c r="G31" s="78"/>
      <c r="H31" s="78"/>
      <c r="I31" s="78"/>
      <c r="J31" s="78"/>
      <c r="K31" s="78"/>
      <c r="L31" s="80"/>
      <c r="S31" s="5">
        <v>2</v>
      </c>
    </row>
    <row r="32" spans="2:24" ht="15" customHeight="1">
      <c r="B32" s="77"/>
      <c r="C32" s="78"/>
      <c r="D32" s="78"/>
      <c r="E32" s="78"/>
      <c r="F32" s="78"/>
      <c r="G32" s="78"/>
      <c r="H32" s="78"/>
      <c r="I32" s="78"/>
      <c r="J32" s="78"/>
      <c r="K32" s="78"/>
      <c r="L32" s="80"/>
      <c r="S32" s="5">
        <v>9</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11</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10</v>
      </c>
    </row>
    <row r="101" spans="2:3" ht="15" customHeight="1">
      <c r="B101" s="88" t="s">
        <v>36</v>
      </c>
      <c r="C101" s="88">
        <v>3</v>
      </c>
    </row>
    <row r="102" spans="2:3" ht="15" customHeight="1">
      <c r="B102" s="88" t="s">
        <v>37</v>
      </c>
      <c r="C102" s="88">
        <v>13</v>
      </c>
    </row>
    <row r="103" spans="2:3" ht="15" customHeight="1">
      <c r="B103" s="88" t="s">
        <v>38</v>
      </c>
      <c r="C103" s="88">
        <v>25</v>
      </c>
    </row>
    <row r="104" spans="2:3" ht="15" customHeight="1">
      <c r="B104" s="88" t="s">
        <v>39</v>
      </c>
      <c r="C104" s="88">
        <v>28</v>
      </c>
    </row>
    <row r="105" spans="2:3" ht="15" customHeight="1">
      <c r="B105" s="88" t="s">
        <v>173</v>
      </c>
      <c r="C105" s="88">
        <v>53</v>
      </c>
    </row>
    <row r="106" spans="2:3" ht="15" customHeight="1">
      <c r="B106" s="88" t="s">
        <v>174</v>
      </c>
      <c r="C106" s="88">
        <v>95</v>
      </c>
    </row>
    <row r="107" spans="2:3" ht="15" customHeight="1">
      <c r="B107" s="88" t="s">
        <v>175</v>
      </c>
      <c r="C107" s="88">
        <v>156</v>
      </c>
    </row>
    <row r="108" spans="2:3" ht="15" customHeight="1">
      <c r="B108" s="88" t="s">
        <v>176</v>
      </c>
      <c r="C108" s="88">
        <v>67</v>
      </c>
    </row>
    <row r="109" spans="2:3" ht="15" customHeight="1">
      <c r="B109" s="88" t="s">
        <v>177</v>
      </c>
      <c r="C109" s="88">
        <v>73</v>
      </c>
    </row>
    <row r="110" spans="2:3" ht="15" customHeight="1">
      <c r="B110" s="88" t="s">
        <v>178</v>
      </c>
      <c r="C110" s="88">
        <v>62</v>
      </c>
    </row>
    <row r="111" spans="2:3" ht="15" customHeight="1">
      <c r="B111" s="88" t="s">
        <v>179</v>
      </c>
      <c r="C111" s="88">
        <v>31</v>
      </c>
    </row>
    <row r="112" spans="2:3" ht="15" customHeight="1">
      <c r="B112" s="88" t="s">
        <v>98</v>
      </c>
      <c r="C112" s="88">
        <v>77</v>
      </c>
    </row>
    <row r="113" spans="2:3" ht="15" customHeight="1">
      <c r="B113" s="88" t="s">
        <v>180</v>
      </c>
      <c r="C113" s="88">
        <v>55</v>
      </c>
    </row>
    <row r="114" spans="2:3" ht="15" customHeight="1">
      <c r="B114" s="88" t="s">
        <v>181</v>
      </c>
      <c r="C114" s="88">
        <v>58</v>
      </c>
    </row>
    <row r="115" spans="2:3" ht="15" customHeight="1">
      <c r="B115" s="88" t="s">
        <v>182</v>
      </c>
      <c r="C115" s="88">
        <v>66</v>
      </c>
    </row>
    <row r="116" spans="2:3" ht="15" customHeight="1">
      <c r="B116" s="88" t="s">
        <v>183</v>
      </c>
      <c r="C116" s="88">
        <v>50</v>
      </c>
    </row>
    <row r="117" spans="2:3" ht="15" customHeight="1">
      <c r="B117" s="88" t="s">
        <v>184</v>
      </c>
      <c r="C117" s="88">
        <v>50</v>
      </c>
    </row>
    <row r="118" spans="2:3" ht="15" customHeight="1">
      <c r="B118" s="88" t="s">
        <v>185</v>
      </c>
      <c r="C118" s="88">
        <v>49</v>
      </c>
    </row>
    <row r="119" spans="2:3" ht="15" customHeight="1">
      <c r="B119" s="88" t="s">
        <v>186</v>
      </c>
      <c r="C119" s="88">
        <v>45</v>
      </c>
    </row>
    <row r="120" spans="2:3" ht="15" customHeight="1">
      <c r="B120" s="88" t="s">
        <v>187</v>
      </c>
      <c r="C120" s="88">
        <v>37</v>
      </c>
    </row>
    <row r="121" spans="2:3" ht="15" customHeight="1">
      <c r="B121" s="88" t="s">
        <v>188</v>
      </c>
      <c r="C121" s="88">
        <v>37</v>
      </c>
    </row>
    <row r="122" spans="2:3" ht="15" customHeight="1">
      <c r="B122" s="88" t="s">
        <v>189</v>
      </c>
      <c r="C122" s="88">
        <v>42</v>
      </c>
    </row>
    <row r="123" spans="2:3" ht="15" customHeight="1">
      <c r="B123" s="88" t="s">
        <v>190</v>
      </c>
      <c r="C123" s="88">
        <v>36</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67938"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67939"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67940"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2:X111"/>
  <sheetViews>
    <sheetView topLeftCell="A8" zoomScale="70" zoomScaleNormal="70" workbookViewId="0">
      <selection activeCell="Y21" sqref="Y2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53</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99</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175</v>
      </c>
      <c r="O12" s="112"/>
      <c r="P12" s="77"/>
      <c r="Q12" s="106"/>
      <c r="R12" s="106"/>
      <c r="S12" s="106"/>
      <c r="T12" s="106"/>
      <c r="U12" s="107" t="s">
        <v>261</v>
      </c>
      <c r="V12" s="108"/>
      <c r="W12" s="78"/>
      <c r="X12" s="80"/>
    </row>
    <row r="13" spans="2:24" ht="15" customHeight="1">
      <c r="B13" s="77"/>
      <c r="C13" s="78"/>
      <c r="D13" s="78"/>
      <c r="E13" s="78"/>
      <c r="F13" s="78"/>
      <c r="G13" s="78"/>
      <c r="H13" s="78"/>
      <c r="I13" s="78"/>
      <c r="J13" s="78"/>
      <c r="K13" s="78"/>
      <c r="L13" s="80"/>
      <c r="N13" s="113" t="s">
        <v>269</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262</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263</v>
      </c>
      <c r="V16" s="108"/>
      <c r="W16" s="78"/>
      <c r="X16" s="80"/>
    </row>
    <row r="17" spans="2:24" ht="15" customHeight="1">
      <c r="B17" s="77"/>
      <c r="C17" s="78"/>
      <c r="D17" s="78"/>
      <c r="E17" s="78"/>
      <c r="F17" s="78"/>
      <c r="G17" s="78"/>
      <c r="H17" s="78"/>
      <c r="I17" s="78"/>
      <c r="J17" s="78"/>
      <c r="K17" s="78"/>
      <c r="L17" s="80"/>
      <c r="N17" s="111" t="s">
        <v>183</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271</v>
      </c>
      <c r="O18" s="112"/>
      <c r="P18" s="77"/>
      <c r="Q18" s="78"/>
      <c r="R18" s="78"/>
      <c r="S18" s="78"/>
      <c r="T18" s="78"/>
      <c r="U18" s="107" t="s">
        <v>264</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265</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274</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267</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1135</v>
      </c>
    </row>
    <row r="29" spans="2:24" ht="15" customHeight="1">
      <c r="B29" s="77"/>
      <c r="C29" s="78"/>
      <c r="D29" s="78"/>
      <c r="E29" s="78"/>
      <c r="F29" s="78"/>
      <c r="G29" s="78"/>
      <c r="H29" s="78"/>
      <c r="I29" s="78"/>
      <c r="J29" s="78"/>
      <c r="K29" s="78"/>
      <c r="L29" s="80"/>
      <c r="S29" s="5">
        <v>398</v>
      </c>
    </row>
    <row r="30" spans="2:24" ht="15" customHeight="1">
      <c r="B30" s="77"/>
      <c r="C30" s="78"/>
      <c r="D30" s="78"/>
      <c r="E30" s="78"/>
      <c r="F30" s="78"/>
      <c r="G30" s="78"/>
      <c r="H30" s="78"/>
      <c r="I30" s="78"/>
      <c r="J30" s="78"/>
      <c r="K30" s="78"/>
      <c r="L30" s="80"/>
      <c r="S30" s="5">
        <v>35</v>
      </c>
    </row>
    <row r="31" spans="2:24" ht="15" customHeight="1">
      <c r="B31" s="77"/>
      <c r="C31" s="78"/>
      <c r="D31" s="78"/>
      <c r="E31" s="78"/>
      <c r="F31" s="78"/>
      <c r="G31" s="78"/>
      <c r="H31" s="78"/>
      <c r="I31" s="78"/>
      <c r="J31" s="78"/>
      <c r="K31" s="78"/>
      <c r="L31" s="80"/>
      <c r="S31" s="5">
        <v>23</v>
      </c>
    </row>
    <row r="32" spans="2:24" ht="15" customHeight="1">
      <c r="B32" s="77"/>
      <c r="C32" s="78"/>
      <c r="D32" s="78"/>
      <c r="E32" s="78"/>
      <c r="F32" s="78"/>
      <c r="G32" s="78"/>
      <c r="H32" s="78"/>
      <c r="I32" s="78"/>
      <c r="J32" s="78"/>
      <c r="K32" s="78"/>
      <c r="L32" s="80"/>
      <c r="S32" s="5">
        <v>7</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9</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101" t="s">
        <v>372</v>
      </c>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100" t="s">
        <v>373</v>
      </c>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20</v>
      </c>
    </row>
    <row r="101" spans="2:3" ht="15" customHeight="1">
      <c r="B101" s="88" t="s">
        <v>36</v>
      </c>
      <c r="C101" s="88">
        <v>10</v>
      </c>
    </row>
    <row r="102" spans="2:3" ht="15" customHeight="1">
      <c r="B102" s="88" t="s">
        <v>37</v>
      </c>
      <c r="C102" s="88">
        <v>15</v>
      </c>
    </row>
    <row r="103" spans="2:3" ht="15" customHeight="1">
      <c r="B103" s="88" t="s">
        <v>38</v>
      </c>
      <c r="C103" s="88">
        <v>60</v>
      </c>
    </row>
    <row r="104" spans="2:3" ht="15" customHeight="1">
      <c r="B104" s="88" t="s">
        <v>39</v>
      </c>
      <c r="C104" s="88">
        <v>62</v>
      </c>
    </row>
    <row r="105" spans="2:3" ht="15" customHeight="1">
      <c r="B105" s="88" t="s">
        <v>173</v>
      </c>
      <c r="C105" s="88">
        <v>60</v>
      </c>
    </row>
    <row r="106" spans="2:3" ht="15" customHeight="1">
      <c r="B106" s="88" t="s">
        <v>174</v>
      </c>
      <c r="C106" s="88">
        <v>75</v>
      </c>
    </row>
    <row r="107" spans="2:3" ht="15" customHeight="1">
      <c r="B107" s="88" t="s">
        <v>175</v>
      </c>
      <c r="C107" s="88">
        <v>108</v>
      </c>
    </row>
    <row r="108" spans="2:3" ht="15" customHeight="1">
      <c r="B108" s="88" t="s">
        <v>176</v>
      </c>
      <c r="C108" s="88">
        <v>95</v>
      </c>
    </row>
    <row r="109" spans="2:3" ht="15" customHeight="1">
      <c r="B109" s="88" t="s">
        <v>177</v>
      </c>
      <c r="C109" s="88">
        <v>81</v>
      </c>
    </row>
    <row r="110" spans="2:3" ht="15" customHeight="1">
      <c r="B110" s="88" t="s">
        <v>178</v>
      </c>
      <c r="C110" s="88">
        <v>83</v>
      </c>
    </row>
    <row r="111" spans="2:3" ht="15" customHeight="1">
      <c r="B111" s="88" t="s">
        <v>179</v>
      </c>
      <c r="C111" s="88">
        <v>64</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31073"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31074"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31075"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31076"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O44"/>
  <sheetViews>
    <sheetView zoomScale="85" zoomScaleNormal="85" workbookViewId="0">
      <selection activeCell="S15" sqref="S15"/>
    </sheetView>
  </sheetViews>
  <sheetFormatPr defaultColWidth="9" defaultRowHeight="14.4"/>
  <cols>
    <col min="1" max="16384" width="9" style="14"/>
  </cols>
  <sheetData>
    <row r="1" spans="1:15">
      <c r="A1" s="89"/>
      <c r="B1" s="90"/>
      <c r="C1" s="90"/>
      <c r="D1" s="90"/>
      <c r="E1" s="90"/>
      <c r="F1" s="90"/>
      <c r="G1" s="90"/>
      <c r="H1" s="90"/>
      <c r="I1" s="90"/>
      <c r="J1" s="90"/>
      <c r="K1" s="90"/>
      <c r="L1" s="90"/>
      <c r="M1" s="90"/>
      <c r="N1" s="90"/>
      <c r="O1" s="91"/>
    </row>
    <row r="2" spans="1:15">
      <c r="A2" s="92"/>
      <c r="B2" s="93"/>
      <c r="C2" s="93"/>
      <c r="D2" s="93"/>
      <c r="E2" s="93"/>
      <c r="F2" s="93"/>
      <c r="G2" s="93"/>
      <c r="H2" s="93"/>
      <c r="I2" s="93"/>
      <c r="J2" s="93"/>
      <c r="K2" s="93"/>
      <c r="L2" s="93"/>
      <c r="M2" s="93"/>
      <c r="N2" s="93"/>
      <c r="O2" s="94"/>
    </row>
    <row r="3" spans="1:15">
      <c r="A3" s="95"/>
      <c r="B3" s="96"/>
      <c r="C3" s="96"/>
      <c r="D3" s="96"/>
      <c r="E3" s="96"/>
      <c r="F3" s="96"/>
      <c r="G3" s="96"/>
      <c r="H3" s="96"/>
      <c r="I3" s="96"/>
      <c r="J3" s="96"/>
      <c r="K3" s="96"/>
      <c r="L3" s="96"/>
      <c r="M3" s="96"/>
      <c r="N3" s="96"/>
      <c r="O3" s="97"/>
    </row>
    <row r="4" spans="1:15" ht="18">
      <c r="A4" s="118" t="s">
        <v>207</v>
      </c>
      <c r="B4" s="119"/>
      <c r="C4" s="120" t="str">
        <f>[2]Parameters!C3</f>
        <v>AECOM</v>
      </c>
      <c r="D4" s="121"/>
      <c r="E4" s="121"/>
      <c r="F4" s="122"/>
      <c r="G4" s="123" t="s">
        <v>210</v>
      </c>
      <c r="H4" s="124"/>
      <c r="I4" s="124"/>
      <c r="J4" s="125"/>
      <c r="K4" s="126" t="str">
        <f>[2]Parameters!C7</f>
        <v>04/10/16</v>
      </c>
      <c r="L4" s="127"/>
      <c r="M4" s="127"/>
      <c r="N4" s="127"/>
      <c r="O4" s="128"/>
    </row>
    <row r="5" spans="1:15" ht="18">
      <c r="A5" s="123" t="s">
        <v>254</v>
      </c>
      <c r="B5" s="125"/>
      <c r="C5" s="126" t="str">
        <f>[2]Parameters!C5</f>
        <v>3102-IRE Castletownbere Traffic Surveys</v>
      </c>
      <c r="D5" s="127"/>
      <c r="E5" s="127"/>
      <c r="F5" s="128"/>
      <c r="G5" s="123" t="s">
        <v>209</v>
      </c>
      <c r="H5" s="124"/>
      <c r="I5" s="124"/>
      <c r="J5" s="125"/>
      <c r="K5" s="129" t="s">
        <v>371</v>
      </c>
      <c r="L5" s="127"/>
      <c r="M5" s="127"/>
      <c r="N5" s="127"/>
      <c r="O5" s="128"/>
    </row>
    <row r="6" spans="1:15">
      <c r="A6" s="98"/>
      <c r="B6" s="99"/>
      <c r="C6" s="99"/>
      <c r="D6" s="99"/>
      <c r="E6" s="99"/>
      <c r="F6" s="99"/>
      <c r="G6" s="99"/>
      <c r="H6" s="99"/>
      <c r="I6" s="99"/>
      <c r="J6" s="99"/>
      <c r="K6" s="96"/>
      <c r="L6" s="96"/>
      <c r="M6" s="96"/>
      <c r="N6" s="96"/>
      <c r="O6" s="97"/>
    </row>
    <row r="7" spans="1:15">
      <c r="A7" s="92"/>
      <c r="B7" s="93"/>
      <c r="C7" s="93"/>
      <c r="D7" s="93"/>
      <c r="E7" s="93"/>
      <c r="F7" s="93"/>
      <c r="G7" s="93"/>
      <c r="H7" s="93"/>
      <c r="I7" s="93"/>
      <c r="J7" s="93"/>
      <c r="K7" s="93"/>
      <c r="L7" s="93"/>
      <c r="M7" s="93"/>
      <c r="N7" s="93"/>
      <c r="O7" s="94"/>
    </row>
    <row r="8" spans="1:15">
      <c r="A8" s="92"/>
      <c r="B8" s="93"/>
      <c r="C8" s="93"/>
      <c r="D8" s="93"/>
      <c r="E8" s="93"/>
      <c r="F8" s="93"/>
      <c r="G8" s="93"/>
      <c r="H8" s="93"/>
      <c r="I8" s="93"/>
      <c r="J8" s="93"/>
      <c r="K8" s="93"/>
      <c r="L8" s="93"/>
      <c r="M8" s="93"/>
      <c r="N8" s="93"/>
      <c r="O8" s="94"/>
    </row>
    <row r="9" spans="1:15">
      <c r="A9" s="92"/>
      <c r="B9" s="93"/>
      <c r="C9" s="93"/>
      <c r="D9" s="93"/>
      <c r="E9" s="93"/>
      <c r="F9" s="93"/>
      <c r="G9" s="93"/>
      <c r="H9" s="93"/>
      <c r="I9" s="93"/>
      <c r="J9" s="93"/>
      <c r="K9" s="93"/>
      <c r="L9" s="93"/>
      <c r="M9" s="93"/>
      <c r="N9" s="93"/>
      <c r="O9" s="94"/>
    </row>
    <row r="10" spans="1:15">
      <c r="A10" s="92"/>
      <c r="B10" s="93"/>
      <c r="C10" s="93"/>
      <c r="D10" s="93"/>
      <c r="E10" s="93"/>
      <c r="F10" s="93"/>
      <c r="G10" s="93"/>
      <c r="H10" s="93"/>
      <c r="I10" s="93"/>
      <c r="J10" s="93"/>
      <c r="K10" s="93"/>
      <c r="L10" s="93"/>
      <c r="M10" s="93"/>
      <c r="N10" s="93"/>
      <c r="O10" s="94"/>
    </row>
    <row r="11" spans="1:15">
      <c r="A11" s="92"/>
      <c r="B11" s="93"/>
      <c r="C11" s="93"/>
      <c r="D11" s="93"/>
      <c r="E11" s="93"/>
      <c r="F11" s="93"/>
      <c r="G11" s="93"/>
      <c r="H11" s="93"/>
      <c r="I11" s="93"/>
      <c r="J11" s="93"/>
      <c r="K11" s="93"/>
      <c r="L11" s="93"/>
      <c r="M11" s="93"/>
      <c r="N11" s="93"/>
      <c r="O11" s="94"/>
    </row>
    <row r="12" spans="1:15">
      <c r="A12" s="92"/>
      <c r="B12" s="93"/>
      <c r="C12" s="93"/>
      <c r="D12" s="93"/>
      <c r="E12" s="93"/>
      <c r="F12" s="93"/>
      <c r="G12" s="93"/>
      <c r="H12" s="93"/>
      <c r="I12" s="93"/>
      <c r="J12" s="93"/>
      <c r="K12" s="93"/>
      <c r="L12" s="93"/>
      <c r="M12" s="93"/>
      <c r="N12" s="93"/>
      <c r="O12" s="94"/>
    </row>
    <row r="13" spans="1:15">
      <c r="A13" s="92"/>
      <c r="B13" s="93"/>
      <c r="C13" s="93"/>
      <c r="D13" s="93"/>
      <c r="E13" s="93"/>
      <c r="F13" s="93"/>
      <c r="G13" s="93"/>
      <c r="H13" s="93"/>
      <c r="I13" s="93"/>
      <c r="J13" s="93"/>
      <c r="K13" s="93"/>
      <c r="L13" s="93"/>
      <c r="M13" s="93"/>
      <c r="N13" s="93"/>
      <c r="O13" s="94"/>
    </row>
    <row r="14" spans="1:15">
      <c r="A14" s="92"/>
      <c r="B14" s="93"/>
      <c r="C14" s="93"/>
      <c r="D14" s="93"/>
      <c r="E14" s="93"/>
      <c r="F14" s="93"/>
      <c r="G14" s="93"/>
      <c r="H14" s="93"/>
      <c r="I14" s="93"/>
      <c r="J14" s="93"/>
      <c r="K14" s="93"/>
      <c r="L14" s="93"/>
      <c r="M14" s="93"/>
      <c r="N14" s="93"/>
      <c r="O14" s="94"/>
    </row>
    <row r="15" spans="1:15">
      <c r="A15" s="92"/>
      <c r="B15" s="93"/>
      <c r="C15" s="93"/>
      <c r="D15" s="93"/>
      <c r="E15" s="93"/>
      <c r="F15" s="93"/>
      <c r="G15" s="93"/>
      <c r="H15" s="93"/>
      <c r="I15" s="93"/>
      <c r="J15" s="93"/>
      <c r="K15" s="93"/>
      <c r="L15" s="93"/>
      <c r="M15" s="93"/>
      <c r="N15" s="93"/>
      <c r="O15" s="94"/>
    </row>
    <row r="16" spans="1:15">
      <c r="A16" s="92"/>
      <c r="B16" s="93"/>
      <c r="C16" s="93"/>
      <c r="D16" s="93"/>
      <c r="E16" s="93"/>
      <c r="F16" s="93"/>
      <c r="G16" s="93"/>
      <c r="H16" s="93"/>
      <c r="I16" s="93"/>
      <c r="J16" s="93"/>
      <c r="K16" s="93"/>
      <c r="L16" s="93"/>
      <c r="M16" s="93"/>
      <c r="N16" s="93"/>
      <c r="O16" s="94"/>
    </row>
    <row r="17" spans="1:15">
      <c r="A17" s="92"/>
      <c r="B17" s="93"/>
      <c r="C17" s="93"/>
      <c r="D17" s="93"/>
      <c r="E17" s="93"/>
      <c r="F17" s="93"/>
      <c r="G17" s="93"/>
      <c r="H17" s="93"/>
      <c r="I17" s="93"/>
      <c r="J17" s="93"/>
      <c r="K17" s="93"/>
      <c r="L17" s="93"/>
      <c r="M17" s="93"/>
      <c r="N17" s="93"/>
      <c r="O17" s="94"/>
    </row>
    <row r="18" spans="1:15">
      <c r="A18" s="92"/>
      <c r="B18" s="93"/>
      <c r="C18" s="93"/>
      <c r="D18" s="93"/>
      <c r="E18" s="93"/>
      <c r="F18" s="93"/>
      <c r="G18" s="93"/>
      <c r="H18" s="93"/>
      <c r="I18" s="93"/>
      <c r="J18" s="93"/>
      <c r="K18" s="93"/>
      <c r="L18" s="93"/>
      <c r="M18" s="93"/>
      <c r="N18" s="93"/>
      <c r="O18" s="94"/>
    </row>
    <row r="19" spans="1:15">
      <c r="A19" s="92"/>
      <c r="B19" s="93"/>
      <c r="C19" s="93"/>
      <c r="D19" s="93"/>
      <c r="E19" s="93"/>
      <c r="F19" s="93"/>
      <c r="G19" s="93"/>
      <c r="H19" s="93"/>
      <c r="I19" s="93"/>
      <c r="J19" s="93"/>
      <c r="K19" s="93"/>
      <c r="L19" s="93"/>
      <c r="M19" s="93"/>
      <c r="N19" s="93"/>
      <c r="O19" s="94"/>
    </row>
    <row r="20" spans="1:15">
      <c r="A20" s="92"/>
      <c r="B20" s="93"/>
      <c r="C20" s="93"/>
      <c r="D20" s="93"/>
      <c r="E20" s="93"/>
      <c r="F20" s="93"/>
      <c r="G20" s="93"/>
      <c r="H20" s="93"/>
      <c r="I20" s="93"/>
      <c r="J20" s="93"/>
      <c r="K20" s="93"/>
      <c r="L20" s="93"/>
      <c r="M20" s="93"/>
      <c r="N20" s="93"/>
      <c r="O20" s="94"/>
    </row>
    <row r="21" spans="1:15">
      <c r="A21" s="92"/>
      <c r="B21" s="93"/>
      <c r="C21" s="93"/>
      <c r="D21" s="93"/>
      <c r="E21" s="93"/>
      <c r="F21" s="93"/>
      <c r="G21" s="93"/>
      <c r="H21" s="93"/>
      <c r="I21" s="93"/>
      <c r="J21" s="93"/>
      <c r="K21" s="93"/>
      <c r="L21" s="93"/>
      <c r="M21" s="93"/>
      <c r="N21" s="93"/>
      <c r="O21" s="94"/>
    </row>
    <row r="22" spans="1:15">
      <c r="A22" s="92"/>
      <c r="B22" s="93"/>
      <c r="C22" s="93"/>
      <c r="D22" s="93"/>
      <c r="E22" s="93"/>
      <c r="F22" s="93"/>
      <c r="G22" s="93"/>
      <c r="H22" s="93"/>
      <c r="I22" s="93"/>
      <c r="J22" s="93"/>
      <c r="K22" s="93"/>
      <c r="L22" s="93"/>
      <c r="M22" s="93"/>
      <c r="N22" s="93"/>
      <c r="O22" s="94"/>
    </row>
    <row r="23" spans="1:15">
      <c r="A23" s="92"/>
      <c r="B23" s="93"/>
      <c r="C23" s="93"/>
      <c r="D23" s="93"/>
      <c r="E23" s="93"/>
      <c r="F23" s="93"/>
      <c r="G23" s="93"/>
      <c r="H23" s="93"/>
      <c r="I23" s="93"/>
      <c r="J23" s="93"/>
      <c r="K23" s="93"/>
      <c r="L23" s="93"/>
      <c r="M23" s="93"/>
      <c r="N23" s="93"/>
      <c r="O23" s="94"/>
    </row>
    <row r="24" spans="1:15">
      <c r="A24" s="92"/>
      <c r="B24" s="93"/>
      <c r="C24" s="93"/>
      <c r="D24" s="93"/>
      <c r="E24" s="93"/>
      <c r="F24" s="93"/>
      <c r="G24" s="93"/>
      <c r="H24" s="93"/>
      <c r="I24" s="93"/>
      <c r="J24" s="93"/>
      <c r="K24" s="93"/>
      <c r="L24" s="93"/>
      <c r="M24" s="93"/>
      <c r="N24" s="93"/>
      <c r="O24" s="94"/>
    </row>
    <row r="25" spans="1:15">
      <c r="A25" s="92"/>
      <c r="B25" s="93"/>
      <c r="C25" s="93"/>
      <c r="D25" s="93"/>
      <c r="E25" s="93"/>
      <c r="F25" s="93"/>
      <c r="G25" s="93"/>
      <c r="H25" s="93"/>
      <c r="I25" s="93"/>
      <c r="J25" s="93"/>
      <c r="K25" s="93"/>
      <c r="L25" s="93"/>
      <c r="M25" s="93"/>
      <c r="N25" s="93"/>
      <c r="O25" s="94"/>
    </row>
    <row r="26" spans="1:15">
      <c r="A26" s="92"/>
      <c r="B26" s="93"/>
      <c r="C26" s="93"/>
      <c r="D26" s="93"/>
      <c r="E26" s="93"/>
      <c r="F26" s="93"/>
      <c r="G26" s="93"/>
      <c r="H26" s="93"/>
      <c r="I26" s="93"/>
      <c r="J26" s="93"/>
      <c r="K26" s="93"/>
      <c r="L26" s="93"/>
      <c r="M26" s="93"/>
      <c r="N26" s="93"/>
      <c r="O26" s="94"/>
    </row>
    <row r="27" spans="1:15">
      <c r="A27" s="92"/>
      <c r="B27" s="93"/>
      <c r="C27" s="93"/>
      <c r="D27" s="93"/>
      <c r="E27" s="93"/>
      <c r="F27" s="93"/>
      <c r="G27" s="93"/>
      <c r="H27" s="93"/>
      <c r="I27" s="93"/>
      <c r="J27" s="93"/>
      <c r="K27" s="93"/>
      <c r="L27" s="93"/>
      <c r="M27" s="93"/>
      <c r="N27" s="93"/>
      <c r="O27" s="94"/>
    </row>
    <row r="28" spans="1:15">
      <c r="A28" s="92"/>
      <c r="B28" s="93"/>
      <c r="C28" s="93"/>
      <c r="D28" s="93"/>
      <c r="E28" s="93"/>
      <c r="F28" s="93"/>
      <c r="G28" s="93"/>
      <c r="H28" s="93"/>
      <c r="I28" s="93"/>
      <c r="J28" s="93"/>
      <c r="K28" s="93"/>
      <c r="L28" s="93"/>
      <c r="M28" s="93"/>
      <c r="N28" s="93"/>
      <c r="O28" s="94"/>
    </row>
    <row r="29" spans="1:15">
      <c r="A29" s="92"/>
      <c r="B29" s="93"/>
      <c r="C29" s="93"/>
      <c r="D29" s="93"/>
      <c r="E29" s="93"/>
      <c r="F29" s="93"/>
      <c r="G29" s="93"/>
      <c r="H29" s="93"/>
      <c r="I29" s="93"/>
      <c r="J29" s="93"/>
      <c r="K29" s="93"/>
      <c r="L29" s="93"/>
      <c r="M29" s="93"/>
      <c r="N29" s="93"/>
      <c r="O29" s="94"/>
    </row>
    <row r="30" spans="1:15">
      <c r="A30" s="92"/>
      <c r="B30" s="93"/>
      <c r="C30" s="93"/>
      <c r="D30" s="93"/>
      <c r="E30" s="93"/>
      <c r="F30" s="93"/>
      <c r="G30" s="93"/>
      <c r="H30" s="93"/>
      <c r="I30" s="93"/>
      <c r="J30" s="93"/>
      <c r="K30" s="93"/>
      <c r="L30" s="93"/>
      <c r="M30" s="93"/>
      <c r="N30" s="93"/>
      <c r="O30" s="94"/>
    </row>
    <row r="31" spans="1:15">
      <c r="A31" s="92"/>
      <c r="B31" s="93"/>
      <c r="C31" s="93"/>
      <c r="D31" s="93"/>
      <c r="E31" s="93"/>
      <c r="F31" s="93"/>
      <c r="G31" s="93"/>
      <c r="H31" s="93"/>
      <c r="I31" s="93"/>
      <c r="J31" s="93"/>
      <c r="K31" s="93"/>
      <c r="L31" s="93"/>
      <c r="M31" s="93"/>
      <c r="N31" s="93"/>
      <c r="O31" s="94"/>
    </row>
    <row r="32" spans="1:15">
      <c r="A32" s="92"/>
      <c r="B32" s="93"/>
      <c r="C32" s="93"/>
      <c r="D32" s="93"/>
      <c r="E32" s="93"/>
      <c r="F32" s="93"/>
      <c r="G32" s="93"/>
      <c r="H32" s="93"/>
      <c r="I32" s="93"/>
      <c r="J32" s="93"/>
      <c r="K32" s="93"/>
      <c r="L32" s="93"/>
      <c r="M32" s="93"/>
      <c r="N32" s="93"/>
      <c r="O32" s="94"/>
    </row>
    <row r="33" spans="1:15">
      <c r="A33" s="92"/>
      <c r="B33" s="93"/>
      <c r="C33" s="93"/>
      <c r="D33" s="93"/>
      <c r="E33" s="93"/>
      <c r="F33" s="93"/>
      <c r="G33" s="93"/>
      <c r="H33" s="93"/>
      <c r="I33" s="93"/>
      <c r="J33" s="93"/>
      <c r="K33" s="93"/>
      <c r="L33" s="93"/>
      <c r="M33" s="93"/>
      <c r="N33" s="93"/>
      <c r="O33" s="94"/>
    </row>
    <row r="34" spans="1:15">
      <c r="A34" s="92"/>
      <c r="B34" s="93"/>
      <c r="C34" s="93"/>
      <c r="D34" s="93"/>
      <c r="E34" s="93"/>
      <c r="F34" s="93"/>
      <c r="G34" s="93"/>
      <c r="H34" s="93"/>
      <c r="I34" s="93"/>
      <c r="J34" s="93"/>
      <c r="K34" s="93"/>
      <c r="L34" s="93"/>
      <c r="M34" s="93"/>
      <c r="N34" s="93"/>
      <c r="O34" s="94"/>
    </row>
    <row r="35" spans="1:15">
      <c r="A35" s="92"/>
      <c r="B35" s="93"/>
      <c r="C35" s="93"/>
      <c r="D35" s="93"/>
      <c r="E35" s="93"/>
      <c r="F35" s="93"/>
      <c r="G35" s="93"/>
      <c r="H35" s="93"/>
      <c r="I35" s="93"/>
      <c r="J35" s="93"/>
      <c r="K35" s="93"/>
      <c r="L35" s="93"/>
      <c r="M35" s="93"/>
      <c r="N35" s="93"/>
      <c r="O35" s="94"/>
    </row>
    <row r="36" spans="1:15">
      <c r="A36" s="92"/>
      <c r="B36" s="93"/>
      <c r="C36" s="93"/>
      <c r="D36" s="93"/>
      <c r="E36" s="93"/>
      <c r="F36" s="93"/>
      <c r="G36" s="93"/>
      <c r="H36" s="93"/>
      <c r="I36" s="93"/>
      <c r="J36" s="93"/>
      <c r="K36" s="93"/>
      <c r="L36" s="93"/>
      <c r="M36" s="93"/>
      <c r="N36" s="93"/>
      <c r="O36" s="94"/>
    </row>
    <row r="37" spans="1:15">
      <c r="A37" s="92"/>
      <c r="B37" s="93"/>
      <c r="C37" s="93"/>
      <c r="D37" s="93"/>
      <c r="E37" s="93"/>
      <c r="F37" s="93"/>
      <c r="G37" s="93"/>
      <c r="H37" s="93"/>
      <c r="I37" s="93"/>
      <c r="J37" s="93"/>
      <c r="K37" s="93"/>
      <c r="L37" s="93"/>
      <c r="M37" s="93"/>
      <c r="N37" s="93"/>
      <c r="O37" s="94"/>
    </row>
    <row r="38" spans="1:15">
      <c r="A38" s="92"/>
      <c r="B38" s="93"/>
      <c r="C38" s="93"/>
      <c r="D38" s="93"/>
      <c r="E38" s="93"/>
      <c r="F38" s="93"/>
      <c r="G38" s="93"/>
      <c r="H38" s="93"/>
      <c r="I38" s="93"/>
      <c r="J38" s="93"/>
      <c r="K38" s="93"/>
      <c r="L38" s="93"/>
      <c r="M38" s="93"/>
      <c r="N38" s="93"/>
      <c r="O38" s="94"/>
    </row>
    <row r="39" spans="1:15">
      <c r="A39" s="92"/>
      <c r="B39" s="93"/>
      <c r="C39" s="93"/>
      <c r="D39" s="93"/>
      <c r="E39" s="93"/>
      <c r="F39" s="93"/>
      <c r="G39" s="93"/>
      <c r="H39" s="93"/>
      <c r="I39" s="93"/>
      <c r="J39" s="93"/>
      <c r="K39" s="93"/>
      <c r="L39" s="93"/>
      <c r="M39" s="93"/>
      <c r="N39" s="93"/>
      <c r="O39" s="94"/>
    </row>
    <row r="40" spans="1:15">
      <c r="A40" s="92"/>
      <c r="B40" s="93"/>
      <c r="C40" s="93"/>
      <c r="D40" s="93"/>
      <c r="E40" s="93"/>
      <c r="F40" s="93"/>
      <c r="G40" s="93"/>
      <c r="H40" s="93"/>
      <c r="I40" s="93"/>
      <c r="J40" s="93"/>
      <c r="K40" s="93"/>
      <c r="L40" s="93"/>
      <c r="M40" s="93"/>
      <c r="N40" s="93"/>
      <c r="O40" s="94"/>
    </row>
    <row r="41" spans="1:15">
      <c r="A41" s="92"/>
      <c r="B41" s="93"/>
      <c r="C41" s="93"/>
      <c r="D41" s="93"/>
      <c r="E41" s="93"/>
      <c r="F41" s="93"/>
      <c r="G41" s="93"/>
      <c r="H41" s="93"/>
      <c r="I41" s="93"/>
      <c r="J41" s="93"/>
      <c r="K41" s="93"/>
      <c r="L41" s="93"/>
      <c r="M41" s="93"/>
      <c r="N41" s="93"/>
      <c r="O41" s="94"/>
    </row>
    <row r="42" spans="1:15">
      <c r="A42" s="92"/>
      <c r="B42" s="93"/>
      <c r="C42" s="93"/>
      <c r="D42" s="93"/>
      <c r="E42" s="93"/>
      <c r="F42" s="93"/>
      <c r="G42" s="93"/>
      <c r="H42" s="93"/>
      <c r="I42" s="93"/>
      <c r="J42" s="93"/>
      <c r="K42" s="93"/>
      <c r="L42" s="93"/>
      <c r="M42" s="93"/>
      <c r="N42" s="93"/>
      <c r="O42" s="94"/>
    </row>
    <row r="43" spans="1:15">
      <c r="A43" s="92"/>
      <c r="B43" s="93"/>
      <c r="C43" s="93"/>
      <c r="D43" s="93"/>
      <c r="E43" s="93"/>
      <c r="F43" s="93"/>
      <c r="G43" s="93"/>
      <c r="H43" s="93"/>
      <c r="I43" s="93"/>
      <c r="J43" s="93"/>
      <c r="K43" s="93"/>
      <c r="L43" s="93"/>
      <c r="M43" s="93"/>
      <c r="N43" s="93"/>
      <c r="O43" s="94"/>
    </row>
    <row r="44" spans="1:15">
      <c r="A44" s="95"/>
      <c r="B44" s="96"/>
      <c r="C44" s="96"/>
      <c r="D44" s="96"/>
      <c r="E44" s="96"/>
      <c r="F44" s="96"/>
      <c r="G44" s="96"/>
      <c r="H44" s="96"/>
      <c r="I44" s="96"/>
      <c r="J44" s="96"/>
      <c r="K44" s="96"/>
      <c r="L44" s="96"/>
      <c r="M44" s="96"/>
      <c r="N44" s="96"/>
      <c r="O44" s="97"/>
    </row>
  </sheetData>
  <mergeCells count="8">
    <mergeCell ref="A4:B4"/>
    <mergeCell ref="C4:F4"/>
    <mergeCell ref="G4:J4"/>
    <mergeCell ref="K4:O4"/>
    <mergeCell ref="A5:B5"/>
    <mergeCell ref="C5:F5"/>
    <mergeCell ref="G5:J5"/>
    <mergeCell ref="K5:O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J3484"/>
  <sheetViews>
    <sheetView workbookViewId="0"/>
  </sheetViews>
  <sheetFormatPr defaultColWidth="9" defaultRowHeight="14.4"/>
  <cols>
    <col min="1" max="2" width="9" style="21"/>
    <col min="3" max="3" width="9" style="43"/>
    <col min="4" max="16384" width="9" style="21"/>
  </cols>
  <sheetData>
    <row r="1" spans="1:10">
      <c r="A1" s="17" t="s">
        <v>95</v>
      </c>
    </row>
    <row r="3" spans="1:10">
      <c r="D3" s="21" t="s">
        <v>0</v>
      </c>
      <c r="E3" s="21" t="s">
        <v>1</v>
      </c>
      <c r="F3" s="21" t="s">
        <v>47</v>
      </c>
      <c r="G3" s="21" t="s">
        <v>46</v>
      </c>
      <c r="H3" s="21" t="s">
        <v>42</v>
      </c>
      <c r="I3" s="21" t="s">
        <v>45</v>
      </c>
      <c r="J3" s="21" t="s">
        <v>44</v>
      </c>
    </row>
    <row r="4" spans="1:10">
      <c r="A4" s="21" t="s">
        <v>53</v>
      </c>
      <c r="B4" s="21" t="s">
        <v>172</v>
      </c>
      <c r="C4" s="43" t="s">
        <v>35</v>
      </c>
      <c r="D4" s="21">
        <v>0</v>
      </c>
      <c r="E4" s="21">
        <v>0</v>
      </c>
      <c r="F4" s="21">
        <v>0</v>
      </c>
      <c r="G4" s="21">
        <v>0</v>
      </c>
      <c r="H4" s="21">
        <v>0</v>
      </c>
      <c r="I4" s="21">
        <v>0</v>
      </c>
      <c r="J4" s="21">
        <v>0</v>
      </c>
    </row>
    <row r="5" spans="1:10">
      <c r="A5" s="21" t="s">
        <v>53</v>
      </c>
      <c r="B5" s="21" t="s">
        <v>172</v>
      </c>
      <c r="C5" s="43" t="s">
        <v>36</v>
      </c>
      <c r="D5" s="21">
        <v>0</v>
      </c>
      <c r="E5" s="21">
        <v>0</v>
      </c>
      <c r="F5" s="21">
        <v>0</v>
      </c>
      <c r="G5" s="21">
        <v>0</v>
      </c>
      <c r="H5" s="21">
        <v>0</v>
      </c>
      <c r="I5" s="21">
        <v>0</v>
      </c>
      <c r="J5" s="21">
        <v>0</v>
      </c>
    </row>
    <row r="6" spans="1:10">
      <c r="A6" s="21" t="s">
        <v>53</v>
      </c>
      <c r="B6" s="21" t="s">
        <v>172</v>
      </c>
      <c r="C6" s="43" t="s">
        <v>37</v>
      </c>
      <c r="D6" s="21">
        <v>0</v>
      </c>
      <c r="E6" s="21">
        <v>0</v>
      </c>
      <c r="F6" s="21">
        <v>0</v>
      </c>
      <c r="G6" s="21">
        <v>0</v>
      </c>
      <c r="H6" s="21">
        <v>0</v>
      </c>
      <c r="I6" s="21">
        <v>0</v>
      </c>
      <c r="J6" s="21">
        <v>0</v>
      </c>
    </row>
    <row r="7" spans="1:10">
      <c r="A7" s="21" t="s">
        <v>53</v>
      </c>
      <c r="B7" s="21" t="s">
        <v>172</v>
      </c>
      <c r="C7" s="43" t="s">
        <v>38</v>
      </c>
      <c r="D7" s="21">
        <v>0</v>
      </c>
      <c r="E7" s="21">
        <v>0</v>
      </c>
      <c r="F7" s="21">
        <v>0</v>
      </c>
      <c r="G7" s="21">
        <v>0</v>
      </c>
      <c r="H7" s="21">
        <v>0</v>
      </c>
      <c r="I7" s="21">
        <v>0</v>
      </c>
      <c r="J7" s="21">
        <v>0</v>
      </c>
    </row>
    <row r="8" spans="1:10">
      <c r="A8" s="21" t="s">
        <v>53</v>
      </c>
      <c r="B8" s="21" t="s">
        <v>172</v>
      </c>
      <c r="C8" s="43" t="s">
        <v>39</v>
      </c>
      <c r="D8" s="21">
        <v>0</v>
      </c>
      <c r="E8" s="21">
        <v>0</v>
      </c>
      <c r="F8" s="21">
        <v>0</v>
      </c>
      <c r="G8" s="21">
        <v>0</v>
      </c>
      <c r="H8" s="21">
        <v>0</v>
      </c>
      <c r="I8" s="21">
        <v>0</v>
      </c>
      <c r="J8" s="21">
        <v>0</v>
      </c>
    </row>
    <row r="9" spans="1:10">
      <c r="A9" s="21" t="s">
        <v>53</v>
      </c>
      <c r="B9" s="21" t="s">
        <v>172</v>
      </c>
      <c r="C9" s="43" t="s">
        <v>173</v>
      </c>
      <c r="D9" s="21">
        <v>0</v>
      </c>
      <c r="E9" s="21">
        <v>0</v>
      </c>
      <c r="F9" s="21">
        <v>0</v>
      </c>
      <c r="G9" s="21">
        <v>0</v>
      </c>
      <c r="H9" s="21">
        <v>0</v>
      </c>
      <c r="I9" s="21">
        <v>0</v>
      </c>
      <c r="J9" s="21">
        <v>0</v>
      </c>
    </row>
    <row r="10" spans="1:10">
      <c r="A10" s="21" t="s">
        <v>53</v>
      </c>
      <c r="B10" s="21" t="s">
        <v>172</v>
      </c>
      <c r="C10" s="43" t="s">
        <v>174</v>
      </c>
      <c r="D10" s="21">
        <v>0</v>
      </c>
      <c r="E10" s="21">
        <v>0</v>
      </c>
      <c r="F10" s="21">
        <v>0</v>
      </c>
      <c r="G10" s="21">
        <v>0</v>
      </c>
      <c r="H10" s="21">
        <v>0</v>
      </c>
      <c r="I10" s="21">
        <v>0</v>
      </c>
      <c r="J10" s="21">
        <v>0</v>
      </c>
    </row>
    <row r="11" spans="1:10">
      <c r="A11" s="21" t="s">
        <v>53</v>
      </c>
      <c r="B11" s="21" t="s">
        <v>172</v>
      </c>
      <c r="C11" s="43" t="s">
        <v>175</v>
      </c>
      <c r="D11" s="21">
        <v>0</v>
      </c>
      <c r="E11" s="21">
        <v>0</v>
      </c>
      <c r="F11" s="21">
        <v>0</v>
      </c>
      <c r="G11" s="21">
        <v>0</v>
      </c>
      <c r="H11" s="21">
        <v>0</v>
      </c>
      <c r="I11" s="21">
        <v>0</v>
      </c>
      <c r="J11" s="21">
        <v>0</v>
      </c>
    </row>
    <row r="12" spans="1:10">
      <c r="A12" s="21" t="s">
        <v>53</v>
      </c>
      <c r="B12" s="21" t="s">
        <v>172</v>
      </c>
      <c r="C12" s="43" t="s">
        <v>176</v>
      </c>
      <c r="D12" s="21">
        <v>0</v>
      </c>
      <c r="E12" s="21">
        <v>0</v>
      </c>
      <c r="F12" s="21">
        <v>0</v>
      </c>
      <c r="G12" s="21">
        <v>0</v>
      </c>
      <c r="H12" s="21">
        <v>0</v>
      </c>
      <c r="I12" s="21">
        <v>0</v>
      </c>
      <c r="J12" s="21">
        <v>0</v>
      </c>
    </row>
    <row r="13" spans="1:10">
      <c r="A13" s="21" t="s">
        <v>53</v>
      </c>
      <c r="B13" s="21" t="s">
        <v>172</v>
      </c>
      <c r="C13" s="43" t="s">
        <v>177</v>
      </c>
      <c r="D13" s="21">
        <v>0</v>
      </c>
      <c r="E13" s="21">
        <v>0</v>
      </c>
      <c r="F13" s="21">
        <v>0</v>
      </c>
      <c r="G13" s="21">
        <v>0</v>
      </c>
      <c r="H13" s="21">
        <v>0</v>
      </c>
      <c r="I13" s="21">
        <v>0</v>
      </c>
      <c r="J13" s="21">
        <v>0</v>
      </c>
    </row>
    <row r="14" spans="1:10">
      <c r="A14" s="21" t="s">
        <v>53</v>
      </c>
      <c r="B14" s="21" t="s">
        <v>172</v>
      </c>
      <c r="C14" s="43" t="s">
        <v>178</v>
      </c>
      <c r="D14" s="21">
        <v>0</v>
      </c>
      <c r="E14" s="21">
        <v>0</v>
      </c>
      <c r="F14" s="21">
        <v>0</v>
      </c>
      <c r="G14" s="21">
        <v>0</v>
      </c>
      <c r="H14" s="21">
        <v>0</v>
      </c>
      <c r="I14" s="21">
        <v>0</v>
      </c>
      <c r="J14" s="21">
        <v>0</v>
      </c>
    </row>
    <row r="15" spans="1:10">
      <c r="A15" s="21" t="s">
        <v>53</v>
      </c>
      <c r="B15" s="21" t="s">
        <v>172</v>
      </c>
      <c r="C15" s="43" t="s">
        <v>179</v>
      </c>
      <c r="D15" s="21">
        <v>0</v>
      </c>
      <c r="E15" s="21">
        <v>0</v>
      </c>
      <c r="F15" s="21">
        <v>0</v>
      </c>
      <c r="G15" s="21">
        <v>0</v>
      </c>
      <c r="H15" s="21">
        <v>0</v>
      </c>
      <c r="I15" s="21">
        <v>0</v>
      </c>
      <c r="J15" s="21">
        <v>0</v>
      </c>
    </row>
    <row r="16" spans="1:10">
      <c r="A16" s="21" t="s">
        <v>53</v>
      </c>
      <c r="B16" s="21" t="s">
        <v>172</v>
      </c>
      <c r="C16" s="43" t="s">
        <v>98</v>
      </c>
      <c r="D16" s="21">
        <v>0</v>
      </c>
      <c r="E16" s="21">
        <v>0</v>
      </c>
      <c r="F16" s="21">
        <v>0</v>
      </c>
      <c r="G16" s="21">
        <v>0</v>
      </c>
      <c r="H16" s="21">
        <v>0</v>
      </c>
      <c r="I16" s="21">
        <v>0</v>
      </c>
      <c r="J16" s="21">
        <v>0</v>
      </c>
    </row>
    <row r="17" spans="1:10">
      <c r="A17" s="21" t="s">
        <v>53</v>
      </c>
      <c r="B17" s="21" t="s">
        <v>172</v>
      </c>
      <c r="C17" s="43" t="s">
        <v>180</v>
      </c>
      <c r="D17" s="21">
        <v>0</v>
      </c>
      <c r="E17" s="21">
        <v>0</v>
      </c>
      <c r="F17" s="21">
        <v>0</v>
      </c>
      <c r="G17" s="21">
        <v>0</v>
      </c>
      <c r="H17" s="21">
        <v>0</v>
      </c>
      <c r="I17" s="21">
        <v>0</v>
      </c>
      <c r="J17" s="21">
        <v>0</v>
      </c>
    </row>
    <row r="18" spans="1:10">
      <c r="A18" s="21" t="s">
        <v>53</v>
      </c>
      <c r="B18" s="21" t="s">
        <v>172</v>
      </c>
      <c r="C18" s="43" t="s">
        <v>181</v>
      </c>
      <c r="D18" s="21">
        <v>0</v>
      </c>
      <c r="E18" s="21">
        <v>0</v>
      </c>
      <c r="F18" s="21">
        <v>0</v>
      </c>
      <c r="G18" s="21">
        <v>0</v>
      </c>
      <c r="H18" s="21">
        <v>0</v>
      </c>
      <c r="I18" s="21">
        <v>0</v>
      </c>
      <c r="J18" s="21">
        <v>0</v>
      </c>
    </row>
    <row r="19" spans="1:10">
      <c r="A19" s="21" t="s">
        <v>53</v>
      </c>
      <c r="B19" s="21" t="s">
        <v>172</v>
      </c>
      <c r="C19" s="43" t="s">
        <v>182</v>
      </c>
      <c r="D19" s="21">
        <v>0</v>
      </c>
      <c r="E19" s="21">
        <v>0</v>
      </c>
      <c r="F19" s="21">
        <v>0</v>
      </c>
      <c r="G19" s="21">
        <v>0</v>
      </c>
      <c r="H19" s="21">
        <v>0</v>
      </c>
      <c r="I19" s="21">
        <v>0</v>
      </c>
      <c r="J19" s="21">
        <v>0</v>
      </c>
    </row>
    <row r="20" spans="1:10">
      <c r="A20" s="21" t="s">
        <v>53</v>
      </c>
      <c r="B20" s="21" t="s">
        <v>172</v>
      </c>
      <c r="C20" s="43" t="s">
        <v>183</v>
      </c>
      <c r="D20" s="21">
        <v>0</v>
      </c>
      <c r="E20" s="21">
        <v>0</v>
      </c>
      <c r="F20" s="21">
        <v>0</v>
      </c>
      <c r="G20" s="21">
        <v>0</v>
      </c>
      <c r="H20" s="21">
        <v>0</v>
      </c>
      <c r="I20" s="21">
        <v>0</v>
      </c>
      <c r="J20" s="21">
        <v>0</v>
      </c>
    </row>
    <row r="21" spans="1:10">
      <c r="A21" s="21" t="s">
        <v>53</v>
      </c>
      <c r="B21" s="21" t="s">
        <v>172</v>
      </c>
      <c r="C21" s="43" t="s">
        <v>184</v>
      </c>
      <c r="D21" s="21">
        <v>0</v>
      </c>
      <c r="E21" s="21">
        <v>0</v>
      </c>
      <c r="F21" s="21">
        <v>0</v>
      </c>
      <c r="G21" s="21">
        <v>0</v>
      </c>
      <c r="H21" s="21">
        <v>0</v>
      </c>
      <c r="I21" s="21">
        <v>0</v>
      </c>
      <c r="J21" s="21">
        <v>0</v>
      </c>
    </row>
    <row r="22" spans="1:10">
      <c r="A22" s="21" t="s">
        <v>53</v>
      </c>
      <c r="B22" s="21" t="s">
        <v>172</v>
      </c>
      <c r="C22" s="43" t="s">
        <v>185</v>
      </c>
      <c r="D22" s="21">
        <v>0</v>
      </c>
      <c r="E22" s="21">
        <v>0</v>
      </c>
      <c r="F22" s="21">
        <v>0</v>
      </c>
      <c r="G22" s="21">
        <v>0</v>
      </c>
      <c r="H22" s="21">
        <v>0</v>
      </c>
      <c r="I22" s="21">
        <v>0</v>
      </c>
      <c r="J22" s="21">
        <v>0</v>
      </c>
    </row>
    <row r="23" spans="1:10">
      <c r="A23" s="21" t="s">
        <v>53</v>
      </c>
      <c r="B23" s="21" t="s">
        <v>172</v>
      </c>
      <c r="C23" s="43" t="s">
        <v>186</v>
      </c>
      <c r="D23" s="21">
        <v>0</v>
      </c>
      <c r="E23" s="21">
        <v>0</v>
      </c>
      <c r="F23" s="21">
        <v>0</v>
      </c>
      <c r="G23" s="21">
        <v>0</v>
      </c>
      <c r="H23" s="21">
        <v>0</v>
      </c>
      <c r="I23" s="21">
        <v>0</v>
      </c>
      <c r="J23" s="21">
        <v>0</v>
      </c>
    </row>
    <row r="24" spans="1:10">
      <c r="A24" s="21" t="s">
        <v>53</v>
      </c>
      <c r="B24" s="21" t="s">
        <v>172</v>
      </c>
      <c r="C24" s="43" t="s">
        <v>187</v>
      </c>
      <c r="D24" s="21">
        <v>0</v>
      </c>
      <c r="E24" s="21">
        <v>0</v>
      </c>
      <c r="F24" s="21">
        <v>0</v>
      </c>
      <c r="G24" s="21">
        <v>0</v>
      </c>
      <c r="H24" s="21">
        <v>0</v>
      </c>
      <c r="I24" s="21">
        <v>0</v>
      </c>
      <c r="J24" s="21">
        <v>0</v>
      </c>
    </row>
    <row r="25" spans="1:10">
      <c r="A25" s="21" t="s">
        <v>53</v>
      </c>
      <c r="B25" s="21" t="s">
        <v>172</v>
      </c>
      <c r="C25" s="43" t="s">
        <v>188</v>
      </c>
      <c r="D25" s="21">
        <v>0</v>
      </c>
      <c r="E25" s="21">
        <v>0</v>
      </c>
      <c r="F25" s="21">
        <v>0</v>
      </c>
      <c r="G25" s="21">
        <v>0</v>
      </c>
      <c r="H25" s="21">
        <v>0</v>
      </c>
      <c r="I25" s="21">
        <v>0</v>
      </c>
      <c r="J25" s="21">
        <v>0</v>
      </c>
    </row>
    <row r="26" spans="1:10">
      <c r="A26" s="21" t="s">
        <v>53</v>
      </c>
      <c r="B26" s="21" t="s">
        <v>172</v>
      </c>
      <c r="C26" s="43" t="s">
        <v>189</v>
      </c>
      <c r="D26" s="21">
        <v>0</v>
      </c>
      <c r="E26" s="21">
        <v>0</v>
      </c>
      <c r="F26" s="21">
        <v>0</v>
      </c>
      <c r="G26" s="21">
        <v>0</v>
      </c>
      <c r="H26" s="21">
        <v>0</v>
      </c>
      <c r="I26" s="21">
        <v>0</v>
      </c>
      <c r="J26" s="21">
        <v>0</v>
      </c>
    </row>
    <row r="27" spans="1:10">
      <c r="A27" s="21" t="s">
        <v>53</v>
      </c>
      <c r="B27" s="21" t="s">
        <v>172</v>
      </c>
      <c r="C27" s="43" t="s">
        <v>190</v>
      </c>
      <c r="D27" s="21">
        <v>0</v>
      </c>
      <c r="E27" s="21">
        <v>0</v>
      </c>
      <c r="F27" s="21">
        <v>0</v>
      </c>
      <c r="G27" s="21">
        <v>0</v>
      </c>
      <c r="H27" s="21">
        <v>0</v>
      </c>
      <c r="I27" s="21">
        <v>0</v>
      </c>
      <c r="J27" s="21">
        <v>0</v>
      </c>
    </row>
    <row r="28" spans="1:10">
      <c r="A28" s="21" t="s">
        <v>53</v>
      </c>
      <c r="B28" s="21" t="s">
        <v>191</v>
      </c>
      <c r="C28" s="43" t="s">
        <v>35</v>
      </c>
      <c r="D28" s="21">
        <v>0</v>
      </c>
      <c r="E28" s="21">
        <v>0</v>
      </c>
      <c r="F28" s="21">
        <v>0</v>
      </c>
      <c r="G28" s="21">
        <v>0</v>
      </c>
      <c r="H28" s="21">
        <v>0</v>
      </c>
      <c r="I28" s="21">
        <v>0</v>
      </c>
      <c r="J28" s="21">
        <v>0</v>
      </c>
    </row>
    <row r="29" spans="1:10">
      <c r="A29" s="21" t="s">
        <v>53</v>
      </c>
      <c r="B29" s="21" t="s">
        <v>191</v>
      </c>
      <c r="C29" s="43" t="s">
        <v>36</v>
      </c>
      <c r="D29" s="21">
        <v>0</v>
      </c>
      <c r="E29" s="21">
        <v>0</v>
      </c>
      <c r="F29" s="21">
        <v>0</v>
      </c>
      <c r="G29" s="21">
        <v>0</v>
      </c>
      <c r="H29" s="21">
        <v>0</v>
      </c>
      <c r="I29" s="21">
        <v>0</v>
      </c>
      <c r="J29" s="21">
        <v>0</v>
      </c>
    </row>
    <row r="30" spans="1:10">
      <c r="A30" s="21" t="s">
        <v>53</v>
      </c>
      <c r="B30" s="21" t="s">
        <v>191</v>
      </c>
      <c r="C30" s="43" t="s">
        <v>37</v>
      </c>
      <c r="D30" s="21">
        <v>0</v>
      </c>
      <c r="E30" s="21">
        <v>2</v>
      </c>
      <c r="F30" s="21">
        <v>0</v>
      </c>
      <c r="G30" s="21">
        <v>0</v>
      </c>
      <c r="H30" s="21">
        <v>0</v>
      </c>
      <c r="I30" s="21">
        <v>0</v>
      </c>
      <c r="J30" s="21">
        <v>0</v>
      </c>
    </row>
    <row r="31" spans="1:10">
      <c r="A31" s="21" t="s">
        <v>53</v>
      </c>
      <c r="B31" s="21" t="s">
        <v>191</v>
      </c>
      <c r="C31" s="43" t="s">
        <v>38</v>
      </c>
      <c r="D31" s="21">
        <v>3</v>
      </c>
      <c r="E31" s="21">
        <v>6</v>
      </c>
      <c r="F31" s="21">
        <v>0</v>
      </c>
      <c r="G31" s="21">
        <v>1</v>
      </c>
      <c r="H31" s="21">
        <v>0</v>
      </c>
      <c r="I31" s="21">
        <v>0</v>
      </c>
      <c r="J31" s="21">
        <v>0</v>
      </c>
    </row>
    <row r="32" spans="1:10">
      <c r="A32" s="21" t="s">
        <v>53</v>
      </c>
      <c r="B32" s="21" t="s">
        <v>191</v>
      </c>
      <c r="C32" s="43" t="s">
        <v>39</v>
      </c>
      <c r="D32" s="21">
        <v>2</v>
      </c>
      <c r="E32" s="21">
        <v>2</v>
      </c>
      <c r="F32" s="21">
        <v>0</v>
      </c>
      <c r="G32" s="21">
        <v>0</v>
      </c>
      <c r="H32" s="21">
        <v>0</v>
      </c>
      <c r="I32" s="21">
        <v>0</v>
      </c>
      <c r="J32" s="21">
        <v>0</v>
      </c>
    </row>
    <row r="33" spans="1:10">
      <c r="A33" s="21" t="s">
        <v>53</v>
      </c>
      <c r="B33" s="21" t="s">
        <v>191</v>
      </c>
      <c r="C33" s="43" t="s">
        <v>173</v>
      </c>
      <c r="D33" s="21">
        <v>0</v>
      </c>
      <c r="E33" s="21">
        <v>4</v>
      </c>
      <c r="F33" s="21">
        <v>1</v>
      </c>
      <c r="G33" s="21">
        <v>0</v>
      </c>
      <c r="H33" s="21">
        <v>0</v>
      </c>
      <c r="I33" s="21">
        <v>0</v>
      </c>
      <c r="J33" s="21">
        <v>0</v>
      </c>
    </row>
    <row r="34" spans="1:10">
      <c r="A34" s="21" t="s">
        <v>53</v>
      </c>
      <c r="B34" s="21" t="s">
        <v>191</v>
      </c>
      <c r="C34" s="43" t="s">
        <v>174</v>
      </c>
      <c r="D34" s="21">
        <v>0</v>
      </c>
      <c r="E34" s="21">
        <v>1</v>
      </c>
      <c r="F34" s="21">
        <v>0</v>
      </c>
      <c r="G34" s="21">
        <v>0</v>
      </c>
      <c r="H34" s="21">
        <v>0</v>
      </c>
      <c r="I34" s="21">
        <v>0</v>
      </c>
      <c r="J34" s="21">
        <v>0</v>
      </c>
    </row>
    <row r="35" spans="1:10">
      <c r="A35" s="21" t="s">
        <v>53</v>
      </c>
      <c r="B35" s="21" t="s">
        <v>191</v>
      </c>
      <c r="C35" s="43" t="s">
        <v>175</v>
      </c>
      <c r="D35" s="21">
        <v>10</v>
      </c>
      <c r="E35" s="21">
        <v>1</v>
      </c>
      <c r="F35" s="21">
        <v>0</v>
      </c>
      <c r="G35" s="21">
        <v>1</v>
      </c>
      <c r="H35" s="21">
        <v>0</v>
      </c>
      <c r="I35" s="21">
        <v>0</v>
      </c>
      <c r="J35" s="21">
        <v>0</v>
      </c>
    </row>
    <row r="36" spans="1:10">
      <c r="A36" s="21" t="s">
        <v>53</v>
      </c>
      <c r="B36" s="21" t="s">
        <v>191</v>
      </c>
      <c r="C36" s="43" t="s">
        <v>176</v>
      </c>
      <c r="D36" s="21">
        <v>7</v>
      </c>
      <c r="E36" s="21">
        <v>1</v>
      </c>
      <c r="F36" s="21">
        <v>1</v>
      </c>
      <c r="G36" s="21">
        <v>0</v>
      </c>
      <c r="H36" s="21">
        <v>0</v>
      </c>
      <c r="I36" s="21">
        <v>0</v>
      </c>
      <c r="J36" s="21">
        <v>0</v>
      </c>
    </row>
    <row r="37" spans="1:10">
      <c r="A37" s="21" t="s">
        <v>53</v>
      </c>
      <c r="B37" s="21" t="s">
        <v>191</v>
      </c>
      <c r="C37" s="43" t="s">
        <v>177</v>
      </c>
      <c r="D37" s="21">
        <v>1</v>
      </c>
      <c r="E37" s="21">
        <v>1</v>
      </c>
      <c r="F37" s="21">
        <v>0</v>
      </c>
      <c r="G37" s="21">
        <v>0</v>
      </c>
      <c r="H37" s="21">
        <v>0</v>
      </c>
      <c r="I37" s="21">
        <v>0</v>
      </c>
      <c r="J37" s="21">
        <v>0</v>
      </c>
    </row>
    <row r="38" spans="1:10">
      <c r="A38" s="21" t="s">
        <v>53</v>
      </c>
      <c r="B38" s="21" t="s">
        <v>191</v>
      </c>
      <c r="C38" s="43" t="s">
        <v>178</v>
      </c>
      <c r="D38" s="21">
        <v>3</v>
      </c>
      <c r="E38" s="21">
        <v>3</v>
      </c>
      <c r="F38" s="21">
        <v>0</v>
      </c>
      <c r="G38" s="21">
        <v>0</v>
      </c>
      <c r="H38" s="21">
        <v>0</v>
      </c>
      <c r="I38" s="21">
        <v>0</v>
      </c>
      <c r="J38" s="21">
        <v>0</v>
      </c>
    </row>
    <row r="39" spans="1:10">
      <c r="A39" s="21" t="s">
        <v>53</v>
      </c>
      <c r="B39" s="21" t="s">
        <v>191</v>
      </c>
      <c r="C39" s="43" t="s">
        <v>179</v>
      </c>
      <c r="D39" s="21">
        <v>1</v>
      </c>
      <c r="E39" s="21">
        <v>1</v>
      </c>
      <c r="F39" s="21">
        <v>0</v>
      </c>
      <c r="G39" s="21">
        <v>0</v>
      </c>
      <c r="H39" s="21">
        <v>0</v>
      </c>
      <c r="I39" s="21">
        <v>0</v>
      </c>
      <c r="J39" s="21">
        <v>0</v>
      </c>
    </row>
    <row r="40" spans="1:10">
      <c r="A40" s="21" t="s">
        <v>53</v>
      </c>
      <c r="B40" s="21" t="s">
        <v>191</v>
      </c>
      <c r="C40" s="43" t="s">
        <v>98</v>
      </c>
      <c r="D40" s="21">
        <v>4</v>
      </c>
      <c r="E40" s="21">
        <v>1</v>
      </c>
      <c r="F40" s="21">
        <v>0</v>
      </c>
      <c r="G40" s="21">
        <v>0</v>
      </c>
      <c r="H40" s="21">
        <v>0</v>
      </c>
      <c r="I40" s="21">
        <v>0</v>
      </c>
      <c r="J40" s="21">
        <v>0</v>
      </c>
    </row>
    <row r="41" spans="1:10">
      <c r="A41" s="21" t="s">
        <v>53</v>
      </c>
      <c r="B41" s="21" t="s">
        <v>191</v>
      </c>
      <c r="C41" s="43" t="s">
        <v>180</v>
      </c>
      <c r="D41" s="21">
        <v>1</v>
      </c>
      <c r="E41" s="21">
        <v>5</v>
      </c>
      <c r="F41" s="21">
        <v>1</v>
      </c>
      <c r="G41" s="21">
        <v>0</v>
      </c>
      <c r="H41" s="21">
        <v>0</v>
      </c>
      <c r="I41" s="21">
        <v>0</v>
      </c>
      <c r="J41" s="21">
        <v>0</v>
      </c>
    </row>
    <row r="42" spans="1:10">
      <c r="A42" s="21" t="s">
        <v>53</v>
      </c>
      <c r="B42" s="21" t="s">
        <v>191</v>
      </c>
      <c r="C42" s="43" t="s">
        <v>181</v>
      </c>
      <c r="D42" s="21">
        <v>1</v>
      </c>
      <c r="E42" s="21">
        <v>1</v>
      </c>
      <c r="F42" s="21">
        <v>0</v>
      </c>
      <c r="G42" s="21">
        <v>0</v>
      </c>
      <c r="H42" s="21">
        <v>0</v>
      </c>
      <c r="I42" s="21">
        <v>0</v>
      </c>
      <c r="J42" s="21">
        <v>0</v>
      </c>
    </row>
    <row r="43" spans="1:10">
      <c r="A43" s="21" t="s">
        <v>53</v>
      </c>
      <c r="B43" s="21" t="s">
        <v>191</v>
      </c>
      <c r="C43" s="43" t="s">
        <v>182</v>
      </c>
      <c r="D43" s="21">
        <v>2</v>
      </c>
      <c r="E43" s="21">
        <v>0</v>
      </c>
      <c r="F43" s="21">
        <v>0</v>
      </c>
      <c r="G43" s="21">
        <v>0</v>
      </c>
      <c r="H43" s="21">
        <v>0</v>
      </c>
      <c r="I43" s="21">
        <v>0</v>
      </c>
      <c r="J43" s="21">
        <v>0</v>
      </c>
    </row>
    <row r="44" spans="1:10">
      <c r="A44" s="21" t="s">
        <v>53</v>
      </c>
      <c r="B44" s="21" t="s">
        <v>191</v>
      </c>
      <c r="C44" s="43" t="s">
        <v>183</v>
      </c>
      <c r="D44" s="21">
        <v>2</v>
      </c>
      <c r="E44" s="21">
        <v>0</v>
      </c>
      <c r="F44" s="21">
        <v>0</v>
      </c>
      <c r="G44" s="21">
        <v>0</v>
      </c>
      <c r="H44" s="21">
        <v>0</v>
      </c>
      <c r="I44" s="21">
        <v>0</v>
      </c>
      <c r="J44" s="21">
        <v>0</v>
      </c>
    </row>
    <row r="45" spans="1:10">
      <c r="A45" s="21" t="s">
        <v>53</v>
      </c>
      <c r="B45" s="21" t="s">
        <v>191</v>
      </c>
      <c r="C45" s="43" t="s">
        <v>184</v>
      </c>
      <c r="D45" s="21">
        <v>0</v>
      </c>
      <c r="E45" s="21">
        <v>2</v>
      </c>
      <c r="F45" s="21">
        <v>0</v>
      </c>
      <c r="G45" s="21">
        <v>0</v>
      </c>
      <c r="H45" s="21">
        <v>0</v>
      </c>
      <c r="I45" s="21">
        <v>0</v>
      </c>
      <c r="J45" s="21">
        <v>1</v>
      </c>
    </row>
    <row r="46" spans="1:10">
      <c r="A46" s="21" t="s">
        <v>53</v>
      </c>
      <c r="B46" s="21" t="s">
        <v>191</v>
      </c>
      <c r="C46" s="43" t="s">
        <v>185</v>
      </c>
      <c r="D46" s="21">
        <v>2</v>
      </c>
      <c r="E46" s="21">
        <v>1</v>
      </c>
      <c r="F46" s="21">
        <v>0</v>
      </c>
      <c r="G46" s="21">
        <v>0</v>
      </c>
      <c r="H46" s="21">
        <v>0</v>
      </c>
      <c r="I46" s="21">
        <v>0</v>
      </c>
      <c r="J46" s="21">
        <v>0</v>
      </c>
    </row>
    <row r="47" spans="1:10">
      <c r="A47" s="21" t="s">
        <v>53</v>
      </c>
      <c r="B47" s="21" t="s">
        <v>191</v>
      </c>
      <c r="C47" s="43" t="s">
        <v>186</v>
      </c>
      <c r="D47" s="21">
        <v>1</v>
      </c>
      <c r="E47" s="21">
        <v>4</v>
      </c>
      <c r="F47" s="21">
        <v>0</v>
      </c>
      <c r="G47" s="21">
        <v>0</v>
      </c>
      <c r="H47" s="21">
        <v>0</v>
      </c>
      <c r="I47" s="21">
        <v>0</v>
      </c>
      <c r="J47" s="21">
        <v>0</v>
      </c>
    </row>
    <row r="48" spans="1:10">
      <c r="A48" s="21" t="s">
        <v>53</v>
      </c>
      <c r="B48" s="21" t="s">
        <v>191</v>
      </c>
      <c r="C48" s="43" t="s">
        <v>187</v>
      </c>
      <c r="D48" s="21">
        <v>0</v>
      </c>
      <c r="E48" s="21">
        <v>0</v>
      </c>
      <c r="F48" s="21">
        <v>0</v>
      </c>
      <c r="G48" s="21">
        <v>1</v>
      </c>
      <c r="H48" s="21">
        <v>0</v>
      </c>
      <c r="I48" s="21">
        <v>0</v>
      </c>
      <c r="J48" s="21">
        <v>0</v>
      </c>
    </row>
    <row r="49" spans="1:10">
      <c r="A49" s="21" t="s">
        <v>53</v>
      </c>
      <c r="B49" s="21" t="s">
        <v>191</v>
      </c>
      <c r="C49" s="43" t="s">
        <v>188</v>
      </c>
      <c r="D49" s="21">
        <v>1</v>
      </c>
      <c r="E49" s="21">
        <v>0</v>
      </c>
      <c r="F49" s="21">
        <v>0</v>
      </c>
      <c r="G49" s="21">
        <v>0</v>
      </c>
      <c r="H49" s="21">
        <v>0</v>
      </c>
      <c r="I49" s="21">
        <v>0</v>
      </c>
      <c r="J49" s="21">
        <v>0</v>
      </c>
    </row>
    <row r="50" spans="1:10">
      <c r="A50" s="21" t="s">
        <v>53</v>
      </c>
      <c r="B50" s="21" t="s">
        <v>191</v>
      </c>
      <c r="C50" s="43" t="s">
        <v>189</v>
      </c>
      <c r="D50" s="21">
        <v>0</v>
      </c>
      <c r="E50" s="21">
        <v>0</v>
      </c>
      <c r="F50" s="21">
        <v>0</v>
      </c>
      <c r="G50" s="21">
        <v>0</v>
      </c>
      <c r="H50" s="21">
        <v>0</v>
      </c>
      <c r="I50" s="21">
        <v>0</v>
      </c>
      <c r="J50" s="21">
        <v>0</v>
      </c>
    </row>
    <row r="51" spans="1:10">
      <c r="A51" s="21" t="s">
        <v>53</v>
      </c>
      <c r="B51" s="21" t="s">
        <v>191</v>
      </c>
      <c r="C51" s="43" t="s">
        <v>190</v>
      </c>
      <c r="D51" s="21">
        <v>0</v>
      </c>
      <c r="E51" s="21">
        <v>1</v>
      </c>
      <c r="F51" s="21">
        <v>0</v>
      </c>
      <c r="G51" s="21">
        <v>0</v>
      </c>
      <c r="H51" s="21">
        <v>0</v>
      </c>
      <c r="I51" s="21">
        <v>0</v>
      </c>
      <c r="J51" s="21">
        <v>0</v>
      </c>
    </row>
    <row r="52" spans="1:10">
      <c r="A52" s="21" t="s">
        <v>53</v>
      </c>
      <c r="B52" s="21" t="s">
        <v>192</v>
      </c>
      <c r="C52" s="43" t="s">
        <v>35</v>
      </c>
      <c r="D52" s="21">
        <v>2</v>
      </c>
      <c r="E52" s="21">
        <v>1</v>
      </c>
      <c r="F52" s="21">
        <v>1</v>
      </c>
      <c r="G52" s="21">
        <v>1</v>
      </c>
      <c r="H52" s="21">
        <v>0</v>
      </c>
      <c r="I52" s="21">
        <v>0</v>
      </c>
      <c r="J52" s="21">
        <v>0</v>
      </c>
    </row>
    <row r="53" spans="1:10">
      <c r="A53" s="21" t="s">
        <v>53</v>
      </c>
      <c r="B53" s="21" t="s">
        <v>192</v>
      </c>
      <c r="C53" s="43" t="s">
        <v>36</v>
      </c>
      <c r="D53" s="21">
        <v>1</v>
      </c>
      <c r="E53" s="21">
        <v>1</v>
      </c>
      <c r="F53" s="21">
        <v>0</v>
      </c>
      <c r="G53" s="21">
        <v>0</v>
      </c>
      <c r="H53" s="21">
        <v>0</v>
      </c>
      <c r="I53" s="21">
        <v>0</v>
      </c>
      <c r="J53" s="21">
        <v>0</v>
      </c>
    </row>
    <row r="54" spans="1:10">
      <c r="A54" s="21" t="s">
        <v>53</v>
      </c>
      <c r="B54" s="21" t="s">
        <v>192</v>
      </c>
      <c r="C54" s="43" t="s">
        <v>37</v>
      </c>
      <c r="D54" s="21">
        <v>0</v>
      </c>
      <c r="E54" s="21">
        <v>2</v>
      </c>
      <c r="F54" s="21">
        <v>0</v>
      </c>
      <c r="G54" s="21">
        <v>0</v>
      </c>
      <c r="H54" s="21">
        <v>0</v>
      </c>
      <c r="I54" s="21">
        <v>0</v>
      </c>
      <c r="J54" s="21">
        <v>0</v>
      </c>
    </row>
    <row r="55" spans="1:10">
      <c r="A55" s="21" t="s">
        <v>53</v>
      </c>
      <c r="B55" s="21" t="s">
        <v>192</v>
      </c>
      <c r="C55" s="43" t="s">
        <v>38</v>
      </c>
      <c r="D55" s="21">
        <v>7</v>
      </c>
      <c r="E55" s="21">
        <v>1</v>
      </c>
      <c r="F55" s="21">
        <v>0</v>
      </c>
      <c r="G55" s="21">
        <v>2</v>
      </c>
      <c r="H55" s="21">
        <v>0</v>
      </c>
      <c r="I55" s="21">
        <v>0</v>
      </c>
      <c r="J55" s="21">
        <v>0</v>
      </c>
    </row>
    <row r="56" spans="1:10">
      <c r="A56" s="21" t="s">
        <v>53</v>
      </c>
      <c r="B56" s="21" t="s">
        <v>192</v>
      </c>
      <c r="C56" s="43" t="s">
        <v>39</v>
      </c>
      <c r="D56" s="21">
        <v>5</v>
      </c>
      <c r="E56" s="21">
        <v>4</v>
      </c>
      <c r="F56" s="21">
        <v>0</v>
      </c>
      <c r="G56" s="21">
        <v>0</v>
      </c>
      <c r="H56" s="21">
        <v>0</v>
      </c>
      <c r="I56" s="21">
        <v>0</v>
      </c>
      <c r="J56" s="21">
        <v>0</v>
      </c>
    </row>
    <row r="57" spans="1:10">
      <c r="A57" s="21" t="s">
        <v>53</v>
      </c>
      <c r="B57" s="21" t="s">
        <v>192</v>
      </c>
      <c r="C57" s="43" t="s">
        <v>173</v>
      </c>
      <c r="D57" s="21">
        <v>16</v>
      </c>
      <c r="E57" s="21">
        <v>5</v>
      </c>
      <c r="F57" s="21">
        <v>0</v>
      </c>
      <c r="G57" s="21">
        <v>0</v>
      </c>
      <c r="H57" s="21">
        <v>1</v>
      </c>
      <c r="I57" s="21">
        <v>0</v>
      </c>
      <c r="J57" s="21">
        <v>0</v>
      </c>
    </row>
    <row r="58" spans="1:10">
      <c r="A58" s="21" t="s">
        <v>53</v>
      </c>
      <c r="B58" s="21" t="s">
        <v>192</v>
      </c>
      <c r="C58" s="43" t="s">
        <v>174</v>
      </c>
      <c r="D58" s="21">
        <v>22</v>
      </c>
      <c r="E58" s="21">
        <v>8</v>
      </c>
      <c r="F58" s="21">
        <v>0</v>
      </c>
      <c r="G58" s="21">
        <v>1</v>
      </c>
      <c r="H58" s="21">
        <v>0</v>
      </c>
      <c r="I58" s="21">
        <v>0</v>
      </c>
      <c r="J58" s="21">
        <v>0</v>
      </c>
    </row>
    <row r="59" spans="1:10">
      <c r="A59" s="21" t="s">
        <v>53</v>
      </c>
      <c r="B59" s="21" t="s">
        <v>192</v>
      </c>
      <c r="C59" s="43" t="s">
        <v>175</v>
      </c>
      <c r="D59" s="21">
        <v>26</v>
      </c>
      <c r="E59" s="21">
        <v>2</v>
      </c>
      <c r="F59" s="21">
        <v>0</v>
      </c>
      <c r="G59" s="21">
        <v>0</v>
      </c>
      <c r="H59" s="21">
        <v>1</v>
      </c>
      <c r="I59" s="21">
        <v>0</v>
      </c>
      <c r="J59" s="21">
        <v>0</v>
      </c>
    </row>
    <row r="60" spans="1:10">
      <c r="A60" s="21" t="s">
        <v>53</v>
      </c>
      <c r="B60" s="21" t="s">
        <v>192</v>
      </c>
      <c r="C60" s="43" t="s">
        <v>176</v>
      </c>
      <c r="D60" s="21">
        <v>19</v>
      </c>
      <c r="E60" s="21">
        <v>3</v>
      </c>
      <c r="F60" s="21">
        <v>3</v>
      </c>
      <c r="G60" s="21">
        <v>1</v>
      </c>
      <c r="H60" s="21">
        <v>0</v>
      </c>
      <c r="I60" s="21">
        <v>0</v>
      </c>
      <c r="J60" s="21">
        <v>0</v>
      </c>
    </row>
    <row r="61" spans="1:10">
      <c r="A61" s="21" t="s">
        <v>53</v>
      </c>
      <c r="B61" s="21" t="s">
        <v>192</v>
      </c>
      <c r="C61" s="43" t="s">
        <v>177</v>
      </c>
      <c r="D61" s="21">
        <v>26</v>
      </c>
      <c r="E61" s="21">
        <v>5</v>
      </c>
      <c r="F61" s="21">
        <v>0</v>
      </c>
      <c r="G61" s="21">
        <v>0</v>
      </c>
      <c r="H61" s="21">
        <v>0</v>
      </c>
      <c r="I61" s="21">
        <v>0</v>
      </c>
      <c r="J61" s="21">
        <v>0</v>
      </c>
    </row>
    <row r="62" spans="1:10">
      <c r="A62" s="21" t="s">
        <v>53</v>
      </c>
      <c r="B62" s="21" t="s">
        <v>192</v>
      </c>
      <c r="C62" s="43" t="s">
        <v>178</v>
      </c>
      <c r="D62" s="21">
        <v>24</v>
      </c>
      <c r="E62" s="21">
        <v>6</v>
      </c>
      <c r="F62" s="21">
        <v>0</v>
      </c>
      <c r="G62" s="21">
        <v>0</v>
      </c>
      <c r="H62" s="21">
        <v>0</v>
      </c>
      <c r="I62" s="21">
        <v>0</v>
      </c>
      <c r="J62" s="21">
        <v>0</v>
      </c>
    </row>
    <row r="63" spans="1:10">
      <c r="A63" s="21" t="s">
        <v>53</v>
      </c>
      <c r="B63" s="21" t="s">
        <v>192</v>
      </c>
      <c r="C63" s="43" t="s">
        <v>179</v>
      </c>
      <c r="D63" s="21">
        <v>14</v>
      </c>
      <c r="E63" s="21">
        <v>10</v>
      </c>
      <c r="F63" s="21">
        <v>0</v>
      </c>
      <c r="G63" s="21">
        <v>0</v>
      </c>
      <c r="H63" s="21">
        <v>0</v>
      </c>
      <c r="I63" s="21">
        <v>0</v>
      </c>
      <c r="J63" s="21">
        <v>0</v>
      </c>
    </row>
    <row r="64" spans="1:10">
      <c r="A64" s="21" t="s">
        <v>53</v>
      </c>
      <c r="B64" s="21" t="s">
        <v>192</v>
      </c>
      <c r="C64" s="43" t="s">
        <v>98</v>
      </c>
      <c r="D64" s="21">
        <v>13</v>
      </c>
      <c r="E64" s="21">
        <v>4</v>
      </c>
      <c r="F64" s="21">
        <v>0</v>
      </c>
      <c r="G64" s="21">
        <v>0</v>
      </c>
      <c r="H64" s="21">
        <v>0</v>
      </c>
      <c r="I64" s="21">
        <v>0</v>
      </c>
      <c r="J64" s="21">
        <v>0</v>
      </c>
    </row>
    <row r="65" spans="1:10">
      <c r="A65" s="21" t="s">
        <v>53</v>
      </c>
      <c r="B65" s="21" t="s">
        <v>192</v>
      </c>
      <c r="C65" s="43" t="s">
        <v>180</v>
      </c>
      <c r="D65" s="21">
        <v>16</v>
      </c>
      <c r="E65" s="21">
        <v>4</v>
      </c>
      <c r="F65" s="21">
        <v>1</v>
      </c>
      <c r="G65" s="21">
        <v>0</v>
      </c>
      <c r="H65" s="21">
        <v>0</v>
      </c>
      <c r="I65" s="21">
        <v>0</v>
      </c>
      <c r="J65" s="21">
        <v>0</v>
      </c>
    </row>
    <row r="66" spans="1:10">
      <c r="A66" s="21" t="s">
        <v>53</v>
      </c>
      <c r="B66" s="21" t="s">
        <v>192</v>
      </c>
      <c r="C66" s="43" t="s">
        <v>181</v>
      </c>
      <c r="D66" s="21">
        <v>15</v>
      </c>
      <c r="E66" s="21">
        <v>4</v>
      </c>
      <c r="F66" s="21">
        <v>1</v>
      </c>
      <c r="G66" s="21">
        <v>0</v>
      </c>
      <c r="H66" s="21">
        <v>0</v>
      </c>
      <c r="I66" s="21">
        <v>0</v>
      </c>
      <c r="J66" s="21">
        <v>0</v>
      </c>
    </row>
    <row r="67" spans="1:10">
      <c r="A67" s="21" t="s">
        <v>53</v>
      </c>
      <c r="B67" s="21" t="s">
        <v>192</v>
      </c>
      <c r="C67" s="43" t="s">
        <v>182</v>
      </c>
      <c r="D67" s="21">
        <v>15</v>
      </c>
      <c r="E67" s="21">
        <v>9</v>
      </c>
      <c r="F67" s="21">
        <v>0</v>
      </c>
      <c r="G67" s="21">
        <v>0</v>
      </c>
      <c r="H67" s="21">
        <v>0</v>
      </c>
      <c r="I67" s="21">
        <v>0</v>
      </c>
      <c r="J67" s="21">
        <v>0</v>
      </c>
    </row>
    <row r="68" spans="1:10">
      <c r="A68" s="21" t="s">
        <v>53</v>
      </c>
      <c r="B68" s="21" t="s">
        <v>192</v>
      </c>
      <c r="C68" s="43" t="s">
        <v>183</v>
      </c>
      <c r="D68" s="21">
        <v>23</v>
      </c>
      <c r="E68" s="21">
        <v>7</v>
      </c>
      <c r="F68" s="21">
        <v>2</v>
      </c>
      <c r="G68" s="21">
        <v>0</v>
      </c>
      <c r="H68" s="21">
        <v>0</v>
      </c>
      <c r="I68" s="21">
        <v>0</v>
      </c>
      <c r="J68" s="21">
        <v>0</v>
      </c>
    </row>
    <row r="69" spans="1:10">
      <c r="A69" s="21" t="s">
        <v>53</v>
      </c>
      <c r="B69" s="21" t="s">
        <v>192</v>
      </c>
      <c r="C69" s="43" t="s">
        <v>184</v>
      </c>
      <c r="D69" s="21">
        <v>17</v>
      </c>
      <c r="E69" s="21">
        <v>4</v>
      </c>
      <c r="F69" s="21">
        <v>0</v>
      </c>
      <c r="G69" s="21">
        <v>0</v>
      </c>
      <c r="H69" s="21">
        <v>1</v>
      </c>
      <c r="I69" s="21">
        <v>0</v>
      </c>
      <c r="J69" s="21">
        <v>0</v>
      </c>
    </row>
    <row r="70" spans="1:10">
      <c r="A70" s="21" t="s">
        <v>53</v>
      </c>
      <c r="B70" s="21" t="s">
        <v>192</v>
      </c>
      <c r="C70" s="43" t="s">
        <v>185</v>
      </c>
      <c r="D70" s="21">
        <v>21</v>
      </c>
      <c r="E70" s="21">
        <v>2</v>
      </c>
      <c r="F70" s="21">
        <v>0</v>
      </c>
      <c r="G70" s="21">
        <v>0</v>
      </c>
      <c r="H70" s="21">
        <v>0</v>
      </c>
      <c r="I70" s="21">
        <v>0</v>
      </c>
      <c r="J70" s="21">
        <v>2</v>
      </c>
    </row>
    <row r="71" spans="1:10">
      <c r="A71" s="21" t="s">
        <v>53</v>
      </c>
      <c r="B71" s="21" t="s">
        <v>192</v>
      </c>
      <c r="C71" s="43" t="s">
        <v>186</v>
      </c>
      <c r="D71" s="21">
        <v>14</v>
      </c>
      <c r="E71" s="21">
        <v>2</v>
      </c>
      <c r="F71" s="21">
        <v>0</v>
      </c>
      <c r="G71" s="21">
        <v>0</v>
      </c>
      <c r="H71" s="21">
        <v>0</v>
      </c>
      <c r="I71" s="21">
        <v>0</v>
      </c>
      <c r="J71" s="21">
        <v>0</v>
      </c>
    </row>
    <row r="72" spans="1:10">
      <c r="A72" s="21" t="s">
        <v>53</v>
      </c>
      <c r="B72" s="21" t="s">
        <v>192</v>
      </c>
      <c r="C72" s="43" t="s">
        <v>187</v>
      </c>
      <c r="D72" s="21">
        <v>25</v>
      </c>
      <c r="E72" s="21">
        <v>7</v>
      </c>
      <c r="F72" s="21">
        <v>0</v>
      </c>
      <c r="G72" s="21">
        <v>0</v>
      </c>
      <c r="H72" s="21">
        <v>0</v>
      </c>
      <c r="I72" s="21">
        <v>0</v>
      </c>
      <c r="J72" s="21">
        <v>0</v>
      </c>
    </row>
    <row r="73" spans="1:10">
      <c r="A73" s="21" t="s">
        <v>53</v>
      </c>
      <c r="B73" s="21" t="s">
        <v>192</v>
      </c>
      <c r="C73" s="43" t="s">
        <v>188</v>
      </c>
      <c r="D73" s="21">
        <v>17</v>
      </c>
      <c r="E73" s="21">
        <v>5</v>
      </c>
      <c r="F73" s="21">
        <v>0</v>
      </c>
      <c r="G73" s="21">
        <v>0</v>
      </c>
      <c r="H73" s="21">
        <v>0</v>
      </c>
      <c r="I73" s="21">
        <v>0</v>
      </c>
      <c r="J73" s="21">
        <v>0</v>
      </c>
    </row>
    <row r="74" spans="1:10">
      <c r="A74" s="21" t="s">
        <v>53</v>
      </c>
      <c r="B74" s="21" t="s">
        <v>192</v>
      </c>
      <c r="C74" s="43" t="s">
        <v>189</v>
      </c>
      <c r="D74" s="21">
        <v>7</v>
      </c>
      <c r="E74" s="21">
        <v>3</v>
      </c>
      <c r="F74" s="21">
        <v>0</v>
      </c>
      <c r="G74" s="21">
        <v>0</v>
      </c>
      <c r="H74" s="21">
        <v>0</v>
      </c>
      <c r="I74" s="21">
        <v>0</v>
      </c>
      <c r="J74" s="21">
        <v>0</v>
      </c>
    </row>
    <row r="75" spans="1:10">
      <c r="A75" s="21" t="s">
        <v>53</v>
      </c>
      <c r="B75" s="21" t="s">
        <v>192</v>
      </c>
      <c r="C75" s="43" t="s">
        <v>190</v>
      </c>
      <c r="D75" s="21">
        <v>12</v>
      </c>
      <c r="E75" s="21">
        <v>4</v>
      </c>
      <c r="F75" s="21">
        <v>0</v>
      </c>
      <c r="G75" s="21">
        <v>0</v>
      </c>
      <c r="H75" s="21">
        <v>0</v>
      </c>
      <c r="I75" s="21">
        <v>0</v>
      </c>
      <c r="J75" s="21">
        <v>0</v>
      </c>
    </row>
    <row r="76" spans="1:10">
      <c r="A76" s="21" t="s">
        <v>53</v>
      </c>
      <c r="B76" s="21" t="s">
        <v>193</v>
      </c>
      <c r="C76" s="43" t="s">
        <v>35</v>
      </c>
      <c r="D76" s="21">
        <v>0</v>
      </c>
      <c r="E76" s="21">
        <v>0</v>
      </c>
      <c r="F76" s="21">
        <v>0</v>
      </c>
      <c r="G76" s="21">
        <v>0</v>
      </c>
      <c r="H76" s="21">
        <v>0</v>
      </c>
      <c r="I76" s="21">
        <v>0</v>
      </c>
      <c r="J76" s="21">
        <v>0</v>
      </c>
    </row>
    <row r="77" spans="1:10">
      <c r="A77" s="21" t="s">
        <v>53</v>
      </c>
      <c r="B77" s="21" t="s">
        <v>193</v>
      </c>
      <c r="C77" s="43" t="s">
        <v>36</v>
      </c>
      <c r="D77" s="21">
        <v>0</v>
      </c>
      <c r="E77" s="21">
        <v>0</v>
      </c>
      <c r="F77" s="21">
        <v>0</v>
      </c>
      <c r="G77" s="21">
        <v>0</v>
      </c>
      <c r="H77" s="21">
        <v>0</v>
      </c>
      <c r="I77" s="21">
        <v>0</v>
      </c>
      <c r="J77" s="21">
        <v>0</v>
      </c>
    </row>
    <row r="78" spans="1:10">
      <c r="A78" s="21" t="s">
        <v>53</v>
      </c>
      <c r="B78" s="21" t="s">
        <v>193</v>
      </c>
      <c r="C78" s="43" t="s">
        <v>37</v>
      </c>
      <c r="D78" s="21">
        <v>0</v>
      </c>
      <c r="E78" s="21">
        <v>0</v>
      </c>
      <c r="F78" s="21">
        <v>0</v>
      </c>
      <c r="G78" s="21">
        <v>0</v>
      </c>
      <c r="H78" s="21">
        <v>0</v>
      </c>
      <c r="I78" s="21">
        <v>0</v>
      </c>
      <c r="J78" s="21">
        <v>0</v>
      </c>
    </row>
    <row r="79" spans="1:10">
      <c r="A79" s="21" t="s">
        <v>53</v>
      </c>
      <c r="B79" s="21" t="s">
        <v>193</v>
      </c>
      <c r="C79" s="43" t="s">
        <v>38</v>
      </c>
      <c r="D79" s="21">
        <v>1</v>
      </c>
      <c r="E79" s="21">
        <v>1</v>
      </c>
      <c r="F79" s="21">
        <v>0</v>
      </c>
      <c r="G79" s="21">
        <v>0</v>
      </c>
      <c r="H79" s="21">
        <v>0</v>
      </c>
      <c r="I79" s="21">
        <v>0</v>
      </c>
      <c r="J79" s="21">
        <v>0</v>
      </c>
    </row>
    <row r="80" spans="1:10">
      <c r="A80" s="21" t="s">
        <v>53</v>
      </c>
      <c r="B80" s="21" t="s">
        <v>193</v>
      </c>
      <c r="C80" s="43" t="s">
        <v>39</v>
      </c>
      <c r="D80" s="21">
        <v>1</v>
      </c>
      <c r="E80" s="21">
        <v>0</v>
      </c>
      <c r="F80" s="21">
        <v>0</v>
      </c>
      <c r="G80" s="21">
        <v>1</v>
      </c>
      <c r="H80" s="21">
        <v>0</v>
      </c>
      <c r="I80" s="21">
        <v>0</v>
      </c>
      <c r="J80" s="21">
        <v>0</v>
      </c>
    </row>
    <row r="81" spans="1:10">
      <c r="A81" s="21" t="s">
        <v>53</v>
      </c>
      <c r="B81" s="21" t="s">
        <v>193</v>
      </c>
      <c r="C81" s="43" t="s">
        <v>173</v>
      </c>
      <c r="D81" s="21">
        <v>0</v>
      </c>
      <c r="E81" s="21">
        <v>2</v>
      </c>
      <c r="F81" s="21">
        <v>0</v>
      </c>
      <c r="G81" s="21">
        <v>0</v>
      </c>
      <c r="H81" s="21">
        <v>0</v>
      </c>
      <c r="I81" s="21">
        <v>0</v>
      </c>
      <c r="J81" s="21">
        <v>0</v>
      </c>
    </row>
    <row r="82" spans="1:10">
      <c r="A82" s="21" t="s">
        <v>53</v>
      </c>
      <c r="B82" s="21" t="s">
        <v>193</v>
      </c>
      <c r="C82" s="43" t="s">
        <v>174</v>
      </c>
      <c r="D82" s="21">
        <v>1</v>
      </c>
      <c r="E82" s="21">
        <v>0</v>
      </c>
      <c r="F82" s="21">
        <v>1</v>
      </c>
      <c r="G82" s="21">
        <v>0</v>
      </c>
      <c r="H82" s="21">
        <v>0</v>
      </c>
      <c r="I82" s="21">
        <v>0</v>
      </c>
      <c r="J82" s="21">
        <v>0</v>
      </c>
    </row>
    <row r="83" spans="1:10">
      <c r="A83" s="21" t="s">
        <v>53</v>
      </c>
      <c r="B83" s="21" t="s">
        <v>193</v>
      </c>
      <c r="C83" s="43" t="s">
        <v>175</v>
      </c>
      <c r="D83" s="21">
        <v>3</v>
      </c>
      <c r="E83" s="21">
        <v>0</v>
      </c>
      <c r="F83" s="21">
        <v>0</v>
      </c>
      <c r="G83" s="21">
        <v>1</v>
      </c>
      <c r="H83" s="21">
        <v>0</v>
      </c>
      <c r="I83" s="21">
        <v>0</v>
      </c>
      <c r="J83" s="21">
        <v>0</v>
      </c>
    </row>
    <row r="84" spans="1:10">
      <c r="A84" s="21" t="s">
        <v>53</v>
      </c>
      <c r="B84" s="21" t="s">
        <v>193</v>
      </c>
      <c r="C84" s="43" t="s">
        <v>176</v>
      </c>
      <c r="D84" s="21">
        <v>1</v>
      </c>
      <c r="E84" s="21">
        <v>2</v>
      </c>
      <c r="F84" s="21">
        <v>1</v>
      </c>
      <c r="G84" s="21">
        <v>0</v>
      </c>
      <c r="H84" s="21">
        <v>0</v>
      </c>
      <c r="I84" s="21">
        <v>0</v>
      </c>
      <c r="J84" s="21">
        <v>0</v>
      </c>
    </row>
    <row r="85" spans="1:10">
      <c r="A85" s="21" t="s">
        <v>53</v>
      </c>
      <c r="B85" s="21" t="s">
        <v>193</v>
      </c>
      <c r="C85" s="43" t="s">
        <v>177</v>
      </c>
      <c r="D85" s="21">
        <v>1</v>
      </c>
      <c r="E85" s="21">
        <v>0</v>
      </c>
      <c r="F85" s="21">
        <v>0</v>
      </c>
      <c r="G85" s="21">
        <v>0</v>
      </c>
      <c r="H85" s="21">
        <v>0</v>
      </c>
      <c r="I85" s="21">
        <v>0</v>
      </c>
      <c r="J85" s="21">
        <v>0</v>
      </c>
    </row>
    <row r="86" spans="1:10">
      <c r="A86" s="21" t="s">
        <v>53</v>
      </c>
      <c r="B86" s="21" t="s">
        <v>193</v>
      </c>
      <c r="C86" s="43" t="s">
        <v>178</v>
      </c>
      <c r="D86" s="21">
        <v>3</v>
      </c>
      <c r="E86" s="21">
        <v>1</v>
      </c>
      <c r="F86" s="21">
        <v>0</v>
      </c>
      <c r="G86" s="21">
        <v>0</v>
      </c>
      <c r="H86" s="21">
        <v>0</v>
      </c>
      <c r="I86" s="21">
        <v>0</v>
      </c>
      <c r="J86" s="21">
        <v>0</v>
      </c>
    </row>
    <row r="87" spans="1:10">
      <c r="A87" s="21" t="s">
        <v>53</v>
      </c>
      <c r="B87" s="21" t="s">
        <v>193</v>
      </c>
      <c r="C87" s="43" t="s">
        <v>179</v>
      </c>
      <c r="D87" s="21">
        <v>2</v>
      </c>
      <c r="E87" s="21">
        <v>0</v>
      </c>
      <c r="F87" s="21">
        <v>0</v>
      </c>
      <c r="G87" s="21">
        <v>0</v>
      </c>
      <c r="H87" s="21">
        <v>0</v>
      </c>
      <c r="I87" s="21">
        <v>0</v>
      </c>
      <c r="J87" s="21">
        <v>0</v>
      </c>
    </row>
    <row r="88" spans="1:10">
      <c r="A88" s="21" t="s">
        <v>53</v>
      </c>
      <c r="B88" s="21" t="s">
        <v>193</v>
      </c>
      <c r="C88" s="43" t="s">
        <v>98</v>
      </c>
      <c r="D88" s="21">
        <v>1</v>
      </c>
      <c r="E88" s="21">
        <v>1</v>
      </c>
      <c r="F88" s="21">
        <v>0</v>
      </c>
      <c r="G88" s="21">
        <v>0</v>
      </c>
      <c r="H88" s="21">
        <v>0</v>
      </c>
      <c r="I88" s="21">
        <v>0</v>
      </c>
      <c r="J88" s="21">
        <v>0</v>
      </c>
    </row>
    <row r="89" spans="1:10">
      <c r="A89" s="21" t="s">
        <v>53</v>
      </c>
      <c r="B89" s="21" t="s">
        <v>193</v>
      </c>
      <c r="C89" s="43" t="s">
        <v>180</v>
      </c>
      <c r="D89" s="21">
        <v>2</v>
      </c>
      <c r="E89" s="21">
        <v>4</v>
      </c>
      <c r="F89" s="21">
        <v>0</v>
      </c>
      <c r="G89" s="21">
        <v>0</v>
      </c>
      <c r="H89" s="21">
        <v>0</v>
      </c>
      <c r="I89" s="21">
        <v>0</v>
      </c>
      <c r="J89" s="21">
        <v>0</v>
      </c>
    </row>
    <row r="90" spans="1:10">
      <c r="A90" s="21" t="s">
        <v>53</v>
      </c>
      <c r="B90" s="21" t="s">
        <v>193</v>
      </c>
      <c r="C90" s="43" t="s">
        <v>181</v>
      </c>
      <c r="D90" s="21">
        <v>5</v>
      </c>
      <c r="E90" s="21">
        <v>1</v>
      </c>
      <c r="F90" s="21">
        <v>0</v>
      </c>
      <c r="G90" s="21">
        <v>0</v>
      </c>
      <c r="H90" s="21">
        <v>0</v>
      </c>
      <c r="I90" s="21">
        <v>0</v>
      </c>
      <c r="J90" s="21">
        <v>0</v>
      </c>
    </row>
    <row r="91" spans="1:10">
      <c r="A91" s="21" t="s">
        <v>53</v>
      </c>
      <c r="B91" s="21" t="s">
        <v>193</v>
      </c>
      <c r="C91" s="43" t="s">
        <v>182</v>
      </c>
      <c r="D91" s="21">
        <v>1</v>
      </c>
      <c r="E91" s="21">
        <v>1</v>
      </c>
      <c r="F91" s="21">
        <v>0</v>
      </c>
      <c r="G91" s="21">
        <v>1</v>
      </c>
      <c r="H91" s="21">
        <v>0</v>
      </c>
      <c r="I91" s="21">
        <v>0</v>
      </c>
      <c r="J91" s="21">
        <v>0</v>
      </c>
    </row>
    <row r="92" spans="1:10">
      <c r="A92" s="21" t="s">
        <v>53</v>
      </c>
      <c r="B92" s="21" t="s">
        <v>193</v>
      </c>
      <c r="C92" s="43" t="s">
        <v>183</v>
      </c>
      <c r="D92" s="21">
        <v>5</v>
      </c>
      <c r="E92" s="21">
        <v>3</v>
      </c>
      <c r="F92" s="21">
        <v>0</v>
      </c>
      <c r="G92" s="21">
        <v>0</v>
      </c>
      <c r="H92" s="21">
        <v>0</v>
      </c>
      <c r="I92" s="21">
        <v>0</v>
      </c>
      <c r="J92" s="21">
        <v>0</v>
      </c>
    </row>
    <row r="93" spans="1:10">
      <c r="A93" s="21" t="s">
        <v>53</v>
      </c>
      <c r="B93" s="21" t="s">
        <v>193</v>
      </c>
      <c r="C93" s="43" t="s">
        <v>184</v>
      </c>
      <c r="D93" s="21">
        <v>9</v>
      </c>
      <c r="E93" s="21">
        <v>2</v>
      </c>
      <c r="F93" s="21">
        <v>0</v>
      </c>
      <c r="G93" s="21">
        <v>0</v>
      </c>
      <c r="H93" s="21">
        <v>0</v>
      </c>
      <c r="I93" s="21">
        <v>0</v>
      </c>
      <c r="J93" s="21">
        <v>0</v>
      </c>
    </row>
    <row r="94" spans="1:10">
      <c r="A94" s="21" t="s">
        <v>53</v>
      </c>
      <c r="B94" s="21" t="s">
        <v>193</v>
      </c>
      <c r="C94" s="43" t="s">
        <v>185</v>
      </c>
      <c r="D94" s="21">
        <v>3</v>
      </c>
      <c r="E94" s="21">
        <v>1</v>
      </c>
      <c r="F94" s="21">
        <v>0</v>
      </c>
      <c r="G94" s="21">
        <v>0</v>
      </c>
      <c r="H94" s="21">
        <v>0</v>
      </c>
      <c r="I94" s="21">
        <v>0</v>
      </c>
      <c r="J94" s="21">
        <v>0</v>
      </c>
    </row>
    <row r="95" spans="1:10">
      <c r="A95" s="21" t="s">
        <v>53</v>
      </c>
      <c r="B95" s="21" t="s">
        <v>193</v>
      </c>
      <c r="C95" s="43" t="s">
        <v>186</v>
      </c>
      <c r="D95" s="21">
        <v>2</v>
      </c>
      <c r="E95" s="21">
        <v>2</v>
      </c>
      <c r="F95" s="21">
        <v>0</v>
      </c>
      <c r="G95" s="21">
        <v>0</v>
      </c>
      <c r="H95" s="21">
        <v>0</v>
      </c>
      <c r="I95" s="21">
        <v>0</v>
      </c>
      <c r="J95" s="21">
        <v>0</v>
      </c>
    </row>
    <row r="96" spans="1:10">
      <c r="A96" s="21" t="s">
        <v>53</v>
      </c>
      <c r="B96" s="21" t="s">
        <v>193</v>
      </c>
      <c r="C96" s="43" t="s">
        <v>187</v>
      </c>
      <c r="D96" s="21">
        <v>5</v>
      </c>
      <c r="E96" s="21">
        <v>5</v>
      </c>
      <c r="F96" s="21">
        <v>0</v>
      </c>
      <c r="G96" s="21">
        <v>0</v>
      </c>
      <c r="H96" s="21">
        <v>0</v>
      </c>
      <c r="I96" s="21">
        <v>0</v>
      </c>
      <c r="J96" s="21">
        <v>0</v>
      </c>
    </row>
    <row r="97" spans="1:10">
      <c r="A97" s="21" t="s">
        <v>53</v>
      </c>
      <c r="B97" s="21" t="s">
        <v>193</v>
      </c>
      <c r="C97" s="43" t="s">
        <v>188</v>
      </c>
      <c r="D97" s="21">
        <v>2</v>
      </c>
      <c r="E97" s="21">
        <v>0</v>
      </c>
      <c r="F97" s="21">
        <v>0</v>
      </c>
      <c r="G97" s="21">
        <v>0</v>
      </c>
      <c r="H97" s="21">
        <v>0</v>
      </c>
      <c r="I97" s="21">
        <v>0</v>
      </c>
      <c r="J97" s="21">
        <v>0</v>
      </c>
    </row>
    <row r="98" spans="1:10">
      <c r="A98" s="21" t="s">
        <v>53</v>
      </c>
      <c r="B98" s="21" t="s">
        <v>193</v>
      </c>
      <c r="C98" s="43" t="s">
        <v>189</v>
      </c>
      <c r="D98" s="21">
        <v>3</v>
      </c>
      <c r="E98" s="21">
        <v>0</v>
      </c>
      <c r="F98" s="21">
        <v>0</v>
      </c>
      <c r="G98" s="21">
        <v>0</v>
      </c>
      <c r="H98" s="21">
        <v>0</v>
      </c>
      <c r="I98" s="21">
        <v>0</v>
      </c>
      <c r="J98" s="21">
        <v>0</v>
      </c>
    </row>
    <row r="99" spans="1:10">
      <c r="A99" s="21" t="s">
        <v>53</v>
      </c>
      <c r="B99" s="21" t="s">
        <v>193</v>
      </c>
      <c r="C99" s="43" t="s">
        <v>190</v>
      </c>
      <c r="D99" s="21">
        <v>2</v>
      </c>
      <c r="E99" s="21">
        <v>0</v>
      </c>
      <c r="F99" s="21">
        <v>0</v>
      </c>
      <c r="G99" s="21">
        <v>0</v>
      </c>
      <c r="H99" s="21">
        <v>0</v>
      </c>
      <c r="I99" s="21">
        <v>0</v>
      </c>
      <c r="J99" s="21">
        <v>0</v>
      </c>
    </row>
    <row r="100" spans="1:10">
      <c r="A100" s="21" t="s">
        <v>53</v>
      </c>
      <c r="B100" s="21" t="s">
        <v>194</v>
      </c>
      <c r="C100" s="43" t="s">
        <v>35</v>
      </c>
      <c r="D100" s="21">
        <v>0</v>
      </c>
      <c r="E100" s="21">
        <v>0</v>
      </c>
      <c r="F100" s="21">
        <v>0</v>
      </c>
      <c r="G100" s="21">
        <v>0</v>
      </c>
      <c r="H100" s="21">
        <v>0</v>
      </c>
      <c r="I100" s="21">
        <v>0</v>
      </c>
      <c r="J100" s="21">
        <v>0</v>
      </c>
    </row>
    <row r="101" spans="1:10">
      <c r="A101" s="21" t="s">
        <v>53</v>
      </c>
      <c r="B101" s="21" t="s">
        <v>194</v>
      </c>
      <c r="C101" s="43" t="s">
        <v>36</v>
      </c>
      <c r="D101" s="21">
        <v>0</v>
      </c>
      <c r="E101" s="21">
        <v>0</v>
      </c>
      <c r="F101" s="21">
        <v>0</v>
      </c>
      <c r="G101" s="21">
        <v>0</v>
      </c>
      <c r="H101" s="21">
        <v>0</v>
      </c>
      <c r="I101" s="21">
        <v>0</v>
      </c>
      <c r="J101" s="21">
        <v>0</v>
      </c>
    </row>
    <row r="102" spans="1:10">
      <c r="A102" s="21" t="s">
        <v>53</v>
      </c>
      <c r="B102" s="21" t="s">
        <v>194</v>
      </c>
      <c r="C102" s="43" t="s">
        <v>37</v>
      </c>
      <c r="D102" s="21">
        <v>0</v>
      </c>
      <c r="E102" s="21">
        <v>0</v>
      </c>
      <c r="F102" s="21">
        <v>0</v>
      </c>
      <c r="G102" s="21">
        <v>0</v>
      </c>
      <c r="H102" s="21">
        <v>0</v>
      </c>
      <c r="I102" s="21">
        <v>0</v>
      </c>
      <c r="J102" s="21">
        <v>0</v>
      </c>
    </row>
    <row r="103" spans="1:10">
      <c r="A103" s="21" t="s">
        <v>53</v>
      </c>
      <c r="B103" s="21" t="s">
        <v>194</v>
      </c>
      <c r="C103" s="43" t="s">
        <v>38</v>
      </c>
      <c r="D103" s="21">
        <v>0</v>
      </c>
      <c r="E103" s="21">
        <v>0</v>
      </c>
      <c r="F103" s="21">
        <v>0</v>
      </c>
      <c r="G103" s="21">
        <v>0</v>
      </c>
      <c r="H103" s="21">
        <v>0</v>
      </c>
      <c r="I103" s="21">
        <v>0</v>
      </c>
      <c r="J103" s="21">
        <v>0</v>
      </c>
    </row>
    <row r="104" spans="1:10">
      <c r="A104" s="21" t="s">
        <v>53</v>
      </c>
      <c r="B104" s="21" t="s">
        <v>194</v>
      </c>
      <c r="C104" s="43" t="s">
        <v>39</v>
      </c>
      <c r="D104" s="21">
        <v>0</v>
      </c>
      <c r="E104" s="21">
        <v>0</v>
      </c>
      <c r="F104" s="21">
        <v>0</v>
      </c>
      <c r="G104" s="21">
        <v>0</v>
      </c>
      <c r="H104" s="21">
        <v>0</v>
      </c>
      <c r="I104" s="21">
        <v>0</v>
      </c>
      <c r="J104" s="21">
        <v>0</v>
      </c>
    </row>
    <row r="105" spans="1:10">
      <c r="A105" s="21" t="s">
        <v>53</v>
      </c>
      <c r="B105" s="21" t="s">
        <v>194</v>
      </c>
      <c r="C105" s="43" t="s">
        <v>173</v>
      </c>
      <c r="D105" s="21">
        <v>0</v>
      </c>
      <c r="E105" s="21">
        <v>0</v>
      </c>
      <c r="F105" s="21">
        <v>0</v>
      </c>
      <c r="G105" s="21">
        <v>0</v>
      </c>
      <c r="H105" s="21">
        <v>0</v>
      </c>
      <c r="I105" s="21">
        <v>0</v>
      </c>
      <c r="J105" s="21">
        <v>0</v>
      </c>
    </row>
    <row r="106" spans="1:10">
      <c r="A106" s="21" t="s">
        <v>53</v>
      </c>
      <c r="B106" s="21" t="s">
        <v>194</v>
      </c>
      <c r="C106" s="43" t="s">
        <v>174</v>
      </c>
      <c r="D106" s="21">
        <v>0</v>
      </c>
      <c r="E106" s="21">
        <v>0</v>
      </c>
      <c r="F106" s="21">
        <v>0</v>
      </c>
      <c r="G106" s="21">
        <v>0</v>
      </c>
      <c r="H106" s="21">
        <v>0</v>
      </c>
      <c r="I106" s="21">
        <v>0</v>
      </c>
      <c r="J106" s="21">
        <v>0</v>
      </c>
    </row>
    <row r="107" spans="1:10">
      <c r="A107" s="21" t="s">
        <v>53</v>
      </c>
      <c r="B107" s="21" t="s">
        <v>194</v>
      </c>
      <c r="C107" s="43" t="s">
        <v>175</v>
      </c>
      <c r="D107" s="21">
        <v>0</v>
      </c>
      <c r="E107" s="21">
        <v>0</v>
      </c>
      <c r="F107" s="21">
        <v>0</v>
      </c>
      <c r="G107" s="21">
        <v>0</v>
      </c>
      <c r="H107" s="21">
        <v>0</v>
      </c>
      <c r="I107" s="21">
        <v>0</v>
      </c>
      <c r="J107" s="21">
        <v>0</v>
      </c>
    </row>
    <row r="108" spans="1:10">
      <c r="A108" s="21" t="s">
        <v>53</v>
      </c>
      <c r="B108" s="21" t="s">
        <v>194</v>
      </c>
      <c r="C108" s="43" t="s">
        <v>176</v>
      </c>
      <c r="D108" s="21">
        <v>0</v>
      </c>
      <c r="E108" s="21">
        <v>0</v>
      </c>
      <c r="F108" s="21">
        <v>0</v>
      </c>
      <c r="G108" s="21">
        <v>0</v>
      </c>
      <c r="H108" s="21">
        <v>0</v>
      </c>
      <c r="I108" s="21">
        <v>0</v>
      </c>
      <c r="J108" s="21">
        <v>0</v>
      </c>
    </row>
    <row r="109" spans="1:10">
      <c r="A109" s="21" t="s">
        <v>53</v>
      </c>
      <c r="B109" s="21" t="s">
        <v>194</v>
      </c>
      <c r="C109" s="43" t="s">
        <v>177</v>
      </c>
      <c r="D109" s="21">
        <v>0</v>
      </c>
      <c r="E109" s="21">
        <v>0</v>
      </c>
      <c r="F109" s="21">
        <v>0</v>
      </c>
      <c r="G109" s="21">
        <v>0</v>
      </c>
      <c r="H109" s="21">
        <v>0</v>
      </c>
      <c r="I109" s="21">
        <v>0</v>
      </c>
      <c r="J109" s="21">
        <v>0</v>
      </c>
    </row>
    <row r="110" spans="1:10">
      <c r="A110" s="21" t="s">
        <v>53</v>
      </c>
      <c r="B110" s="21" t="s">
        <v>194</v>
      </c>
      <c r="C110" s="43" t="s">
        <v>178</v>
      </c>
      <c r="D110" s="21">
        <v>0</v>
      </c>
      <c r="E110" s="21">
        <v>0</v>
      </c>
      <c r="F110" s="21">
        <v>0</v>
      </c>
      <c r="G110" s="21">
        <v>0</v>
      </c>
      <c r="H110" s="21">
        <v>0</v>
      </c>
      <c r="I110" s="21">
        <v>0</v>
      </c>
      <c r="J110" s="21">
        <v>0</v>
      </c>
    </row>
    <row r="111" spans="1:10">
      <c r="A111" s="21" t="s">
        <v>53</v>
      </c>
      <c r="B111" s="21" t="s">
        <v>194</v>
      </c>
      <c r="C111" s="43" t="s">
        <v>179</v>
      </c>
      <c r="D111" s="21">
        <v>0</v>
      </c>
      <c r="E111" s="21">
        <v>0</v>
      </c>
      <c r="F111" s="21">
        <v>0</v>
      </c>
      <c r="G111" s="21">
        <v>0</v>
      </c>
      <c r="H111" s="21">
        <v>0</v>
      </c>
      <c r="I111" s="21">
        <v>0</v>
      </c>
      <c r="J111" s="21">
        <v>0</v>
      </c>
    </row>
    <row r="112" spans="1:10">
      <c r="A112" s="21" t="s">
        <v>53</v>
      </c>
      <c r="B112" s="21" t="s">
        <v>194</v>
      </c>
      <c r="C112" s="43" t="s">
        <v>98</v>
      </c>
      <c r="D112" s="21">
        <v>0</v>
      </c>
      <c r="E112" s="21">
        <v>0</v>
      </c>
      <c r="F112" s="21">
        <v>0</v>
      </c>
      <c r="G112" s="21">
        <v>0</v>
      </c>
      <c r="H112" s="21">
        <v>0</v>
      </c>
      <c r="I112" s="21">
        <v>0</v>
      </c>
      <c r="J112" s="21">
        <v>0</v>
      </c>
    </row>
    <row r="113" spans="1:10">
      <c r="A113" s="21" t="s">
        <v>53</v>
      </c>
      <c r="B113" s="21" t="s">
        <v>194</v>
      </c>
      <c r="C113" s="43" t="s">
        <v>180</v>
      </c>
      <c r="D113" s="21">
        <v>0</v>
      </c>
      <c r="E113" s="21">
        <v>0</v>
      </c>
      <c r="F113" s="21">
        <v>0</v>
      </c>
      <c r="G113" s="21">
        <v>0</v>
      </c>
      <c r="H113" s="21">
        <v>0</v>
      </c>
      <c r="I113" s="21">
        <v>0</v>
      </c>
      <c r="J113" s="21">
        <v>0</v>
      </c>
    </row>
    <row r="114" spans="1:10">
      <c r="A114" s="21" t="s">
        <v>53</v>
      </c>
      <c r="B114" s="21" t="s">
        <v>194</v>
      </c>
      <c r="C114" s="43" t="s">
        <v>181</v>
      </c>
      <c r="D114" s="21">
        <v>0</v>
      </c>
      <c r="E114" s="21">
        <v>0</v>
      </c>
      <c r="F114" s="21">
        <v>0</v>
      </c>
      <c r="G114" s="21">
        <v>0</v>
      </c>
      <c r="H114" s="21">
        <v>0</v>
      </c>
      <c r="I114" s="21">
        <v>0</v>
      </c>
      <c r="J114" s="21">
        <v>0</v>
      </c>
    </row>
    <row r="115" spans="1:10">
      <c r="A115" s="21" t="s">
        <v>53</v>
      </c>
      <c r="B115" s="21" t="s">
        <v>194</v>
      </c>
      <c r="C115" s="43" t="s">
        <v>182</v>
      </c>
      <c r="D115" s="21">
        <v>0</v>
      </c>
      <c r="E115" s="21">
        <v>0</v>
      </c>
      <c r="F115" s="21">
        <v>0</v>
      </c>
      <c r="G115" s="21">
        <v>0</v>
      </c>
      <c r="H115" s="21">
        <v>0</v>
      </c>
      <c r="I115" s="21">
        <v>0</v>
      </c>
      <c r="J115" s="21">
        <v>0</v>
      </c>
    </row>
    <row r="116" spans="1:10">
      <c r="A116" s="21" t="s">
        <v>53</v>
      </c>
      <c r="B116" s="21" t="s">
        <v>194</v>
      </c>
      <c r="C116" s="43" t="s">
        <v>183</v>
      </c>
      <c r="D116" s="21">
        <v>0</v>
      </c>
      <c r="E116" s="21">
        <v>0</v>
      </c>
      <c r="F116" s="21">
        <v>0</v>
      </c>
      <c r="G116" s="21">
        <v>0</v>
      </c>
      <c r="H116" s="21">
        <v>0</v>
      </c>
      <c r="I116" s="21">
        <v>0</v>
      </c>
      <c r="J116" s="21">
        <v>0</v>
      </c>
    </row>
    <row r="117" spans="1:10">
      <c r="A117" s="21" t="s">
        <v>53</v>
      </c>
      <c r="B117" s="21" t="s">
        <v>194</v>
      </c>
      <c r="C117" s="43" t="s">
        <v>184</v>
      </c>
      <c r="D117" s="21">
        <v>0</v>
      </c>
      <c r="E117" s="21">
        <v>0</v>
      </c>
      <c r="F117" s="21">
        <v>0</v>
      </c>
      <c r="G117" s="21">
        <v>0</v>
      </c>
      <c r="H117" s="21">
        <v>0</v>
      </c>
      <c r="I117" s="21">
        <v>0</v>
      </c>
      <c r="J117" s="21">
        <v>0</v>
      </c>
    </row>
    <row r="118" spans="1:10">
      <c r="A118" s="21" t="s">
        <v>53</v>
      </c>
      <c r="B118" s="21" t="s">
        <v>194</v>
      </c>
      <c r="C118" s="43" t="s">
        <v>185</v>
      </c>
      <c r="D118" s="21">
        <v>0</v>
      </c>
      <c r="E118" s="21">
        <v>0</v>
      </c>
      <c r="F118" s="21">
        <v>0</v>
      </c>
      <c r="G118" s="21">
        <v>0</v>
      </c>
      <c r="H118" s="21">
        <v>0</v>
      </c>
      <c r="I118" s="21">
        <v>0</v>
      </c>
      <c r="J118" s="21">
        <v>0</v>
      </c>
    </row>
    <row r="119" spans="1:10">
      <c r="A119" s="21" t="s">
        <v>53</v>
      </c>
      <c r="B119" s="21" t="s">
        <v>194</v>
      </c>
      <c r="C119" s="43" t="s">
        <v>186</v>
      </c>
      <c r="D119" s="21">
        <v>0</v>
      </c>
      <c r="E119" s="21">
        <v>0</v>
      </c>
      <c r="F119" s="21">
        <v>0</v>
      </c>
      <c r="G119" s="21">
        <v>0</v>
      </c>
      <c r="H119" s="21">
        <v>0</v>
      </c>
      <c r="I119" s="21">
        <v>0</v>
      </c>
      <c r="J119" s="21">
        <v>0</v>
      </c>
    </row>
    <row r="120" spans="1:10">
      <c r="A120" s="21" t="s">
        <v>53</v>
      </c>
      <c r="B120" s="21" t="s">
        <v>194</v>
      </c>
      <c r="C120" s="43" t="s">
        <v>187</v>
      </c>
      <c r="D120" s="21">
        <v>0</v>
      </c>
      <c r="E120" s="21">
        <v>0</v>
      </c>
      <c r="F120" s="21">
        <v>0</v>
      </c>
      <c r="G120" s="21">
        <v>0</v>
      </c>
      <c r="H120" s="21">
        <v>0</v>
      </c>
      <c r="I120" s="21">
        <v>0</v>
      </c>
      <c r="J120" s="21">
        <v>0</v>
      </c>
    </row>
    <row r="121" spans="1:10">
      <c r="A121" s="21" t="s">
        <v>53</v>
      </c>
      <c r="B121" s="21" t="s">
        <v>194</v>
      </c>
      <c r="C121" s="43" t="s">
        <v>188</v>
      </c>
      <c r="D121" s="21">
        <v>0</v>
      </c>
      <c r="E121" s="21">
        <v>0</v>
      </c>
      <c r="F121" s="21">
        <v>0</v>
      </c>
      <c r="G121" s="21">
        <v>0</v>
      </c>
      <c r="H121" s="21">
        <v>0</v>
      </c>
      <c r="I121" s="21">
        <v>0</v>
      </c>
      <c r="J121" s="21">
        <v>0</v>
      </c>
    </row>
    <row r="122" spans="1:10">
      <c r="A122" s="21" t="s">
        <v>53</v>
      </c>
      <c r="B122" s="21" t="s">
        <v>194</v>
      </c>
      <c r="C122" s="43" t="s">
        <v>189</v>
      </c>
      <c r="D122" s="21">
        <v>0</v>
      </c>
      <c r="E122" s="21">
        <v>0</v>
      </c>
      <c r="F122" s="21">
        <v>0</v>
      </c>
      <c r="G122" s="21">
        <v>0</v>
      </c>
      <c r="H122" s="21">
        <v>0</v>
      </c>
      <c r="I122" s="21">
        <v>0</v>
      </c>
      <c r="J122" s="21">
        <v>0</v>
      </c>
    </row>
    <row r="123" spans="1:10">
      <c r="A123" s="21" t="s">
        <v>53</v>
      </c>
      <c r="B123" s="21" t="s">
        <v>194</v>
      </c>
      <c r="C123" s="43" t="s">
        <v>190</v>
      </c>
      <c r="D123" s="21">
        <v>0</v>
      </c>
      <c r="E123" s="21">
        <v>0</v>
      </c>
      <c r="F123" s="21">
        <v>0</v>
      </c>
      <c r="G123" s="21">
        <v>0</v>
      </c>
      <c r="H123" s="21">
        <v>0</v>
      </c>
      <c r="I123" s="21">
        <v>0</v>
      </c>
      <c r="J123" s="21">
        <v>0</v>
      </c>
    </row>
    <row r="124" spans="1:10">
      <c r="A124" s="21" t="s">
        <v>53</v>
      </c>
      <c r="B124" s="21" t="s">
        <v>195</v>
      </c>
      <c r="C124" s="43" t="s">
        <v>35</v>
      </c>
      <c r="D124" s="21">
        <v>2</v>
      </c>
      <c r="E124" s="21">
        <v>0</v>
      </c>
      <c r="F124" s="21">
        <v>0</v>
      </c>
      <c r="G124" s="21">
        <v>0</v>
      </c>
      <c r="H124" s="21">
        <v>0</v>
      </c>
      <c r="I124" s="21">
        <v>0</v>
      </c>
      <c r="J124" s="21">
        <v>0</v>
      </c>
    </row>
    <row r="125" spans="1:10">
      <c r="A125" s="21" t="s">
        <v>53</v>
      </c>
      <c r="B125" s="21" t="s">
        <v>195</v>
      </c>
      <c r="C125" s="43" t="s">
        <v>36</v>
      </c>
      <c r="D125" s="21">
        <v>0</v>
      </c>
      <c r="E125" s="21">
        <v>1</v>
      </c>
      <c r="F125" s="21">
        <v>0</v>
      </c>
      <c r="G125" s="21">
        <v>0</v>
      </c>
      <c r="H125" s="21">
        <v>0</v>
      </c>
      <c r="I125" s="21">
        <v>0</v>
      </c>
      <c r="J125" s="21">
        <v>0</v>
      </c>
    </row>
    <row r="126" spans="1:10">
      <c r="A126" s="21" t="s">
        <v>53</v>
      </c>
      <c r="B126" s="21" t="s">
        <v>195</v>
      </c>
      <c r="C126" s="43" t="s">
        <v>37</v>
      </c>
      <c r="D126" s="21">
        <v>0</v>
      </c>
      <c r="E126" s="21">
        <v>0</v>
      </c>
      <c r="F126" s="21">
        <v>0</v>
      </c>
      <c r="G126" s="21">
        <v>0</v>
      </c>
      <c r="H126" s="21">
        <v>0</v>
      </c>
      <c r="I126" s="21">
        <v>0</v>
      </c>
      <c r="J126" s="21">
        <v>0</v>
      </c>
    </row>
    <row r="127" spans="1:10">
      <c r="A127" s="21" t="s">
        <v>53</v>
      </c>
      <c r="B127" s="21" t="s">
        <v>195</v>
      </c>
      <c r="C127" s="43" t="s">
        <v>38</v>
      </c>
      <c r="D127" s="21">
        <v>3</v>
      </c>
      <c r="E127" s="21">
        <v>3</v>
      </c>
      <c r="F127" s="21">
        <v>0</v>
      </c>
      <c r="G127" s="21">
        <v>0</v>
      </c>
      <c r="H127" s="21">
        <v>0</v>
      </c>
      <c r="I127" s="21">
        <v>0</v>
      </c>
      <c r="J127" s="21">
        <v>0</v>
      </c>
    </row>
    <row r="128" spans="1:10">
      <c r="A128" s="21" t="s">
        <v>53</v>
      </c>
      <c r="B128" s="21" t="s">
        <v>195</v>
      </c>
      <c r="C128" s="43" t="s">
        <v>39</v>
      </c>
      <c r="D128" s="21">
        <v>6</v>
      </c>
      <c r="E128" s="21">
        <v>5</v>
      </c>
      <c r="F128" s="21">
        <v>0</v>
      </c>
      <c r="G128" s="21">
        <v>0</v>
      </c>
      <c r="H128" s="21">
        <v>0</v>
      </c>
      <c r="I128" s="21">
        <v>0</v>
      </c>
      <c r="J128" s="21">
        <v>0</v>
      </c>
    </row>
    <row r="129" spans="1:10">
      <c r="A129" s="21" t="s">
        <v>53</v>
      </c>
      <c r="B129" s="21" t="s">
        <v>195</v>
      </c>
      <c r="C129" s="43" t="s">
        <v>173</v>
      </c>
      <c r="D129" s="21">
        <v>4</v>
      </c>
      <c r="E129" s="21">
        <v>1</v>
      </c>
      <c r="F129" s="21">
        <v>0</v>
      </c>
      <c r="G129" s="21">
        <v>0</v>
      </c>
      <c r="H129" s="21">
        <v>0</v>
      </c>
      <c r="I129" s="21">
        <v>0</v>
      </c>
      <c r="J129" s="21">
        <v>0</v>
      </c>
    </row>
    <row r="130" spans="1:10">
      <c r="A130" s="21" t="s">
        <v>53</v>
      </c>
      <c r="B130" s="21" t="s">
        <v>195</v>
      </c>
      <c r="C130" s="43" t="s">
        <v>174</v>
      </c>
      <c r="D130" s="21">
        <v>1</v>
      </c>
      <c r="E130" s="21">
        <v>4</v>
      </c>
      <c r="F130" s="21">
        <v>2</v>
      </c>
      <c r="G130" s="21">
        <v>0</v>
      </c>
      <c r="H130" s="21">
        <v>0</v>
      </c>
      <c r="I130" s="21">
        <v>0</v>
      </c>
      <c r="J130" s="21">
        <v>0</v>
      </c>
    </row>
    <row r="131" spans="1:10">
      <c r="A131" s="21" t="s">
        <v>53</v>
      </c>
      <c r="B131" s="21" t="s">
        <v>195</v>
      </c>
      <c r="C131" s="43" t="s">
        <v>175</v>
      </c>
      <c r="D131" s="21">
        <v>6</v>
      </c>
      <c r="E131" s="21">
        <v>2</v>
      </c>
      <c r="F131" s="21">
        <v>0</v>
      </c>
      <c r="G131" s="21">
        <v>0</v>
      </c>
      <c r="H131" s="21">
        <v>0</v>
      </c>
      <c r="I131" s="21">
        <v>0</v>
      </c>
      <c r="J131" s="21">
        <v>0</v>
      </c>
    </row>
    <row r="132" spans="1:10">
      <c r="A132" s="21" t="s">
        <v>53</v>
      </c>
      <c r="B132" s="21" t="s">
        <v>195</v>
      </c>
      <c r="C132" s="43" t="s">
        <v>176</v>
      </c>
      <c r="D132" s="21">
        <v>2</v>
      </c>
      <c r="E132" s="21">
        <v>4</v>
      </c>
      <c r="F132" s="21">
        <v>0</v>
      </c>
      <c r="G132" s="21">
        <v>0</v>
      </c>
      <c r="H132" s="21">
        <v>0</v>
      </c>
      <c r="I132" s="21">
        <v>0</v>
      </c>
      <c r="J132" s="21">
        <v>0</v>
      </c>
    </row>
    <row r="133" spans="1:10">
      <c r="A133" s="21" t="s">
        <v>53</v>
      </c>
      <c r="B133" s="21" t="s">
        <v>195</v>
      </c>
      <c r="C133" s="43" t="s">
        <v>177</v>
      </c>
      <c r="D133" s="21">
        <v>7</v>
      </c>
      <c r="E133" s="21">
        <v>3</v>
      </c>
      <c r="F133" s="21">
        <v>1</v>
      </c>
      <c r="G133" s="21">
        <v>0</v>
      </c>
      <c r="H133" s="21">
        <v>0</v>
      </c>
      <c r="I133" s="21">
        <v>0</v>
      </c>
      <c r="J133" s="21">
        <v>0</v>
      </c>
    </row>
    <row r="134" spans="1:10">
      <c r="A134" s="21" t="s">
        <v>53</v>
      </c>
      <c r="B134" s="21" t="s">
        <v>195</v>
      </c>
      <c r="C134" s="43" t="s">
        <v>178</v>
      </c>
      <c r="D134" s="21">
        <v>3</v>
      </c>
      <c r="E134" s="21">
        <v>1</v>
      </c>
      <c r="F134" s="21">
        <v>1</v>
      </c>
      <c r="G134" s="21">
        <v>0</v>
      </c>
      <c r="H134" s="21">
        <v>0</v>
      </c>
      <c r="I134" s="21">
        <v>0</v>
      </c>
      <c r="J134" s="21">
        <v>0</v>
      </c>
    </row>
    <row r="135" spans="1:10">
      <c r="A135" s="21" t="s">
        <v>53</v>
      </c>
      <c r="B135" s="21" t="s">
        <v>195</v>
      </c>
      <c r="C135" s="43" t="s">
        <v>179</v>
      </c>
      <c r="D135" s="21">
        <v>5</v>
      </c>
      <c r="E135" s="21">
        <v>2</v>
      </c>
      <c r="F135" s="21">
        <v>0</v>
      </c>
      <c r="G135" s="21">
        <v>0</v>
      </c>
      <c r="H135" s="21">
        <v>0</v>
      </c>
      <c r="I135" s="21">
        <v>0</v>
      </c>
      <c r="J135" s="21">
        <v>0</v>
      </c>
    </row>
    <row r="136" spans="1:10">
      <c r="A136" s="21" t="s">
        <v>53</v>
      </c>
      <c r="B136" s="21" t="s">
        <v>195</v>
      </c>
      <c r="C136" s="43" t="s">
        <v>98</v>
      </c>
      <c r="D136" s="21">
        <v>7</v>
      </c>
      <c r="E136" s="21">
        <v>2</v>
      </c>
      <c r="F136" s="21">
        <v>0</v>
      </c>
      <c r="G136" s="21">
        <v>0</v>
      </c>
      <c r="H136" s="21">
        <v>0</v>
      </c>
      <c r="I136" s="21">
        <v>0</v>
      </c>
      <c r="J136" s="21">
        <v>0</v>
      </c>
    </row>
    <row r="137" spans="1:10">
      <c r="A137" s="21" t="s">
        <v>53</v>
      </c>
      <c r="B137" s="21" t="s">
        <v>195</v>
      </c>
      <c r="C137" s="43" t="s">
        <v>180</v>
      </c>
      <c r="D137" s="21">
        <v>8</v>
      </c>
      <c r="E137" s="21">
        <v>4</v>
      </c>
      <c r="F137" s="21">
        <v>0</v>
      </c>
      <c r="G137" s="21">
        <v>0</v>
      </c>
      <c r="H137" s="21">
        <v>0</v>
      </c>
      <c r="I137" s="21">
        <v>0</v>
      </c>
      <c r="J137" s="21">
        <v>0</v>
      </c>
    </row>
    <row r="138" spans="1:10">
      <c r="A138" s="21" t="s">
        <v>53</v>
      </c>
      <c r="B138" s="21" t="s">
        <v>195</v>
      </c>
      <c r="C138" s="43" t="s">
        <v>181</v>
      </c>
      <c r="D138" s="21">
        <v>7</v>
      </c>
      <c r="E138" s="21">
        <v>3</v>
      </c>
      <c r="F138" s="21">
        <v>0</v>
      </c>
      <c r="G138" s="21">
        <v>0</v>
      </c>
      <c r="H138" s="21">
        <v>0</v>
      </c>
      <c r="I138" s="21">
        <v>0</v>
      </c>
      <c r="J138" s="21">
        <v>0</v>
      </c>
    </row>
    <row r="139" spans="1:10">
      <c r="A139" s="21" t="s">
        <v>53</v>
      </c>
      <c r="B139" s="21" t="s">
        <v>195</v>
      </c>
      <c r="C139" s="43" t="s">
        <v>182</v>
      </c>
      <c r="D139" s="21">
        <v>12</v>
      </c>
      <c r="E139" s="21">
        <v>4</v>
      </c>
      <c r="F139" s="21">
        <v>1</v>
      </c>
      <c r="G139" s="21">
        <v>1</v>
      </c>
      <c r="H139" s="21">
        <v>0</v>
      </c>
      <c r="I139" s="21">
        <v>0</v>
      </c>
      <c r="J139" s="21">
        <v>0</v>
      </c>
    </row>
    <row r="140" spans="1:10">
      <c r="A140" s="21" t="s">
        <v>53</v>
      </c>
      <c r="B140" s="21" t="s">
        <v>195</v>
      </c>
      <c r="C140" s="43" t="s">
        <v>183</v>
      </c>
      <c r="D140" s="21">
        <v>20</v>
      </c>
      <c r="E140" s="21">
        <v>5</v>
      </c>
      <c r="F140" s="21">
        <v>0</v>
      </c>
      <c r="G140" s="21">
        <v>0</v>
      </c>
      <c r="H140" s="21">
        <v>0</v>
      </c>
      <c r="I140" s="21">
        <v>0</v>
      </c>
      <c r="J140" s="21">
        <v>1</v>
      </c>
    </row>
    <row r="141" spans="1:10">
      <c r="A141" s="21" t="s">
        <v>53</v>
      </c>
      <c r="B141" s="21" t="s">
        <v>195</v>
      </c>
      <c r="C141" s="43" t="s">
        <v>184</v>
      </c>
      <c r="D141" s="21">
        <v>10</v>
      </c>
      <c r="E141" s="21">
        <v>3</v>
      </c>
      <c r="F141" s="21">
        <v>0</v>
      </c>
      <c r="G141" s="21">
        <v>0</v>
      </c>
      <c r="H141" s="21">
        <v>0</v>
      </c>
      <c r="I141" s="21">
        <v>0</v>
      </c>
      <c r="J141" s="21">
        <v>0</v>
      </c>
    </row>
    <row r="142" spans="1:10">
      <c r="A142" s="21" t="s">
        <v>53</v>
      </c>
      <c r="B142" s="21" t="s">
        <v>195</v>
      </c>
      <c r="C142" s="43" t="s">
        <v>185</v>
      </c>
      <c r="D142" s="21">
        <v>10</v>
      </c>
      <c r="E142" s="21">
        <v>2</v>
      </c>
      <c r="F142" s="21">
        <v>0</v>
      </c>
      <c r="G142" s="21">
        <v>0</v>
      </c>
      <c r="H142" s="21">
        <v>0</v>
      </c>
      <c r="I142" s="21">
        <v>0</v>
      </c>
      <c r="J142" s="21">
        <v>0</v>
      </c>
    </row>
    <row r="143" spans="1:10">
      <c r="A143" s="21" t="s">
        <v>53</v>
      </c>
      <c r="B143" s="21" t="s">
        <v>195</v>
      </c>
      <c r="C143" s="43" t="s">
        <v>186</v>
      </c>
      <c r="D143" s="21">
        <v>7</v>
      </c>
      <c r="E143" s="21">
        <v>4</v>
      </c>
      <c r="F143" s="21">
        <v>0</v>
      </c>
      <c r="G143" s="21">
        <v>0</v>
      </c>
      <c r="H143" s="21">
        <v>0</v>
      </c>
      <c r="I143" s="21">
        <v>0</v>
      </c>
      <c r="J143" s="21">
        <v>0</v>
      </c>
    </row>
    <row r="144" spans="1:10">
      <c r="A144" s="21" t="s">
        <v>53</v>
      </c>
      <c r="B144" s="21" t="s">
        <v>195</v>
      </c>
      <c r="C144" s="43" t="s">
        <v>187</v>
      </c>
      <c r="D144" s="21">
        <v>9</v>
      </c>
      <c r="E144" s="21">
        <v>6</v>
      </c>
      <c r="F144" s="21">
        <v>1</v>
      </c>
      <c r="G144" s="21">
        <v>0</v>
      </c>
      <c r="H144" s="21">
        <v>0</v>
      </c>
      <c r="I144" s="21">
        <v>0</v>
      </c>
      <c r="J144" s="21">
        <v>0</v>
      </c>
    </row>
    <row r="145" spans="1:10">
      <c r="A145" s="21" t="s">
        <v>53</v>
      </c>
      <c r="B145" s="21" t="s">
        <v>195</v>
      </c>
      <c r="C145" s="43" t="s">
        <v>188</v>
      </c>
      <c r="D145" s="21">
        <v>2</v>
      </c>
      <c r="E145" s="21">
        <v>1</v>
      </c>
      <c r="F145" s="21">
        <v>0</v>
      </c>
      <c r="G145" s="21">
        <v>1</v>
      </c>
      <c r="H145" s="21">
        <v>0</v>
      </c>
      <c r="I145" s="21">
        <v>0</v>
      </c>
      <c r="J145" s="21">
        <v>0</v>
      </c>
    </row>
    <row r="146" spans="1:10">
      <c r="A146" s="21" t="s">
        <v>53</v>
      </c>
      <c r="B146" s="21" t="s">
        <v>195</v>
      </c>
      <c r="C146" s="43" t="s">
        <v>189</v>
      </c>
      <c r="D146" s="21">
        <v>2</v>
      </c>
      <c r="E146" s="21">
        <v>2</v>
      </c>
      <c r="F146" s="21">
        <v>0</v>
      </c>
      <c r="G146" s="21">
        <v>0</v>
      </c>
      <c r="H146" s="21">
        <v>0</v>
      </c>
      <c r="I146" s="21">
        <v>0</v>
      </c>
      <c r="J146" s="21">
        <v>0</v>
      </c>
    </row>
    <row r="147" spans="1:10">
      <c r="A147" s="21" t="s">
        <v>53</v>
      </c>
      <c r="B147" s="21" t="s">
        <v>195</v>
      </c>
      <c r="C147" s="43" t="s">
        <v>190</v>
      </c>
      <c r="D147" s="21">
        <v>3</v>
      </c>
      <c r="E147" s="21">
        <v>1</v>
      </c>
      <c r="F147" s="21">
        <v>0</v>
      </c>
      <c r="G147" s="21">
        <v>1</v>
      </c>
      <c r="H147" s="21">
        <v>0</v>
      </c>
      <c r="I147" s="21">
        <v>0</v>
      </c>
      <c r="J147" s="21">
        <v>0</v>
      </c>
    </row>
    <row r="148" spans="1:10">
      <c r="A148" s="21" t="s">
        <v>53</v>
      </c>
      <c r="B148" s="21" t="s">
        <v>196</v>
      </c>
      <c r="C148" s="43" t="s">
        <v>35</v>
      </c>
      <c r="D148" s="21">
        <v>7</v>
      </c>
      <c r="E148" s="21">
        <v>2</v>
      </c>
      <c r="F148" s="21">
        <v>1</v>
      </c>
      <c r="G148" s="21">
        <v>0</v>
      </c>
      <c r="H148" s="21">
        <v>0</v>
      </c>
      <c r="I148" s="21">
        <v>0</v>
      </c>
      <c r="J148" s="21">
        <v>0</v>
      </c>
    </row>
    <row r="149" spans="1:10">
      <c r="A149" s="21" t="s">
        <v>53</v>
      </c>
      <c r="B149" s="21" t="s">
        <v>196</v>
      </c>
      <c r="C149" s="43" t="s">
        <v>36</v>
      </c>
      <c r="D149" s="21">
        <v>2</v>
      </c>
      <c r="E149" s="21">
        <v>2</v>
      </c>
      <c r="F149" s="21">
        <v>0</v>
      </c>
      <c r="G149" s="21">
        <v>0</v>
      </c>
      <c r="H149" s="21">
        <v>1</v>
      </c>
      <c r="I149" s="21">
        <v>0</v>
      </c>
      <c r="J149" s="21">
        <v>0</v>
      </c>
    </row>
    <row r="150" spans="1:10">
      <c r="A150" s="21" t="s">
        <v>53</v>
      </c>
      <c r="B150" s="21" t="s">
        <v>196</v>
      </c>
      <c r="C150" s="43" t="s">
        <v>37</v>
      </c>
      <c r="D150" s="21">
        <v>3</v>
      </c>
      <c r="E150" s="21">
        <v>2</v>
      </c>
      <c r="F150" s="21">
        <v>0</v>
      </c>
      <c r="G150" s="21">
        <v>0</v>
      </c>
      <c r="H150" s="21">
        <v>0</v>
      </c>
      <c r="I150" s="21">
        <v>0</v>
      </c>
      <c r="J150" s="21">
        <v>0</v>
      </c>
    </row>
    <row r="151" spans="1:10">
      <c r="A151" s="21" t="s">
        <v>53</v>
      </c>
      <c r="B151" s="21" t="s">
        <v>196</v>
      </c>
      <c r="C151" s="43" t="s">
        <v>38</v>
      </c>
      <c r="D151" s="21">
        <v>7</v>
      </c>
      <c r="E151" s="21">
        <v>1</v>
      </c>
      <c r="F151" s="21">
        <v>0</v>
      </c>
      <c r="G151" s="21">
        <v>1</v>
      </c>
      <c r="H151" s="21">
        <v>0</v>
      </c>
      <c r="I151" s="21">
        <v>0</v>
      </c>
      <c r="J151" s="21">
        <v>0</v>
      </c>
    </row>
    <row r="152" spans="1:10">
      <c r="A152" s="21" t="s">
        <v>53</v>
      </c>
      <c r="B152" s="21" t="s">
        <v>196</v>
      </c>
      <c r="C152" s="43" t="s">
        <v>39</v>
      </c>
      <c r="D152" s="21">
        <v>17</v>
      </c>
      <c r="E152" s="21">
        <v>2</v>
      </c>
      <c r="F152" s="21">
        <v>0</v>
      </c>
      <c r="G152" s="21">
        <v>0</v>
      </c>
      <c r="H152" s="21">
        <v>0</v>
      </c>
      <c r="I152" s="21">
        <v>0</v>
      </c>
      <c r="J152" s="21">
        <v>0</v>
      </c>
    </row>
    <row r="153" spans="1:10">
      <c r="A153" s="21" t="s">
        <v>53</v>
      </c>
      <c r="B153" s="21" t="s">
        <v>196</v>
      </c>
      <c r="C153" s="43" t="s">
        <v>173</v>
      </c>
      <c r="D153" s="21">
        <v>9</v>
      </c>
      <c r="E153" s="21">
        <v>1</v>
      </c>
      <c r="F153" s="21">
        <v>0</v>
      </c>
      <c r="G153" s="21">
        <v>0</v>
      </c>
      <c r="H153" s="21">
        <v>0</v>
      </c>
      <c r="I153" s="21">
        <v>0</v>
      </c>
      <c r="J153" s="21">
        <v>0</v>
      </c>
    </row>
    <row r="154" spans="1:10">
      <c r="A154" s="21" t="s">
        <v>53</v>
      </c>
      <c r="B154" s="21" t="s">
        <v>196</v>
      </c>
      <c r="C154" s="43" t="s">
        <v>174</v>
      </c>
      <c r="D154" s="21">
        <v>16</v>
      </c>
      <c r="E154" s="21">
        <v>3</v>
      </c>
      <c r="F154" s="21">
        <v>0</v>
      </c>
      <c r="G154" s="21">
        <v>0</v>
      </c>
      <c r="H154" s="21">
        <v>1</v>
      </c>
      <c r="I154" s="21">
        <v>0</v>
      </c>
      <c r="J154" s="21">
        <v>1</v>
      </c>
    </row>
    <row r="155" spans="1:10">
      <c r="A155" s="21" t="s">
        <v>53</v>
      </c>
      <c r="B155" s="21" t="s">
        <v>196</v>
      </c>
      <c r="C155" s="43" t="s">
        <v>175</v>
      </c>
      <c r="D155" s="21">
        <v>20</v>
      </c>
      <c r="E155" s="21">
        <v>0</v>
      </c>
      <c r="F155" s="21">
        <v>0</v>
      </c>
      <c r="G155" s="21">
        <v>0</v>
      </c>
      <c r="H155" s="21">
        <v>0</v>
      </c>
      <c r="I155" s="21">
        <v>0</v>
      </c>
      <c r="J155" s="21">
        <v>0</v>
      </c>
    </row>
    <row r="156" spans="1:10">
      <c r="A156" s="21" t="s">
        <v>53</v>
      </c>
      <c r="B156" s="21" t="s">
        <v>196</v>
      </c>
      <c r="C156" s="43" t="s">
        <v>176</v>
      </c>
      <c r="D156" s="21">
        <v>22</v>
      </c>
      <c r="E156" s="21">
        <v>8</v>
      </c>
      <c r="F156" s="21">
        <v>0</v>
      </c>
      <c r="G156" s="21">
        <v>0</v>
      </c>
      <c r="H156" s="21">
        <v>1</v>
      </c>
      <c r="I156" s="21">
        <v>0</v>
      </c>
      <c r="J156" s="21">
        <v>1</v>
      </c>
    </row>
    <row r="157" spans="1:10">
      <c r="A157" s="21" t="s">
        <v>53</v>
      </c>
      <c r="B157" s="21" t="s">
        <v>196</v>
      </c>
      <c r="C157" s="43" t="s">
        <v>177</v>
      </c>
      <c r="D157" s="21">
        <v>21</v>
      </c>
      <c r="E157" s="21">
        <v>4</v>
      </c>
      <c r="F157" s="21">
        <v>0</v>
      </c>
      <c r="G157" s="21">
        <v>0</v>
      </c>
      <c r="H157" s="21">
        <v>0</v>
      </c>
      <c r="I157" s="21">
        <v>0</v>
      </c>
      <c r="J157" s="21">
        <v>0</v>
      </c>
    </row>
    <row r="158" spans="1:10">
      <c r="A158" s="21" t="s">
        <v>53</v>
      </c>
      <c r="B158" s="21" t="s">
        <v>196</v>
      </c>
      <c r="C158" s="43" t="s">
        <v>178</v>
      </c>
      <c r="D158" s="21">
        <v>18</v>
      </c>
      <c r="E158" s="21">
        <v>9</v>
      </c>
      <c r="F158" s="21">
        <v>1</v>
      </c>
      <c r="G158" s="21">
        <v>0</v>
      </c>
      <c r="H158" s="21">
        <v>0</v>
      </c>
      <c r="I158" s="21">
        <v>0</v>
      </c>
      <c r="J158" s="21">
        <v>0</v>
      </c>
    </row>
    <row r="159" spans="1:10">
      <c r="A159" s="21" t="s">
        <v>53</v>
      </c>
      <c r="B159" s="21" t="s">
        <v>196</v>
      </c>
      <c r="C159" s="43" t="s">
        <v>179</v>
      </c>
      <c r="D159" s="21">
        <v>13</v>
      </c>
      <c r="E159" s="21">
        <v>3</v>
      </c>
      <c r="F159" s="21">
        <v>1</v>
      </c>
      <c r="G159" s="21">
        <v>2</v>
      </c>
      <c r="H159" s="21">
        <v>0</v>
      </c>
      <c r="I159" s="21">
        <v>0</v>
      </c>
      <c r="J159" s="21">
        <v>0</v>
      </c>
    </row>
    <row r="160" spans="1:10">
      <c r="A160" s="21" t="s">
        <v>53</v>
      </c>
      <c r="B160" s="21" t="s">
        <v>196</v>
      </c>
      <c r="C160" s="43" t="s">
        <v>98</v>
      </c>
      <c r="D160" s="21">
        <v>31</v>
      </c>
      <c r="E160" s="21">
        <v>2</v>
      </c>
      <c r="F160" s="21">
        <v>1</v>
      </c>
      <c r="G160" s="21">
        <v>1</v>
      </c>
      <c r="H160" s="21">
        <v>1</v>
      </c>
      <c r="I160" s="21">
        <v>0</v>
      </c>
      <c r="J160" s="21">
        <v>0</v>
      </c>
    </row>
    <row r="161" spans="1:10">
      <c r="A161" s="21" t="s">
        <v>53</v>
      </c>
      <c r="B161" s="21" t="s">
        <v>196</v>
      </c>
      <c r="C161" s="43" t="s">
        <v>180</v>
      </c>
      <c r="D161" s="21">
        <v>31</v>
      </c>
      <c r="E161" s="21">
        <v>4</v>
      </c>
      <c r="F161" s="21">
        <v>0</v>
      </c>
      <c r="G161" s="21">
        <v>0</v>
      </c>
      <c r="H161" s="21">
        <v>0</v>
      </c>
      <c r="I161" s="21">
        <v>0</v>
      </c>
      <c r="J161" s="21">
        <v>0</v>
      </c>
    </row>
    <row r="162" spans="1:10">
      <c r="A162" s="21" t="s">
        <v>53</v>
      </c>
      <c r="B162" s="21" t="s">
        <v>196</v>
      </c>
      <c r="C162" s="43" t="s">
        <v>181</v>
      </c>
      <c r="D162" s="21">
        <v>21</v>
      </c>
      <c r="E162" s="21">
        <v>4</v>
      </c>
      <c r="F162" s="21">
        <v>0</v>
      </c>
      <c r="G162" s="21">
        <v>1</v>
      </c>
      <c r="H162" s="21">
        <v>0</v>
      </c>
      <c r="I162" s="21">
        <v>0</v>
      </c>
      <c r="J162" s="21">
        <v>0</v>
      </c>
    </row>
    <row r="163" spans="1:10">
      <c r="A163" s="21" t="s">
        <v>53</v>
      </c>
      <c r="B163" s="21" t="s">
        <v>196</v>
      </c>
      <c r="C163" s="43" t="s">
        <v>182</v>
      </c>
      <c r="D163" s="21">
        <v>24</v>
      </c>
      <c r="E163" s="21">
        <v>6</v>
      </c>
      <c r="F163" s="21">
        <v>1</v>
      </c>
      <c r="G163" s="21">
        <v>0</v>
      </c>
      <c r="H163" s="21">
        <v>0</v>
      </c>
      <c r="I163" s="21">
        <v>0</v>
      </c>
      <c r="J163" s="21">
        <v>0</v>
      </c>
    </row>
    <row r="164" spans="1:10">
      <c r="A164" s="21" t="s">
        <v>53</v>
      </c>
      <c r="B164" s="21" t="s">
        <v>196</v>
      </c>
      <c r="C164" s="43" t="s">
        <v>183</v>
      </c>
      <c r="D164" s="21">
        <v>30</v>
      </c>
      <c r="E164" s="21">
        <v>9</v>
      </c>
      <c r="F164" s="21">
        <v>1</v>
      </c>
      <c r="G164" s="21">
        <v>0</v>
      </c>
      <c r="H164" s="21">
        <v>0</v>
      </c>
      <c r="I164" s="21">
        <v>0</v>
      </c>
      <c r="J164" s="21">
        <v>0</v>
      </c>
    </row>
    <row r="165" spans="1:10">
      <c r="A165" s="21" t="s">
        <v>53</v>
      </c>
      <c r="B165" s="21" t="s">
        <v>196</v>
      </c>
      <c r="C165" s="43" t="s">
        <v>184</v>
      </c>
      <c r="D165" s="21">
        <v>16</v>
      </c>
      <c r="E165" s="21">
        <v>2</v>
      </c>
      <c r="F165" s="21">
        <v>0</v>
      </c>
      <c r="G165" s="21">
        <v>0</v>
      </c>
      <c r="H165" s="21">
        <v>0</v>
      </c>
      <c r="I165" s="21">
        <v>0</v>
      </c>
      <c r="J165" s="21">
        <v>0</v>
      </c>
    </row>
    <row r="166" spans="1:10">
      <c r="A166" s="21" t="s">
        <v>53</v>
      </c>
      <c r="B166" s="21" t="s">
        <v>196</v>
      </c>
      <c r="C166" s="43" t="s">
        <v>185</v>
      </c>
      <c r="D166" s="21">
        <v>14</v>
      </c>
      <c r="E166" s="21">
        <v>5</v>
      </c>
      <c r="F166" s="21">
        <v>0</v>
      </c>
      <c r="G166" s="21">
        <v>0</v>
      </c>
      <c r="H166" s="21">
        <v>0</v>
      </c>
      <c r="I166" s="21">
        <v>0</v>
      </c>
      <c r="J166" s="21">
        <v>0</v>
      </c>
    </row>
    <row r="167" spans="1:10">
      <c r="A167" s="21" t="s">
        <v>53</v>
      </c>
      <c r="B167" s="21" t="s">
        <v>196</v>
      </c>
      <c r="C167" s="43" t="s">
        <v>186</v>
      </c>
      <c r="D167" s="21">
        <v>7</v>
      </c>
      <c r="E167" s="21">
        <v>7</v>
      </c>
      <c r="F167" s="21">
        <v>0</v>
      </c>
      <c r="G167" s="21">
        <v>0</v>
      </c>
      <c r="H167" s="21">
        <v>0</v>
      </c>
      <c r="I167" s="21">
        <v>0</v>
      </c>
      <c r="J167" s="21">
        <v>0</v>
      </c>
    </row>
    <row r="168" spans="1:10">
      <c r="A168" s="21" t="s">
        <v>53</v>
      </c>
      <c r="B168" s="21" t="s">
        <v>196</v>
      </c>
      <c r="C168" s="43" t="s">
        <v>187</v>
      </c>
      <c r="D168" s="21">
        <v>14</v>
      </c>
      <c r="E168" s="21">
        <v>5</v>
      </c>
      <c r="F168" s="21">
        <v>0</v>
      </c>
      <c r="G168" s="21">
        <v>0</v>
      </c>
      <c r="H168" s="21">
        <v>0</v>
      </c>
      <c r="I168" s="21">
        <v>0</v>
      </c>
      <c r="J168" s="21">
        <v>0</v>
      </c>
    </row>
    <row r="169" spans="1:10">
      <c r="A169" s="21" t="s">
        <v>53</v>
      </c>
      <c r="B169" s="21" t="s">
        <v>196</v>
      </c>
      <c r="C169" s="43" t="s">
        <v>188</v>
      </c>
      <c r="D169" s="21">
        <v>15</v>
      </c>
      <c r="E169" s="21">
        <v>3</v>
      </c>
      <c r="F169" s="21">
        <v>0</v>
      </c>
      <c r="G169" s="21">
        <v>0</v>
      </c>
      <c r="H169" s="21">
        <v>0</v>
      </c>
      <c r="I169" s="21">
        <v>0</v>
      </c>
      <c r="J169" s="21">
        <v>0</v>
      </c>
    </row>
    <row r="170" spans="1:10">
      <c r="A170" s="21" t="s">
        <v>53</v>
      </c>
      <c r="B170" s="21" t="s">
        <v>196</v>
      </c>
      <c r="C170" s="43" t="s">
        <v>189</v>
      </c>
      <c r="D170" s="21">
        <v>10</v>
      </c>
      <c r="E170" s="21">
        <v>5</v>
      </c>
      <c r="F170" s="21">
        <v>1</v>
      </c>
      <c r="G170" s="21">
        <v>0</v>
      </c>
      <c r="H170" s="21">
        <v>0</v>
      </c>
      <c r="I170" s="21">
        <v>0</v>
      </c>
      <c r="J170" s="21">
        <v>1</v>
      </c>
    </row>
    <row r="171" spans="1:10">
      <c r="A171" s="21" t="s">
        <v>53</v>
      </c>
      <c r="B171" s="21" t="s">
        <v>196</v>
      </c>
      <c r="C171" s="43" t="s">
        <v>190</v>
      </c>
      <c r="D171" s="21">
        <v>14</v>
      </c>
      <c r="E171" s="21">
        <v>4</v>
      </c>
      <c r="F171" s="21">
        <v>0</v>
      </c>
      <c r="G171" s="21">
        <v>0</v>
      </c>
      <c r="H171" s="21">
        <v>0</v>
      </c>
      <c r="I171" s="21">
        <v>0</v>
      </c>
      <c r="J171" s="21">
        <v>0</v>
      </c>
    </row>
    <row r="172" spans="1:10">
      <c r="A172" s="21" t="s">
        <v>53</v>
      </c>
      <c r="B172" s="21" t="s">
        <v>197</v>
      </c>
      <c r="C172" s="43" t="s">
        <v>35</v>
      </c>
      <c r="D172" s="21">
        <v>2</v>
      </c>
      <c r="E172" s="21">
        <v>0</v>
      </c>
      <c r="F172" s="21">
        <v>0</v>
      </c>
      <c r="G172" s="21">
        <v>1</v>
      </c>
      <c r="H172" s="21">
        <v>0</v>
      </c>
      <c r="I172" s="21">
        <v>0</v>
      </c>
      <c r="J172" s="21">
        <v>0</v>
      </c>
    </row>
    <row r="173" spans="1:10">
      <c r="A173" s="21" t="s">
        <v>53</v>
      </c>
      <c r="B173" s="21" t="s">
        <v>197</v>
      </c>
      <c r="C173" s="43" t="s">
        <v>36</v>
      </c>
      <c r="D173" s="21">
        <v>2</v>
      </c>
      <c r="E173" s="21">
        <v>0</v>
      </c>
      <c r="F173" s="21">
        <v>0</v>
      </c>
      <c r="G173" s="21">
        <v>0</v>
      </c>
      <c r="H173" s="21">
        <v>0</v>
      </c>
      <c r="I173" s="21">
        <v>0</v>
      </c>
      <c r="J173" s="21">
        <v>0</v>
      </c>
    </row>
    <row r="174" spans="1:10">
      <c r="A174" s="21" t="s">
        <v>53</v>
      </c>
      <c r="B174" s="21" t="s">
        <v>197</v>
      </c>
      <c r="C174" s="43" t="s">
        <v>37</v>
      </c>
      <c r="D174" s="21">
        <v>2</v>
      </c>
      <c r="E174" s="21">
        <v>4</v>
      </c>
      <c r="F174" s="21">
        <v>0</v>
      </c>
      <c r="G174" s="21">
        <v>0</v>
      </c>
      <c r="H174" s="21">
        <v>0</v>
      </c>
      <c r="I174" s="21">
        <v>0</v>
      </c>
      <c r="J174" s="21">
        <v>0</v>
      </c>
    </row>
    <row r="175" spans="1:10">
      <c r="A175" s="21" t="s">
        <v>53</v>
      </c>
      <c r="B175" s="21" t="s">
        <v>197</v>
      </c>
      <c r="C175" s="43" t="s">
        <v>38</v>
      </c>
      <c r="D175" s="21">
        <v>17</v>
      </c>
      <c r="E175" s="21">
        <v>5</v>
      </c>
      <c r="F175" s="21">
        <v>0</v>
      </c>
      <c r="G175" s="21">
        <v>0</v>
      </c>
      <c r="H175" s="21">
        <v>0</v>
      </c>
      <c r="I175" s="21">
        <v>0</v>
      </c>
      <c r="J175" s="21">
        <v>1</v>
      </c>
    </row>
    <row r="176" spans="1:10">
      <c r="A176" s="21" t="s">
        <v>53</v>
      </c>
      <c r="B176" s="21" t="s">
        <v>197</v>
      </c>
      <c r="C176" s="43" t="s">
        <v>39</v>
      </c>
      <c r="D176" s="21">
        <v>12</v>
      </c>
      <c r="E176" s="21">
        <v>3</v>
      </c>
      <c r="F176" s="21">
        <v>1</v>
      </c>
      <c r="G176" s="21">
        <v>0</v>
      </c>
      <c r="H176" s="21">
        <v>0</v>
      </c>
      <c r="I176" s="21">
        <v>0</v>
      </c>
      <c r="J176" s="21">
        <v>0</v>
      </c>
    </row>
    <row r="177" spans="1:10">
      <c r="A177" s="21" t="s">
        <v>53</v>
      </c>
      <c r="B177" s="21" t="s">
        <v>197</v>
      </c>
      <c r="C177" s="43" t="s">
        <v>173</v>
      </c>
      <c r="D177" s="21">
        <v>13</v>
      </c>
      <c r="E177" s="21">
        <v>3</v>
      </c>
      <c r="F177" s="21">
        <v>0</v>
      </c>
      <c r="G177" s="21">
        <v>0</v>
      </c>
      <c r="H177" s="21">
        <v>0</v>
      </c>
      <c r="I177" s="21">
        <v>0</v>
      </c>
      <c r="J177" s="21">
        <v>0</v>
      </c>
    </row>
    <row r="178" spans="1:10">
      <c r="A178" s="21" t="s">
        <v>53</v>
      </c>
      <c r="B178" s="21" t="s">
        <v>197</v>
      </c>
      <c r="C178" s="43" t="s">
        <v>174</v>
      </c>
      <c r="D178" s="21">
        <v>8</v>
      </c>
      <c r="E178" s="21">
        <v>5</v>
      </c>
      <c r="F178" s="21">
        <v>0</v>
      </c>
      <c r="G178" s="21">
        <v>0</v>
      </c>
      <c r="H178" s="21">
        <v>0</v>
      </c>
      <c r="I178" s="21">
        <v>0</v>
      </c>
      <c r="J178" s="21">
        <v>0</v>
      </c>
    </row>
    <row r="179" spans="1:10">
      <c r="A179" s="21" t="s">
        <v>53</v>
      </c>
      <c r="B179" s="21" t="s">
        <v>197</v>
      </c>
      <c r="C179" s="43" t="s">
        <v>175</v>
      </c>
      <c r="D179" s="21">
        <v>27</v>
      </c>
      <c r="E179" s="21">
        <v>7</v>
      </c>
      <c r="F179" s="21">
        <v>0</v>
      </c>
      <c r="G179" s="21">
        <v>1</v>
      </c>
      <c r="H179" s="21">
        <v>0</v>
      </c>
      <c r="I179" s="21">
        <v>0</v>
      </c>
      <c r="J179" s="21">
        <v>0</v>
      </c>
    </row>
    <row r="180" spans="1:10">
      <c r="A180" s="21" t="s">
        <v>53</v>
      </c>
      <c r="B180" s="21" t="s">
        <v>197</v>
      </c>
      <c r="C180" s="43" t="s">
        <v>176</v>
      </c>
      <c r="D180" s="21">
        <v>12</v>
      </c>
      <c r="E180" s="21">
        <v>6</v>
      </c>
      <c r="F180" s="21">
        <v>0</v>
      </c>
      <c r="G180" s="21">
        <v>0</v>
      </c>
      <c r="H180" s="21">
        <v>0</v>
      </c>
      <c r="I180" s="21">
        <v>0</v>
      </c>
      <c r="J180" s="21">
        <v>0</v>
      </c>
    </row>
    <row r="181" spans="1:10">
      <c r="A181" s="21" t="s">
        <v>53</v>
      </c>
      <c r="B181" s="21" t="s">
        <v>197</v>
      </c>
      <c r="C181" s="43" t="s">
        <v>177</v>
      </c>
      <c r="D181" s="21">
        <v>10</v>
      </c>
      <c r="E181" s="21">
        <v>1</v>
      </c>
      <c r="F181" s="21">
        <v>0</v>
      </c>
      <c r="G181" s="21">
        <v>0</v>
      </c>
      <c r="H181" s="21">
        <v>0</v>
      </c>
      <c r="I181" s="21">
        <v>0</v>
      </c>
      <c r="J181" s="21">
        <v>0</v>
      </c>
    </row>
    <row r="182" spans="1:10">
      <c r="A182" s="21" t="s">
        <v>53</v>
      </c>
      <c r="B182" s="21" t="s">
        <v>197</v>
      </c>
      <c r="C182" s="43" t="s">
        <v>178</v>
      </c>
      <c r="D182" s="21">
        <v>2</v>
      </c>
      <c r="E182" s="21">
        <v>5</v>
      </c>
      <c r="F182" s="21">
        <v>2</v>
      </c>
      <c r="G182" s="21">
        <v>0</v>
      </c>
      <c r="H182" s="21">
        <v>0</v>
      </c>
      <c r="I182" s="21">
        <v>0</v>
      </c>
      <c r="J182" s="21">
        <v>0</v>
      </c>
    </row>
    <row r="183" spans="1:10">
      <c r="A183" s="21" t="s">
        <v>53</v>
      </c>
      <c r="B183" s="21" t="s">
        <v>197</v>
      </c>
      <c r="C183" s="43" t="s">
        <v>179</v>
      </c>
      <c r="D183" s="21">
        <v>4</v>
      </c>
      <c r="E183" s="21">
        <v>5</v>
      </c>
      <c r="F183" s="21">
        <v>0</v>
      </c>
      <c r="G183" s="21">
        <v>1</v>
      </c>
      <c r="H183" s="21">
        <v>0</v>
      </c>
      <c r="I183" s="21">
        <v>0</v>
      </c>
      <c r="J183" s="21">
        <v>0</v>
      </c>
    </row>
    <row r="184" spans="1:10">
      <c r="A184" s="21" t="s">
        <v>53</v>
      </c>
      <c r="B184" s="21" t="s">
        <v>197</v>
      </c>
      <c r="C184" s="43" t="s">
        <v>98</v>
      </c>
      <c r="D184" s="21">
        <v>4</v>
      </c>
      <c r="E184" s="21">
        <v>2</v>
      </c>
      <c r="F184" s="21">
        <v>1</v>
      </c>
      <c r="G184" s="21">
        <v>0</v>
      </c>
      <c r="H184" s="21">
        <v>0</v>
      </c>
      <c r="I184" s="21">
        <v>0</v>
      </c>
      <c r="J184" s="21">
        <v>0</v>
      </c>
    </row>
    <row r="185" spans="1:10">
      <c r="A185" s="21" t="s">
        <v>53</v>
      </c>
      <c r="B185" s="21" t="s">
        <v>197</v>
      </c>
      <c r="C185" s="43" t="s">
        <v>180</v>
      </c>
      <c r="D185" s="21">
        <v>3</v>
      </c>
      <c r="E185" s="21">
        <v>1</v>
      </c>
      <c r="F185" s="21">
        <v>1</v>
      </c>
      <c r="G185" s="21">
        <v>0</v>
      </c>
      <c r="H185" s="21">
        <v>0</v>
      </c>
      <c r="I185" s="21">
        <v>0</v>
      </c>
      <c r="J185" s="21">
        <v>0</v>
      </c>
    </row>
    <row r="186" spans="1:10">
      <c r="A186" s="21" t="s">
        <v>53</v>
      </c>
      <c r="B186" s="21" t="s">
        <v>197</v>
      </c>
      <c r="C186" s="43" t="s">
        <v>181</v>
      </c>
      <c r="D186" s="21">
        <v>3</v>
      </c>
      <c r="E186" s="21">
        <v>5</v>
      </c>
      <c r="F186" s="21">
        <v>0</v>
      </c>
      <c r="G186" s="21">
        <v>0</v>
      </c>
      <c r="H186" s="21">
        <v>0</v>
      </c>
      <c r="I186" s="21">
        <v>0</v>
      </c>
      <c r="J186" s="21">
        <v>1</v>
      </c>
    </row>
    <row r="187" spans="1:10">
      <c r="A187" s="21" t="s">
        <v>53</v>
      </c>
      <c r="B187" s="21" t="s">
        <v>197</v>
      </c>
      <c r="C187" s="43" t="s">
        <v>182</v>
      </c>
      <c r="D187" s="21">
        <v>9</v>
      </c>
      <c r="E187" s="21">
        <v>3</v>
      </c>
      <c r="F187" s="21">
        <v>2</v>
      </c>
      <c r="G187" s="21">
        <v>0</v>
      </c>
      <c r="H187" s="21">
        <v>0</v>
      </c>
      <c r="I187" s="21">
        <v>0</v>
      </c>
      <c r="J187" s="21">
        <v>0</v>
      </c>
    </row>
    <row r="188" spans="1:10">
      <c r="A188" s="21" t="s">
        <v>53</v>
      </c>
      <c r="B188" s="21" t="s">
        <v>197</v>
      </c>
      <c r="C188" s="43" t="s">
        <v>183</v>
      </c>
      <c r="D188" s="21">
        <v>4</v>
      </c>
      <c r="E188" s="21">
        <v>2</v>
      </c>
      <c r="F188" s="21">
        <v>0</v>
      </c>
      <c r="G188" s="21">
        <v>0</v>
      </c>
      <c r="H188" s="21">
        <v>0</v>
      </c>
      <c r="I188" s="21">
        <v>0</v>
      </c>
      <c r="J188" s="21">
        <v>0</v>
      </c>
    </row>
    <row r="189" spans="1:10">
      <c r="A189" s="21" t="s">
        <v>53</v>
      </c>
      <c r="B189" s="21" t="s">
        <v>197</v>
      </c>
      <c r="C189" s="43" t="s">
        <v>184</v>
      </c>
      <c r="D189" s="21">
        <v>3</v>
      </c>
      <c r="E189" s="21">
        <v>3</v>
      </c>
      <c r="F189" s="21">
        <v>0</v>
      </c>
      <c r="G189" s="21">
        <v>0</v>
      </c>
      <c r="H189" s="21">
        <v>0</v>
      </c>
      <c r="I189" s="21">
        <v>0</v>
      </c>
      <c r="J189" s="21">
        <v>0</v>
      </c>
    </row>
    <row r="190" spans="1:10">
      <c r="A190" s="21" t="s">
        <v>53</v>
      </c>
      <c r="B190" s="21" t="s">
        <v>197</v>
      </c>
      <c r="C190" s="43" t="s">
        <v>185</v>
      </c>
      <c r="D190" s="21">
        <v>9</v>
      </c>
      <c r="E190" s="21">
        <v>1</v>
      </c>
      <c r="F190" s="21">
        <v>1</v>
      </c>
      <c r="G190" s="21">
        <v>0</v>
      </c>
      <c r="H190" s="21">
        <v>0</v>
      </c>
      <c r="I190" s="21">
        <v>0</v>
      </c>
      <c r="J190" s="21">
        <v>0</v>
      </c>
    </row>
    <row r="191" spans="1:10">
      <c r="A191" s="21" t="s">
        <v>53</v>
      </c>
      <c r="B191" s="21" t="s">
        <v>197</v>
      </c>
      <c r="C191" s="43" t="s">
        <v>186</v>
      </c>
      <c r="D191" s="21">
        <v>4</v>
      </c>
      <c r="E191" s="21">
        <v>3</v>
      </c>
      <c r="F191" s="21">
        <v>1</v>
      </c>
      <c r="G191" s="21">
        <v>0</v>
      </c>
      <c r="H191" s="21">
        <v>0</v>
      </c>
      <c r="I191" s="21">
        <v>0</v>
      </c>
      <c r="J191" s="21">
        <v>0</v>
      </c>
    </row>
    <row r="192" spans="1:10">
      <c r="A192" s="21" t="s">
        <v>53</v>
      </c>
      <c r="B192" s="21" t="s">
        <v>197</v>
      </c>
      <c r="C192" s="43" t="s">
        <v>187</v>
      </c>
      <c r="D192" s="21">
        <v>2</v>
      </c>
      <c r="E192" s="21">
        <v>1</v>
      </c>
      <c r="F192" s="21">
        <v>0</v>
      </c>
      <c r="G192" s="21">
        <v>1</v>
      </c>
      <c r="H192" s="21">
        <v>0</v>
      </c>
      <c r="I192" s="21">
        <v>0</v>
      </c>
      <c r="J192" s="21">
        <v>0</v>
      </c>
    </row>
    <row r="193" spans="1:10">
      <c r="A193" s="21" t="s">
        <v>53</v>
      </c>
      <c r="B193" s="21" t="s">
        <v>197</v>
      </c>
      <c r="C193" s="43" t="s">
        <v>188</v>
      </c>
      <c r="D193" s="21">
        <v>2</v>
      </c>
      <c r="E193" s="21">
        <v>3</v>
      </c>
      <c r="F193" s="21">
        <v>0</v>
      </c>
      <c r="G193" s="21">
        <v>0</v>
      </c>
      <c r="H193" s="21">
        <v>0</v>
      </c>
      <c r="I193" s="21">
        <v>0</v>
      </c>
      <c r="J193" s="21">
        <v>0</v>
      </c>
    </row>
    <row r="194" spans="1:10">
      <c r="A194" s="21" t="s">
        <v>53</v>
      </c>
      <c r="B194" s="21" t="s">
        <v>197</v>
      </c>
      <c r="C194" s="43" t="s">
        <v>189</v>
      </c>
      <c r="D194" s="21">
        <v>4</v>
      </c>
      <c r="E194" s="21">
        <v>3</v>
      </c>
      <c r="F194" s="21">
        <v>0</v>
      </c>
      <c r="G194" s="21">
        <v>0</v>
      </c>
      <c r="H194" s="21">
        <v>0</v>
      </c>
      <c r="I194" s="21">
        <v>0</v>
      </c>
      <c r="J194" s="21">
        <v>0</v>
      </c>
    </row>
    <row r="195" spans="1:10">
      <c r="A195" s="21" t="s">
        <v>53</v>
      </c>
      <c r="B195" s="21" t="s">
        <v>197</v>
      </c>
      <c r="C195" s="43" t="s">
        <v>190</v>
      </c>
      <c r="D195" s="21">
        <v>6</v>
      </c>
      <c r="E195" s="21">
        <v>3</v>
      </c>
      <c r="F195" s="21">
        <v>0</v>
      </c>
      <c r="G195" s="21">
        <v>0</v>
      </c>
      <c r="H195" s="21">
        <v>0</v>
      </c>
      <c r="I195" s="21">
        <v>0</v>
      </c>
      <c r="J195" s="21">
        <v>0</v>
      </c>
    </row>
    <row r="196" spans="1:10">
      <c r="A196" s="21" t="s">
        <v>53</v>
      </c>
      <c r="B196" s="21" t="s">
        <v>198</v>
      </c>
      <c r="C196" s="43" t="s">
        <v>35</v>
      </c>
      <c r="D196" s="21">
        <v>0</v>
      </c>
      <c r="E196" s="21">
        <v>0</v>
      </c>
      <c r="F196" s="21">
        <v>0</v>
      </c>
      <c r="G196" s="21">
        <v>0</v>
      </c>
      <c r="H196" s="21">
        <v>0</v>
      </c>
      <c r="I196" s="21">
        <v>0</v>
      </c>
      <c r="J196" s="21">
        <v>0</v>
      </c>
    </row>
    <row r="197" spans="1:10">
      <c r="A197" s="21" t="s">
        <v>53</v>
      </c>
      <c r="B197" s="21" t="s">
        <v>198</v>
      </c>
      <c r="C197" s="43" t="s">
        <v>36</v>
      </c>
      <c r="D197" s="21">
        <v>0</v>
      </c>
      <c r="E197" s="21">
        <v>0</v>
      </c>
      <c r="F197" s="21">
        <v>0</v>
      </c>
      <c r="G197" s="21">
        <v>0</v>
      </c>
      <c r="H197" s="21">
        <v>0</v>
      </c>
      <c r="I197" s="21">
        <v>0</v>
      </c>
      <c r="J197" s="21">
        <v>0</v>
      </c>
    </row>
    <row r="198" spans="1:10">
      <c r="A198" s="21" t="s">
        <v>53</v>
      </c>
      <c r="B198" s="21" t="s">
        <v>198</v>
      </c>
      <c r="C198" s="43" t="s">
        <v>37</v>
      </c>
      <c r="D198" s="21">
        <v>0</v>
      </c>
      <c r="E198" s="21">
        <v>0</v>
      </c>
      <c r="F198" s="21">
        <v>0</v>
      </c>
      <c r="G198" s="21">
        <v>0</v>
      </c>
      <c r="H198" s="21">
        <v>0</v>
      </c>
      <c r="I198" s="21">
        <v>0</v>
      </c>
      <c r="J198" s="21">
        <v>0</v>
      </c>
    </row>
    <row r="199" spans="1:10">
      <c r="A199" s="21" t="s">
        <v>53</v>
      </c>
      <c r="B199" s="21" t="s">
        <v>198</v>
      </c>
      <c r="C199" s="43" t="s">
        <v>38</v>
      </c>
      <c r="D199" s="21">
        <v>0</v>
      </c>
      <c r="E199" s="21">
        <v>0</v>
      </c>
      <c r="F199" s="21">
        <v>0</v>
      </c>
      <c r="G199" s="21">
        <v>0</v>
      </c>
      <c r="H199" s="21">
        <v>0</v>
      </c>
      <c r="I199" s="21">
        <v>0</v>
      </c>
      <c r="J199" s="21">
        <v>0</v>
      </c>
    </row>
    <row r="200" spans="1:10">
      <c r="A200" s="21" t="s">
        <v>53</v>
      </c>
      <c r="B200" s="21" t="s">
        <v>198</v>
      </c>
      <c r="C200" s="43" t="s">
        <v>39</v>
      </c>
      <c r="D200" s="21">
        <v>1</v>
      </c>
      <c r="E200" s="21">
        <v>0</v>
      </c>
      <c r="F200" s="21">
        <v>0</v>
      </c>
      <c r="G200" s="21">
        <v>0</v>
      </c>
      <c r="H200" s="21">
        <v>0</v>
      </c>
      <c r="I200" s="21">
        <v>0</v>
      </c>
      <c r="J200" s="21">
        <v>0</v>
      </c>
    </row>
    <row r="201" spans="1:10">
      <c r="A201" s="21" t="s">
        <v>53</v>
      </c>
      <c r="B201" s="21" t="s">
        <v>198</v>
      </c>
      <c r="C201" s="43" t="s">
        <v>173</v>
      </c>
      <c r="D201" s="21">
        <v>0</v>
      </c>
      <c r="E201" s="21">
        <v>0</v>
      </c>
      <c r="F201" s="21">
        <v>0</v>
      </c>
      <c r="G201" s="21">
        <v>0</v>
      </c>
      <c r="H201" s="21">
        <v>0</v>
      </c>
      <c r="I201" s="21">
        <v>0</v>
      </c>
      <c r="J201" s="21">
        <v>0</v>
      </c>
    </row>
    <row r="202" spans="1:10">
      <c r="A202" s="21" t="s">
        <v>53</v>
      </c>
      <c r="B202" s="21" t="s">
        <v>198</v>
      </c>
      <c r="C202" s="43" t="s">
        <v>174</v>
      </c>
      <c r="D202" s="21">
        <v>0</v>
      </c>
      <c r="E202" s="21">
        <v>0</v>
      </c>
      <c r="F202" s="21">
        <v>0</v>
      </c>
      <c r="G202" s="21">
        <v>0</v>
      </c>
      <c r="H202" s="21">
        <v>0</v>
      </c>
      <c r="I202" s="21">
        <v>0</v>
      </c>
      <c r="J202" s="21">
        <v>0</v>
      </c>
    </row>
    <row r="203" spans="1:10">
      <c r="A203" s="21" t="s">
        <v>53</v>
      </c>
      <c r="B203" s="21" t="s">
        <v>198</v>
      </c>
      <c r="C203" s="43" t="s">
        <v>175</v>
      </c>
      <c r="D203" s="21">
        <v>0</v>
      </c>
      <c r="E203" s="21">
        <v>0</v>
      </c>
      <c r="F203" s="21">
        <v>0</v>
      </c>
      <c r="G203" s="21">
        <v>0</v>
      </c>
      <c r="H203" s="21">
        <v>0</v>
      </c>
      <c r="I203" s="21">
        <v>0</v>
      </c>
      <c r="J203" s="21">
        <v>0</v>
      </c>
    </row>
    <row r="204" spans="1:10">
      <c r="A204" s="21" t="s">
        <v>53</v>
      </c>
      <c r="B204" s="21" t="s">
        <v>198</v>
      </c>
      <c r="C204" s="43" t="s">
        <v>176</v>
      </c>
      <c r="D204" s="21">
        <v>0</v>
      </c>
      <c r="E204" s="21">
        <v>0</v>
      </c>
      <c r="F204" s="21">
        <v>0</v>
      </c>
      <c r="G204" s="21">
        <v>0</v>
      </c>
      <c r="H204" s="21">
        <v>0</v>
      </c>
      <c r="I204" s="21">
        <v>0</v>
      </c>
      <c r="J204" s="21">
        <v>0</v>
      </c>
    </row>
    <row r="205" spans="1:10">
      <c r="A205" s="21" t="s">
        <v>53</v>
      </c>
      <c r="B205" s="21" t="s">
        <v>198</v>
      </c>
      <c r="C205" s="43" t="s">
        <v>177</v>
      </c>
      <c r="D205" s="21">
        <v>0</v>
      </c>
      <c r="E205" s="21">
        <v>0</v>
      </c>
      <c r="F205" s="21">
        <v>0</v>
      </c>
      <c r="G205" s="21">
        <v>0</v>
      </c>
      <c r="H205" s="21">
        <v>0</v>
      </c>
      <c r="I205" s="21">
        <v>0</v>
      </c>
      <c r="J205" s="21">
        <v>0</v>
      </c>
    </row>
    <row r="206" spans="1:10">
      <c r="A206" s="21" t="s">
        <v>53</v>
      </c>
      <c r="B206" s="21" t="s">
        <v>198</v>
      </c>
      <c r="C206" s="43" t="s">
        <v>178</v>
      </c>
      <c r="D206" s="21">
        <v>0</v>
      </c>
      <c r="E206" s="21">
        <v>1</v>
      </c>
      <c r="F206" s="21">
        <v>0</v>
      </c>
      <c r="G206" s="21">
        <v>0</v>
      </c>
      <c r="H206" s="21">
        <v>0</v>
      </c>
      <c r="I206" s="21">
        <v>0</v>
      </c>
      <c r="J206" s="21">
        <v>0</v>
      </c>
    </row>
    <row r="207" spans="1:10">
      <c r="A207" s="21" t="s">
        <v>53</v>
      </c>
      <c r="B207" s="21" t="s">
        <v>198</v>
      </c>
      <c r="C207" s="43" t="s">
        <v>179</v>
      </c>
      <c r="D207" s="21">
        <v>0</v>
      </c>
      <c r="E207" s="21">
        <v>0</v>
      </c>
      <c r="F207" s="21">
        <v>0</v>
      </c>
      <c r="G207" s="21">
        <v>0</v>
      </c>
      <c r="H207" s="21">
        <v>0</v>
      </c>
      <c r="I207" s="21">
        <v>0</v>
      </c>
      <c r="J207" s="21">
        <v>0</v>
      </c>
    </row>
    <row r="208" spans="1:10">
      <c r="A208" s="21" t="s">
        <v>53</v>
      </c>
      <c r="B208" s="21" t="s">
        <v>198</v>
      </c>
      <c r="C208" s="43" t="s">
        <v>98</v>
      </c>
      <c r="D208" s="21">
        <v>0</v>
      </c>
      <c r="E208" s="21">
        <v>0</v>
      </c>
      <c r="F208" s="21">
        <v>0</v>
      </c>
      <c r="G208" s="21">
        <v>0</v>
      </c>
      <c r="H208" s="21">
        <v>0</v>
      </c>
      <c r="I208" s="21">
        <v>0</v>
      </c>
      <c r="J208" s="21">
        <v>0</v>
      </c>
    </row>
    <row r="209" spans="1:10">
      <c r="A209" s="21" t="s">
        <v>53</v>
      </c>
      <c r="B209" s="21" t="s">
        <v>198</v>
      </c>
      <c r="C209" s="43" t="s">
        <v>180</v>
      </c>
      <c r="D209" s="21">
        <v>0</v>
      </c>
      <c r="E209" s="21">
        <v>1</v>
      </c>
      <c r="F209" s="21">
        <v>0</v>
      </c>
      <c r="G209" s="21">
        <v>0</v>
      </c>
      <c r="H209" s="21">
        <v>0</v>
      </c>
      <c r="I209" s="21">
        <v>0</v>
      </c>
      <c r="J209" s="21">
        <v>0</v>
      </c>
    </row>
    <row r="210" spans="1:10">
      <c r="A210" s="21" t="s">
        <v>53</v>
      </c>
      <c r="B210" s="21" t="s">
        <v>198</v>
      </c>
      <c r="C210" s="43" t="s">
        <v>181</v>
      </c>
      <c r="D210" s="21">
        <v>1</v>
      </c>
      <c r="E210" s="21">
        <v>0</v>
      </c>
      <c r="F210" s="21">
        <v>0</v>
      </c>
      <c r="G210" s="21">
        <v>0</v>
      </c>
      <c r="H210" s="21">
        <v>0</v>
      </c>
      <c r="I210" s="21">
        <v>0</v>
      </c>
      <c r="J210" s="21">
        <v>0</v>
      </c>
    </row>
    <row r="211" spans="1:10">
      <c r="A211" s="21" t="s">
        <v>53</v>
      </c>
      <c r="B211" s="21" t="s">
        <v>198</v>
      </c>
      <c r="C211" s="43" t="s">
        <v>182</v>
      </c>
      <c r="D211" s="21">
        <v>0</v>
      </c>
      <c r="E211" s="21">
        <v>0</v>
      </c>
      <c r="F211" s="21">
        <v>0</v>
      </c>
      <c r="G211" s="21">
        <v>0</v>
      </c>
      <c r="H211" s="21">
        <v>0</v>
      </c>
      <c r="I211" s="21">
        <v>0</v>
      </c>
      <c r="J211" s="21">
        <v>0</v>
      </c>
    </row>
    <row r="212" spans="1:10">
      <c r="A212" s="21" t="s">
        <v>53</v>
      </c>
      <c r="B212" s="21" t="s">
        <v>198</v>
      </c>
      <c r="C212" s="43" t="s">
        <v>183</v>
      </c>
      <c r="D212" s="21">
        <v>0</v>
      </c>
      <c r="E212" s="21">
        <v>0</v>
      </c>
      <c r="F212" s="21">
        <v>0</v>
      </c>
      <c r="G212" s="21">
        <v>0</v>
      </c>
      <c r="H212" s="21">
        <v>0</v>
      </c>
      <c r="I212" s="21">
        <v>0</v>
      </c>
      <c r="J212" s="21">
        <v>0</v>
      </c>
    </row>
    <row r="213" spans="1:10">
      <c r="A213" s="21" t="s">
        <v>53</v>
      </c>
      <c r="B213" s="21" t="s">
        <v>198</v>
      </c>
      <c r="C213" s="43" t="s">
        <v>184</v>
      </c>
      <c r="D213" s="21">
        <v>0</v>
      </c>
      <c r="E213" s="21">
        <v>0</v>
      </c>
      <c r="F213" s="21">
        <v>0</v>
      </c>
      <c r="G213" s="21">
        <v>0</v>
      </c>
      <c r="H213" s="21">
        <v>0</v>
      </c>
      <c r="I213" s="21">
        <v>0</v>
      </c>
      <c r="J213" s="21">
        <v>0</v>
      </c>
    </row>
    <row r="214" spans="1:10">
      <c r="A214" s="21" t="s">
        <v>53</v>
      </c>
      <c r="B214" s="21" t="s">
        <v>198</v>
      </c>
      <c r="C214" s="43" t="s">
        <v>185</v>
      </c>
      <c r="D214" s="21">
        <v>0</v>
      </c>
      <c r="E214" s="21">
        <v>0</v>
      </c>
      <c r="F214" s="21">
        <v>0</v>
      </c>
      <c r="G214" s="21">
        <v>0</v>
      </c>
      <c r="H214" s="21">
        <v>0</v>
      </c>
      <c r="I214" s="21">
        <v>0</v>
      </c>
      <c r="J214" s="21">
        <v>0</v>
      </c>
    </row>
    <row r="215" spans="1:10">
      <c r="A215" s="21" t="s">
        <v>53</v>
      </c>
      <c r="B215" s="21" t="s">
        <v>198</v>
      </c>
      <c r="C215" s="43" t="s">
        <v>186</v>
      </c>
      <c r="D215" s="21">
        <v>0</v>
      </c>
      <c r="E215" s="21">
        <v>0</v>
      </c>
      <c r="F215" s="21">
        <v>0</v>
      </c>
      <c r="G215" s="21">
        <v>0</v>
      </c>
      <c r="H215" s="21">
        <v>0</v>
      </c>
      <c r="I215" s="21">
        <v>0</v>
      </c>
      <c r="J215" s="21">
        <v>0</v>
      </c>
    </row>
    <row r="216" spans="1:10">
      <c r="A216" s="21" t="s">
        <v>53</v>
      </c>
      <c r="B216" s="21" t="s">
        <v>198</v>
      </c>
      <c r="C216" s="43" t="s">
        <v>187</v>
      </c>
      <c r="D216" s="21">
        <v>0</v>
      </c>
      <c r="E216" s="21">
        <v>0</v>
      </c>
      <c r="F216" s="21">
        <v>0</v>
      </c>
      <c r="G216" s="21">
        <v>0</v>
      </c>
      <c r="H216" s="21">
        <v>0</v>
      </c>
      <c r="I216" s="21">
        <v>0</v>
      </c>
      <c r="J216" s="21">
        <v>0</v>
      </c>
    </row>
    <row r="217" spans="1:10">
      <c r="A217" s="21" t="s">
        <v>53</v>
      </c>
      <c r="B217" s="21" t="s">
        <v>198</v>
      </c>
      <c r="C217" s="43" t="s">
        <v>188</v>
      </c>
      <c r="D217" s="21">
        <v>0</v>
      </c>
      <c r="E217" s="21">
        <v>0</v>
      </c>
      <c r="F217" s="21">
        <v>0</v>
      </c>
      <c r="G217" s="21">
        <v>0</v>
      </c>
      <c r="H217" s="21">
        <v>0</v>
      </c>
      <c r="I217" s="21">
        <v>0</v>
      </c>
      <c r="J217" s="21">
        <v>0</v>
      </c>
    </row>
    <row r="218" spans="1:10">
      <c r="A218" s="21" t="s">
        <v>53</v>
      </c>
      <c r="B218" s="21" t="s">
        <v>198</v>
      </c>
      <c r="C218" s="43" t="s">
        <v>189</v>
      </c>
      <c r="D218" s="21">
        <v>0</v>
      </c>
      <c r="E218" s="21">
        <v>0</v>
      </c>
      <c r="F218" s="21">
        <v>0</v>
      </c>
      <c r="G218" s="21">
        <v>0</v>
      </c>
      <c r="H218" s="21">
        <v>0</v>
      </c>
      <c r="I218" s="21">
        <v>0</v>
      </c>
      <c r="J218" s="21">
        <v>0</v>
      </c>
    </row>
    <row r="219" spans="1:10">
      <c r="A219" s="21" t="s">
        <v>53</v>
      </c>
      <c r="B219" s="21" t="s">
        <v>198</v>
      </c>
      <c r="C219" s="43" t="s">
        <v>190</v>
      </c>
      <c r="D219" s="21">
        <v>0</v>
      </c>
      <c r="E219" s="21">
        <v>0</v>
      </c>
      <c r="F219" s="21">
        <v>0</v>
      </c>
      <c r="G219" s="21">
        <v>0</v>
      </c>
      <c r="H219" s="21">
        <v>0</v>
      </c>
      <c r="I219" s="21">
        <v>0</v>
      </c>
      <c r="J219" s="21">
        <v>0</v>
      </c>
    </row>
    <row r="220" spans="1:10">
      <c r="A220" s="21" t="s">
        <v>69</v>
      </c>
      <c r="B220" s="21" t="s">
        <v>172</v>
      </c>
      <c r="C220" s="43" t="s">
        <v>35</v>
      </c>
      <c r="D220" s="21">
        <v>0</v>
      </c>
      <c r="E220" s="21">
        <v>0</v>
      </c>
      <c r="F220" s="21">
        <v>0</v>
      </c>
      <c r="G220" s="21">
        <v>0</v>
      </c>
      <c r="H220" s="21">
        <v>0</v>
      </c>
      <c r="I220" s="21">
        <v>0</v>
      </c>
      <c r="J220" s="21">
        <v>0</v>
      </c>
    </row>
    <row r="221" spans="1:10">
      <c r="A221" s="21" t="s">
        <v>69</v>
      </c>
      <c r="B221" s="21" t="s">
        <v>172</v>
      </c>
      <c r="C221" s="43" t="s">
        <v>36</v>
      </c>
      <c r="D221" s="21">
        <v>0</v>
      </c>
      <c r="E221" s="21">
        <v>0</v>
      </c>
      <c r="F221" s="21">
        <v>0</v>
      </c>
      <c r="G221" s="21">
        <v>0</v>
      </c>
      <c r="H221" s="21">
        <v>0</v>
      </c>
      <c r="I221" s="21">
        <v>0</v>
      </c>
      <c r="J221" s="21">
        <v>0</v>
      </c>
    </row>
    <row r="222" spans="1:10">
      <c r="A222" s="21" t="s">
        <v>69</v>
      </c>
      <c r="B222" s="21" t="s">
        <v>172</v>
      </c>
      <c r="C222" s="43" t="s">
        <v>37</v>
      </c>
      <c r="D222" s="21">
        <v>0</v>
      </c>
      <c r="E222" s="21">
        <v>0</v>
      </c>
      <c r="F222" s="21">
        <v>0</v>
      </c>
      <c r="G222" s="21">
        <v>0</v>
      </c>
      <c r="H222" s="21">
        <v>0</v>
      </c>
      <c r="I222" s="21">
        <v>0</v>
      </c>
      <c r="J222" s="21">
        <v>0</v>
      </c>
    </row>
    <row r="223" spans="1:10">
      <c r="A223" s="21" t="s">
        <v>69</v>
      </c>
      <c r="B223" s="21" t="s">
        <v>172</v>
      </c>
      <c r="C223" s="43" t="s">
        <v>38</v>
      </c>
      <c r="D223" s="21">
        <v>0</v>
      </c>
      <c r="E223" s="21">
        <v>0</v>
      </c>
      <c r="F223" s="21">
        <v>0</v>
      </c>
      <c r="G223" s="21">
        <v>0</v>
      </c>
      <c r="H223" s="21">
        <v>0</v>
      </c>
      <c r="I223" s="21">
        <v>0</v>
      </c>
      <c r="J223" s="21">
        <v>0</v>
      </c>
    </row>
    <row r="224" spans="1:10">
      <c r="A224" s="21" t="s">
        <v>69</v>
      </c>
      <c r="B224" s="21" t="s">
        <v>172</v>
      </c>
      <c r="C224" s="43" t="s">
        <v>39</v>
      </c>
      <c r="D224" s="21">
        <v>0</v>
      </c>
      <c r="E224" s="21">
        <v>0</v>
      </c>
      <c r="F224" s="21">
        <v>0</v>
      </c>
      <c r="G224" s="21">
        <v>0</v>
      </c>
      <c r="H224" s="21">
        <v>0</v>
      </c>
      <c r="I224" s="21">
        <v>0</v>
      </c>
      <c r="J224" s="21">
        <v>0</v>
      </c>
    </row>
    <row r="225" spans="1:10">
      <c r="A225" s="21" t="s">
        <v>69</v>
      </c>
      <c r="B225" s="21" t="s">
        <v>172</v>
      </c>
      <c r="C225" s="43" t="s">
        <v>173</v>
      </c>
      <c r="D225" s="21">
        <v>0</v>
      </c>
      <c r="E225" s="21">
        <v>0</v>
      </c>
      <c r="F225" s="21">
        <v>0</v>
      </c>
      <c r="G225" s="21">
        <v>0</v>
      </c>
      <c r="H225" s="21">
        <v>0</v>
      </c>
      <c r="I225" s="21">
        <v>0</v>
      </c>
      <c r="J225" s="21">
        <v>0</v>
      </c>
    </row>
    <row r="226" spans="1:10">
      <c r="A226" s="21" t="s">
        <v>69</v>
      </c>
      <c r="B226" s="21" t="s">
        <v>172</v>
      </c>
      <c r="C226" s="43" t="s">
        <v>174</v>
      </c>
      <c r="D226" s="21">
        <v>0</v>
      </c>
      <c r="E226" s="21">
        <v>0</v>
      </c>
      <c r="F226" s="21">
        <v>0</v>
      </c>
      <c r="G226" s="21">
        <v>0</v>
      </c>
      <c r="H226" s="21">
        <v>0</v>
      </c>
      <c r="I226" s="21">
        <v>0</v>
      </c>
      <c r="J226" s="21">
        <v>0</v>
      </c>
    </row>
    <row r="227" spans="1:10">
      <c r="A227" s="21" t="s">
        <v>69</v>
      </c>
      <c r="B227" s="21" t="s">
        <v>172</v>
      </c>
      <c r="C227" s="43" t="s">
        <v>175</v>
      </c>
      <c r="D227" s="21">
        <v>0</v>
      </c>
      <c r="E227" s="21">
        <v>0</v>
      </c>
      <c r="F227" s="21">
        <v>0</v>
      </c>
      <c r="G227" s="21">
        <v>0</v>
      </c>
      <c r="H227" s="21">
        <v>0</v>
      </c>
      <c r="I227" s="21">
        <v>0</v>
      </c>
      <c r="J227" s="21">
        <v>0</v>
      </c>
    </row>
    <row r="228" spans="1:10">
      <c r="A228" s="21" t="s">
        <v>69</v>
      </c>
      <c r="B228" s="21" t="s">
        <v>172</v>
      </c>
      <c r="C228" s="43" t="s">
        <v>176</v>
      </c>
      <c r="D228" s="21">
        <v>1</v>
      </c>
      <c r="E228" s="21">
        <v>0</v>
      </c>
      <c r="F228" s="21">
        <v>0</v>
      </c>
      <c r="G228" s="21">
        <v>0</v>
      </c>
      <c r="H228" s="21">
        <v>0</v>
      </c>
      <c r="I228" s="21">
        <v>0</v>
      </c>
      <c r="J228" s="21">
        <v>0</v>
      </c>
    </row>
    <row r="229" spans="1:10">
      <c r="A229" s="21" t="s">
        <v>69</v>
      </c>
      <c r="B229" s="21" t="s">
        <v>172</v>
      </c>
      <c r="C229" s="43" t="s">
        <v>177</v>
      </c>
      <c r="D229" s="21">
        <v>0</v>
      </c>
      <c r="E229" s="21">
        <v>0</v>
      </c>
      <c r="F229" s="21">
        <v>0</v>
      </c>
      <c r="G229" s="21">
        <v>0</v>
      </c>
      <c r="H229" s="21">
        <v>0</v>
      </c>
      <c r="I229" s="21">
        <v>0</v>
      </c>
      <c r="J229" s="21">
        <v>0</v>
      </c>
    </row>
    <row r="230" spans="1:10">
      <c r="A230" s="21" t="s">
        <v>69</v>
      </c>
      <c r="B230" s="21" t="s">
        <v>172</v>
      </c>
      <c r="C230" s="43" t="s">
        <v>178</v>
      </c>
      <c r="D230" s="21">
        <v>0</v>
      </c>
      <c r="E230" s="21">
        <v>0</v>
      </c>
      <c r="F230" s="21">
        <v>0</v>
      </c>
      <c r="G230" s="21">
        <v>0</v>
      </c>
      <c r="H230" s="21">
        <v>0</v>
      </c>
      <c r="I230" s="21">
        <v>0</v>
      </c>
      <c r="J230" s="21">
        <v>0</v>
      </c>
    </row>
    <row r="231" spans="1:10">
      <c r="A231" s="21" t="s">
        <v>69</v>
      </c>
      <c r="B231" s="21" t="s">
        <v>172</v>
      </c>
      <c r="C231" s="43" t="s">
        <v>179</v>
      </c>
      <c r="D231" s="21">
        <v>0</v>
      </c>
      <c r="E231" s="21">
        <v>0</v>
      </c>
      <c r="F231" s="21">
        <v>0</v>
      </c>
      <c r="G231" s="21">
        <v>0</v>
      </c>
      <c r="H231" s="21">
        <v>0</v>
      </c>
      <c r="I231" s="21">
        <v>0</v>
      </c>
      <c r="J231" s="21">
        <v>0</v>
      </c>
    </row>
    <row r="232" spans="1:10">
      <c r="A232" s="21" t="s">
        <v>69</v>
      </c>
      <c r="B232" s="21" t="s">
        <v>172</v>
      </c>
      <c r="C232" s="43" t="s">
        <v>98</v>
      </c>
      <c r="D232" s="21">
        <v>0</v>
      </c>
      <c r="E232" s="21">
        <v>0</v>
      </c>
      <c r="F232" s="21">
        <v>0</v>
      </c>
      <c r="G232" s="21">
        <v>0</v>
      </c>
      <c r="H232" s="21">
        <v>0</v>
      </c>
      <c r="I232" s="21">
        <v>0</v>
      </c>
      <c r="J232" s="21">
        <v>0</v>
      </c>
    </row>
    <row r="233" spans="1:10">
      <c r="A233" s="21" t="s">
        <v>69</v>
      </c>
      <c r="B233" s="21" t="s">
        <v>172</v>
      </c>
      <c r="C233" s="43" t="s">
        <v>180</v>
      </c>
      <c r="D233" s="21">
        <v>0</v>
      </c>
      <c r="E233" s="21">
        <v>0</v>
      </c>
      <c r="F233" s="21">
        <v>0</v>
      </c>
      <c r="G233" s="21">
        <v>0</v>
      </c>
      <c r="H233" s="21">
        <v>0</v>
      </c>
      <c r="I233" s="21">
        <v>0</v>
      </c>
      <c r="J233" s="21">
        <v>0</v>
      </c>
    </row>
    <row r="234" spans="1:10">
      <c r="A234" s="21" t="s">
        <v>69</v>
      </c>
      <c r="B234" s="21" t="s">
        <v>172</v>
      </c>
      <c r="C234" s="43" t="s">
        <v>181</v>
      </c>
      <c r="D234" s="21">
        <v>0</v>
      </c>
      <c r="E234" s="21">
        <v>0</v>
      </c>
      <c r="F234" s="21">
        <v>0</v>
      </c>
      <c r="G234" s="21">
        <v>0</v>
      </c>
      <c r="H234" s="21">
        <v>0</v>
      </c>
      <c r="I234" s="21">
        <v>0</v>
      </c>
      <c r="J234" s="21">
        <v>0</v>
      </c>
    </row>
    <row r="235" spans="1:10">
      <c r="A235" s="21" t="s">
        <v>69</v>
      </c>
      <c r="B235" s="21" t="s">
        <v>172</v>
      </c>
      <c r="C235" s="43" t="s">
        <v>182</v>
      </c>
      <c r="D235" s="21">
        <v>0</v>
      </c>
      <c r="E235" s="21">
        <v>0</v>
      </c>
      <c r="F235" s="21">
        <v>0</v>
      </c>
      <c r="G235" s="21">
        <v>0</v>
      </c>
      <c r="H235" s="21">
        <v>0</v>
      </c>
      <c r="I235" s="21">
        <v>0</v>
      </c>
      <c r="J235" s="21">
        <v>0</v>
      </c>
    </row>
    <row r="236" spans="1:10">
      <c r="A236" s="21" t="s">
        <v>69</v>
      </c>
      <c r="B236" s="21" t="s">
        <v>172</v>
      </c>
      <c r="C236" s="43" t="s">
        <v>183</v>
      </c>
      <c r="D236" s="21">
        <v>0</v>
      </c>
      <c r="E236" s="21">
        <v>0</v>
      </c>
      <c r="F236" s="21">
        <v>0</v>
      </c>
      <c r="G236" s="21">
        <v>0</v>
      </c>
      <c r="H236" s="21">
        <v>0</v>
      </c>
      <c r="I236" s="21">
        <v>0</v>
      </c>
      <c r="J236" s="21">
        <v>0</v>
      </c>
    </row>
    <row r="237" spans="1:10">
      <c r="A237" s="21" t="s">
        <v>69</v>
      </c>
      <c r="B237" s="21" t="s">
        <v>172</v>
      </c>
      <c r="C237" s="43" t="s">
        <v>184</v>
      </c>
      <c r="D237" s="21">
        <v>0</v>
      </c>
      <c r="E237" s="21">
        <v>0</v>
      </c>
      <c r="F237" s="21">
        <v>0</v>
      </c>
      <c r="G237" s="21">
        <v>0</v>
      </c>
      <c r="H237" s="21">
        <v>0</v>
      </c>
      <c r="I237" s="21">
        <v>0</v>
      </c>
      <c r="J237" s="21">
        <v>0</v>
      </c>
    </row>
    <row r="238" spans="1:10">
      <c r="A238" s="21" t="s">
        <v>69</v>
      </c>
      <c r="B238" s="21" t="s">
        <v>172</v>
      </c>
      <c r="C238" s="43" t="s">
        <v>185</v>
      </c>
      <c r="D238" s="21">
        <v>0</v>
      </c>
      <c r="E238" s="21">
        <v>0</v>
      </c>
      <c r="F238" s="21">
        <v>0</v>
      </c>
      <c r="G238" s="21">
        <v>0</v>
      </c>
      <c r="H238" s="21">
        <v>0</v>
      </c>
      <c r="I238" s="21">
        <v>0</v>
      </c>
      <c r="J238" s="21">
        <v>0</v>
      </c>
    </row>
    <row r="239" spans="1:10">
      <c r="A239" s="21" t="s">
        <v>69</v>
      </c>
      <c r="B239" s="21" t="s">
        <v>172</v>
      </c>
      <c r="C239" s="43" t="s">
        <v>186</v>
      </c>
      <c r="D239" s="21">
        <v>0</v>
      </c>
      <c r="E239" s="21">
        <v>0</v>
      </c>
      <c r="F239" s="21">
        <v>0</v>
      </c>
      <c r="G239" s="21">
        <v>0</v>
      </c>
      <c r="H239" s="21">
        <v>0</v>
      </c>
      <c r="I239" s="21">
        <v>0</v>
      </c>
      <c r="J239" s="21">
        <v>0</v>
      </c>
    </row>
    <row r="240" spans="1:10">
      <c r="A240" s="21" t="s">
        <v>69</v>
      </c>
      <c r="B240" s="21" t="s">
        <v>172</v>
      </c>
      <c r="C240" s="43" t="s">
        <v>187</v>
      </c>
      <c r="D240" s="21">
        <v>0</v>
      </c>
      <c r="E240" s="21">
        <v>0</v>
      </c>
      <c r="F240" s="21">
        <v>0</v>
      </c>
      <c r="G240" s="21">
        <v>0</v>
      </c>
      <c r="H240" s="21">
        <v>0</v>
      </c>
      <c r="I240" s="21">
        <v>0</v>
      </c>
      <c r="J240" s="21">
        <v>0</v>
      </c>
    </row>
    <row r="241" spans="1:10">
      <c r="A241" s="21" t="s">
        <v>69</v>
      </c>
      <c r="B241" s="21" t="s">
        <v>172</v>
      </c>
      <c r="C241" s="43" t="s">
        <v>188</v>
      </c>
      <c r="D241" s="21">
        <v>0</v>
      </c>
      <c r="E241" s="21">
        <v>0</v>
      </c>
      <c r="F241" s="21">
        <v>0</v>
      </c>
      <c r="G241" s="21">
        <v>0</v>
      </c>
      <c r="H241" s="21">
        <v>0</v>
      </c>
      <c r="I241" s="21">
        <v>0</v>
      </c>
      <c r="J241" s="21">
        <v>0</v>
      </c>
    </row>
    <row r="242" spans="1:10">
      <c r="A242" s="21" t="s">
        <v>69</v>
      </c>
      <c r="B242" s="21" t="s">
        <v>172</v>
      </c>
      <c r="C242" s="43" t="s">
        <v>189</v>
      </c>
      <c r="D242" s="21">
        <v>0</v>
      </c>
      <c r="E242" s="21">
        <v>0</v>
      </c>
      <c r="F242" s="21">
        <v>0</v>
      </c>
      <c r="G242" s="21">
        <v>0</v>
      </c>
      <c r="H242" s="21">
        <v>0</v>
      </c>
      <c r="I242" s="21">
        <v>0</v>
      </c>
      <c r="J242" s="21">
        <v>0</v>
      </c>
    </row>
    <row r="243" spans="1:10">
      <c r="A243" s="21" t="s">
        <v>69</v>
      </c>
      <c r="B243" s="21" t="s">
        <v>172</v>
      </c>
      <c r="C243" s="43" t="s">
        <v>190</v>
      </c>
      <c r="D243" s="21">
        <v>0</v>
      </c>
      <c r="E243" s="21">
        <v>0</v>
      </c>
      <c r="F243" s="21">
        <v>0</v>
      </c>
      <c r="G243" s="21">
        <v>0</v>
      </c>
      <c r="H243" s="21">
        <v>0</v>
      </c>
      <c r="I243" s="21">
        <v>0</v>
      </c>
      <c r="J243" s="21">
        <v>0</v>
      </c>
    </row>
    <row r="244" spans="1:10">
      <c r="A244" s="21" t="s">
        <v>69</v>
      </c>
      <c r="B244" s="21" t="s">
        <v>191</v>
      </c>
      <c r="C244" s="43" t="s">
        <v>35</v>
      </c>
      <c r="D244" s="21">
        <v>0</v>
      </c>
      <c r="E244" s="21">
        <v>0</v>
      </c>
      <c r="F244" s="21">
        <v>0</v>
      </c>
      <c r="G244" s="21">
        <v>0</v>
      </c>
      <c r="H244" s="21">
        <v>0</v>
      </c>
      <c r="I244" s="21">
        <v>0</v>
      </c>
      <c r="J244" s="21">
        <v>0</v>
      </c>
    </row>
    <row r="245" spans="1:10">
      <c r="A245" s="21" t="s">
        <v>69</v>
      </c>
      <c r="B245" s="21" t="s">
        <v>191</v>
      </c>
      <c r="C245" s="43" t="s">
        <v>36</v>
      </c>
      <c r="D245" s="21">
        <v>1</v>
      </c>
      <c r="E245" s="21">
        <v>0</v>
      </c>
      <c r="F245" s="21">
        <v>0</v>
      </c>
      <c r="G245" s="21">
        <v>0</v>
      </c>
      <c r="H245" s="21">
        <v>0</v>
      </c>
      <c r="I245" s="21">
        <v>0</v>
      </c>
      <c r="J245" s="21">
        <v>0</v>
      </c>
    </row>
    <row r="246" spans="1:10">
      <c r="A246" s="21" t="s">
        <v>69</v>
      </c>
      <c r="B246" s="21" t="s">
        <v>191</v>
      </c>
      <c r="C246" s="43" t="s">
        <v>37</v>
      </c>
      <c r="D246" s="21">
        <v>0</v>
      </c>
      <c r="E246" s="21">
        <v>0</v>
      </c>
      <c r="F246" s="21">
        <v>0</v>
      </c>
      <c r="G246" s="21">
        <v>0</v>
      </c>
      <c r="H246" s="21">
        <v>0</v>
      </c>
      <c r="I246" s="21">
        <v>0</v>
      </c>
      <c r="J246" s="21">
        <v>0</v>
      </c>
    </row>
    <row r="247" spans="1:10">
      <c r="A247" s="21" t="s">
        <v>69</v>
      </c>
      <c r="B247" s="21" t="s">
        <v>191</v>
      </c>
      <c r="C247" s="43" t="s">
        <v>38</v>
      </c>
      <c r="D247" s="21">
        <v>0</v>
      </c>
      <c r="E247" s="21">
        <v>0</v>
      </c>
      <c r="F247" s="21">
        <v>0</v>
      </c>
      <c r="G247" s="21">
        <v>0</v>
      </c>
      <c r="H247" s="21">
        <v>0</v>
      </c>
      <c r="I247" s="21">
        <v>0</v>
      </c>
      <c r="J247" s="21">
        <v>1</v>
      </c>
    </row>
    <row r="248" spans="1:10">
      <c r="A248" s="21" t="s">
        <v>69</v>
      </c>
      <c r="B248" s="21" t="s">
        <v>191</v>
      </c>
      <c r="C248" s="43" t="s">
        <v>39</v>
      </c>
      <c r="D248" s="21">
        <v>3</v>
      </c>
      <c r="E248" s="21">
        <v>0</v>
      </c>
      <c r="F248" s="21">
        <v>0</v>
      </c>
      <c r="G248" s="21">
        <v>0</v>
      </c>
      <c r="H248" s="21">
        <v>0</v>
      </c>
      <c r="I248" s="21">
        <v>0</v>
      </c>
      <c r="J248" s="21">
        <v>0</v>
      </c>
    </row>
    <row r="249" spans="1:10">
      <c r="A249" s="21" t="s">
        <v>69</v>
      </c>
      <c r="B249" s="21" t="s">
        <v>191</v>
      </c>
      <c r="C249" s="43" t="s">
        <v>173</v>
      </c>
      <c r="D249" s="21">
        <v>2</v>
      </c>
      <c r="E249" s="21">
        <v>0</v>
      </c>
      <c r="F249" s="21">
        <v>0</v>
      </c>
      <c r="G249" s="21">
        <v>0</v>
      </c>
      <c r="H249" s="21">
        <v>0</v>
      </c>
      <c r="I249" s="21">
        <v>0</v>
      </c>
      <c r="J249" s="21">
        <v>0</v>
      </c>
    </row>
    <row r="250" spans="1:10">
      <c r="A250" s="21" t="s">
        <v>69</v>
      </c>
      <c r="B250" s="21" t="s">
        <v>191</v>
      </c>
      <c r="C250" s="43" t="s">
        <v>174</v>
      </c>
      <c r="D250" s="21">
        <v>0</v>
      </c>
      <c r="E250" s="21">
        <v>1</v>
      </c>
      <c r="F250" s="21">
        <v>0</v>
      </c>
      <c r="G250" s="21">
        <v>0</v>
      </c>
      <c r="H250" s="21">
        <v>0</v>
      </c>
      <c r="I250" s="21">
        <v>0</v>
      </c>
      <c r="J250" s="21">
        <v>0</v>
      </c>
    </row>
    <row r="251" spans="1:10">
      <c r="A251" s="21" t="s">
        <v>69</v>
      </c>
      <c r="B251" s="21" t="s">
        <v>191</v>
      </c>
      <c r="C251" s="43" t="s">
        <v>175</v>
      </c>
      <c r="D251" s="21">
        <v>4</v>
      </c>
      <c r="E251" s="21">
        <v>0</v>
      </c>
      <c r="F251" s="21">
        <v>0</v>
      </c>
      <c r="G251" s="21">
        <v>0</v>
      </c>
      <c r="H251" s="21">
        <v>0</v>
      </c>
      <c r="I251" s="21">
        <v>0</v>
      </c>
      <c r="J251" s="21">
        <v>0</v>
      </c>
    </row>
    <row r="252" spans="1:10">
      <c r="A252" s="21" t="s">
        <v>69</v>
      </c>
      <c r="B252" s="21" t="s">
        <v>191</v>
      </c>
      <c r="C252" s="43" t="s">
        <v>176</v>
      </c>
      <c r="D252" s="21">
        <v>1</v>
      </c>
      <c r="E252" s="21">
        <v>1</v>
      </c>
      <c r="F252" s="21">
        <v>0</v>
      </c>
      <c r="G252" s="21">
        <v>0</v>
      </c>
      <c r="H252" s="21">
        <v>0</v>
      </c>
      <c r="I252" s="21">
        <v>0</v>
      </c>
      <c r="J252" s="21">
        <v>0</v>
      </c>
    </row>
    <row r="253" spans="1:10">
      <c r="A253" s="21" t="s">
        <v>69</v>
      </c>
      <c r="B253" s="21" t="s">
        <v>191</v>
      </c>
      <c r="C253" s="43" t="s">
        <v>177</v>
      </c>
      <c r="D253" s="21">
        <v>2</v>
      </c>
      <c r="E253" s="21">
        <v>0</v>
      </c>
      <c r="F253" s="21">
        <v>0</v>
      </c>
      <c r="G253" s="21">
        <v>0</v>
      </c>
      <c r="H253" s="21">
        <v>0</v>
      </c>
      <c r="I253" s="21">
        <v>0</v>
      </c>
      <c r="J253" s="21">
        <v>0</v>
      </c>
    </row>
    <row r="254" spans="1:10">
      <c r="A254" s="21" t="s">
        <v>69</v>
      </c>
      <c r="B254" s="21" t="s">
        <v>191</v>
      </c>
      <c r="C254" s="43" t="s">
        <v>178</v>
      </c>
      <c r="D254" s="21">
        <v>0</v>
      </c>
      <c r="E254" s="21">
        <v>0</v>
      </c>
      <c r="F254" s="21">
        <v>0</v>
      </c>
      <c r="G254" s="21">
        <v>0</v>
      </c>
      <c r="H254" s="21">
        <v>0</v>
      </c>
      <c r="I254" s="21">
        <v>0</v>
      </c>
      <c r="J254" s="21">
        <v>0</v>
      </c>
    </row>
    <row r="255" spans="1:10">
      <c r="A255" s="21" t="s">
        <v>69</v>
      </c>
      <c r="B255" s="21" t="s">
        <v>191</v>
      </c>
      <c r="C255" s="43" t="s">
        <v>179</v>
      </c>
      <c r="D255" s="21">
        <v>1</v>
      </c>
      <c r="E255" s="21">
        <v>2</v>
      </c>
      <c r="F255" s="21">
        <v>0</v>
      </c>
      <c r="G255" s="21">
        <v>0</v>
      </c>
      <c r="H255" s="21">
        <v>0</v>
      </c>
      <c r="I255" s="21">
        <v>0</v>
      </c>
      <c r="J255" s="21">
        <v>0</v>
      </c>
    </row>
    <row r="256" spans="1:10">
      <c r="A256" s="21" t="s">
        <v>69</v>
      </c>
      <c r="B256" s="21" t="s">
        <v>191</v>
      </c>
      <c r="C256" s="43" t="s">
        <v>98</v>
      </c>
      <c r="D256" s="21">
        <v>3</v>
      </c>
      <c r="E256" s="21">
        <v>1</v>
      </c>
      <c r="F256" s="21">
        <v>0</v>
      </c>
      <c r="G256" s="21">
        <v>0</v>
      </c>
      <c r="H256" s="21">
        <v>0</v>
      </c>
      <c r="I256" s="21">
        <v>0</v>
      </c>
      <c r="J256" s="21">
        <v>0</v>
      </c>
    </row>
    <row r="257" spans="1:10">
      <c r="A257" s="21" t="s">
        <v>69</v>
      </c>
      <c r="B257" s="21" t="s">
        <v>191</v>
      </c>
      <c r="C257" s="43" t="s">
        <v>180</v>
      </c>
      <c r="D257" s="21">
        <v>0</v>
      </c>
      <c r="E257" s="21">
        <v>0</v>
      </c>
      <c r="F257" s="21">
        <v>0</v>
      </c>
      <c r="G257" s="21">
        <v>0</v>
      </c>
      <c r="H257" s="21">
        <v>0</v>
      </c>
      <c r="I257" s="21">
        <v>0</v>
      </c>
      <c r="J257" s="21">
        <v>0</v>
      </c>
    </row>
    <row r="258" spans="1:10">
      <c r="A258" s="21" t="s">
        <v>69</v>
      </c>
      <c r="B258" s="21" t="s">
        <v>191</v>
      </c>
      <c r="C258" s="43" t="s">
        <v>181</v>
      </c>
      <c r="D258" s="21">
        <v>1</v>
      </c>
      <c r="E258" s="21">
        <v>0</v>
      </c>
      <c r="F258" s="21">
        <v>0</v>
      </c>
      <c r="G258" s="21">
        <v>0</v>
      </c>
      <c r="H258" s="21">
        <v>0</v>
      </c>
      <c r="I258" s="21">
        <v>0</v>
      </c>
      <c r="J258" s="21">
        <v>0</v>
      </c>
    </row>
    <row r="259" spans="1:10">
      <c r="A259" s="21" t="s">
        <v>69</v>
      </c>
      <c r="B259" s="21" t="s">
        <v>191</v>
      </c>
      <c r="C259" s="43" t="s">
        <v>182</v>
      </c>
      <c r="D259" s="21">
        <v>0</v>
      </c>
      <c r="E259" s="21">
        <v>2</v>
      </c>
      <c r="F259" s="21">
        <v>0</v>
      </c>
      <c r="G259" s="21">
        <v>0</v>
      </c>
      <c r="H259" s="21">
        <v>0</v>
      </c>
      <c r="I259" s="21">
        <v>0</v>
      </c>
      <c r="J259" s="21">
        <v>0</v>
      </c>
    </row>
    <row r="260" spans="1:10">
      <c r="A260" s="21" t="s">
        <v>69</v>
      </c>
      <c r="B260" s="21" t="s">
        <v>191</v>
      </c>
      <c r="C260" s="43" t="s">
        <v>183</v>
      </c>
      <c r="D260" s="21">
        <v>0</v>
      </c>
      <c r="E260" s="21">
        <v>0</v>
      </c>
      <c r="F260" s="21">
        <v>0</v>
      </c>
      <c r="G260" s="21">
        <v>0</v>
      </c>
      <c r="H260" s="21">
        <v>0</v>
      </c>
      <c r="I260" s="21">
        <v>0</v>
      </c>
      <c r="J260" s="21">
        <v>0</v>
      </c>
    </row>
    <row r="261" spans="1:10">
      <c r="A261" s="21" t="s">
        <v>69</v>
      </c>
      <c r="B261" s="21" t="s">
        <v>191</v>
      </c>
      <c r="C261" s="43" t="s">
        <v>184</v>
      </c>
      <c r="D261" s="21">
        <v>1</v>
      </c>
      <c r="E261" s="21">
        <v>0</v>
      </c>
      <c r="F261" s="21">
        <v>0</v>
      </c>
      <c r="G261" s="21">
        <v>0</v>
      </c>
      <c r="H261" s="21">
        <v>0</v>
      </c>
      <c r="I261" s="21">
        <v>0</v>
      </c>
      <c r="J261" s="21">
        <v>0</v>
      </c>
    </row>
    <row r="262" spans="1:10">
      <c r="A262" s="21" t="s">
        <v>69</v>
      </c>
      <c r="B262" s="21" t="s">
        <v>191</v>
      </c>
      <c r="C262" s="43" t="s">
        <v>185</v>
      </c>
      <c r="D262" s="21">
        <v>2</v>
      </c>
      <c r="E262" s="21">
        <v>0</v>
      </c>
      <c r="F262" s="21">
        <v>0</v>
      </c>
      <c r="G262" s="21">
        <v>0</v>
      </c>
      <c r="H262" s="21">
        <v>0</v>
      </c>
      <c r="I262" s="21">
        <v>0</v>
      </c>
      <c r="J262" s="21">
        <v>0</v>
      </c>
    </row>
    <row r="263" spans="1:10">
      <c r="A263" s="21" t="s">
        <v>69</v>
      </c>
      <c r="B263" s="21" t="s">
        <v>191</v>
      </c>
      <c r="C263" s="43" t="s">
        <v>186</v>
      </c>
      <c r="D263" s="21">
        <v>0</v>
      </c>
      <c r="E263" s="21">
        <v>0</v>
      </c>
      <c r="F263" s="21">
        <v>0</v>
      </c>
      <c r="G263" s="21">
        <v>0</v>
      </c>
      <c r="H263" s="21">
        <v>0</v>
      </c>
      <c r="I263" s="21">
        <v>0</v>
      </c>
      <c r="J263" s="21">
        <v>0</v>
      </c>
    </row>
    <row r="264" spans="1:10">
      <c r="A264" s="21" t="s">
        <v>69</v>
      </c>
      <c r="B264" s="21" t="s">
        <v>191</v>
      </c>
      <c r="C264" s="43" t="s">
        <v>187</v>
      </c>
      <c r="D264" s="21">
        <v>0</v>
      </c>
      <c r="E264" s="21">
        <v>0</v>
      </c>
      <c r="F264" s="21">
        <v>0</v>
      </c>
      <c r="G264" s="21">
        <v>0</v>
      </c>
      <c r="H264" s="21">
        <v>0</v>
      </c>
      <c r="I264" s="21">
        <v>0</v>
      </c>
      <c r="J264" s="21">
        <v>0</v>
      </c>
    </row>
    <row r="265" spans="1:10">
      <c r="A265" s="21" t="s">
        <v>69</v>
      </c>
      <c r="B265" s="21" t="s">
        <v>191</v>
      </c>
      <c r="C265" s="43" t="s">
        <v>188</v>
      </c>
      <c r="D265" s="21">
        <v>1</v>
      </c>
      <c r="E265" s="21">
        <v>0</v>
      </c>
      <c r="F265" s="21">
        <v>0</v>
      </c>
      <c r="G265" s="21">
        <v>0</v>
      </c>
      <c r="H265" s="21">
        <v>0</v>
      </c>
      <c r="I265" s="21">
        <v>0</v>
      </c>
      <c r="J265" s="21">
        <v>0</v>
      </c>
    </row>
    <row r="266" spans="1:10">
      <c r="A266" s="21" t="s">
        <v>69</v>
      </c>
      <c r="B266" s="21" t="s">
        <v>191</v>
      </c>
      <c r="C266" s="43" t="s">
        <v>189</v>
      </c>
      <c r="D266" s="21">
        <v>2</v>
      </c>
      <c r="E266" s="21">
        <v>1</v>
      </c>
      <c r="F266" s="21">
        <v>0</v>
      </c>
      <c r="G266" s="21">
        <v>0</v>
      </c>
      <c r="H266" s="21">
        <v>0</v>
      </c>
      <c r="I266" s="21">
        <v>0</v>
      </c>
      <c r="J266" s="21">
        <v>0</v>
      </c>
    </row>
    <row r="267" spans="1:10">
      <c r="A267" s="21" t="s">
        <v>69</v>
      </c>
      <c r="B267" s="21" t="s">
        <v>191</v>
      </c>
      <c r="C267" s="43" t="s">
        <v>190</v>
      </c>
      <c r="D267" s="21">
        <v>2</v>
      </c>
      <c r="E267" s="21">
        <v>1</v>
      </c>
      <c r="F267" s="21">
        <v>0</v>
      </c>
      <c r="G267" s="21">
        <v>0</v>
      </c>
      <c r="H267" s="21">
        <v>0</v>
      </c>
      <c r="I267" s="21">
        <v>0</v>
      </c>
      <c r="J267" s="21">
        <v>0</v>
      </c>
    </row>
    <row r="268" spans="1:10">
      <c r="A268" s="21" t="s">
        <v>69</v>
      </c>
      <c r="B268" s="21" t="s">
        <v>192</v>
      </c>
      <c r="C268" s="43" t="s">
        <v>35</v>
      </c>
      <c r="D268" s="21">
        <v>0</v>
      </c>
      <c r="E268" s="21">
        <v>0</v>
      </c>
      <c r="F268" s="21">
        <v>0</v>
      </c>
      <c r="G268" s="21">
        <v>0</v>
      </c>
      <c r="H268" s="21">
        <v>0</v>
      </c>
      <c r="I268" s="21">
        <v>0</v>
      </c>
      <c r="J268" s="21">
        <v>0</v>
      </c>
    </row>
    <row r="269" spans="1:10">
      <c r="A269" s="21" t="s">
        <v>69</v>
      </c>
      <c r="B269" s="21" t="s">
        <v>192</v>
      </c>
      <c r="C269" s="43" t="s">
        <v>36</v>
      </c>
      <c r="D269" s="21">
        <v>0</v>
      </c>
      <c r="E269" s="21">
        <v>0</v>
      </c>
      <c r="F269" s="21">
        <v>0</v>
      </c>
      <c r="G269" s="21">
        <v>0</v>
      </c>
      <c r="H269" s="21">
        <v>0</v>
      </c>
      <c r="I269" s="21">
        <v>0</v>
      </c>
      <c r="J269" s="21">
        <v>0</v>
      </c>
    </row>
    <row r="270" spans="1:10">
      <c r="A270" s="21" t="s">
        <v>69</v>
      </c>
      <c r="B270" s="21" t="s">
        <v>192</v>
      </c>
      <c r="C270" s="43" t="s">
        <v>37</v>
      </c>
      <c r="D270" s="21">
        <v>1</v>
      </c>
      <c r="E270" s="21">
        <v>0</v>
      </c>
      <c r="F270" s="21">
        <v>0</v>
      </c>
      <c r="G270" s="21">
        <v>0</v>
      </c>
      <c r="H270" s="21">
        <v>0</v>
      </c>
      <c r="I270" s="21">
        <v>0</v>
      </c>
      <c r="J270" s="21">
        <v>0</v>
      </c>
    </row>
    <row r="271" spans="1:10">
      <c r="A271" s="21" t="s">
        <v>69</v>
      </c>
      <c r="B271" s="21" t="s">
        <v>192</v>
      </c>
      <c r="C271" s="43" t="s">
        <v>38</v>
      </c>
      <c r="D271" s="21">
        <v>0</v>
      </c>
      <c r="E271" s="21">
        <v>0</v>
      </c>
      <c r="F271" s="21">
        <v>0</v>
      </c>
      <c r="G271" s="21">
        <v>0</v>
      </c>
      <c r="H271" s="21">
        <v>0</v>
      </c>
      <c r="I271" s="21">
        <v>0</v>
      </c>
      <c r="J271" s="21">
        <v>0</v>
      </c>
    </row>
    <row r="272" spans="1:10">
      <c r="A272" s="21" t="s">
        <v>69</v>
      </c>
      <c r="B272" s="21" t="s">
        <v>192</v>
      </c>
      <c r="C272" s="43" t="s">
        <v>39</v>
      </c>
      <c r="D272" s="21">
        <v>0</v>
      </c>
      <c r="E272" s="21">
        <v>0</v>
      </c>
      <c r="F272" s="21">
        <v>0</v>
      </c>
      <c r="G272" s="21">
        <v>0</v>
      </c>
      <c r="H272" s="21">
        <v>0</v>
      </c>
      <c r="I272" s="21">
        <v>0</v>
      </c>
      <c r="J272" s="21">
        <v>0</v>
      </c>
    </row>
    <row r="273" spans="1:10">
      <c r="A273" s="21" t="s">
        <v>69</v>
      </c>
      <c r="B273" s="21" t="s">
        <v>192</v>
      </c>
      <c r="C273" s="43" t="s">
        <v>173</v>
      </c>
      <c r="D273" s="21">
        <v>0</v>
      </c>
      <c r="E273" s="21">
        <v>0</v>
      </c>
      <c r="F273" s="21">
        <v>0</v>
      </c>
      <c r="G273" s="21">
        <v>0</v>
      </c>
      <c r="H273" s="21">
        <v>0</v>
      </c>
      <c r="I273" s="21">
        <v>0</v>
      </c>
      <c r="J273" s="21">
        <v>0</v>
      </c>
    </row>
    <row r="274" spans="1:10">
      <c r="A274" s="21" t="s">
        <v>69</v>
      </c>
      <c r="B274" s="21" t="s">
        <v>192</v>
      </c>
      <c r="C274" s="43" t="s">
        <v>174</v>
      </c>
      <c r="D274" s="21">
        <v>0</v>
      </c>
      <c r="E274" s="21">
        <v>0</v>
      </c>
      <c r="F274" s="21">
        <v>0</v>
      </c>
      <c r="G274" s="21">
        <v>0</v>
      </c>
      <c r="H274" s="21">
        <v>0</v>
      </c>
      <c r="I274" s="21">
        <v>0</v>
      </c>
      <c r="J274" s="21">
        <v>0</v>
      </c>
    </row>
    <row r="275" spans="1:10">
      <c r="A275" s="21" t="s">
        <v>69</v>
      </c>
      <c r="B275" s="21" t="s">
        <v>192</v>
      </c>
      <c r="C275" s="43" t="s">
        <v>175</v>
      </c>
      <c r="D275" s="21">
        <v>0</v>
      </c>
      <c r="E275" s="21">
        <v>0</v>
      </c>
      <c r="F275" s="21">
        <v>0</v>
      </c>
      <c r="G275" s="21">
        <v>0</v>
      </c>
      <c r="H275" s="21">
        <v>0</v>
      </c>
      <c r="I275" s="21">
        <v>0</v>
      </c>
      <c r="J275" s="21">
        <v>0</v>
      </c>
    </row>
    <row r="276" spans="1:10">
      <c r="A276" s="21" t="s">
        <v>69</v>
      </c>
      <c r="B276" s="21" t="s">
        <v>192</v>
      </c>
      <c r="C276" s="43" t="s">
        <v>176</v>
      </c>
      <c r="D276" s="21">
        <v>0</v>
      </c>
      <c r="E276" s="21">
        <v>0</v>
      </c>
      <c r="F276" s="21">
        <v>0</v>
      </c>
      <c r="G276" s="21">
        <v>0</v>
      </c>
      <c r="H276" s="21">
        <v>0</v>
      </c>
      <c r="I276" s="21">
        <v>0</v>
      </c>
      <c r="J276" s="21">
        <v>0</v>
      </c>
    </row>
    <row r="277" spans="1:10">
      <c r="A277" s="21" t="s">
        <v>69</v>
      </c>
      <c r="B277" s="21" t="s">
        <v>192</v>
      </c>
      <c r="C277" s="43" t="s">
        <v>177</v>
      </c>
      <c r="D277" s="21">
        <v>0</v>
      </c>
      <c r="E277" s="21">
        <v>0</v>
      </c>
      <c r="F277" s="21">
        <v>0</v>
      </c>
      <c r="G277" s="21">
        <v>0</v>
      </c>
      <c r="H277" s="21">
        <v>0</v>
      </c>
      <c r="I277" s="21">
        <v>0</v>
      </c>
      <c r="J277" s="21">
        <v>0</v>
      </c>
    </row>
    <row r="278" spans="1:10">
      <c r="A278" s="21" t="s">
        <v>69</v>
      </c>
      <c r="B278" s="21" t="s">
        <v>192</v>
      </c>
      <c r="C278" s="43" t="s">
        <v>178</v>
      </c>
      <c r="D278" s="21">
        <v>0</v>
      </c>
      <c r="E278" s="21">
        <v>0</v>
      </c>
      <c r="F278" s="21">
        <v>0</v>
      </c>
      <c r="G278" s="21">
        <v>0</v>
      </c>
      <c r="H278" s="21">
        <v>0</v>
      </c>
      <c r="I278" s="21">
        <v>0</v>
      </c>
      <c r="J278" s="21">
        <v>0</v>
      </c>
    </row>
    <row r="279" spans="1:10">
      <c r="A279" s="21" t="s">
        <v>69</v>
      </c>
      <c r="B279" s="21" t="s">
        <v>192</v>
      </c>
      <c r="C279" s="43" t="s">
        <v>179</v>
      </c>
      <c r="D279" s="21">
        <v>0</v>
      </c>
      <c r="E279" s="21">
        <v>0</v>
      </c>
      <c r="F279" s="21">
        <v>0</v>
      </c>
      <c r="G279" s="21">
        <v>0</v>
      </c>
      <c r="H279" s="21">
        <v>0</v>
      </c>
      <c r="I279" s="21">
        <v>0</v>
      </c>
      <c r="J279" s="21">
        <v>0</v>
      </c>
    </row>
    <row r="280" spans="1:10">
      <c r="A280" s="21" t="s">
        <v>69</v>
      </c>
      <c r="B280" s="21" t="s">
        <v>192</v>
      </c>
      <c r="C280" s="43" t="s">
        <v>98</v>
      </c>
      <c r="D280" s="21">
        <v>0</v>
      </c>
      <c r="E280" s="21">
        <v>0</v>
      </c>
      <c r="F280" s="21">
        <v>0</v>
      </c>
      <c r="G280" s="21">
        <v>0</v>
      </c>
      <c r="H280" s="21">
        <v>0</v>
      </c>
      <c r="I280" s="21">
        <v>0</v>
      </c>
      <c r="J280" s="21">
        <v>0</v>
      </c>
    </row>
    <row r="281" spans="1:10">
      <c r="A281" s="21" t="s">
        <v>69</v>
      </c>
      <c r="B281" s="21" t="s">
        <v>192</v>
      </c>
      <c r="C281" s="43" t="s">
        <v>180</v>
      </c>
      <c r="D281" s="21">
        <v>0</v>
      </c>
      <c r="E281" s="21">
        <v>0</v>
      </c>
      <c r="F281" s="21">
        <v>0</v>
      </c>
      <c r="G281" s="21">
        <v>0</v>
      </c>
      <c r="H281" s="21">
        <v>0</v>
      </c>
      <c r="I281" s="21">
        <v>0</v>
      </c>
      <c r="J281" s="21">
        <v>0</v>
      </c>
    </row>
    <row r="282" spans="1:10">
      <c r="A282" s="21" t="s">
        <v>69</v>
      </c>
      <c r="B282" s="21" t="s">
        <v>192</v>
      </c>
      <c r="C282" s="43" t="s">
        <v>181</v>
      </c>
      <c r="D282" s="21">
        <v>0</v>
      </c>
      <c r="E282" s="21">
        <v>0</v>
      </c>
      <c r="F282" s="21">
        <v>0</v>
      </c>
      <c r="G282" s="21">
        <v>0</v>
      </c>
      <c r="H282" s="21">
        <v>0</v>
      </c>
      <c r="I282" s="21">
        <v>0</v>
      </c>
      <c r="J282" s="21">
        <v>0</v>
      </c>
    </row>
    <row r="283" spans="1:10">
      <c r="A283" s="21" t="s">
        <v>69</v>
      </c>
      <c r="B283" s="21" t="s">
        <v>192</v>
      </c>
      <c r="C283" s="43" t="s">
        <v>182</v>
      </c>
      <c r="D283" s="21">
        <v>0</v>
      </c>
      <c r="E283" s="21">
        <v>0</v>
      </c>
      <c r="F283" s="21">
        <v>0</v>
      </c>
      <c r="G283" s="21">
        <v>0</v>
      </c>
      <c r="H283" s="21">
        <v>0</v>
      </c>
      <c r="I283" s="21">
        <v>0</v>
      </c>
      <c r="J283" s="21">
        <v>0</v>
      </c>
    </row>
    <row r="284" spans="1:10">
      <c r="A284" s="21" t="s">
        <v>69</v>
      </c>
      <c r="B284" s="21" t="s">
        <v>192</v>
      </c>
      <c r="C284" s="43" t="s">
        <v>183</v>
      </c>
      <c r="D284" s="21">
        <v>0</v>
      </c>
      <c r="E284" s="21">
        <v>0</v>
      </c>
      <c r="F284" s="21">
        <v>0</v>
      </c>
      <c r="G284" s="21">
        <v>0</v>
      </c>
      <c r="H284" s="21">
        <v>0</v>
      </c>
      <c r="I284" s="21">
        <v>0</v>
      </c>
      <c r="J284" s="21">
        <v>0</v>
      </c>
    </row>
    <row r="285" spans="1:10">
      <c r="A285" s="21" t="s">
        <v>69</v>
      </c>
      <c r="B285" s="21" t="s">
        <v>192</v>
      </c>
      <c r="C285" s="43" t="s">
        <v>184</v>
      </c>
      <c r="D285" s="21">
        <v>0</v>
      </c>
      <c r="E285" s="21">
        <v>0</v>
      </c>
      <c r="F285" s="21">
        <v>0</v>
      </c>
      <c r="G285" s="21">
        <v>0</v>
      </c>
      <c r="H285" s="21">
        <v>0</v>
      </c>
      <c r="I285" s="21">
        <v>0</v>
      </c>
      <c r="J285" s="21">
        <v>0</v>
      </c>
    </row>
    <row r="286" spans="1:10">
      <c r="A286" s="21" t="s">
        <v>69</v>
      </c>
      <c r="B286" s="21" t="s">
        <v>192</v>
      </c>
      <c r="C286" s="43" t="s">
        <v>185</v>
      </c>
      <c r="D286" s="21">
        <v>0</v>
      </c>
      <c r="E286" s="21">
        <v>0</v>
      </c>
      <c r="F286" s="21">
        <v>0</v>
      </c>
      <c r="G286" s="21">
        <v>0</v>
      </c>
      <c r="H286" s="21">
        <v>0</v>
      </c>
      <c r="I286" s="21">
        <v>0</v>
      </c>
      <c r="J286" s="21">
        <v>0</v>
      </c>
    </row>
    <row r="287" spans="1:10">
      <c r="A287" s="21" t="s">
        <v>69</v>
      </c>
      <c r="B287" s="21" t="s">
        <v>192</v>
      </c>
      <c r="C287" s="43" t="s">
        <v>186</v>
      </c>
      <c r="D287" s="21">
        <v>0</v>
      </c>
      <c r="E287" s="21">
        <v>0</v>
      </c>
      <c r="F287" s="21">
        <v>0</v>
      </c>
      <c r="G287" s="21">
        <v>0</v>
      </c>
      <c r="H287" s="21">
        <v>0</v>
      </c>
      <c r="I287" s="21">
        <v>0</v>
      </c>
      <c r="J287" s="21">
        <v>0</v>
      </c>
    </row>
    <row r="288" spans="1:10">
      <c r="A288" s="21" t="s">
        <v>69</v>
      </c>
      <c r="B288" s="21" t="s">
        <v>192</v>
      </c>
      <c r="C288" s="43" t="s">
        <v>187</v>
      </c>
      <c r="D288" s="21">
        <v>0</v>
      </c>
      <c r="E288" s="21">
        <v>0</v>
      </c>
      <c r="F288" s="21">
        <v>0</v>
      </c>
      <c r="G288" s="21">
        <v>0</v>
      </c>
      <c r="H288" s="21">
        <v>0</v>
      </c>
      <c r="I288" s="21">
        <v>0</v>
      </c>
      <c r="J288" s="21">
        <v>0</v>
      </c>
    </row>
    <row r="289" spans="1:10">
      <c r="A289" s="21" t="s">
        <v>69</v>
      </c>
      <c r="B289" s="21" t="s">
        <v>192</v>
      </c>
      <c r="C289" s="43" t="s">
        <v>188</v>
      </c>
      <c r="D289" s="21">
        <v>0</v>
      </c>
      <c r="E289" s="21">
        <v>0</v>
      </c>
      <c r="F289" s="21">
        <v>0</v>
      </c>
      <c r="G289" s="21">
        <v>0</v>
      </c>
      <c r="H289" s="21">
        <v>0</v>
      </c>
      <c r="I289" s="21">
        <v>0</v>
      </c>
      <c r="J289" s="21">
        <v>0</v>
      </c>
    </row>
    <row r="290" spans="1:10">
      <c r="A290" s="21" t="s">
        <v>69</v>
      </c>
      <c r="B290" s="21" t="s">
        <v>192</v>
      </c>
      <c r="C290" s="43" t="s">
        <v>189</v>
      </c>
      <c r="D290" s="21">
        <v>0</v>
      </c>
      <c r="E290" s="21">
        <v>0</v>
      </c>
      <c r="F290" s="21">
        <v>0</v>
      </c>
      <c r="G290" s="21">
        <v>0</v>
      </c>
      <c r="H290" s="21">
        <v>0</v>
      </c>
      <c r="I290" s="21">
        <v>0</v>
      </c>
      <c r="J290" s="21">
        <v>0</v>
      </c>
    </row>
    <row r="291" spans="1:10">
      <c r="A291" s="21" t="s">
        <v>69</v>
      </c>
      <c r="B291" s="21" t="s">
        <v>192</v>
      </c>
      <c r="C291" s="43" t="s">
        <v>190</v>
      </c>
      <c r="D291" s="21">
        <v>0</v>
      </c>
      <c r="E291" s="21">
        <v>0</v>
      </c>
      <c r="F291" s="21">
        <v>0</v>
      </c>
      <c r="G291" s="21">
        <v>0</v>
      </c>
      <c r="H291" s="21">
        <v>0</v>
      </c>
      <c r="I291" s="21">
        <v>0</v>
      </c>
      <c r="J291" s="21">
        <v>0</v>
      </c>
    </row>
    <row r="292" spans="1:10">
      <c r="A292" s="21" t="s">
        <v>69</v>
      </c>
      <c r="B292" s="21" t="s">
        <v>199</v>
      </c>
      <c r="C292" s="43" t="s">
        <v>35</v>
      </c>
      <c r="D292" s="21">
        <v>0</v>
      </c>
      <c r="E292" s="21">
        <v>1</v>
      </c>
      <c r="F292" s="21">
        <v>0</v>
      </c>
      <c r="G292" s="21">
        <v>0</v>
      </c>
      <c r="H292" s="21">
        <v>0</v>
      </c>
      <c r="I292" s="21">
        <v>0</v>
      </c>
      <c r="J292" s="21">
        <v>0</v>
      </c>
    </row>
    <row r="293" spans="1:10">
      <c r="A293" s="21" t="s">
        <v>69</v>
      </c>
      <c r="B293" s="21" t="s">
        <v>199</v>
      </c>
      <c r="C293" s="43" t="s">
        <v>36</v>
      </c>
      <c r="D293" s="21">
        <v>1</v>
      </c>
      <c r="E293" s="21">
        <v>1</v>
      </c>
      <c r="F293" s="21">
        <v>0</v>
      </c>
      <c r="G293" s="21">
        <v>0</v>
      </c>
      <c r="H293" s="21">
        <v>0</v>
      </c>
      <c r="I293" s="21">
        <v>0</v>
      </c>
      <c r="J293" s="21">
        <v>0</v>
      </c>
    </row>
    <row r="294" spans="1:10">
      <c r="A294" s="21" t="s">
        <v>69</v>
      </c>
      <c r="B294" s="21" t="s">
        <v>199</v>
      </c>
      <c r="C294" s="43" t="s">
        <v>37</v>
      </c>
      <c r="D294" s="21">
        <v>0</v>
      </c>
      <c r="E294" s="21">
        <v>2</v>
      </c>
      <c r="F294" s="21">
        <v>0</v>
      </c>
      <c r="G294" s="21">
        <v>0</v>
      </c>
      <c r="H294" s="21">
        <v>0</v>
      </c>
      <c r="I294" s="21">
        <v>0</v>
      </c>
      <c r="J294" s="21">
        <v>0</v>
      </c>
    </row>
    <row r="295" spans="1:10">
      <c r="A295" s="21" t="s">
        <v>69</v>
      </c>
      <c r="B295" s="21" t="s">
        <v>199</v>
      </c>
      <c r="C295" s="43" t="s">
        <v>38</v>
      </c>
      <c r="D295" s="21">
        <v>2</v>
      </c>
      <c r="E295" s="21">
        <v>1</v>
      </c>
      <c r="F295" s="21">
        <v>0</v>
      </c>
      <c r="G295" s="21">
        <v>0</v>
      </c>
      <c r="H295" s="21">
        <v>0</v>
      </c>
      <c r="I295" s="21">
        <v>0</v>
      </c>
      <c r="J295" s="21">
        <v>0</v>
      </c>
    </row>
    <row r="296" spans="1:10">
      <c r="A296" s="21" t="s">
        <v>69</v>
      </c>
      <c r="B296" s="21" t="s">
        <v>199</v>
      </c>
      <c r="C296" s="43" t="s">
        <v>39</v>
      </c>
      <c r="D296" s="21">
        <v>1</v>
      </c>
      <c r="E296" s="21">
        <v>0</v>
      </c>
      <c r="F296" s="21">
        <v>0</v>
      </c>
      <c r="G296" s="21">
        <v>0</v>
      </c>
      <c r="H296" s="21">
        <v>0</v>
      </c>
      <c r="I296" s="21">
        <v>0</v>
      </c>
      <c r="J296" s="21">
        <v>1</v>
      </c>
    </row>
    <row r="297" spans="1:10">
      <c r="A297" s="21" t="s">
        <v>69</v>
      </c>
      <c r="B297" s="21" t="s">
        <v>199</v>
      </c>
      <c r="C297" s="43" t="s">
        <v>173</v>
      </c>
      <c r="D297" s="21">
        <v>2</v>
      </c>
      <c r="E297" s="21">
        <v>0</v>
      </c>
      <c r="F297" s="21">
        <v>0</v>
      </c>
      <c r="G297" s="21">
        <v>0</v>
      </c>
      <c r="H297" s="21">
        <v>0</v>
      </c>
      <c r="I297" s="21">
        <v>0</v>
      </c>
      <c r="J297" s="21">
        <v>0</v>
      </c>
    </row>
    <row r="298" spans="1:10">
      <c r="A298" s="21" t="s">
        <v>69</v>
      </c>
      <c r="B298" s="21" t="s">
        <v>199</v>
      </c>
      <c r="C298" s="43" t="s">
        <v>174</v>
      </c>
      <c r="D298" s="21">
        <v>5</v>
      </c>
      <c r="E298" s="21">
        <v>3</v>
      </c>
      <c r="F298" s="21">
        <v>0</v>
      </c>
      <c r="G298" s="21">
        <v>0</v>
      </c>
      <c r="H298" s="21">
        <v>0</v>
      </c>
      <c r="I298" s="21">
        <v>0</v>
      </c>
      <c r="J298" s="21">
        <v>0</v>
      </c>
    </row>
    <row r="299" spans="1:10">
      <c r="A299" s="21" t="s">
        <v>69</v>
      </c>
      <c r="B299" s="21" t="s">
        <v>199</v>
      </c>
      <c r="C299" s="43" t="s">
        <v>175</v>
      </c>
      <c r="D299" s="21">
        <v>6</v>
      </c>
      <c r="E299" s="21">
        <v>2</v>
      </c>
      <c r="F299" s="21">
        <v>0</v>
      </c>
      <c r="G299" s="21">
        <v>1</v>
      </c>
      <c r="H299" s="21">
        <v>0</v>
      </c>
      <c r="I299" s="21">
        <v>0</v>
      </c>
      <c r="J299" s="21">
        <v>0</v>
      </c>
    </row>
    <row r="300" spans="1:10">
      <c r="A300" s="21" t="s">
        <v>69</v>
      </c>
      <c r="B300" s="21" t="s">
        <v>199</v>
      </c>
      <c r="C300" s="43" t="s">
        <v>176</v>
      </c>
      <c r="D300" s="21">
        <v>9</v>
      </c>
      <c r="E300" s="21">
        <v>3</v>
      </c>
      <c r="F300" s="21">
        <v>1</v>
      </c>
      <c r="G300" s="21">
        <v>0</v>
      </c>
      <c r="H300" s="21">
        <v>0</v>
      </c>
      <c r="I300" s="21">
        <v>0</v>
      </c>
      <c r="J300" s="21">
        <v>0</v>
      </c>
    </row>
    <row r="301" spans="1:10">
      <c r="A301" s="21" t="s">
        <v>69</v>
      </c>
      <c r="B301" s="21" t="s">
        <v>199</v>
      </c>
      <c r="C301" s="43" t="s">
        <v>177</v>
      </c>
      <c r="D301" s="21">
        <v>8</v>
      </c>
      <c r="E301" s="21">
        <v>0</v>
      </c>
      <c r="F301" s="21">
        <v>0</v>
      </c>
      <c r="G301" s="21">
        <v>0</v>
      </c>
      <c r="H301" s="21">
        <v>0</v>
      </c>
      <c r="I301" s="21">
        <v>0</v>
      </c>
      <c r="J301" s="21">
        <v>0</v>
      </c>
    </row>
    <row r="302" spans="1:10">
      <c r="A302" s="21" t="s">
        <v>69</v>
      </c>
      <c r="B302" s="21" t="s">
        <v>199</v>
      </c>
      <c r="C302" s="43" t="s">
        <v>178</v>
      </c>
      <c r="D302" s="21">
        <v>3</v>
      </c>
      <c r="E302" s="21">
        <v>0</v>
      </c>
      <c r="F302" s="21">
        <v>0</v>
      </c>
      <c r="G302" s="21">
        <v>0</v>
      </c>
      <c r="H302" s="21">
        <v>0</v>
      </c>
      <c r="I302" s="21">
        <v>0</v>
      </c>
      <c r="J302" s="21">
        <v>0</v>
      </c>
    </row>
    <row r="303" spans="1:10">
      <c r="A303" s="21" t="s">
        <v>69</v>
      </c>
      <c r="B303" s="21" t="s">
        <v>199</v>
      </c>
      <c r="C303" s="43" t="s">
        <v>179</v>
      </c>
      <c r="D303" s="21">
        <v>2</v>
      </c>
      <c r="E303" s="21">
        <v>1</v>
      </c>
      <c r="F303" s="21">
        <v>0</v>
      </c>
      <c r="G303" s="21">
        <v>0</v>
      </c>
      <c r="H303" s="21">
        <v>0</v>
      </c>
      <c r="I303" s="21">
        <v>0</v>
      </c>
      <c r="J303" s="21">
        <v>0</v>
      </c>
    </row>
    <row r="304" spans="1:10">
      <c r="A304" s="21" t="s">
        <v>69</v>
      </c>
      <c r="B304" s="21" t="s">
        <v>199</v>
      </c>
      <c r="C304" s="43" t="s">
        <v>98</v>
      </c>
      <c r="D304" s="21">
        <v>1</v>
      </c>
      <c r="E304" s="21">
        <v>0</v>
      </c>
      <c r="F304" s="21">
        <v>0</v>
      </c>
      <c r="G304" s="21">
        <v>0</v>
      </c>
      <c r="H304" s="21">
        <v>0</v>
      </c>
      <c r="I304" s="21">
        <v>0</v>
      </c>
      <c r="J304" s="21">
        <v>0</v>
      </c>
    </row>
    <row r="305" spans="1:10">
      <c r="A305" s="21" t="s">
        <v>69</v>
      </c>
      <c r="B305" s="21" t="s">
        <v>199</v>
      </c>
      <c r="C305" s="43" t="s">
        <v>180</v>
      </c>
      <c r="D305" s="21">
        <v>3</v>
      </c>
      <c r="E305" s="21">
        <v>1</v>
      </c>
      <c r="F305" s="21">
        <v>0</v>
      </c>
      <c r="G305" s="21">
        <v>0</v>
      </c>
      <c r="H305" s="21">
        <v>0</v>
      </c>
      <c r="I305" s="21">
        <v>0</v>
      </c>
      <c r="J305" s="21">
        <v>0</v>
      </c>
    </row>
    <row r="306" spans="1:10">
      <c r="A306" s="21" t="s">
        <v>69</v>
      </c>
      <c r="B306" s="21" t="s">
        <v>199</v>
      </c>
      <c r="C306" s="43" t="s">
        <v>181</v>
      </c>
      <c r="D306" s="21">
        <v>1</v>
      </c>
      <c r="E306" s="21">
        <v>1</v>
      </c>
      <c r="F306" s="21">
        <v>0</v>
      </c>
      <c r="G306" s="21">
        <v>0</v>
      </c>
      <c r="H306" s="21">
        <v>0</v>
      </c>
      <c r="I306" s="21">
        <v>0</v>
      </c>
      <c r="J306" s="21">
        <v>0</v>
      </c>
    </row>
    <row r="307" spans="1:10">
      <c r="A307" s="21" t="s">
        <v>69</v>
      </c>
      <c r="B307" s="21" t="s">
        <v>199</v>
      </c>
      <c r="C307" s="43" t="s">
        <v>182</v>
      </c>
      <c r="D307" s="21">
        <v>1</v>
      </c>
      <c r="E307" s="21">
        <v>1</v>
      </c>
      <c r="F307" s="21">
        <v>0</v>
      </c>
      <c r="G307" s="21">
        <v>0</v>
      </c>
      <c r="H307" s="21">
        <v>0</v>
      </c>
      <c r="I307" s="21">
        <v>0</v>
      </c>
      <c r="J307" s="21">
        <v>0</v>
      </c>
    </row>
    <row r="308" spans="1:10">
      <c r="A308" s="21" t="s">
        <v>69</v>
      </c>
      <c r="B308" s="21" t="s">
        <v>199</v>
      </c>
      <c r="C308" s="43" t="s">
        <v>183</v>
      </c>
      <c r="D308" s="21">
        <v>6</v>
      </c>
      <c r="E308" s="21">
        <v>0</v>
      </c>
      <c r="F308" s="21">
        <v>1</v>
      </c>
      <c r="G308" s="21">
        <v>0</v>
      </c>
      <c r="H308" s="21">
        <v>0</v>
      </c>
      <c r="I308" s="21">
        <v>0</v>
      </c>
      <c r="J308" s="21">
        <v>0</v>
      </c>
    </row>
    <row r="309" spans="1:10">
      <c r="A309" s="21" t="s">
        <v>69</v>
      </c>
      <c r="B309" s="21" t="s">
        <v>199</v>
      </c>
      <c r="C309" s="43" t="s">
        <v>184</v>
      </c>
      <c r="D309" s="21">
        <v>5</v>
      </c>
      <c r="E309" s="21">
        <v>2</v>
      </c>
      <c r="F309" s="21">
        <v>0</v>
      </c>
      <c r="G309" s="21">
        <v>0</v>
      </c>
      <c r="H309" s="21">
        <v>0</v>
      </c>
      <c r="I309" s="21">
        <v>0</v>
      </c>
      <c r="J309" s="21">
        <v>0</v>
      </c>
    </row>
    <row r="310" spans="1:10">
      <c r="A310" s="21" t="s">
        <v>69</v>
      </c>
      <c r="B310" s="21" t="s">
        <v>199</v>
      </c>
      <c r="C310" s="43" t="s">
        <v>185</v>
      </c>
      <c r="D310" s="21">
        <v>3</v>
      </c>
      <c r="E310" s="21">
        <v>2</v>
      </c>
      <c r="F310" s="21">
        <v>0</v>
      </c>
      <c r="G310" s="21">
        <v>0</v>
      </c>
      <c r="H310" s="21">
        <v>0</v>
      </c>
      <c r="I310" s="21">
        <v>0</v>
      </c>
      <c r="J310" s="21">
        <v>0</v>
      </c>
    </row>
    <row r="311" spans="1:10">
      <c r="A311" s="21" t="s">
        <v>69</v>
      </c>
      <c r="B311" s="21" t="s">
        <v>199</v>
      </c>
      <c r="C311" s="43" t="s">
        <v>186</v>
      </c>
      <c r="D311" s="21">
        <v>0</v>
      </c>
      <c r="E311" s="21">
        <v>1</v>
      </c>
      <c r="F311" s="21">
        <v>0</v>
      </c>
      <c r="G311" s="21">
        <v>0</v>
      </c>
      <c r="H311" s="21">
        <v>0</v>
      </c>
      <c r="I311" s="21">
        <v>0</v>
      </c>
      <c r="J311" s="21">
        <v>0</v>
      </c>
    </row>
    <row r="312" spans="1:10">
      <c r="A312" s="21" t="s">
        <v>69</v>
      </c>
      <c r="B312" s="21" t="s">
        <v>199</v>
      </c>
      <c r="C312" s="43" t="s">
        <v>187</v>
      </c>
      <c r="D312" s="21">
        <v>3</v>
      </c>
      <c r="E312" s="21">
        <v>0</v>
      </c>
      <c r="F312" s="21">
        <v>0</v>
      </c>
      <c r="G312" s="21">
        <v>0</v>
      </c>
      <c r="H312" s="21">
        <v>0</v>
      </c>
      <c r="I312" s="21">
        <v>0</v>
      </c>
      <c r="J312" s="21">
        <v>0</v>
      </c>
    </row>
    <row r="313" spans="1:10">
      <c r="A313" s="21" t="s">
        <v>69</v>
      </c>
      <c r="B313" s="21" t="s">
        <v>199</v>
      </c>
      <c r="C313" s="43" t="s">
        <v>188</v>
      </c>
      <c r="D313" s="21">
        <v>1</v>
      </c>
      <c r="E313" s="21">
        <v>1</v>
      </c>
      <c r="F313" s="21">
        <v>0</v>
      </c>
      <c r="G313" s="21">
        <v>1</v>
      </c>
      <c r="H313" s="21">
        <v>0</v>
      </c>
      <c r="I313" s="21">
        <v>0</v>
      </c>
      <c r="J313" s="21">
        <v>0</v>
      </c>
    </row>
    <row r="314" spans="1:10">
      <c r="A314" s="21" t="s">
        <v>69</v>
      </c>
      <c r="B314" s="21" t="s">
        <v>199</v>
      </c>
      <c r="C314" s="43" t="s">
        <v>189</v>
      </c>
      <c r="D314" s="21">
        <v>5</v>
      </c>
      <c r="E314" s="21">
        <v>0</v>
      </c>
      <c r="F314" s="21">
        <v>0</v>
      </c>
      <c r="G314" s="21">
        <v>0</v>
      </c>
      <c r="H314" s="21">
        <v>0</v>
      </c>
      <c r="I314" s="21">
        <v>0</v>
      </c>
      <c r="J314" s="21">
        <v>0</v>
      </c>
    </row>
    <row r="315" spans="1:10">
      <c r="A315" s="21" t="s">
        <v>69</v>
      </c>
      <c r="B315" s="21" t="s">
        <v>199</v>
      </c>
      <c r="C315" s="43" t="s">
        <v>190</v>
      </c>
      <c r="D315" s="21">
        <v>3</v>
      </c>
      <c r="E315" s="21">
        <v>2</v>
      </c>
      <c r="F315" s="21">
        <v>0</v>
      </c>
      <c r="G315" s="21">
        <v>0</v>
      </c>
      <c r="H315" s="21">
        <v>0</v>
      </c>
      <c r="I315" s="21">
        <v>0</v>
      </c>
      <c r="J315" s="21">
        <v>0</v>
      </c>
    </row>
    <row r="316" spans="1:10">
      <c r="A316" s="21" t="s">
        <v>69</v>
      </c>
      <c r="B316" s="21" t="s">
        <v>193</v>
      </c>
      <c r="C316" s="43" t="s">
        <v>35</v>
      </c>
      <c r="D316" s="21">
        <v>0</v>
      </c>
      <c r="E316" s="21">
        <v>0</v>
      </c>
      <c r="F316" s="21">
        <v>0</v>
      </c>
      <c r="G316" s="21">
        <v>0</v>
      </c>
      <c r="H316" s="21">
        <v>0</v>
      </c>
      <c r="I316" s="21">
        <v>0</v>
      </c>
      <c r="J316" s="21">
        <v>0</v>
      </c>
    </row>
    <row r="317" spans="1:10">
      <c r="A317" s="21" t="s">
        <v>69</v>
      </c>
      <c r="B317" s="21" t="s">
        <v>193</v>
      </c>
      <c r="C317" s="43" t="s">
        <v>36</v>
      </c>
      <c r="D317" s="21">
        <v>0</v>
      </c>
      <c r="E317" s="21">
        <v>0</v>
      </c>
      <c r="F317" s="21">
        <v>0</v>
      </c>
      <c r="G317" s="21">
        <v>0</v>
      </c>
      <c r="H317" s="21">
        <v>0</v>
      </c>
      <c r="I317" s="21">
        <v>0</v>
      </c>
      <c r="J317" s="21">
        <v>0</v>
      </c>
    </row>
    <row r="318" spans="1:10">
      <c r="A318" s="21" t="s">
        <v>69</v>
      </c>
      <c r="B318" s="21" t="s">
        <v>193</v>
      </c>
      <c r="C318" s="43" t="s">
        <v>37</v>
      </c>
      <c r="D318" s="21">
        <v>0</v>
      </c>
      <c r="E318" s="21">
        <v>0</v>
      </c>
      <c r="F318" s="21">
        <v>0</v>
      </c>
      <c r="G318" s="21">
        <v>0</v>
      </c>
      <c r="H318" s="21">
        <v>0</v>
      </c>
      <c r="I318" s="21">
        <v>0</v>
      </c>
      <c r="J318" s="21">
        <v>0</v>
      </c>
    </row>
    <row r="319" spans="1:10">
      <c r="A319" s="21" t="s">
        <v>69</v>
      </c>
      <c r="B319" s="21" t="s">
        <v>193</v>
      </c>
      <c r="C319" s="43" t="s">
        <v>38</v>
      </c>
      <c r="D319" s="21">
        <v>1</v>
      </c>
      <c r="E319" s="21">
        <v>1</v>
      </c>
      <c r="F319" s="21">
        <v>0</v>
      </c>
      <c r="G319" s="21">
        <v>0</v>
      </c>
      <c r="H319" s="21">
        <v>0</v>
      </c>
      <c r="I319" s="21">
        <v>0</v>
      </c>
      <c r="J319" s="21">
        <v>0</v>
      </c>
    </row>
    <row r="320" spans="1:10">
      <c r="A320" s="21" t="s">
        <v>69</v>
      </c>
      <c r="B320" s="21" t="s">
        <v>193</v>
      </c>
      <c r="C320" s="43" t="s">
        <v>39</v>
      </c>
      <c r="D320" s="21">
        <v>0</v>
      </c>
      <c r="E320" s="21">
        <v>0</v>
      </c>
      <c r="F320" s="21">
        <v>0</v>
      </c>
      <c r="G320" s="21">
        <v>0</v>
      </c>
      <c r="H320" s="21">
        <v>0</v>
      </c>
      <c r="I320" s="21">
        <v>0</v>
      </c>
      <c r="J320" s="21">
        <v>0</v>
      </c>
    </row>
    <row r="321" spans="1:10">
      <c r="A321" s="21" t="s">
        <v>69</v>
      </c>
      <c r="B321" s="21" t="s">
        <v>193</v>
      </c>
      <c r="C321" s="43" t="s">
        <v>173</v>
      </c>
      <c r="D321" s="21">
        <v>2</v>
      </c>
      <c r="E321" s="21">
        <v>1</v>
      </c>
      <c r="F321" s="21">
        <v>0</v>
      </c>
      <c r="G321" s="21">
        <v>0</v>
      </c>
      <c r="H321" s="21">
        <v>0</v>
      </c>
      <c r="I321" s="21">
        <v>0</v>
      </c>
      <c r="J321" s="21">
        <v>0</v>
      </c>
    </row>
    <row r="322" spans="1:10">
      <c r="A322" s="21" t="s">
        <v>69</v>
      </c>
      <c r="B322" s="21" t="s">
        <v>193</v>
      </c>
      <c r="C322" s="43" t="s">
        <v>174</v>
      </c>
      <c r="D322" s="21">
        <v>1</v>
      </c>
      <c r="E322" s="21">
        <v>1</v>
      </c>
      <c r="F322" s="21">
        <v>0</v>
      </c>
      <c r="G322" s="21">
        <v>0</v>
      </c>
      <c r="H322" s="21">
        <v>0</v>
      </c>
      <c r="I322" s="21">
        <v>0</v>
      </c>
      <c r="J322" s="21">
        <v>0</v>
      </c>
    </row>
    <row r="323" spans="1:10">
      <c r="A323" s="21" t="s">
        <v>69</v>
      </c>
      <c r="B323" s="21" t="s">
        <v>193</v>
      </c>
      <c r="C323" s="43" t="s">
        <v>175</v>
      </c>
      <c r="D323" s="21">
        <v>1</v>
      </c>
      <c r="E323" s="21">
        <v>0</v>
      </c>
      <c r="F323" s="21">
        <v>0</v>
      </c>
      <c r="G323" s="21">
        <v>0</v>
      </c>
      <c r="H323" s="21">
        <v>0</v>
      </c>
      <c r="I323" s="21">
        <v>0</v>
      </c>
      <c r="J323" s="21">
        <v>0</v>
      </c>
    </row>
    <row r="324" spans="1:10">
      <c r="A324" s="21" t="s">
        <v>69</v>
      </c>
      <c r="B324" s="21" t="s">
        <v>193</v>
      </c>
      <c r="C324" s="43" t="s">
        <v>176</v>
      </c>
      <c r="D324" s="21">
        <v>0</v>
      </c>
      <c r="E324" s="21">
        <v>2</v>
      </c>
      <c r="F324" s="21">
        <v>0</v>
      </c>
      <c r="G324" s="21">
        <v>0</v>
      </c>
      <c r="H324" s="21">
        <v>0</v>
      </c>
      <c r="I324" s="21">
        <v>0</v>
      </c>
      <c r="J324" s="21">
        <v>0</v>
      </c>
    </row>
    <row r="325" spans="1:10">
      <c r="A325" s="21" t="s">
        <v>69</v>
      </c>
      <c r="B325" s="21" t="s">
        <v>193</v>
      </c>
      <c r="C325" s="43" t="s">
        <v>177</v>
      </c>
      <c r="D325" s="21">
        <v>1</v>
      </c>
      <c r="E325" s="21">
        <v>0</v>
      </c>
      <c r="F325" s="21">
        <v>0</v>
      </c>
      <c r="G325" s="21">
        <v>0</v>
      </c>
      <c r="H325" s="21">
        <v>0</v>
      </c>
      <c r="I325" s="21">
        <v>0</v>
      </c>
      <c r="J325" s="21">
        <v>0</v>
      </c>
    </row>
    <row r="326" spans="1:10">
      <c r="A326" s="21" t="s">
        <v>69</v>
      </c>
      <c r="B326" s="21" t="s">
        <v>193</v>
      </c>
      <c r="C326" s="43" t="s">
        <v>178</v>
      </c>
      <c r="D326" s="21">
        <v>0</v>
      </c>
      <c r="E326" s="21">
        <v>0</v>
      </c>
      <c r="F326" s="21">
        <v>0</v>
      </c>
      <c r="G326" s="21">
        <v>0</v>
      </c>
      <c r="H326" s="21">
        <v>0</v>
      </c>
      <c r="I326" s="21">
        <v>0</v>
      </c>
      <c r="J326" s="21">
        <v>0</v>
      </c>
    </row>
    <row r="327" spans="1:10">
      <c r="A327" s="21" t="s">
        <v>69</v>
      </c>
      <c r="B327" s="21" t="s">
        <v>193</v>
      </c>
      <c r="C327" s="43" t="s">
        <v>179</v>
      </c>
      <c r="D327" s="21">
        <v>0</v>
      </c>
      <c r="E327" s="21">
        <v>1</v>
      </c>
      <c r="F327" s="21">
        <v>0</v>
      </c>
      <c r="G327" s="21">
        <v>0</v>
      </c>
      <c r="H327" s="21">
        <v>0</v>
      </c>
      <c r="I327" s="21">
        <v>0</v>
      </c>
      <c r="J327" s="21">
        <v>0</v>
      </c>
    </row>
    <row r="328" spans="1:10">
      <c r="A328" s="21" t="s">
        <v>69</v>
      </c>
      <c r="B328" s="21" t="s">
        <v>193</v>
      </c>
      <c r="C328" s="43" t="s">
        <v>98</v>
      </c>
      <c r="D328" s="21">
        <v>2</v>
      </c>
      <c r="E328" s="21">
        <v>0</v>
      </c>
      <c r="F328" s="21">
        <v>0</v>
      </c>
      <c r="G328" s="21">
        <v>0</v>
      </c>
      <c r="H328" s="21">
        <v>0</v>
      </c>
      <c r="I328" s="21">
        <v>0</v>
      </c>
      <c r="J328" s="21">
        <v>0</v>
      </c>
    </row>
    <row r="329" spans="1:10">
      <c r="A329" s="21" t="s">
        <v>69</v>
      </c>
      <c r="B329" s="21" t="s">
        <v>193</v>
      </c>
      <c r="C329" s="43" t="s">
        <v>180</v>
      </c>
      <c r="D329" s="21">
        <v>3</v>
      </c>
      <c r="E329" s="21">
        <v>2</v>
      </c>
      <c r="F329" s="21">
        <v>0</v>
      </c>
      <c r="G329" s="21">
        <v>0</v>
      </c>
      <c r="H329" s="21">
        <v>0</v>
      </c>
      <c r="I329" s="21">
        <v>0</v>
      </c>
      <c r="J329" s="21">
        <v>0</v>
      </c>
    </row>
    <row r="330" spans="1:10">
      <c r="A330" s="21" t="s">
        <v>69</v>
      </c>
      <c r="B330" s="21" t="s">
        <v>193</v>
      </c>
      <c r="C330" s="43" t="s">
        <v>181</v>
      </c>
      <c r="D330" s="21">
        <v>3</v>
      </c>
      <c r="E330" s="21">
        <v>0</v>
      </c>
      <c r="F330" s="21">
        <v>0</v>
      </c>
      <c r="G330" s="21">
        <v>0</v>
      </c>
      <c r="H330" s="21">
        <v>0</v>
      </c>
      <c r="I330" s="21">
        <v>0</v>
      </c>
      <c r="J330" s="21">
        <v>0</v>
      </c>
    </row>
    <row r="331" spans="1:10">
      <c r="A331" s="21" t="s">
        <v>69</v>
      </c>
      <c r="B331" s="21" t="s">
        <v>193</v>
      </c>
      <c r="C331" s="43" t="s">
        <v>182</v>
      </c>
      <c r="D331" s="21">
        <v>1</v>
      </c>
      <c r="E331" s="21">
        <v>1</v>
      </c>
      <c r="F331" s="21">
        <v>0</v>
      </c>
      <c r="G331" s="21">
        <v>0</v>
      </c>
      <c r="H331" s="21">
        <v>0</v>
      </c>
      <c r="I331" s="21">
        <v>0</v>
      </c>
      <c r="J331" s="21">
        <v>0</v>
      </c>
    </row>
    <row r="332" spans="1:10">
      <c r="A332" s="21" t="s">
        <v>69</v>
      </c>
      <c r="B332" s="21" t="s">
        <v>193</v>
      </c>
      <c r="C332" s="43" t="s">
        <v>183</v>
      </c>
      <c r="D332" s="21">
        <v>0</v>
      </c>
      <c r="E332" s="21">
        <v>1</v>
      </c>
      <c r="F332" s="21">
        <v>0</v>
      </c>
      <c r="G332" s="21">
        <v>0</v>
      </c>
      <c r="H332" s="21">
        <v>0</v>
      </c>
      <c r="I332" s="21">
        <v>0</v>
      </c>
      <c r="J332" s="21">
        <v>1</v>
      </c>
    </row>
    <row r="333" spans="1:10">
      <c r="A333" s="21" t="s">
        <v>69</v>
      </c>
      <c r="B333" s="21" t="s">
        <v>193</v>
      </c>
      <c r="C333" s="43" t="s">
        <v>184</v>
      </c>
      <c r="D333" s="21">
        <v>3</v>
      </c>
      <c r="E333" s="21">
        <v>1</v>
      </c>
      <c r="F333" s="21">
        <v>0</v>
      </c>
      <c r="G333" s="21">
        <v>0</v>
      </c>
      <c r="H333" s="21">
        <v>0</v>
      </c>
      <c r="I333" s="21">
        <v>0</v>
      </c>
      <c r="J333" s="21">
        <v>0</v>
      </c>
    </row>
    <row r="334" spans="1:10">
      <c r="A334" s="21" t="s">
        <v>69</v>
      </c>
      <c r="B334" s="21" t="s">
        <v>193</v>
      </c>
      <c r="C334" s="43" t="s">
        <v>185</v>
      </c>
      <c r="D334" s="21">
        <v>1</v>
      </c>
      <c r="E334" s="21">
        <v>0</v>
      </c>
      <c r="F334" s="21">
        <v>0</v>
      </c>
      <c r="G334" s="21">
        <v>0</v>
      </c>
      <c r="H334" s="21">
        <v>0</v>
      </c>
      <c r="I334" s="21">
        <v>0</v>
      </c>
      <c r="J334" s="21">
        <v>0</v>
      </c>
    </row>
    <row r="335" spans="1:10">
      <c r="A335" s="21" t="s">
        <v>69</v>
      </c>
      <c r="B335" s="21" t="s">
        <v>193</v>
      </c>
      <c r="C335" s="43" t="s">
        <v>186</v>
      </c>
      <c r="D335" s="21">
        <v>1</v>
      </c>
      <c r="E335" s="21">
        <v>0</v>
      </c>
      <c r="F335" s="21">
        <v>0</v>
      </c>
      <c r="G335" s="21">
        <v>0</v>
      </c>
      <c r="H335" s="21">
        <v>0</v>
      </c>
      <c r="I335" s="21">
        <v>0</v>
      </c>
      <c r="J335" s="21">
        <v>0</v>
      </c>
    </row>
    <row r="336" spans="1:10">
      <c r="A336" s="21" t="s">
        <v>69</v>
      </c>
      <c r="B336" s="21" t="s">
        <v>193</v>
      </c>
      <c r="C336" s="43" t="s">
        <v>187</v>
      </c>
      <c r="D336" s="21">
        <v>3</v>
      </c>
      <c r="E336" s="21">
        <v>0</v>
      </c>
      <c r="F336" s="21">
        <v>0</v>
      </c>
      <c r="G336" s="21">
        <v>0</v>
      </c>
      <c r="H336" s="21">
        <v>0</v>
      </c>
      <c r="I336" s="21">
        <v>0</v>
      </c>
      <c r="J336" s="21">
        <v>0</v>
      </c>
    </row>
    <row r="337" spans="1:10">
      <c r="A337" s="21" t="s">
        <v>69</v>
      </c>
      <c r="B337" s="21" t="s">
        <v>193</v>
      </c>
      <c r="C337" s="43" t="s">
        <v>188</v>
      </c>
      <c r="D337" s="21">
        <v>1</v>
      </c>
      <c r="E337" s="21">
        <v>0</v>
      </c>
      <c r="F337" s="21">
        <v>0</v>
      </c>
      <c r="G337" s="21">
        <v>0</v>
      </c>
      <c r="H337" s="21">
        <v>0</v>
      </c>
      <c r="I337" s="21">
        <v>0</v>
      </c>
      <c r="J337" s="21">
        <v>0</v>
      </c>
    </row>
    <row r="338" spans="1:10">
      <c r="A338" s="21" t="s">
        <v>69</v>
      </c>
      <c r="B338" s="21" t="s">
        <v>193</v>
      </c>
      <c r="C338" s="43" t="s">
        <v>189</v>
      </c>
      <c r="D338" s="21">
        <v>0</v>
      </c>
      <c r="E338" s="21">
        <v>0</v>
      </c>
      <c r="F338" s="21">
        <v>0</v>
      </c>
      <c r="G338" s="21">
        <v>0</v>
      </c>
      <c r="H338" s="21">
        <v>0</v>
      </c>
      <c r="I338" s="21">
        <v>0</v>
      </c>
      <c r="J338" s="21">
        <v>0</v>
      </c>
    </row>
    <row r="339" spans="1:10">
      <c r="A339" s="21" t="s">
        <v>69</v>
      </c>
      <c r="B339" s="21" t="s">
        <v>193</v>
      </c>
      <c r="C339" s="43" t="s">
        <v>190</v>
      </c>
      <c r="D339" s="21">
        <v>0</v>
      </c>
      <c r="E339" s="21">
        <v>1</v>
      </c>
      <c r="F339" s="21">
        <v>0</v>
      </c>
      <c r="G339" s="21">
        <v>0</v>
      </c>
      <c r="H339" s="21">
        <v>0</v>
      </c>
      <c r="I339" s="21">
        <v>0</v>
      </c>
      <c r="J339" s="21">
        <v>0</v>
      </c>
    </row>
    <row r="340" spans="1:10">
      <c r="A340" s="21" t="s">
        <v>69</v>
      </c>
      <c r="B340" s="21" t="s">
        <v>194</v>
      </c>
      <c r="C340" s="43" t="s">
        <v>35</v>
      </c>
      <c r="D340" s="21">
        <v>0</v>
      </c>
      <c r="E340" s="21">
        <v>0</v>
      </c>
      <c r="F340" s="21">
        <v>0</v>
      </c>
      <c r="G340" s="21">
        <v>0</v>
      </c>
      <c r="H340" s="21">
        <v>0</v>
      </c>
      <c r="I340" s="21">
        <v>0</v>
      </c>
      <c r="J340" s="21">
        <v>0</v>
      </c>
    </row>
    <row r="341" spans="1:10">
      <c r="A341" s="21" t="s">
        <v>69</v>
      </c>
      <c r="B341" s="21" t="s">
        <v>194</v>
      </c>
      <c r="C341" s="43" t="s">
        <v>36</v>
      </c>
      <c r="D341" s="21">
        <v>0</v>
      </c>
      <c r="E341" s="21">
        <v>0</v>
      </c>
      <c r="F341" s="21">
        <v>0</v>
      </c>
      <c r="G341" s="21">
        <v>0</v>
      </c>
      <c r="H341" s="21">
        <v>0</v>
      </c>
      <c r="I341" s="21">
        <v>0</v>
      </c>
      <c r="J341" s="21">
        <v>0</v>
      </c>
    </row>
    <row r="342" spans="1:10">
      <c r="A342" s="21" t="s">
        <v>69</v>
      </c>
      <c r="B342" s="21" t="s">
        <v>194</v>
      </c>
      <c r="C342" s="43" t="s">
        <v>37</v>
      </c>
      <c r="D342" s="21">
        <v>0</v>
      </c>
      <c r="E342" s="21">
        <v>0</v>
      </c>
      <c r="F342" s="21">
        <v>0</v>
      </c>
      <c r="G342" s="21">
        <v>0</v>
      </c>
      <c r="H342" s="21">
        <v>0</v>
      </c>
      <c r="I342" s="21">
        <v>0</v>
      </c>
      <c r="J342" s="21">
        <v>0</v>
      </c>
    </row>
    <row r="343" spans="1:10">
      <c r="A343" s="21" t="s">
        <v>69</v>
      </c>
      <c r="B343" s="21" t="s">
        <v>194</v>
      </c>
      <c r="C343" s="43" t="s">
        <v>38</v>
      </c>
      <c r="D343" s="21">
        <v>0</v>
      </c>
      <c r="E343" s="21">
        <v>0</v>
      </c>
      <c r="F343" s="21">
        <v>0</v>
      </c>
      <c r="G343" s="21">
        <v>0</v>
      </c>
      <c r="H343" s="21">
        <v>0</v>
      </c>
      <c r="I343" s="21">
        <v>0</v>
      </c>
      <c r="J343" s="21">
        <v>0</v>
      </c>
    </row>
    <row r="344" spans="1:10">
      <c r="A344" s="21" t="s">
        <v>69</v>
      </c>
      <c r="B344" s="21" t="s">
        <v>194</v>
      </c>
      <c r="C344" s="43" t="s">
        <v>39</v>
      </c>
      <c r="D344" s="21">
        <v>0</v>
      </c>
      <c r="E344" s="21">
        <v>0</v>
      </c>
      <c r="F344" s="21">
        <v>0</v>
      </c>
      <c r="G344" s="21">
        <v>0</v>
      </c>
      <c r="H344" s="21">
        <v>0</v>
      </c>
      <c r="I344" s="21">
        <v>0</v>
      </c>
      <c r="J344" s="21">
        <v>0</v>
      </c>
    </row>
    <row r="345" spans="1:10">
      <c r="A345" s="21" t="s">
        <v>69</v>
      </c>
      <c r="B345" s="21" t="s">
        <v>194</v>
      </c>
      <c r="C345" s="43" t="s">
        <v>173</v>
      </c>
      <c r="D345" s="21">
        <v>0</v>
      </c>
      <c r="E345" s="21">
        <v>0</v>
      </c>
      <c r="F345" s="21">
        <v>0</v>
      </c>
      <c r="G345" s="21">
        <v>0</v>
      </c>
      <c r="H345" s="21">
        <v>0</v>
      </c>
      <c r="I345" s="21">
        <v>0</v>
      </c>
      <c r="J345" s="21">
        <v>0</v>
      </c>
    </row>
    <row r="346" spans="1:10">
      <c r="A346" s="21" t="s">
        <v>69</v>
      </c>
      <c r="B346" s="21" t="s">
        <v>194</v>
      </c>
      <c r="C346" s="43" t="s">
        <v>174</v>
      </c>
      <c r="D346" s="21">
        <v>0</v>
      </c>
      <c r="E346" s="21">
        <v>0</v>
      </c>
      <c r="F346" s="21">
        <v>0</v>
      </c>
      <c r="G346" s="21">
        <v>0</v>
      </c>
      <c r="H346" s="21">
        <v>0</v>
      </c>
      <c r="I346" s="21">
        <v>0</v>
      </c>
      <c r="J346" s="21">
        <v>0</v>
      </c>
    </row>
    <row r="347" spans="1:10">
      <c r="A347" s="21" t="s">
        <v>69</v>
      </c>
      <c r="B347" s="21" t="s">
        <v>194</v>
      </c>
      <c r="C347" s="43" t="s">
        <v>175</v>
      </c>
      <c r="D347" s="21">
        <v>0</v>
      </c>
      <c r="E347" s="21">
        <v>0</v>
      </c>
      <c r="F347" s="21">
        <v>0</v>
      </c>
      <c r="G347" s="21">
        <v>0</v>
      </c>
      <c r="H347" s="21">
        <v>0</v>
      </c>
      <c r="I347" s="21">
        <v>0</v>
      </c>
      <c r="J347" s="21">
        <v>0</v>
      </c>
    </row>
    <row r="348" spans="1:10">
      <c r="A348" s="21" t="s">
        <v>69</v>
      </c>
      <c r="B348" s="21" t="s">
        <v>194</v>
      </c>
      <c r="C348" s="43" t="s">
        <v>176</v>
      </c>
      <c r="D348" s="21">
        <v>0</v>
      </c>
      <c r="E348" s="21">
        <v>0</v>
      </c>
      <c r="F348" s="21">
        <v>0</v>
      </c>
      <c r="G348" s="21">
        <v>0</v>
      </c>
      <c r="H348" s="21">
        <v>0</v>
      </c>
      <c r="I348" s="21">
        <v>0</v>
      </c>
      <c r="J348" s="21">
        <v>0</v>
      </c>
    </row>
    <row r="349" spans="1:10">
      <c r="A349" s="21" t="s">
        <v>69</v>
      </c>
      <c r="B349" s="21" t="s">
        <v>194</v>
      </c>
      <c r="C349" s="43" t="s">
        <v>177</v>
      </c>
      <c r="D349" s="21">
        <v>0</v>
      </c>
      <c r="E349" s="21">
        <v>0</v>
      </c>
      <c r="F349" s="21">
        <v>0</v>
      </c>
      <c r="G349" s="21">
        <v>0</v>
      </c>
      <c r="H349" s="21">
        <v>0</v>
      </c>
      <c r="I349" s="21">
        <v>0</v>
      </c>
      <c r="J349" s="21">
        <v>0</v>
      </c>
    </row>
    <row r="350" spans="1:10">
      <c r="A350" s="21" t="s">
        <v>69</v>
      </c>
      <c r="B350" s="21" t="s">
        <v>194</v>
      </c>
      <c r="C350" s="43" t="s">
        <v>178</v>
      </c>
      <c r="D350" s="21">
        <v>0</v>
      </c>
      <c r="E350" s="21">
        <v>0</v>
      </c>
      <c r="F350" s="21">
        <v>0</v>
      </c>
      <c r="G350" s="21">
        <v>0</v>
      </c>
      <c r="H350" s="21">
        <v>0</v>
      </c>
      <c r="I350" s="21">
        <v>0</v>
      </c>
      <c r="J350" s="21">
        <v>0</v>
      </c>
    </row>
    <row r="351" spans="1:10">
      <c r="A351" s="21" t="s">
        <v>69</v>
      </c>
      <c r="B351" s="21" t="s">
        <v>194</v>
      </c>
      <c r="C351" s="43" t="s">
        <v>179</v>
      </c>
      <c r="D351" s="21">
        <v>0</v>
      </c>
      <c r="E351" s="21">
        <v>0</v>
      </c>
      <c r="F351" s="21">
        <v>0</v>
      </c>
      <c r="G351" s="21">
        <v>0</v>
      </c>
      <c r="H351" s="21">
        <v>0</v>
      </c>
      <c r="I351" s="21">
        <v>0</v>
      </c>
      <c r="J351" s="21">
        <v>0</v>
      </c>
    </row>
    <row r="352" spans="1:10">
      <c r="A352" s="21" t="s">
        <v>69</v>
      </c>
      <c r="B352" s="21" t="s">
        <v>194</v>
      </c>
      <c r="C352" s="43" t="s">
        <v>98</v>
      </c>
      <c r="D352" s="21">
        <v>0</v>
      </c>
      <c r="E352" s="21">
        <v>0</v>
      </c>
      <c r="F352" s="21">
        <v>0</v>
      </c>
      <c r="G352" s="21">
        <v>0</v>
      </c>
      <c r="H352" s="21">
        <v>0</v>
      </c>
      <c r="I352" s="21">
        <v>0</v>
      </c>
      <c r="J352" s="21">
        <v>0</v>
      </c>
    </row>
    <row r="353" spans="1:10">
      <c r="A353" s="21" t="s">
        <v>69</v>
      </c>
      <c r="B353" s="21" t="s">
        <v>194</v>
      </c>
      <c r="C353" s="43" t="s">
        <v>180</v>
      </c>
      <c r="D353" s="21">
        <v>0</v>
      </c>
      <c r="E353" s="21">
        <v>0</v>
      </c>
      <c r="F353" s="21">
        <v>0</v>
      </c>
      <c r="G353" s="21">
        <v>0</v>
      </c>
      <c r="H353" s="21">
        <v>0</v>
      </c>
      <c r="I353" s="21">
        <v>0</v>
      </c>
      <c r="J353" s="21">
        <v>0</v>
      </c>
    </row>
    <row r="354" spans="1:10">
      <c r="A354" s="21" t="s">
        <v>69</v>
      </c>
      <c r="B354" s="21" t="s">
        <v>194</v>
      </c>
      <c r="C354" s="43" t="s">
        <v>181</v>
      </c>
      <c r="D354" s="21">
        <v>0</v>
      </c>
      <c r="E354" s="21">
        <v>0</v>
      </c>
      <c r="F354" s="21">
        <v>0</v>
      </c>
      <c r="G354" s="21">
        <v>0</v>
      </c>
      <c r="H354" s="21">
        <v>0</v>
      </c>
      <c r="I354" s="21">
        <v>0</v>
      </c>
      <c r="J354" s="21">
        <v>0</v>
      </c>
    </row>
    <row r="355" spans="1:10">
      <c r="A355" s="21" t="s">
        <v>69</v>
      </c>
      <c r="B355" s="21" t="s">
        <v>194</v>
      </c>
      <c r="C355" s="43" t="s">
        <v>182</v>
      </c>
      <c r="D355" s="21">
        <v>0</v>
      </c>
      <c r="E355" s="21">
        <v>0</v>
      </c>
      <c r="F355" s="21">
        <v>0</v>
      </c>
      <c r="G355" s="21">
        <v>0</v>
      </c>
      <c r="H355" s="21">
        <v>0</v>
      </c>
      <c r="I355" s="21">
        <v>0</v>
      </c>
      <c r="J355" s="21">
        <v>0</v>
      </c>
    </row>
    <row r="356" spans="1:10">
      <c r="A356" s="21" t="s">
        <v>69</v>
      </c>
      <c r="B356" s="21" t="s">
        <v>194</v>
      </c>
      <c r="C356" s="43" t="s">
        <v>183</v>
      </c>
      <c r="D356" s="21">
        <v>0</v>
      </c>
      <c r="E356" s="21">
        <v>0</v>
      </c>
      <c r="F356" s="21">
        <v>0</v>
      </c>
      <c r="G356" s="21">
        <v>0</v>
      </c>
      <c r="H356" s="21">
        <v>0</v>
      </c>
      <c r="I356" s="21">
        <v>0</v>
      </c>
      <c r="J356" s="21">
        <v>0</v>
      </c>
    </row>
    <row r="357" spans="1:10">
      <c r="A357" s="21" t="s">
        <v>69</v>
      </c>
      <c r="B357" s="21" t="s">
        <v>194</v>
      </c>
      <c r="C357" s="43" t="s">
        <v>184</v>
      </c>
      <c r="D357" s="21">
        <v>0</v>
      </c>
      <c r="E357" s="21">
        <v>0</v>
      </c>
      <c r="F357" s="21">
        <v>0</v>
      </c>
      <c r="G357" s="21">
        <v>0</v>
      </c>
      <c r="H357" s="21">
        <v>0</v>
      </c>
      <c r="I357" s="21">
        <v>0</v>
      </c>
      <c r="J357" s="21">
        <v>0</v>
      </c>
    </row>
    <row r="358" spans="1:10">
      <c r="A358" s="21" t="s">
        <v>69</v>
      </c>
      <c r="B358" s="21" t="s">
        <v>194</v>
      </c>
      <c r="C358" s="43" t="s">
        <v>185</v>
      </c>
      <c r="D358" s="21">
        <v>0</v>
      </c>
      <c r="E358" s="21">
        <v>0</v>
      </c>
      <c r="F358" s="21">
        <v>0</v>
      </c>
      <c r="G358" s="21">
        <v>0</v>
      </c>
      <c r="H358" s="21">
        <v>0</v>
      </c>
      <c r="I358" s="21">
        <v>0</v>
      </c>
      <c r="J358" s="21">
        <v>0</v>
      </c>
    </row>
    <row r="359" spans="1:10">
      <c r="A359" s="21" t="s">
        <v>69</v>
      </c>
      <c r="B359" s="21" t="s">
        <v>194</v>
      </c>
      <c r="C359" s="43" t="s">
        <v>186</v>
      </c>
      <c r="D359" s="21">
        <v>0</v>
      </c>
      <c r="E359" s="21">
        <v>0</v>
      </c>
      <c r="F359" s="21">
        <v>0</v>
      </c>
      <c r="G359" s="21">
        <v>0</v>
      </c>
      <c r="H359" s="21">
        <v>0</v>
      </c>
      <c r="I359" s="21">
        <v>0</v>
      </c>
      <c r="J359" s="21">
        <v>0</v>
      </c>
    </row>
    <row r="360" spans="1:10">
      <c r="A360" s="21" t="s">
        <v>69</v>
      </c>
      <c r="B360" s="21" t="s">
        <v>194</v>
      </c>
      <c r="C360" s="43" t="s">
        <v>187</v>
      </c>
      <c r="D360" s="21">
        <v>0</v>
      </c>
      <c r="E360" s="21">
        <v>0</v>
      </c>
      <c r="F360" s="21">
        <v>0</v>
      </c>
      <c r="G360" s="21">
        <v>0</v>
      </c>
      <c r="H360" s="21">
        <v>0</v>
      </c>
      <c r="I360" s="21">
        <v>0</v>
      </c>
      <c r="J360" s="21">
        <v>0</v>
      </c>
    </row>
    <row r="361" spans="1:10">
      <c r="A361" s="21" t="s">
        <v>69</v>
      </c>
      <c r="B361" s="21" t="s">
        <v>194</v>
      </c>
      <c r="C361" s="43" t="s">
        <v>188</v>
      </c>
      <c r="D361" s="21">
        <v>0</v>
      </c>
      <c r="E361" s="21">
        <v>0</v>
      </c>
      <c r="F361" s="21">
        <v>0</v>
      </c>
      <c r="G361" s="21">
        <v>0</v>
      </c>
      <c r="H361" s="21">
        <v>0</v>
      </c>
      <c r="I361" s="21">
        <v>0</v>
      </c>
      <c r="J361" s="21">
        <v>0</v>
      </c>
    </row>
    <row r="362" spans="1:10">
      <c r="A362" s="21" t="s">
        <v>69</v>
      </c>
      <c r="B362" s="21" t="s">
        <v>194</v>
      </c>
      <c r="C362" s="43" t="s">
        <v>189</v>
      </c>
      <c r="D362" s="21">
        <v>0</v>
      </c>
      <c r="E362" s="21">
        <v>0</v>
      </c>
      <c r="F362" s="21">
        <v>0</v>
      </c>
      <c r="G362" s="21">
        <v>0</v>
      </c>
      <c r="H362" s="21">
        <v>0</v>
      </c>
      <c r="I362" s="21">
        <v>0</v>
      </c>
      <c r="J362" s="21">
        <v>0</v>
      </c>
    </row>
    <row r="363" spans="1:10">
      <c r="A363" s="21" t="s">
        <v>69</v>
      </c>
      <c r="B363" s="21" t="s">
        <v>194</v>
      </c>
      <c r="C363" s="43" t="s">
        <v>190</v>
      </c>
      <c r="D363" s="21">
        <v>0</v>
      </c>
      <c r="E363" s="21">
        <v>0</v>
      </c>
      <c r="F363" s="21">
        <v>0</v>
      </c>
      <c r="G363" s="21">
        <v>0</v>
      </c>
      <c r="H363" s="21">
        <v>0</v>
      </c>
      <c r="I363" s="21">
        <v>0</v>
      </c>
      <c r="J363" s="21">
        <v>0</v>
      </c>
    </row>
    <row r="364" spans="1:10">
      <c r="A364" s="21" t="s">
        <v>69</v>
      </c>
      <c r="B364" s="21" t="s">
        <v>195</v>
      </c>
      <c r="C364" s="43" t="s">
        <v>35</v>
      </c>
      <c r="D364" s="21">
        <v>0</v>
      </c>
      <c r="E364" s="21">
        <v>0</v>
      </c>
      <c r="F364" s="21">
        <v>0</v>
      </c>
      <c r="G364" s="21">
        <v>0</v>
      </c>
      <c r="H364" s="21">
        <v>0</v>
      </c>
      <c r="I364" s="21">
        <v>0</v>
      </c>
      <c r="J364" s="21">
        <v>0</v>
      </c>
    </row>
    <row r="365" spans="1:10">
      <c r="A365" s="21" t="s">
        <v>69</v>
      </c>
      <c r="B365" s="21" t="s">
        <v>195</v>
      </c>
      <c r="C365" s="43" t="s">
        <v>36</v>
      </c>
      <c r="D365" s="21">
        <v>0</v>
      </c>
      <c r="E365" s="21">
        <v>0</v>
      </c>
      <c r="F365" s="21">
        <v>0</v>
      </c>
      <c r="G365" s="21">
        <v>0</v>
      </c>
      <c r="H365" s="21">
        <v>0</v>
      </c>
      <c r="I365" s="21">
        <v>0</v>
      </c>
      <c r="J365" s="21">
        <v>0</v>
      </c>
    </row>
    <row r="366" spans="1:10">
      <c r="A366" s="21" t="s">
        <v>69</v>
      </c>
      <c r="B366" s="21" t="s">
        <v>195</v>
      </c>
      <c r="C366" s="43" t="s">
        <v>37</v>
      </c>
      <c r="D366" s="21">
        <v>0</v>
      </c>
      <c r="E366" s="21">
        <v>0</v>
      </c>
      <c r="F366" s="21">
        <v>0</v>
      </c>
      <c r="G366" s="21">
        <v>0</v>
      </c>
      <c r="H366" s="21">
        <v>0</v>
      </c>
      <c r="I366" s="21">
        <v>0</v>
      </c>
      <c r="J366" s="21">
        <v>0</v>
      </c>
    </row>
    <row r="367" spans="1:10">
      <c r="A367" s="21" t="s">
        <v>69</v>
      </c>
      <c r="B367" s="21" t="s">
        <v>195</v>
      </c>
      <c r="C367" s="43" t="s">
        <v>38</v>
      </c>
      <c r="D367" s="21">
        <v>0</v>
      </c>
      <c r="E367" s="21">
        <v>0</v>
      </c>
      <c r="F367" s="21">
        <v>0</v>
      </c>
      <c r="G367" s="21">
        <v>0</v>
      </c>
      <c r="H367" s="21">
        <v>0</v>
      </c>
      <c r="I367" s="21">
        <v>0</v>
      </c>
      <c r="J367" s="21">
        <v>0</v>
      </c>
    </row>
    <row r="368" spans="1:10">
      <c r="A368" s="21" t="s">
        <v>69</v>
      </c>
      <c r="B368" s="21" t="s">
        <v>195</v>
      </c>
      <c r="C368" s="43" t="s">
        <v>39</v>
      </c>
      <c r="D368" s="21">
        <v>0</v>
      </c>
      <c r="E368" s="21">
        <v>0</v>
      </c>
      <c r="F368" s="21">
        <v>0</v>
      </c>
      <c r="G368" s="21">
        <v>0</v>
      </c>
      <c r="H368" s="21">
        <v>0</v>
      </c>
      <c r="I368" s="21">
        <v>0</v>
      </c>
      <c r="J368" s="21">
        <v>0</v>
      </c>
    </row>
    <row r="369" spans="1:10">
      <c r="A369" s="21" t="s">
        <v>69</v>
      </c>
      <c r="B369" s="21" t="s">
        <v>195</v>
      </c>
      <c r="C369" s="43" t="s">
        <v>173</v>
      </c>
      <c r="D369" s="21">
        <v>0</v>
      </c>
      <c r="E369" s="21">
        <v>0</v>
      </c>
      <c r="F369" s="21">
        <v>0</v>
      </c>
      <c r="G369" s="21">
        <v>0</v>
      </c>
      <c r="H369" s="21">
        <v>0</v>
      </c>
      <c r="I369" s="21">
        <v>0</v>
      </c>
      <c r="J369" s="21">
        <v>0</v>
      </c>
    </row>
    <row r="370" spans="1:10">
      <c r="A370" s="21" t="s">
        <v>69</v>
      </c>
      <c r="B370" s="21" t="s">
        <v>195</v>
      </c>
      <c r="C370" s="43" t="s">
        <v>174</v>
      </c>
      <c r="D370" s="21">
        <v>0</v>
      </c>
      <c r="E370" s="21">
        <v>0</v>
      </c>
      <c r="F370" s="21">
        <v>0</v>
      </c>
      <c r="G370" s="21">
        <v>0</v>
      </c>
      <c r="H370" s="21">
        <v>0</v>
      </c>
      <c r="I370" s="21">
        <v>0</v>
      </c>
      <c r="J370" s="21">
        <v>0</v>
      </c>
    </row>
    <row r="371" spans="1:10">
      <c r="A371" s="21" t="s">
        <v>69</v>
      </c>
      <c r="B371" s="21" t="s">
        <v>195</v>
      </c>
      <c r="C371" s="43" t="s">
        <v>175</v>
      </c>
      <c r="D371" s="21">
        <v>0</v>
      </c>
      <c r="E371" s="21">
        <v>0</v>
      </c>
      <c r="F371" s="21">
        <v>0</v>
      </c>
      <c r="G371" s="21">
        <v>0</v>
      </c>
      <c r="H371" s="21">
        <v>0</v>
      </c>
      <c r="I371" s="21">
        <v>0</v>
      </c>
      <c r="J371" s="21">
        <v>0</v>
      </c>
    </row>
    <row r="372" spans="1:10">
      <c r="A372" s="21" t="s">
        <v>69</v>
      </c>
      <c r="B372" s="21" t="s">
        <v>195</v>
      </c>
      <c r="C372" s="43" t="s">
        <v>176</v>
      </c>
      <c r="D372" s="21">
        <v>0</v>
      </c>
      <c r="E372" s="21">
        <v>0</v>
      </c>
      <c r="F372" s="21">
        <v>0</v>
      </c>
      <c r="G372" s="21">
        <v>0</v>
      </c>
      <c r="H372" s="21">
        <v>0</v>
      </c>
      <c r="I372" s="21">
        <v>0</v>
      </c>
      <c r="J372" s="21">
        <v>0</v>
      </c>
    </row>
    <row r="373" spans="1:10">
      <c r="A373" s="21" t="s">
        <v>69</v>
      </c>
      <c r="B373" s="21" t="s">
        <v>195</v>
      </c>
      <c r="C373" s="43" t="s">
        <v>177</v>
      </c>
      <c r="D373" s="21">
        <v>0</v>
      </c>
      <c r="E373" s="21">
        <v>0</v>
      </c>
      <c r="F373" s="21">
        <v>0</v>
      </c>
      <c r="G373" s="21">
        <v>0</v>
      </c>
      <c r="H373" s="21">
        <v>0</v>
      </c>
      <c r="I373" s="21">
        <v>0</v>
      </c>
      <c r="J373" s="21">
        <v>0</v>
      </c>
    </row>
    <row r="374" spans="1:10">
      <c r="A374" s="21" t="s">
        <v>69</v>
      </c>
      <c r="B374" s="21" t="s">
        <v>195</v>
      </c>
      <c r="C374" s="43" t="s">
        <v>178</v>
      </c>
      <c r="D374" s="21">
        <v>0</v>
      </c>
      <c r="E374" s="21">
        <v>0</v>
      </c>
      <c r="F374" s="21">
        <v>0</v>
      </c>
      <c r="G374" s="21">
        <v>0</v>
      </c>
      <c r="H374" s="21">
        <v>0</v>
      </c>
      <c r="I374" s="21">
        <v>0</v>
      </c>
      <c r="J374" s="21">
        <v>0</v>
      </c>
    </row>
    <row r="375" spans="1:10">
      <c r="A375" s="21" t="s">
        <v>69</v>
      </c>
      <c r="B375" s="21" t="s">
        <v>195</v>
      </c>
      <c r="C375" s="43" t="s">
        <v>179</v>
      </c>
      <c r="D375" s="21">
        <v>0</v>
      </c>
      <c r="E375" s="21">
        <v>0</v>
      </c>
      <c r="F375" s="21">
        <v>0</v>
      </c>
      <c r="G375" s="21">
        <v>0</v>
      </c>
      <c r="H375" s="21">
        <v>0</v>
      </c>
      <c r="I375" s="21">
        <v>0</v>
      </c>
      <c r="J375" s="21">
        <v>0</v>
      </c>
    </row>
    <row r="376" spans="1:10">
      <c r="A376" s="21" t="s">
        <v>69</v>
      </c>
      <c r="B376" s="21" t="s">
        <v>195</v>
      </c>
      <c r="C376" s="43" t="s">
        <v>98</v>
      </c>
      <c r="D376" s="21">
        <v>0</v>
      </c>
      <c r="E376" s="21">
        <v>0</v>
      </c>
      <c r="F376" s="21">
        <v>0</v>
      </c>
      <c r="G376" s="21">
        <v>0</v>
      </c>
      <c r="H376" s="21">
        <v>0</v>
      </c>
      <c r="I376" s="21">
        <v>0</v>
      </c>
      <c r="J376" s="21">
        <v>0</v>
      </c>
    </row>
    <row r="377" spans="1:10">
      <c r="A377" s="21" t="s">
        <v>69</v>
      </c>
      <c r="B377" s="21" t="s">
        <v>195</v>
      </c>
      <c r="C377" s="43" t="s">
        <v>180</v>
      </c>
      <c r="D377" s="21">
        <v>0</v>
      </c>
      <c r="E377" s="21">
        <v>0</v>
      </c>
      <c r="F377" s="21">
        <v>0</v>
      </c>
      <c r="G377" s="21">
        <v>0</v>
      </c>
      <c r="H377" s="21">
        <v>0</v>
      </c>
      <c r="I377" s="21">
        <v>0</v>
      </c>
      <c r="J377" s="21">
        <v>0</v>
      </c>
    </row>
    <row r="378" spans="1:10">
      <c r="A378" s="21" t="s">
        <v>69</v>
      </c>
      <c r="B378" s="21" t="s">
        <v>195</v>
      </c>
      <c r="C378" s="43" t="s">
        <v>181</v>
      </c>
      <c r="D378" s="21">
        <v>0</v>
      </c>
      <c r="E378" s="21">
        <v>0</v>
      </c>
      <c r="F378" s="21">
        <v>0</v>
      </c>
      <c r="G378" s="21">
        <v>0</v>
      </c>
      <c r="H378" s="21">
        <v>0</v>
      </c>
      <c r="I378" s="21">
        <v>0</v>
      </c>
      <c r="J378" s="21">
        <v>0</v>
      </c>
    </row>
    <row r="379" spans="1:10">
      <c r="A379" s="21" t="s">
        <v>69</v>
      </c>
      <c r="B379" s="21" t="s">
        <v>195</v>
      </c>
      <c r="C379" s="43" t="s">
        <v>182</v>
      </c>
      <c r="D379" s="21">
        <v>0</v>
      </c>
      <c r="E379" s="21">
        <v>0</v>
      </c>
      <c r="F379" s="21">
        <v>0</v>
      </c>
      <c r="G379" s="21">
        <v>0</v>
      </c>
      <c r="H379" s="21">
        <v>0</v>
      </c>
      <c r="I379" s="21">
        <v>0</v>
      </c>
      <c r="J379" s="21">
        <v>0</v>
      </c>
    </row>
    <row r="380" spans="1:10">
      <c r="A380" s="21" t="s">
        <v>69</v>
      </c>
      <c r="B380" s="21" t="s">
        <v>195</v>
      </c>
      <c r="C380" s="43" t="s">
        <v>183</v>
      </c>
      <c r="D380" s="21">
        <v>0</v>
      </c>
      <c r="E380" s="21">
        <v>0</v>
      </c>
      <c r="F380" s="21">
        <v>0</v>
      </c>
      <c r="G380" s="21">
        <v>0</v>
      </c>
      <c r="H380" s="21">
        <v>0</v>
      </c>
      <c r="I380" s="21">
        <v>0</v>
      </c>
      <c r="J380" s="21">
        <v>0</v>
      </c>
    </row>
    <row r="381" spans="1:10">
      <c r="A381" s="21" t="s">
        <v>69</v>
      </c>
      <c r="B381" s="21" t="s">
        <v>195</v>
      </c>
      <c r="C381" s="43" t="s">
        <v>184</v>
      </c>
      <c r="D381" s="21">
        <v>0</v>
      </c>
      <c r="E381" s="21">
        <v>0</v>
      </c>
      <c r="F381" s="21">
        <v>0</v>
      </c>
      <c r="G381" s="21">
        <v>0</v>
      </c>
      <c r="H381" s="21">
        <v>0</v>
      </c>
      <c r="I381" s="21">
        <v>0</v>
      </c>
      <c r="J381" s="21">
        <v>0</v>
      </c>
    </row>
    <row r="382" spans="1:10">
      <c r="A382" s="21" t="s">
        <v>69</v>
      </c>
      <c r="B382" s="21" t="s">
        <v>195</v>
      </c>
      <c r="C382" s="43" t="s">
        <v>185</v>
      </c>
      <c r="D382" s="21">
        <v>0</v>
      </c>
      <c r="E382" s="21">
        <v>0</v>
      </c>
      <c r="F382" s="21">
        <v>0</v>
      </c>
      <c r="G382" s="21">
        <v>0</v>
      </c>
      <c r="H382" s="21">
        <v>0</v>
      </c>
      <c r="I382" s="21">
        <v>0</v>
      </c>
      <c r="J382" s="21">
        <v>0</v>
      </c>
    </row>
    <row r="383" spans="1:10">
      <c r="A383" s="21" t="s">
        <v>69</v>
      </c>
      <c r="B383" s="21" t="s">
        <v>195</v>
      </c>
      <c r="C383" s="43" t="s">
        <v>186</v>
      </c>
      <c r="D383" s="21">
        <v>0</v>
      </c>
      <c r="E383" s="21">
        <v>0</v>
      </c>
      <c r="F383" s="21">
        <v>0</v>
      </c>
      <c r="G383" s="21">
        <v>0</v>
      </c>
      <c r="H383" s="21">
        <v>0</v>
      </c>
      <c r="I383" s="21">
        <v>0</v>
      </c>
      <c r="J383" s="21">
        <v>0</v>
      </c>
    </row>
    <row r="384" spans="1:10">
      <c r="A384" s="21" t="s">
        <v>69</v>
      </c>
      <c r="B384" s="21" t="s">
        <v>195</v>
      </c>
      <c r="C384" s="43" t="s">
        <v>187</v>
      </c>
      <c r="D384" s="21">
        <v>0</v>
      </c>
      <c r="E384" s="21">
        <v>0</v>
      </c>
      <c r="F384" s="21">
        <v>0</v>
      </c>
      <c r="G384" s="21">
        <v>0</v>
      </c>
      <c r="H384" s="21">
        <v>0</v>
      </c>
      <c r="I384" s="21">
        <v>0</v>
      </c>
      <c r="J384" s="21">
        <v>0</v>
      </c>
    </row>
    <row r="385" spans="1:10">
      <c r="A385" s="21" t="s">
        <v>69</v>
      </c>
      <c r="B385" s="21" t="s">
        <v>195</v>
      </c>
      <c r="C385" s="43" t="s">
        <v>188</v>
      </c>
      <c r="D385" s="21">
        <v>0</v>
      </c>
      <c r="E385" s="21">
        <v>0</v>
      </c>
      <c r="F385" s="21">
        <v>0</v>
      </c>
      <c r="G385" s="21">
        <v>0</v>
      </c>
      <c r="H385" s="21">
        <v>0</v>
      </c>
      <c r="I385" s="21">
        <v>0</v>
      </c>
      <c r="J385" s="21">
        <v>0</v>
      </c>
    </row>
    <row r="386" spans="1:10">
      <c r="A386" s="21" t="s">
        <v>69</v>
      </c>
      <c r="B386" s="21" t="s">
        <v>195</v>
      </c>
      <c r="C386" s="43" t="s">
        <v>189</v>
      </c>
      <c r="D386" s="21">
        <v>0</v>
      </c>
      <c r="E386" s="21">
        <v>0</v>
      </c>
      <c r="F386" s="21">
        <v>0</v>
      </c>
      <c r="G386" s="21">
        <v>0</v>
      </c>
      <c r="H386" s="21">
        <v>0</v>
      </c>
      <c r="I386" s="21">
        <v>0</v>
      </c>
      <c r="J386" s="21">
        <v>0</v>
      </c>
    </row>
    <row r="387" spans="1:10">
      <c r="A387" s="21" t="s">
        <v>69</v>
      </c>
      <c r="B387" s="21" t="s">
        <v>195</v>
      </c>
      <c r="C387" s="43" t="s">
        <v>190</v>
      </c>
      <c r="D387" s="21">
        <v>0</v>
      </c>
      <c r="E387" s="21">
        <v>0</v>
      </c>
      <c r="F387" s="21">
        <v>0</v>
      </c>
      <c r="G387" s="21">
        <v>0</v>
      </c>
      <c r="H387" s="21">
        <v>0</v>
      </c>
      <c r="I387" s="21">
        <v>0</v>
      </c>
      <c r="J387" s="21">
        <v>0</v>
      </c>
    </row>
    <row r="388" spans="1:10">
      <c r="A388" s="21" t="s">
        <v>69</v>
      </c>
      <c r="B388" s="21" t="s">
        <v>200</v>
      </c>
      <c r="C388" s="43" t="s">
        <v>35</v>
      </c>
      <c r="D388" s="21">
        <v>3</v>
      </c>
      <c r="E388" s="21">
        <v>1</v>
      </c>
      <c r="F388" s="21">
        <v>1</v>
      </c>
      <c r="G388" s="21">
        <v>1</v>
      </c>
      <c r="H388" s="21">
        <v>0</v>
      </c>
      <c r="I388" s="21">
        <v>0</v>
      </c>
      <c r="J388" s="21">
        <v>0</v>
      </c>
    </row>
    <row r="389" spans="1:10">
      <c r="A389" s="21" t="s">
        <v>69</v>
      </c>
      <c r="B389" s="21" t="s">
        <v>200</v>
      </c>
      <c r="C389" s="43" t="s">
        <v>36</v>
      </c>
      <c r="D389" s="21">
        <v>2</v>
      </c>
      <c r="E389" s="21">
        <v>2</v>
      </c>
      <c r="F389" s="21">
        <v>0</v>
      </c>
      <c r="G389" s="21">
        <v>0</v>
      </c>
      <c r="H389" s="21">
        <v>0</v>
      </c>
      <c r="I389" s="21">
        <v>0</v>
      </c>
      <c r="J389" s="21">
        <v>0</v>
      </c>
    </row>
    <row r="390" spans="1:10">
      <c r="A390" s="21" t="s">
        <v>69</v>
      </c>
      <c r="B390" s="21" t="s">
        <v>200</v>
      </c>
      <c r="C390" s="43" t="s">
        <v>37</v>
      </c>
      <c r="D390" s="21">
        <v>2</v>
      </c>
      <c r="E390" s="21">
        <v>2</v>
      </c>
      <c r="F390" s="21">
        <v>0</v>
      </c>
      <c r="G390" s="21">
        <v>0</v>
      </c>
      <c r="H390" s="21">
        <v>0</v>
      </c>
      <c r="I390" s="21">
        <v>0</v>
      </c>
      <c r="J390" s="21">
        <v>0</v>
      </c>
    </row>
    <row r="391" spans="1:10">
      <c r="A391" s="21" t="s">
        <v>69</v>
      </c>
      <c r="B391" s="21" t="s">
        <v>200</v>
      </c>
      <c r="C391" s="43" t="s">
        <v>38</v>
      </c>
      <c r="D391" s="21">
        <v>7</v>
      </c>
      <c r="E391" s="21">
        <v>3</v>
      </c>
      <c r="F391" s="21">
        <v>0</v>
      </c>
      <c r="G391" s="21">
        <v>2</v>
      </c>
      <c r="H391" s="21">
        <v>0</v>
      </c>
      <c r="I391" s="21">
        <v>0</v>
      </c>
      <c r="J391" s="21">
        <v>0</v>
      </c>
    </row>
    <row r="392" spans="1:10">
      <c r="A392" s="21" t="s">
        <v>69</v>
      </c>
      <c r="B392" s="21" t="s">
        <v>200</v>
      </c>
      <c r="C392" s="43" t="s">
        <v>39</v>
      </c>
      <c r="D392" s="21">
        <v>14</v>
      </c>
      <c r="E392" s="21">
        <v>11</v>
      </c>
      <c r="F392" s="21">
        <v>1</v>
      </c>
      <c r="G392" s="21">
        <v>0</v>
      </c>
      <c r="H392" s="21">
        <v>0</v>
      </c>
      <c r="I392" s="21">
        <v>0</v>
      </c>
      <c r="J392" s="21">
        <v>0</v>
      </c>
    </row>
    <row r="393" spans="1:10">
      <c r="A393" s="21" t="s">
        <v>69</v>
      </c>
      <c r="B393" s="21" t="s">
        <v>200</v>
      </c>
      <c r="C393" s="43" t="s">
        <v>173</v>
      </c>
      <c r="D393" s="21">
        <v>19</v>
      </c>
      <c r="E393" s="21">
        <v>6</v>
      </c>
      <c r="F393" s="21">
        <v>0</v>
      </c>
      <c r="G393" s="21">
        <v>0</v>
      </c>
      <c r="H393" s="21">
        <v>1</v>
      </c>
      <c r="I393" s="21">
        <v>0</v>
      </c>
      <c r="J393" s="21">
        <v>0</v>
      </c>
    </row>
    <row r="394" spans="1:10">
      <c r="A394" s="21" t="s">
        <v>69</v>
      </c>
      <c r="B394" s="21" t="s">
        <v>200</v>
      </c>
      <c r="C394" s="43" t="s">
        <v>174</v>
      </c>
      <c r="D394" s="21">
        <v>25</v>
      </c>
      <c r="E394" s="21">
        <v>12</v>
      </c>
      <c r="F394" s="21">
        <v>2</v>
      </c>
      <c r="G394" s="21">
        <v>1</v>
      </c>
      <c r="H394" s="21">
        <v>0</v>
      </c>
      <c r="I394" s="21">
        <v>0</v>
      </c>
      <c r="J394" s="21">
        <v>0</v>
      </c>
    </row>
    <row r="395" spans="1:10">
      <c r="A395" s="21" t="s">
        <v>69</v>
      </c>
      <c r="B395" s="21" t="s">
        <v>200</v>
      </c>
      <c r="C395" s="43" t="s">
        <v>175</v>
      </c>
      <c r="D395" s="21">
        <v>34</v>
      </c>
      <c r="E395" s="21">
        <v>5</v>
      </c>
      <c r="F395" s="21">
        <v>0</v>
      </c>
      <c r="G395" s="21">
        <v>0</v>
      </c>
      <c r="H395" s="21">
        <v>1</v>
      </c>
      <c r="I395" s="21">
        <v>0</v>
      </c>
      <c r="J395" s="21">
        <v>0</v>
      </c>
    </row>
    <row r="396" spans="1:10">
      <c r="A396" s="21" t="s">
        <v>69</v>
      </c>
      <c r="B396" s="21" t="s">
        <v>200</v>
      </c>
      <c r="C396" s="43" t="s">
        <v>176</v>
      </c>
      <c r="D396" s="21">
        <v>23</v>
      </c>
      <c r="E396" s="21">
        <v>6</v>
      </c>
      <c r="F396" s="21">
        <v>4</v>
      </c>
      <c r="G396" s="21">
        <v>1</v>
      </c>
      <c r="H396" s="21">
        <v>0</v>
      </c>
      <c r="I396" s="21">
        <v>0</v>
      </c>
      <c r="J396" s="21">
        <v>0</v>
      </c>
    </row>
    <row r="397" spans="1:10">
      <c r="A397" s="21" t="s">
        <v>69</v>
      </c>
      <c r="B397" s="21" t="s">
        <v>200</v>
      </c>
      <c r="C397" s="43" t="s">
        <v>177</v>
      </c>
      <c r="D397" s="21">
        <v>35</v>
      </c>
      <c r="E397" s="21">
        <v>9</v>
      </c>
      <c r="F397" s="21">
        <v>1</v>
      </c>
      <c r="G397" s="21">
        <v>0</v>
      </c>
      <c r="H397" s="21">
        <v>0</v>
      </c>
      <c r="I397" s="21">
        <v>0</v>
      </c>
      <c r="J397" s="21">
        <v>0</v>
      </c>
    </row>
    <row r="398" spans="1:10">
      <c r="A398" s="21" t="s">
        <v>69</v>
      </c>
      <c r="B398" s="21" t="s">
        <v>200</v>
      </c>
      <c r="C398" s="43" t="s">
        <v>178</v>
      </c>
      <c r="D398" s="21">
        <v>29</v>
      </c>
      <c r="E398" s="21">
        <v>8</v>
      </c>
      <c r="F398" s="21">
        <v>1</v>
      </c>
      <c r="G398" s="21">
        <v>0</v>
      </c>
      <c r="H398" s="21">
        <v>0</v>
      </c>
      <c r="I398" s="21">
        <v>0</v>
      </c>
      <c r="J398" s="21">
        <v>0</v>
      </c>
    </row>
    <row r="399" spans="1:10">
      <c r="A399" s="21" t="s">
        <v>69</v>
      </c>
      <c r="B399" s="21" t="s">
        <v>200</v>
      </c>
      <c r="C399" s="43" t="s">
        <v>179</v>
      </c>
      <c r="D399" s="21">
        <v>21</v>
      </c>
      <c r="E399" s="21">
        <v>11</v>
      </c>
      <c r="F399" s="21">
        <v>0</v>
      </c>
      <c r="G399" s="21">
        <v>0</v>
      </c>
      <c r="H399" s="21">
        <v>0</v>
      </c>
      <c r="I399" s="21">
        <v>0</v>
      </c>
      <c r="J399" s="21">
        <v>0</v>
      </c>
    </row>
    <row r="400" spans="1:10">
      <c r="A400" s="21" t="s">
        <v>69</v>
      </c>
      <c r="B400" s="21" t="s">
        <v>200</v>
      </c>
      <c r="C400" s="43" t="s">
        <v>98</v>
      </c>
      <c r="D400" s="21">
        <v>21</v>
      </c>
      <c r="E400" s="21">
        <v>6</v>
      </c>
      <c r="F400" s="21">
        <v>0</v>
      </c>
      <c r="G400" s="21">
        <v>0</v>
      </c>
      <c r="H400" s="21">
        <v>0</v>
      </c>
      <c r="I400" s="21">
        <v>0</v>
      </c>
      <c r="J400" s="21">
        <v>0</v>
      </c>
    </row>
    <row r="401" spans="1:10">
      <c r="A401" s="21" t="s">
        <v>69</v>
      </c>
      <c r="B401" s="21" t="s">
        <v>200</v>
      </c>
      <c r="C401" s="43" t="s">
        <v>180</v>
      </c>
      <c r="D401" s="21">
        <v>26</v>
      </c>
      <c r="E401" s="21">
        <v>5</v>
      </c>
      <c r="F401" s="21">
        <v>1</v>
      </c>
      <c r="G401" s="21">
        <v>0</v>
      </c>
      <c r="H401" s="21">
        <v>0</v>
      </c>
      <c r="I401" s="21">
        <v>0</v>
      </c>
      <c r="J401" s="21">
        <v>0</v>
      </c>
    </row>
    <row r="402" spans="1:10">
      <c r="A402" s="21" t="s">
        <v>69</v>
      </c>
      <c r="B402" s="21" t="s">
        <v>200</v>
      </c>
      <c r="C402" s="43" t="s">
        <v>181</v>
      </c>
      <c r="D402" s="21">
        <v>21</v>
      </c>
      <c r="E402" s="21">
        <v>8</v>
      </c>
      <c r="F402" s="21">
        <v>1</v>
      </c>
      <c r="G402" s="21">
        <v>0</v>
      </c>
      <c r="H402" s="21">
        <v>0</v>
      </c>
      <c r="I402" s="21">
        <v>0</v>
      </c>
      <c r="J402" s="21">
        <v>0</v>
      </c>
    </row>
    <row r="403" spans="1:10">
      <c r="A403" s="21" t="s">
        <v>69</v>
      </c>
      <c r="B403" s="21" t="s">
        <v>200</v>
      </c>
      <c r="C403" s="43" t="s">
        <v>182</v>
      </c>
      <c r="D403" s="21">
        <v>25</v>
      </c>
      <c r="E403" s="21">
        <v>11</v>
      </c>
      <c r="F403" s="21">
        <v>1</v>
      </c>
      <c r="G403" s="21">
        <v>1</v>
      </c>
      <c r="H403" s="21">
        <v>0</v>
      </c>
      <c r="I403" s="21">
        <v>0</v>
      </c>
      <c r="J403" s="21">
        <v>0</v>
      </c>
    </row>
    <row r="404" spans="1:10">
      <c r="A404" s="21" t="s">
        <v>69</v>
      </c>
      <c r="B404" s="21" t="s">
        <v>200</v>
      </c>
      <c r="C404" s="43" t="s">
        <v>183</v>
      </c>
      <c r="D404" s="21">
        <v>48</v>
      </c>
      <c r="E404" s="21">
        <v>12</v>
      </c>
      <c r="F404" s="21">
        <v>2</v>
      </c>
      <c r="G404" s="21">
        <v>0</v>
      </c>
      <c r="H404" s="21">
        <v>0</v>
      </c>
      <c r="I404" s="21">
        <v>0</v>
      </c>
      <c r="J404" s="21">
        <v>0</v>
      </c>
    </row>
    <row r="405" spans="1:10">
      <c r="A405" s="21" t="s">
        <v>69</v>
      </c>
      <c r="B405" s="21" t="s">
        <v>200</v>
      </c>
      <c r="C405" s="43" t="s">
        <v>184</v>
      </c>
      <c r="D405" s="21">
        <v>26</v>
      </c>
      <c r="E405" s="21">
        <v>4</v>
      </c>
      <c r="F405" s="21">
        <v>0</v>
      </c>
      <c r="G405" s="21">
        <v>0</v>
      </c>
      <c r="H405" s="21">
        <v>1</v>
      </c>
      <c r="I405" s="21">
        <v>0</v>
      </c>
      <c r="J405" s="21">
        <v>0</v>
      </c>
    </row>
    <row r="406" spans="1:10">
      <c r="A406" s="21" t="s">
        <v>69</v>
      </c>
      <c r="B406" s="21" t="s">
        <v>200</v>
      </c>
      <c r="C406" s="43" t="s">
        <v>185</v>
      </c>
      <c r="D406" s="21">
        <v>30</v>
      </c>
      <c r="E406" s="21">
        <v>5</v>
      </c>
      <c r="F406" s="21">
        <v>0</v>
      </c>
      <c r="G406" s="21">
        <v>0</v>
      </c>
      <c r="H406" s="21">
        <v>0</v>
      </c>
      <c r="I406" s="21">
        <v>0</v>
      </c>
      <c r="J406" s="21">
        <v>3</v>
      </c>
    </row>
    <row r="407" spans="1:10">
      <c r="A407" s="21" t="s">
        <v>69</v>
      </c>
      <c r="B407" s="21" t="s">
        <v>200</v>
      </c>
      <c r="C407" s="43" t="s">
        <v>186</v>
      </c>
      <c r="D407" s="21">
        <v>21</v>
      </c>
      <c r="E407" s="21">
        <v>8</v>
      </c>
      <c r="F407" s="21">
        <v>0</v>
      </c>
      <c r="G407" s="21">
        <v>0</v>
      </c>
      <c r="H407" s="21">
        <v>0</v>
      </c>
      <c r="I407" s="21">
        <v>0</v>
      </c>
      <c r="J407" s="21">
        <v>0</v>
      </c>
    </row>
    <row r="408" spans="1:10">
      <c r="A408" s="21" t="s">
        <v>69</v>
      </c>
      <c r="B408" s="21" t="s">
        <v>200</v>
      </c>
      <c r="C408" s="43" t="s">
        <v>187</v>
      </c>
      <c r="D408" s="21">
        <v>35</v>
      </c>
      <c r="E408" s="21">
        <v>14</v>
      </c>
      <c r="F408" s="21">
        <v>1</v>
      </c>
      <c r="G408" s="21">
        <v>0</v>
      </c>
      <c r="H408" s="21">
        <v>0</v>
      </c>
      <c r="I408" s="21">
        <v>0</v>
      </c>
      <c r="J408" s="21">
        <v>0</v>
      </c>
    </row>
    <row r="409" spans="1:10">
      <c r="A409" s="21" t="s">
        <v>69</v>
      </c>
      <c r="B409" s="21" t="s">
        <v>200</v>
      </c>
      <c r="C409" s="43" t="s">
        <v>188</v>
      </c>
      <c r="D409" s="21">
        <v>18</v>
      </c>
      <c r="E409" s="21">
        <v>7</v>
      </c>
      <c r="F409" s="21">
        <v>0</v>
      </c>
      <c r="G409" s="21">
        <v>0</v>
      </c>
      <c r="H409" s="21">
        <v>0</v>
      </c>
      <c r="I409" s="21">
        <v>0</v>
      </c>
      <c r="J409" s="21">
        <v>0</v>
      </c>
    </row>
    <row r="410" spans="1:10">
      <c r="A410" s="21" t="s">
        <v>69</v>
      </c>
      <c r="B410" s="21" t="s">
        <v>200</v>
      </c>
      <c r="C410" s="43" t="s">
        <v>189</v>
      </c>
      <c r="D410" s="21">
        <v>11</v>
      </c>
      <c r="E410" s="21">
        <v>5</v>
      </c>
      <c r="F410" s="21">
        <v>0</v>
      </c>
      <c r="G410" s="21">
        <v>1</v>
      </c>
      <c r="H410" s="21">
        <v>0</v>
      </c>
      <c r="I410" s="21">
        <v>0</v>
      </c>
      <c r="J410" s="21">
        <v>0</v>
      </c>
    </row>
    <row r="411" spans="1:10">
      <c r="A411" s="21" t="s">
        <v>69</v>
      </c>
      <c r="B411" s="21" t="s">
        <v>200</v>
      </c>
      <c r="C411" s="43" t="s">
        <v>190</v>
      </c>
      <c r="D411" s="21">
        <v>19</v>
      </c>
      <c r="E411" s="21">
        <v>5</v>
      </c>
      <c r="F411" s="21">
        <v>0</v>
      </c>
      <c r="G411" s="21">
        <v>1</v>
      </c>
      <c r="H411" s="21">
        <v>0</v>
      </c>
      <c r="I411" s="21">
        <v>0</v>
      </c>
      <c r="J411" s="21">
        <v>0</v>
      </c>
    </row>
    <row r="412" spans="1:10">
      <c r="A412" s="21" t="s">
        <v>69</v>
      </c>
      <c r="B412" s="21" t="s">
        <v>196</v>
      </c>
      <c r="C412" s="43" t="s">
        <v>35</v>
      </c>
      <c r="D412" s="21">
        <v>0</v>
      </c>
      <c r="E412" s="21">
        <v>0</v>
      </c>
      <c r="F412" s="21">
        <v>0</v>
      </c>
      <c r="G412" s="21">
        <v>0</v>
      </c>
      <c r="H412" s="21">
        <v>0</v>
      </c>
      <c r="I412" s="21">
        <v>0</v>
      </c>
      <c r="J412" s="21">
        <v>0</v>
      </c>
    </row>
    <row r="413" spans="1:10">
      <c r="A413" s="21" t="s">
        <v>69</v>
      </c>
      <c r="B413" s="21" t="s">
        <v>196</v>
      </c>
      <c r="C413" s="43" t="s">
        <v>36</v>
      </c>
      <c r="D413" s="21">
        <v>0</v>
      </c>
      <c r="E413" s="21">
        <v>0</v>
      </c>
      <c r="F413" s="21">
        <v>0</v>
      </c>
      <c r="G413" s="21">
        <v>0</v>
      </c>
      <c r="H413" s="21">
        <v>0</v>
      </c>
      <c r="I413" s="21">
        <v>0</v>
      </c>
      <c r="J413" s="21">
        <v>0</v>
      </c>
    </row>
    <row r="414" spans="1:10">
      <c r="A414" s="21" t="s">
        <v>69</v>
      </c>
      <c r="B414" s="21" t="s">
        <v>196</v>
      </c>
      <c r="C414" s="43" t="s">
        <v>37</v>
      </c>
      <c r="D414" s="21">
        <v>0</v>
      </c>
      <c r="E414" s="21">
        <v>0</v>
      </c>
      <c r="F414" s="21">
        <v>0</v>
      </c>
      <c r="G414" s="21">
        <v>0</v>
      </c>
      <c r="H414" s="21">
        <v>0</v>
      </c>
      <c r="I414" s="21">
        <v>0</v>
      </c>
      <c r="J414" s="21">
        <v>0</v>
      </c>
    </row>
    <row r="415" spans="1:10">
      <c r="A415" s="21" t="s">
        <v>69</v>
      </c>
      <c r="B415" s="21" t="s">
        <v>196</v>
      </c>
      <c r="C415" s="43" t="s">
        <v>38</v>
      </c>
      <c r="D415" s="21">
        <v>0</v>
      </c>
      <c r="E415" s="21">
        <v>0</v>
      </c>
      <c r="F415" s="21">
        <v>0</v>
      </c>
      <c r="G415" s="21">
        <v>0</v>
      </c>
      <c r="H415" s="21">
        <v>0</v>
      </c>
      <c r="I415" s="21">
        <v>0</v>
      </c>
      <c r="J415" s="21">
        <v>0</v>
      </c>
    </row>
    <row r="416" spans="1:10">
      <c r="A416" s="21" t="s">
        <v>69</v>
      </c>
      <c r="B416" s="21" t="s">
        <v>196</v>
      </c>
      <c r="C416" s="43" t="s">
        <v>39</v>
      </c>
      <c r="D416" s="21">
        <v>0</v>
      </c>
      <c r="E416" s="21">
        <v>0</v>
      </c>
      <c r="F416" s="21">
        <v>0</v>
      </c>
      <c r="G416" s="21">
        <v>0</v>
      </c>
      <c r="H416" s="21">
        <v>0</v>
      </c>
      <c r="I416" s="21">
        <v>0</v>
      </c>
      <c r="J416" s="21">
        <v>0</v>
      </c>
    </row>
    <row r="417" spans="1:10">
      <c r="A417" s="21" t="s">
        <v>69</v>
      </c>
      <c r="B417" s="21" t="s">
        <v>196</v>
      </c>
      <c r="C417" s="43" t="s">
        <v>173</v>
      </c>
      <c r="D417" s="21">
        <v>0</v>
      </c>
      <c r="E417" s="21">
        <v>0</v>
      </c>
      <c r="F417" s="21">
        <v>0</v>
      </c>
      <c r="G417" s="21">
        <v>0</v>
      </c>
      <c r="H417" s="21">
        <v>0</v>
      </c>
      <c r="I417" s="21">
        <v>0</v>
      </c>
      <c r="J417" s="21">
        <v>0</v>
      </c>
    </row>
    <row r="418" spans="1:10">
      <c r="A418" s="21" t="s">
        <v>69</v>
      </c>
      <c r="B418" s="21" t="s">
        <v>196</v>
      </c>
      <c r="C418" s="43" t="s">
        <v>174</v>
      </c>
      <c r="D418" s="21">
        <v>0</v>
      </c>
      <c r="E418" s="21">
        <v>0</v>
      </c>
      <c r="F418" s="21">
        <v>0</v>
      </c>
      <c r="G418" s="21">
        <v>0</v>
      </c>
      <c r="H418" s="21">
        <v>0</v>
      </c>
      <c r="I418" s="21">
        <v>0</v>
      </c>
      <c r="J418" s="21">
        <v>0</v>
      </c>
    </row>
    <row r="419" spans="1:10">
      <c r="A419" s="21" t="s">
        <v>69</v>
      </c>
      <c r="B419" s="21" t="s">
        <v>196</v>
      </c>
      <c r="C419" s="43" t="s">
        <v>175</v>
      </c>
      <c r="D419" s="21">
        <v>0</v>
      </c>
      <c r="E419" s="21">
        <v>0</v>
      </c>
      <c r="F419" s="21">
        <v>0</v>
      </c>
      <c r="G419" s="21">
        <v>0</v>
      </c>
      <c r="H419" s="21">
        <v>0</v>
      </c>
      <c r="I419" s="21">
        <v>0</v>
      </c>
      <c r="J419" s="21">
        <v>0</v>
      </c>
    </row>
    <row r="420" spans="1:10">
      <c r="A420" s="21" t="s">
        <v>69</v>
      </c>
      <c r="B420" s="21" t="s">
        <v>196</v>
      </c>
      <c r="C420" s="43" t="s">
        <v>176</v>
      </c>
      <c r="D420" s="21">
        <v>0</v>
      </c>
      <c r="E420" s="21">
        <v>0</v>
      </c>
      <c r="F420" s="21">
        <v>0</v>
      </c>
      <c r="G420" s="21">
        <v>0</v>
      </c>
      <c r="H420" s="21">
        <v>0</v>
      </c>
      <c r="I420" s="21">
        <v>0</v>
      </c>
      <c r="J420" s="21">
        <v>0</v>
      </c>
    </row>
    <row r="421" spans="1:10">
      <c r="A421" s="21" t="s">
        <v>69</v>
      </c>
      <c r="B421" s="21" t="s">
        <v>196</v>
      </c>
      <c r="C421" s="43" t="s">
        <v>177</v>
      </c>
      <c r="D421" s="21">
        <v>0</v>
      </c>
      <c r="E421" s="21">
        <v>0</v>
      </c>
      <c r="F421" s="21">
        <v>0</v>
      </c>
      <c r="G421" s="21">
        <v>0</v>
      </c>
      <c r="H421" s="21">
        <v>0</v>
      </c>
      <c r="I421" s="21">
        <v>0</v>
      </c>
      <c r="J421" s="21">
        <v>0</v>
      </c>
    </row>
    <row r="422" spans="1:10">
      <c r="A422" s="21" t="s">
        <v>69</v>
      </c>
      <c r="B422" s="21" t="s">
        <v>196</v>
      </c>
      <c r="C422" s="43" t="s">
        <v>178</v>
      </c>
      <c r="D422" s="21">
        <v>0</v>
      </c>
      <c r="E422" s="21">
        <v>0</v>
      </c>
      <c r="F422" s="21">
        <v>0</v>
      </c>
      <c r="G422" s="21">
        <v>0</v>
      </c>
      <c r="H422" s="21">
        <v>0</v>
      </c>
      <c r="I422" s="21">
        <v>0</v>
      </c>
      <c r="J422" s="21">
        <v>0</v>
      </c>
    </row>
    <row r="423" spans="1:10">
      <c r="A423" s="21" t="s">
        <v>69</v>
      </c>
      <c r="B423" s="21" t="s">
        <v>196</v>
      </c>
      <c r="C423" s="43" t="s">
        <v>179</v>
      </c>
      <c r="D423" s="21">
        <v>0</v>
      </c>
      <c r="E423" s="21">
        <v>0</v>
      </c>
      <c r="F423" s="21">
        <v>0</v>
      </c>
      <c r="G423" s="21">
        <v>0</v>
      </c>
      <c r="H423" s="21">
        <v>0</v>
      </c>
      <c r="I423" s="21">
        <v>0</v>
      </c>
      <c r="J423" s="21">
        <v>0</v>
      </c>
    </row>
    <row r="424" spans="1:10">
      <c r="A424" s="21" t="s">
        <v>69</v>
      </c>
      <c r="B424" s="21" t="s">
        <v>196</v>
      </c>
      <c r="C424" s="43" t="s">
        <v>98</v>
      </c>
      <c r="D424" s="21">
        <v>0</v>
      </c>
      <c r="E424" s="21">
        <v>0</v>
      </c>
      <c r="F424" s="21">
        <v>0</v>
      </c>
      <c r="G424" s="21">
        <v>0</v>
      </c>
      <c r="H424" s="21">
        <v>0</v>
      </c>
      <c r="I424" s="21">
        <v>0</v>
      </c>
      <c r="J424" s="21">
        <v>0</v>
      </c>
    </row>
    <row r="425" spans="1:10">
      <c r="A425" s="21" t="s">
        <v>69</v>
      </c>
      <c r="B425" s="21" t="s">
        <v>196</v>
      </c>
      <c r="C425" s="43" t="s">
        <v>180</v>
      </c>
      <c r="D425" s="21">
        <v>0</v>
      </c>
      <c r="E425" s="21">
        <v>0</v>
      </c>
      <c r="F425" s="21">
        <v>0</v>
      </c>
      <c r="G425" s="21">
        <v>0</v>
      </c>
      <c r="H425" s="21">
        <v>0</v>
      </c>
      <c r="I425" s="21">
        <v>0</v>
      </c>
      <c r="J425" s="21">
        <v>0</v>
      </c>
    </row>
    <row r="426" spans="1:10">
      <c r="A426" s="21" t="s">
        <v>69</v>
      </c>
      <c r="B426" s="21" t="s">
        <v>196</v>
      </c>
      <c r="C426" s="43" t="s">
        <v>181</v>
      </c>
      <c r="D426" s="21">
        <v>0</v>
      </c>
      <c r="E426" s="21">
        <v>0</v>
      </c>
      <c r="F426" s="21">
        <v>0</v>
      </c>
      <c r="G426" s="21">
        <v>0</v>
      </c>
      <c r="H426" s="21">
        <v>0</v>
      </c>
      <c r="I426" s="21">
        <v>0</v>
      </c>
      <c r="J426" s="21">
        <v>0</v>
      </c>
    </row>
    <row r="427" spans="1:10">
      <c r="A427" s="21" t="s">
        <v>69</v>
      </c>
      <c r="B427" s="21" t="s">
        <v>196</v>
      </c>
      <c r="C427" s="43" t="s">
        <v>182</v>
      </c>
      <c r="D427" s="21">
        <v>0</v>
      </c>
      <c r="E427" s="21">
        <v>0</v>
      </c>
      <c r="F427" s="21">
        <v>0</v>
      </c>
      <c r="G427" s="21">
        <v>0</v>
      </c>
      <c r="H427" s="21">
        <v>0</v>
      </c>
      <c r="I427" s="21">
        <v>0</v>
      </c>
      <c r="J427" s="21">
        <v>0</v>
      </c>
    </row>
    <row r="428" spans="1:10">
      <c r="A428" s="21" t="s">
        <v>69</v>
      </c>
      <c r="B428" s="21" t="s">
        <v>196</v>
      </c>
      <c r="C428" s="43" t="s">
        <v>183</v>
      </c>
      <c r="D428" s="21">
        <v>0</v>
      </c>
      <c r="E428" s="21">
        <v>0</v>
      </c>
      <c r="F428" s="21">
        <v>0</v>
      </c>
      <c r="G428" s="21">
        <v>0</v>
      </c>
      <c r="H428" s="21">
        <v>0</v>
      </c>
      <c r="I428" s="21">
        <v>0</v>
      </c>
      <c r="J428" s="21">
        <v>0</v>
      </c>
    </row>
    <row r="429" spans="1:10">
      <c r="A429" s="21" t="s">
        <v>69</v>
      </c>
      <c r="B429" s="21" t="s">
        <v>196</v>
      </c>
      <c r="C429" s="43" t="s">
        <v>184</v>
      </c>
      <c r="D429" s="21">
        <v>0</v>
      </c>
      <c r="E429" s="21">
        <v>0</v>
      </c>
      <c r="F429" s="21">
        <v>0</v>
      </c>
      <c r="G429" s="21">
        <v>0</v>
      </c>
      <c r="H429" s="21">
        <v>0</v>
      </c>
      <c r="I429" s="21">
        <v>0</v>
      </c>
      <c r="J429" s="21">
        <v>0</v>
      </c>
    </row>
    <row r="430" spans="1:10">
      <c r="A430" s="21" t="s">
        <v>69</v>
      </c>
      <c r="B430" s="21" t="s">
        <v>196</v>
      </c>
      <c r="C430" s="43" t="s">
        <v>185</v>
      </c>
      <c r="D430" s="21">
        <v>0</v>
      </c>
      <c r="E430" s="21">
        <v>0</v>
      </c>
      <c r="F430" s="21">
        <v>0</v>
      </c>
      <c r="G430" s="21">
        <v>0</v>
      </c>
      <c r="H430" s="21">
        <v>0</v>
      </c>
      <c r="I430" s="21">
        <v>0</v>
      </c>
      <c r="J430" s="21">
        <v>0</v>
      </c>
    </row>
    <row r="431" spans="1:10">
      <c r="A431" s="21" t="s">
        <v>69</v>
      </c>
      <c r="B431" s="21" t="s">
        <v>196</v>
      </c>
      <c r="C431" s="43" t="s">
        <v>186</v>
      </c>
      <c r="D431" s="21">
        <v>0</v>
      </c>
      <c r="E431" s="21">
        <v>0</v>
      </c>
      <c r="F431" s="21">
        <v>0</v>
      </c>
      <c r="G431" s="21">
        <v>0</v>
      </c>
      <c r="H431" s="21">
        <v>0</v>
      </c>
      <c r="I431" s="21">
        <v>0</v>
      </c>
      <c r="J431" s="21">
        <v>0</v>
      </c>
    </row>
    <row r="432" spans="1:10">
      <c r="A432" s="21" t="s">
        <v>69</v>
      </c>
      <c r="B432" s="21" t="s">
        <v>196</v>
      </c>
      <c r="C432" s="43" t="s">
        <v>187</v>
      </c>
      <c r="D432" s="21">
        <v>0</v>
      </c>
      <c r="E432" s="21">
        <v>0</v>
      </c>
      <c r="F432" s="21">
        <v>0</v>
      </c>
      <c r="G432" s="21">
        <v>0</v>
      </c>
      <c r="H432" s="21">
        <v>0</v>
      </c>
      <c r="I432" s="21">
        <v>0</v>
      </c>
      <c r="J432" s="21">
        <v>0</v>
      </c>
    </row>
    <row r="433" spans="1:10">
      <c r="A433" s="21" t="s">
        <v>69</v>
      </c>
      <c r="B433" s="21" t="s">
        <v>196</v>
      </c>
      <c r="C433" s="43" t="s">
        <v>188</v>
      </c>
      <c r="D433" s="21">
        <v>0</v>
      </c>
      <c r="E433" s="21">
        <v>0</v>
      </c>
      <c r="F433" s="21">
        <v>0</v>
      </c>
      <c r="G433" s="21">
        <v>0</v>
      </c>
      <c r="H433" s="21">
        <v>0</v>
      </c>
      <c r="I433" s="21">
        <v>0</v>
      </c>
      <c r="J433" s="21">
        <v>0</v>
      </c>
    </row>
    <row r="434" spans="1:10">
      <c r="A434" s="21" t="s">
        <v>69</v>
      </c>
      <c r="B434" s="21" t="s">
        <v>196</v>
      </c>
      <c r="C434" s="43" t="s">
        <v>189</v>
      </c>
      <c r="D434" s="21">
        <v>0</v>
      </c>
      <c r="E434" s="21">
        <v>0</v>
      </c>
      <c r="F434" s="21">
        <v>0</v>
      </c>
      <c r="G434" s="21">
        <v>0</v>
      </c>
      <c r="H434" s="21">
        <v>0</v>
      </c>
      <c r="I434" s="21">
        <v>0</v>
      </c>
      <c r="J434" s="21">
        <v>0</v>
      </c>
    </row>
    <row r="435" spans="1:10">
      <c r="A435" s="21" t="s">
        <v>69</v>
      </c>
      <c r="B435" s="21" t="s">
        <v>196</v>
      </c>
      <c r="C435" s="43" t="s">
        <v>190</v>
      </c>
      <c r="D435" s="21">
        <v>0</v>
      </c>
      <c r="E435" s="21">
        <v>0</v>
      </c>
      <c r="F435" s="21">
        <v>0</v>
      </c>
      <c r="G435" s="21">
        <v>0</v>
      </c>
      <c r="H435" s="21">
        <v>0</v>
      </c>
      <c r="I435" s="21">
        <v>0</v>
      </c>
      <c r="J435" s="21">
        <v>0</v>
      </c>
    </row>
    <row r="436" spans="1:10">
      <c r="A436" s="21" t="s">
        <v>69</v>
      </c>
      <c r="B436" s="21" t="s">
        <v>197</v>
      </c>
      <c r="C436" s="43" t="s">
        <v>35</v>
      </c>
      <c r="D436" s="21">
        <v>0</v>
      </c>
      <c r="E436" s="21">
        <v>0</v>
      </c>
      <c r="F436" s="21">
        <v>0</v>
      </c>
      <c r="G436" s="21">
        <v>0</v>
      </c>
      <c r="H436" s="21">
        <v>0</v>
      </c>
      <c r="I436" s="21">
        <v>0</v>
      </c>
      <c r="J436" s="21">
        <v>0</v>
      </c>
    </row>
    <row r="437" spans="1:10">
      <c r="A437" s="21" t="s">
        <v>69</v>
      </c>
      <c r="B437" s="21" t="s">
        <v>197</v>
      </c>
      <c r="C437" s="43" t="s">
        <v>36</v>
      </c>
      <c r="D437" s="21">
        <v>0</v>
      </c>
      <c r="E437" s="21">
        <v>0</v>
      </c>
      <c r="F437" s="21">
        <v>0</v>
      </c>
      <c r="G437" s="21">
        <v>0</v>
      </c>
      <c r="H437" s="21">
        <v>0</v>
      </c>
      <c r="I437" s="21">
        <v>0</v>
      </c>
      <c r="J437" s="21">
        <v>0</v>
      </c>
    </row>
    <row r="438" spans="1:10">
      <c r="A438" s="21" t="s">
        <v>69</v>
      </c>
      <c r="B438" s="21" t="s">
        <v>197</v>
      </c>
      <c r="C438" s="43" t="s">
        <v>37</v>
      </c>
      <c r="D438" s="21">
        <v>0</v>
      </c>
      <c r="E438" s="21">
        <v>0</v>
      </c>
      <c r="F438" s="21">
        <v>0</v>
      </c>
      <c r="G438" s="21">
        <v>0</v>
      </c>
      <c r="H438" s="21">
        <v>0</v>
      </c>
      <c r="I438" s="21">
        <v>0</v>
      </c>
      <c r="J438" s="21">
        <v>0</v>
      </c>
    </row>
    <row r="439" spans="1:10">
      <c r="A439" s="21" t="s">
        <v>69</v>
      </c>
      <c r="B439" s="21" t="s">
        <v>197</v>
      </c>
      <c r="C439" s="43" t="s">
        <v>38</v>
      </c>
      <c r="D439" s="21">
        <v>0</v>
      </c>
      <c r="E439" s="21">
        <v>0</v>
      </c>
      <c r="F439" s="21">
        <v>0</v>
      </c>
      <c r="G439" s="21">
        <v>0</v>
      </c>
      <c r="H439" s="21">
        <v>0</v>
      </c>
      <c r="I439" s="21">
        <v>0</v>
      </c>
      <c r="J439" s="21">
        <v>0</v>
      </c>
    </row>
    <row r="440" spans="1:10">
      <c r="A440" s="21" t="s">
        <v>69</v>
      </c>
      <c r="B440" s="21" t="s">
        <v>197</v>
      </c>
      <c r="C440" s="43" t="s">
        <v>39</v>
      </c>
      <c r="D440" s="21">
        <v>0</v>
      </c>
      <c r="E440" s="21">
        <v>0</v>
      </c>
      <c r="F440" s="21">
        <v>0</v>
      </c>
      <c r="G440" s="21">
        <v>0</v>
      </c>
      <c r="H440" s="21">
        <v>0</v>
      </c>
      <c r="I440" s="21">
        <v>0</v>
      </c>
      <c r="J440" s="21">
        <v>0</v>
      </c>
    </row>
    <row r="441" spans="1:10">
      <c r="A441" s="21" t="s">
        <v>69</v>
      </c>
      <c r="B441" s="21" t="s">
        <v>197</v>
      </c>
      <c r="C441" s="43" t="s">
        <v>173</v>
      </c>
      <c r="D441" s="21">
        <v>0</v>
      </c>
      <c r="E441" s="21">
        <v>0</v>
      </c>
      <c r="F441" s="21">
        <v>0</v>
      </c>
      <c r="G441" s="21">
        <v>0</v>
      </c>
      <c r="H441" s="21">
        <v>0</v>
      </c>
      <c r="I441" s="21">
        <v>0</v>
      </c>
      <c r="J441" s="21">
        <v>0</v>
      </c>
    </row>
    <row r="442" spans="1:10">
      <c r="A442" s="21" t="s">
        <v>69</v>
      </c>
      <c r="B442" s="21" t="s">
        <v>197</v>
      </c>
      <c r="C442" s="43" t="s">
        <v>174</v>
      </c>
      <c r="D442" s="21">
        <v>0</v>
      </c>
      <c r="E442" s="21">
        <v>0</v>
      </c>
      <c r="F442" s="21">
        <v>0</v>
      </c>
      <c r="G442" s="21">
        <v>0</v>
      </c>
      <c r="H442" s="21">
        <v>0</v>
      </c>
      <c r="I442" s="21">
        <v>0</v>
      </c>
      <c r="J442" s="21">
        <v>0</v>
      </c>
    </row>
    <row r="443" spans="1:10">
      <c r="A443" s="21" t="s">
        <v>69</v>
      </c>
      <c r="B443" s="21" t="s">
        <v>197</v>
      </c>
      <c r="C443" s="43" t="s">
        <v>175</v>
      </c>
      <c r="D443" s="21">
        <v>0</v>
      </c>
      <c r="E443" s="21">
        <v>0</v>
      </c>
      <c r="F443" s="21">
        <v>0</v>
      </c>
      <c r="G443" s="21">
        <v>0</v>
      </c>
      <c r="H443" s="21">
        <v>0</v>
      </c>
      <c r="I443" s="21">
        <v>0</v>
      </c>
      <c r="J443" s="21">
        <v>0</v>
      </c>
    </row>
    <row r="444" spans="1:10">
      <c r="A444" s="21" t="s">
        <v>69</v>
      </c>
      <c r="B444" s="21" t="s">
        <v>197</v>
      </c>
      <c r="C444" s="43" t="s">
        <v>176</v>
      </c>
      <c r="D444" s="21">
        <v>0</v>
      </c>
      <c r="E444" s="21">
        <v>0</v>
      </c>
      <c r="F444" s="21">
        <v>0</v>
      </c>
      <c r="G444" s="21">
        <v>0</v>
      </c>
      <c r="H444" s="21">
        <v>0</v>
      </c>
      <c r="I444" s="21">
        <v>0</v>
      </c>
      <c r="J444" s="21">
        <v>0</v>
      </c>
    </row>
    <row r="445" spans="1:10">
      <c r="A445" s="21" t="s">
        <v>69</v>
      </c>
      <c r="B445" s="21" t="s">
        <v>197</v>
      </c>
      <c r="C445" s="43" t="s">
        <v>177</v>
      </c>
      <c r="D445" s="21">
        <v>0</v>
      </c>
      <c r="E445" s="21">
        <v>0</v>
      </c>
      <c r="F445" s="21">
        <v>0</v>
      </c>
      <c r="G445" s="21">
        <v>0</v>
      </c>
      <c r="H445" s="21">
        <v>0</v>
      </c>
      <c r="I445" s="21">
        <v>0</v>
      </c>
      <c r="J445" s="21">
        <v>0</v>
      </c>
    </row>
    <row r="446" spans="1:10">
      <c r="A446" s="21" t="s">
        <v>69</v>
      </c>
      <c r="B446" s="21" t="s">
        <v>197</v>
      </c>
      <c r="C446" s="43" t="s">
        <v>178</v>
      </c>
      <c r="D446" s="21">
        <v>0</v>
      </c>
      <c r="E446" s="21">
        <v>0</v>
      </c>
      <c r="F446" s="21">
        <v>0</v>
      </c>
      <c r="G446" s="21">
        <v>0</v>
      </c>
      <c r="H446" s="21">
        <v>0</v>
      </c>
      <c r="I446" s="21">
        <v>0</v>
      </c>
      <c r="J446" s="21">
        <v>0</v>
      </c>
    </row>
    <row r="447" spans="1:10">
      <c r="A447" s="21" t="s">
        <v>69</v>
      </c>
      <c r="B447" s="21" t="s">
        <v>197</v>
      </c>
      <c r="C447" s="43" t="s">
        <v>179</v>
      </c>
      <c r="D447" s="21">
        <v>0</v>
      </c>
      <c r="E447" s="21">
        <v>0</v>
      </c>
      <c r="F447" s="21">
        <v>0</v>
      </c>
      <c r="G447" s="21">
        <v>0</v>
      </c>
      <c r="H447" s="21">
        <v>0</v>
      </c>
      <c r="I447" s="21">
        <v>0</v>
      </c>
      <c r="J447" s="21">
        <v>0</v>
      </c>
    </row>
    <row r="448" spans="1:10">
      <c r="A448" s="21" t="s">
        <v>69</v>
      </c>
      <c r="B448" s="21" t="s">
        <v>197</v>
      </c>
      <c r="C448" s="43" t="s">
        <v>98</v>
      </c>
      <c r="D448" s="21">
        <v>0</v>
      </c>
      <c r="E448" s="21">
        <v>0</v>
      </c>
      <c r="F448" s="21">
        <v>0</v>
      </c>
      <c r="G448" s="21">
        <v>0</v>
      </c>
      <c r="H448" s="21">
        <v>0</v>
      </c>
      <c r="I448" s="21">
        <v>0</v>
      </c>
      <c r="J448" s="21">
        <v>0</v>
      </c>
    </row>
    <row r="449" spans="1:10">
      <c r="A449" s="21" t="s">
        <v>69</v>
      </c>
      <c r="B449" s="21" t="s">
        <v>197</v>
      </c>
      <c r="C449" s="43" t="s">
        <v>180</v>
      </c>
      <c r="D449" s="21">
        <v>0</v>
      </c>
      <c r="E449" s="21">
        <v>0</v>
      </c>
      <c r="F449" s="21">
        <v>0</v>
      </c>
      <c r="G449" s="21">
        <v>0</v>
      </c>
      <c r="H449" s="21">
        <v>0</v>
      </c>
      <c r="I449" s="21">
        <v>0</v>
      </c>
      <c r="J449" s="21">
        <v>0</v>
      </c>
    </row>
    <row r="450" spans="1:10">
      <c r="A450" s="21" t="s">
        <v>69</v>
      </c>
      <c r="B450" s="21" t="s">
        <v>197</v>
      </c>
      <c r="C450" s="43" t="s">
        <v>181</v>
      </c>
      <c r="D450" s="21">
        <v>0</v>
      </c>
      <c r="E450" s="21">
        <v>0</v>
      </c>
      <c r="F450" s="21">
        <v>0</v>
      </c>
      <c r="G450" s="21">
        <v>0</v>
      </c>
      <c r="H450" s="21">
        <v>0</v>
      </c>
      <c r="I450" s="21">
        <v>0</v>
      </c>
      <c r="J450" s="21">
        <v>0</v>
      </c>
    </row>
    <row r="451" spans="1:10">
      <c r="A451" s="21" t="s">
        <v>69</v>
      </c>
      <c r="B451" s="21" t="s">
        <v>197</v>
      </c>
      <c r="C451" s="43" t="s">
        <v>182</v>
      </c>
      <c r="D451" s="21">
        <v>0</v>
      </c>
      <c r="E451" s="21">
        <v>0</v>
      </c>
      <c r="F451" s="21">
        <v>0</v>
      </c>
      <c r="G451" s="21">
        <v>0</v>
      </c>
      <c r="H451" s="21">
        <v>0</v>
      </c>
      <c r="I451" s="21">
        <v>0</v>
      </c>
      <c r="J451" s="21">
        <v>0</v>
      </c>
    </row>
    <row r="452" spans="1:10">
      <c r="A452" s="21" t="s">
        <v>69</v>
      </c>
      <c r="B452" s="21" t="s">
        <v>197</v>
      </c>
      <c r="C452" s="43" t="s">
        <v>183</v>
      </c>
      <c r="D452" s="21">
        <v>0</v>
      </c>
      <c r="E452" s="21">
        <v>0</v>
      </c>
      <c r="F452" s="21">
        <v>0</v>
      </c>
      <c r="G452" s="21">
        <v>0</v>
      </c>
      <c r="H452" s="21">
        <v>0</v>
      </c>
      <c r="I452" s="21">
        <v>0</v>
      </c>
      <c r="J452" s="21">
        <v>0</v>
      </c>
    </row>
    <row r="453" spans="1:10">
      <c r="A453" s="21" t="s">
        <v>69</v>
      </c>
      <c r="B453" s="21" t="s">
        <v>197</v>
      </c>
      <c r="C453" s="43" t="s">
        <v>184</v>
      </c>
      <c r="D453" s="21">
        <v>0</v>
      </c>
      <c r="E453" s="21">
        <v>0</v>
      </c>
      <c r="F453" s="21">
        <v>0</v>
      </c>
      <c r="G453" s="21">
        <v>0</v>
      </c>
      <c r="H453" s="21">
        <v>0</v>
      </c>
      <c r="I453" s="21">
        <v>0</v>
      </c>
      <c r="J453" s="21">
        <v>0</v>
      </c>
    </row>
    <row r="454" spans="1:10">
      <c r="A454" s="21" t="s">
        <v>69</v>
      </c>
      <c r="B454" s="21" t="s">
        <v>197</v>
      </c>
      <c r="C454" s="43" t="s">
        <v>185</v>
      </c>
      <c r="D454" s="21">
        <v>0</v>
      </c>
      <c r="E454" s="21">
        <v>0</v>
      </c>
      <c r="F454" s="21">
        <v>0</v>
      </c>
      <c r="G454" s="21">
        <v>0</v>
      </c>
      <c r="H454" s="21">
        <v>0</v>
      </c>
      <c r="I454" s="21">
        <v>0</v>
      </c>
      <c r="J454" s="21">
        <v>0</v>
      </c>
    </row>
    <row r="455" spans="1:10">
      <c r="A455" s="21" t="s">
        <v>69</v>
      </c>
      <c r="B455" s="21" t="s">
        <v>197</v>
      </c>
      <c r="C455" s="43" t="s">
        <v>186</v>
      </c>
      <c r="D455" s="21">
        <v>0</v>
      </c>
      <c r="E455" s="21">
        <v>0</v>
      </c>
      <c r="F455" s="21">
        <v>0</v>
      </c>
      <c r="G455" s="21">
        <v>0</v>
      </c>
      <c r="H455" s="21">
        <v>0</v>
      </c>
      <c r="I455" s="21">
        <v>0</v>
      </c>
      <c r="J455" s="21">
        <v>0</v>
      </c>
    </row>
    <row r="456" spans="1:10">
      <c r="A456" s="21" t="s">
        <v>69</v>
      </c>
      <c r="B456" s="21" t="s">
        <v>197</v>
      </c>
      <c r="C456" s="43" t="s">
        <v>187</v>
      </c>
      <c r="D456" s="21">
        <v>0</v>
      </c>
      <c r="E456" s="21">
        <v>0</v>
      </c>
      <c r="F456" s="21">
        <v>0</v>
      </c>
      <c r="G456" s="21">
        <v>0</v>
      </c>
      <c r="H456" s="21">
        <v>0</v>
      </c>
      <c r="I456" s="21">
        <v>0</v>
      </c>
      <c r="J456" s="21">
        <v>0</v>
      </c>
    </row>
    <row r="457" spans="1:10">
      <c r="A457" s="21" t="s">
        <v>69</v>
      </c>
      <c r="B457" s="21" t="s">
        <v>197</v>
      </c>
      <c r="C457" s="43" t="s">
        <v>188</v>
      </c>
      <c r="D457" s="21">
        <v>0</v>
      </c>
      <c r="E457" s="21">
        <v>0</v>
      </c>
      <c r="F457" s="21">
        <v>0</v>
      </c>
      <c r="G457" s="21">
        <v>0</v>
      </c>
      <c r="H457" s="21">
        <v>0</v>
      </c>
      <c r="I457" s="21">
        <v>0</v>
      </c>
      <c r="J457" s="21">
        <v>0</v>
      </c>
    </row>
    <row r="458" spans="1:10">
      <c r="A458" s="21" t="s">
        <v>69</v>
      </c>
      <c r="B458" s="21" t="s">
        <v>197</v>
      </c>
      <c r="C458" s="43" t="s">
        <v>189</v>
      </c>
      <c r="D458" s="21">
        <v>0</v>
      </c>
      <c r="E458" s="21">
        <v>0</v>
      </c>
      <c r="F458" s="21">
        <v>0</v>
      </c>
      <c r="G458" s="21">
        <v>0</v>
      </c>
      <c r="H458" s="21">
        <v>0</v>
      </c>
      <c r="I458" s="21">
        <v>0</v>
      </c>
      <c r="J458" s="21">
        <v>0</v>
      </c>
    </row>
    <row r="459" spans="1:10">
      <c r="A459" s="21" t="s">
        <v>69</v>
      </c>
      <c r="B459" s="21" t="s">
        <v>197</v>
      </c>
      <c r="C459" s="43" t="s">
        <v>190</v>
      </c>
      <c r="D459" s="21">
        <v>0</v>
      </c>
      <c r="E459" s="21">
        <v>0</v>
      </c>
      <c r="F459" s="21">
        <v>0</v>
      </c>
      <c r="G459" s="21">
        <v>0</v>
      </c>
      <c r="H459" s="21">
        <v>0</v>
      </c>
      <c r="I459" s="21">
        <v>0</v>
      </c>
      <c r="J459" s="21">
        <v>0</v>
      </c>
    </row>
    <row r="460" spans="1:10">
      <c r="A460" s="21" t="s">
        <v>69</v>
      </c>
      <c r="B460" s="21" t="s">
        <v>198</v>
      </c>
      <c r="C460" s="43" t="s">
        <v>35</v>
      </c>
      <c r="D460" s="21">
        <v>0</v>
      </c>
      <c r="E460" s="21">
        <v>0</v>
      </c>
      <c r="F460" s="21">
        <v>0</v>
      </c>
      <c r="G460" s="21">
        <v>0</v>
      </c>
      <c r="H460" s="21">
        <v>0</v>
      </c>
      <c r="I460" s="21">
        <v>0</v>
      </c>
      <c r="J460" s="21">
        <v>0</v>
      </c>
    </row>
    <row r="461" spans="1:10">
      <c r="A461" s="21" t="s">
        <v>69</v>
      </c>
      <c r="B461" s="21" t="s">
        <v>198</v>
      </c>
      <c r="C461" s="43" t="s">
        <v>36</v>
      </c>
      <c r="D461" s="21">
        <v>0</v>
      </c>
      <c r="E461" s="21">
        <v>0</v>
      </c>
      <c r="F461" s="21">
        <v>0</v>
      </c>
      <c r="G461" s="21">
        <v>0</v>
      </c>
      <c r="H461" s="21">
        <v>0</v>
      </c>
      <c r="I461" s="21">
        <v>0</v>
      </c>
      <c r="J461" s="21">
        <v>0</v>
      </c>
    </row>
    <row r="462" spans="1:10">
      <c r="A462" s="21" t="s">
        <v>69</v>
      </c>
      <c r="B462" s="21" t="s">
        <v>198</v>
      </c>
      <c r="C462" s="43" t="s">
        <v>37</v>
      </c>
      <c r="D462" s="21">
        <v>0</v>
      </c>
      <c r="E462" s="21">
        <v>0</v>
      </c>
      <c r="F462" s="21">
        <v>0</v>
      </c>
      <c r="G462" s="21">
        <v>0</v>
      </c>
      <c r="H462" s="21">
        <v>0</v>
      </c>
      <c r="I462" s="21">
        <v>0</v>
      </c>
      <c r="J462" s="21">
        <v>0</v>
      </c>
    </row>
    <row r="463" spans="1:10">
      <c r="A463" s="21" t="s">
        <v>69</v>
      </c>
      <c r="B463" s="21" t="s">
        <v>198</v>
      </c>
      <c r="C463" s="43" t="s">
        <v>38</v>
      </c>
      <c r="D463" s="21">
        <v>0</v>
      </c>
      <c r="E463" s="21">
        <v>0</v>
      </c>
      <c r="F463" s="21">
        <v>0</v>
      </c>
      <c r="G463" s="21">
        <v>0</v>
      </c>
      <c r="H463" s="21">
        <v>0</v>
      </c>
      <c r="I463" s="21">
        <v>0</v>
      </c>
      <c r="J463" s="21">
        <v>0</v>
      </c>
    </row>
    <row r="464" spans="1:10">
      <c r="A464" s="21" t="s">
        <v>69</v>
      </c>
      <c r="B464" s="21" t="s">
        <v>198</v>
      </c>
      <c r="C464" s="43" t="s">
        <v>39</v>
      </c>
      <c r="D464" s="21">
        <v>0</v>
      </c>
      <c r="E464" s="21">
        <v>0</v>
      </c>
      <c r="F464" s="21">
        <v>0</v>
      </c>
      <c r="G464" s="21">
        <v>0</v>
      </c>
      <c r="H464" s="21">
        <v>0</v>
      </c>
      <c r="I464" s="21">
        <v>0</v>
      </c>
      <c r="J464" s="21">
        <v>0</v>
      </c>
    </row>
    <row r="465" spans="1:10">
      <c r="A465" s="21" t="s">
        <v>69</v>
      </c>
      <c r="B465" s="21" t="s">
        <v>198</v>
      </c>
      <c r="C465" s="43" t="s">
        <v>173</v>
      </c>
      <c r="D465" s="21">
        <v>0</v>
      </c>
      <c r="E465" s="21">
        <v>0</v>
      </c>
      <c r="F465" s="21">
        <v>0</v>
      </c>
      <c r="G465" s="21">
        <v>0</v>
      </c>
      <c r="H465" s="21">
        <v>0</v>
      </c>
      <c r="I465" s="21">
        <v>0</v>
      </c>
      <c r="J465" s="21">
        <v>0</v>
      </c>
    </row>
    <row r="466" spans="1:10">
      <c r="A466" s="21" t="s">
        <v>69</v>
      </c>
      <c r="B466" s="21" t="s">
        <v>198</v>
      </c>
      <c r="C466" s="43" t="s">
        <v>174</v>
      </c>
      <c r="D466" s="21">
        <v>0</v>
      </c>
      <c r="E466" s="21">
        <v>0</v>
      </c>
      <c r="F466" s="21">
        <v>0</v>
      </c>
      <c r="G466" s="21">
        <v>0</v>
      </c>
      <c r="H466" s="21">
        <v>0</v>
      </c>
      <c r="I466" s="21">
        <v>0</v>
      </c>
      <c r="J466" s="21">
        <v>0</v>
      </c>
    </row>
    <row r="467" spans="1:10">
      <c r="A467" s="21" t="s">
        <v>69</v>
      </c>
      <c r="B467" s="21" t="s">
        <v>198</v>
      </c>
      <c r="C467" s="43" t="s">
        <v>175</v>
      </c>
      <c r="D467" s="21">
        <v>0</v>
      </c>
      <c r="E467" s="21">
        <v>0</v>
      </c>
      <c r="F467" s="21">
        <v>0</v>
      </c>
      <c r="G467" s="21">
        <v>0</v>
      </c>
      <c r="H467" s="21">
        <v>0</v>
      </c>
      <c r="I467" s="21">
        <v>0</v>
      </c>
      <c r="J467" s="21">
        <v>0</v>
      </c>
    </row>
    <row r="468" spans="1:10">
      <c r="A468" s="21" t="s">
        <v>69</v>
      </c>
      <c r="B468" s="21" t="s">
        <v>198</v>
      </c>
      <c r="C468" s="43" t="s">
        <v>176</v>
      </c>
      <c r="D468" s="21">
        <v>0</v>
      </c>
      <c r="E468" s="21">
        <v>0</v>
      </c>
      <c r="F468" s="21">
        <v>0</v>
      </c>
      <c r="G468" s="21">
        <v>0</v>
      </c>
      <c r="H468" s="21">
        <v>0</v>
      </c>
      <c r="I468" s="21">
        <v>0</v>
      </c>
      <c r="J468" s="21">
        <v>0</v>
      </c>
    </row>
    <row r="469" spans="1:10">
      <c r="A469" s="21" t="s">
        <v>69</v>
      </c>
      <c r="B469" s="21" t="s">
        <v>198</v>
      </c>
      <c r="C469" s="43" t="s">
        <v>177</v>
      </c>
      <c r="D469" s="21">
        <v>0</v>
      </c>
      <c r="E469" s="21">
        <v>0</v>
      </c>
      <c r="F469" s="21">
        <v>0</v>
      </c>
      <c r="G469" s="21">
        <v>0</v>
      </c>
      <c r="H469" s="21">
        <v>0</v>
      </c>
      <c r="I469" s="21">
        <v>0</v>
      </c>
      <c r="J469" s="21">
        <v>0</v>
      </c>
    </row>
    <row r="470" spans="1:10">
      <c r="A470" s="21" t="s">
        <v>69</v>
      </c>
      <c r="B470" s="21" t="s">
        <v>198</v>
      </c>
      <c r="C470" s="43" t="s">
        <v>178</v>
      </c>
      <c r="D470" s="21">
        <v>0</v>
      </c>
      <c r="E470" s="21">
        <v>0</v>
      </c>
      <c r="F470" s="21">
        <v>0</v>
      </c>
      <c r="G470" s="21">
        <v>0</v>
      </c>
      <c r="H470" s="21">
        <v>0</v>
      </c>
      <c r="I470" s="21">
        <v>0</v>
      </c>
      <c r="J470" s="21">
        <v>0</v>
      </c>
    </row>
    <row r="471" spans="1:10">
      <c r="A471" s="21" t="s">
        <v>69</v>
      </c>
      <c r="B471" s="21" t="s">
        <v>198</v>
      </c>
      <c r="C471" s="43" t="s">
        <v>179</v>
      </c>
      <c r="D471" s="21">
        <v>0</v>
      </c>
      <c r="E471" s="21">
        <v>0</v>
      </c>
      <c r="F471" s="21">
        <v>0</v>
      </c>
      <c r="G471" s="21">
        <v>0</v>
      </c>
      <c r="H471" s="21">
        <v>0</v>
      </c>
      <c r="I471" s="21">
        <v>0</v>
      </c>
      <c r="J471" s="21">
        <v>0</v>
      </c>
    </row>
    <row r="472" spans="1:10">
      <c r="A472" s="21" t="s">
        <v>69</v>
      </c>
      <c r="B472" s="21" t="s">
        <v>198</v>
      </c>
      <c r="C472" s="43" t="s">
        <v>98</v>
      </c>
      <c r="D472" s="21">
        <v>0</v>
      </c>
      <c r="E472" s="21">
        <v>0</v>
      </c>
      <c r="F472" s="21">
        <v>0</v>
      </c>
      <c r="G472" s="21">
        <v>0</v>
      </c>
      <c r="H472" s="21">
        <v>0</v>
      </c>
      <c r="I472" s="21">
        <v>0</v>
      </c>
      <c r="J472" s="21">
        <v>0</v>
      </c>
    </row>
    <row r="473" spans="1:10">
      <c r="A473" s="21" t="s">
        <v>69</v>
      </c>
      <c r="B473" s="21" t="s">
        <v>198</v>
      </c>
      <c r="C473" s="43" t="s">
        <v>180</v>
      </c>
      <c r="D473" s="21">
        <v>0</v>
      </c>
      <c r="E473" s="21">
        <v>0</v>
      </c>
      <c r="F473" s="21">
        <v>0</v>
      </c>
      <c r="G473" s="21">
        <v>0</v>
      </c>
      <c r="H473" s="21">
        <v>0</v>
      </c>
      <c r="I473" s="21">
        <v>0</v>
      </c>
      <c r="J473" s="21">
        <v>0</v>
      </c>
    </row>
    <row r="474" spans="1:10">
      <c r="A474" s="21" t="s">
        <v>69</v>
      </c>
      <c r="B474" s="21" t="s">
        <v>198</v>
      </c>
      <c r="C474" s="43" t="s">
        <v>181</v>
      </c>
      <c r="D474" s="21">
        <v>0</v>
      </c>
      <c r="E474" s="21">
        <v>0</v>
      </c>
      <c r="F474" s="21">
        <v>0</v>
      </c>
      <c r="G474" s="21">
        <v>0</v>
      </c>
      <c r="H474" s="21">
        <v>0</v>
      </c>
      <c r="I474" s="21">
        <v>0</v>
      </c>
      <c r="J474" s="21">
        <v>0</v>
      </c>
    </row>
    <row r="475" spans="1:10">
      <c r="A475" s="21" t="s">
        <v>69</v>
      </c>
      <c r="B475" s="21" t="s">
        <v>198</v>
      </c>
      <c r="C475" s="43" t="s">
        <v>182</v>
      </c>
      <c r="D475" s="21">
        <v>0</v>
      </c>
      <c r="E475" s="21">
        <v>0</v>
      </c>
      <c r="F475" s="21">
        <v>0</v>
      </c>
      <c r="G475" s="21">
        <v>0</v>
      </c>
      <c r="H475" s="21">
        <v>0</v>
      </c>
      <c r="I475" s="21">
        <v>0</v>
      </c>
      <c r="J475" s="21">
        <v>0</v>
      </c>
    </row>
    <row r="476" spans="1:10">
      <c r="A476" s="21" t="s">
        <v>69</v>
      </c>
      <c r="B476" s="21" t="s">
        <v>198</v>
      </c>
      <c r="C476" s="43" t="s">
        <v>183</v>
      </c>
      <c r="D476" s="21">
        <v>0</v>
      </c>
      <c r="E476" s="21">
        <v>0</v>
      </c>
      <c r="F476" s="21">
        <v>0</v>
      </c>
      <c r="G476" s="21">
        <v>0</v>
      </c>
      <c r="H476" s="21">
        <v>0</v>
      </c>
      <c r="I476" s="21">
        <v>0</v>
      </c>
      <c r="J476" s="21">
        <v>0</v>
      </c>
    </row>
    <row r="477" spans="1:10">
      <c r="A477" s="21" t="s">
        <v>69</v>
      </c>
      <c r="B477" s="21" t="s">
        <v>198</v>
      </c>
      <c r="C477" s="43" t="s">
        <v>184</v>
      </c>
      <c r="D477" s="21">
        <v>0</v>
      </c>
      <c r="E477" s="21">
        <v>0</v>
      </c>
      <c r="F477" s="21">
        <v>0</v>
      </c>
      <c r="G477" s="21">
        <v>0</v>
      </c>
      <c r="H477" s="21">
        <v>0</v>
      </c>
      <c r="I477" s="21">
        <v>0</v>
      </c>
      <c r="J477" s="21">
        <v>0</v>
      </c>
    </row>
    <row r="478" spans="1:10">
      <c r="A478" s="21" t="s">
        <v>69</v>
      </c>
      <c r="B478" s="21" t="s">
        <v>198</v>
      </c>
      <c r="C478" s="43" t="s">
        <v>185</v>
      </c>
      <c r="D478" s="21">
        <v>0</v>
      </c>
      <c r="E478" s="21">
        <v>0</v>
      </c>
      <c r="F478" s="21">
        <v>0</v>
      </c>
      <c r="G478" s="21">
        <v>0</v>
      </c>
      <c r="H478" s="21">
        <v>0</v>
      </c>
      <c r="I478" s="21">
        <v>0</v>
      </c>
      <c r="J478" s="21">
        <v>0</v>
      </c>
    </row>
    <row r="479" spans="1:10">
      <c r="A479" s="21" t="s">
        <v>69</v>
      </c>
      <c r="B479" s="21" t="s">
        <v>198</v>
      </c>
      <c r="C479" s="43" t="s">
        <v>186</v>
      </c>
      <c r="D479" s="21">
        <v>0</v>
      </c>
      <c r="E479" s="21">
        <v>0</v>
      </c>
      <c r="F479" s="21">
        <v>0</v>
      </c>
      <c r="G479" s="21">
        <v>0</v>
      </c>
      <c r="H479" s="21">
        <v>0</v>
      </c>
      <c r="I479" s="21">
        <v>0</v>
      </c>
      <c r="J479" s="21">
        <v>0</v>
      </c>
    </row>
    <row r="480" spans="1:10">
      <c r="A480" s="21" t="s">
        <v>69</v>
      </c>
      <c r="B480" s="21" t="s">
        <v>198</v>
      </c>
      <c r="C480" s="43" t="s">
        <v>187</v>
      </c>
      <c r="D480" s="21">
        <v>0</v>
      </c>
      <c r="E480" s="21">
        <v>0</v>
      </c>
      <c r="F480" s="21">
        <v>0</v>
      </c>
      <c r="G480" s="21">
        <v>0</v>
      </c>
      <c r="H480" s="21">
        <v>0</v>
      </c>
      <c r="I480" s="21">
        <v>0</v>
      </c>
      <c r="J480" s="21">
        <v>0</v>
      </c>
    </row>
    <row r="481" spans="1:10">
      <c r="A481" s="21" t="s">
        <v>69</v>
      </c>
      <c r="B481" s="21" t="s">
        <v>198</v>
      </c>
      <c r="C481" s="43" t="s">
        <v>188</v>
      </c>
      <c r="D481" s="21">
        <v>0</v>
      </c>
      <c r="E481" s="21">
        <v>0</v>
      </c>
      <c r="F481" s="21">
        <v>0</v>
      </c>
      <c r="G481" s="21">
        <v>0</v>
      </c>
      <c r="H481" s="21">
        <v>0</v>
      </c>
      <c r="I481" s="21">
        <v>0</v>
      </c>
      <c r="J481" s="21">
        <v>0</v>
      </c>
    </row>
    <row r="482" spans="1:10">
      <c r="A482" s="21" t="s">
        <v>69</v>
      </c>
      <c r="B482" s="21" t="s">
        <v>198</v>
      </c>
      <c r="C482" s="43" t="s">
        <v>189</v>
      </c>
      <c r="D482" s="21">
        <v>0</v>
      </c>
      <c r="E482" s="21">
        <v>0</v>
      </c>
      <c r="F482" s="21">
        <v>0</v>
      </c>
      <c r="G482" s="21">
        <v>0</v>
      </c>
      <c r="H482" s="21">
        <v>0</v>
      </c>
      <c r="I482" s="21">
        <v>0</v>
      </c>
      <c r="J482" s="21">
        <v>0</v>
      </c>
    </row>
    <row r="483" spans="1:10">
      <c r="A483" s="21" t="s">
        <v>69</v>
      </c>
      <c r="B483" s="21" t="s">
        <v>198</v>
      </c>
      <c r="C483" s="43" t="s">
        <v>190</v>
      </c>
      <c r="D483" s="21">
        <v>0</v>
      </c>
      <c r="E483" s="21">
        <v>0</v>
      </c>
      <c r="F483" s="21">
        <v>0</v>
      </c>
      <c r="G483" s="21">
        <v>0</v>
      </c>
      <c r="H483" s="21">
        <v>0</v>
      </c>
      <c r="I483" s="21">
        <v>0</v>
      </c>
      <c r="J483" s="21">
        <v>0</v>
      </c>
    </row>
    <row r="484" spans="1:10">
      <c r="A484" s="21" t="s">
        <v>69</v>
      </c>
      <c r="B484" s="21" t="s">
        <v>201</v>
      </c>
      <c r="C484" s="43" t="s">
        <v>35</v>
      </c>
      <c r="D484" s="21">
        <v>0</v>
      </c>
      <c r="E484" s="21">
        <v>0</v>
      </c>
      <c r="F484" s="21">
        <v>0</v>
      </c>
      <c r="G484" s="21">
        <v>0</v>
      </c>
      <c r="H484" s="21">
        <v>0</v>
      </c>
      <c r="I484" s="21">
        <v>0</v>
      </c>
      <c r="J484" s="21">
        <v>0</v>
      </c>
    </row>
    <row r="485" spans="1:10">
      <c r="A485" s="21" t="s">
        <v>69</v>
      </c>
      <c r="B485" s="21" t="s">
        <v>201</v>
      </c>
      <c r="C485" s="43" t="s">
        <v>36</v>
      </c>
      <c r="D485" s="21">
        <v>0</v>
      </c>
      <c r="E485" s="21">
        <v>0</v>
      </c>
      <c r="F485" s="21">
        <v>0</v>
      </c>
      <c r="G485" s="21">
        <v>0</v>
      </c>
      <c r="H485" s="21">
        <v>0</v>
      </c>
      <c r="I485" s="21">
        <v>0</v>
      </c>
      <c r="J485" s="21">
        <v>0</v>
      </c>
    </row>
    <row r="486" spans="1:10">
      <c r="A486" s="21" t="s">
        <v>69</v>
      </c>
      <c r="B486" s="21" t="s">
        <v>201</v>
      </c>
      <c r="C486" s="43" t="s">
        <v>37</v>
      </c>
      <c r="D486" s="21">
        <v>0</v>
      </c>
      <c r="E486" s="21">
        <v>0</v>
      </c>
      <c r="F486" s="21">
        <v>0</v>
      </c>
      <c r="G486" s="21">
        <v>0</v>
      </c>
      <c r="H486" s="21">
        <v>0</v>
      </c>
      <c r="I486" s="21">
        <v>0</v>
      </c>
      <c r="J486" s="21">
        <v>0</v>
      </c>
    </row>
    <row r="487" spans="1:10">
      <c r="A487" s="21" t="s">
        <v>69</v>
      </c>
      <c r="B487" s="21" t="s">
        <v>201</v>
      </c>
      <c r="C487" s="43" t="s">
        <v>38</v>
      </c>
      <c r="D487" s="21">
        <v>0</v>
      </c>
      <c r="E487" s="21">
        <v>0</v>
      </c>
      <c r="F487" s="21">
        <v>0</v>
      </c>
      <c r="G487" s="21">
        <v>0</v>
      </c>
      <c r="H487" s="21">
        <v>0</v>
      </c>
      <c r="I487" s="21">
        <v>0</v>
      </c>
      <c r="J487" s="21">
        <v>0</v>
      </c>
    </row>
    <row r="488" spans="1:10">
      <c r="A488" s="21" t="s">
        <v>69</v>
      </c>
      <c r="B488" s="21" t="s">
        <v>201</v>
      </c>
      <c r="C488" s="43" t="s">
        <v>39</v>
      </c>
      <c r="D488" s="21">
        <v>0</v>
      </c>
      <c r="E488" s="21">
        <v>0</v>
      </c>
      <c r="F488" s="21">
        <v>0</v>
      </c>
      <c r="G488" s="21">
        <v>0</v>
      </c>
      <c r="H488" s="21">
        <v>0</v>
      </c>
      <c r="I488" s="21">
        <v>0</v>
      </c>
      <c r="J488" s="21">
        <v>0</v>
      </c>
    </row>
    <row r="489" spans="1:10">
      <c r="A489" s="21" t="s">
        <v>69</v>
      </c>
      <c r="B489" s="21" t="s">
        <v>201</v>
      </c>
      <c r="C489" s="43" t="s">
        <v>173</v>
      </c>
      <c r="D489" s="21">
        <v>0</v>
      </c>
      <c r="E489" s="21">
        <v>0</v>
      </c>
      <c r="F489" s="21">
        <v>0</v>
      </c>
      <c r="G489" s="21">
        <v>0</v>
      </c>
      <c r="H489" s="21">
        <v>0</v>
      </c>
      <c r="I489" s="21">
        <v>0</v>
      </c>
      <c r="J489" s="21">
        <v>0</v>
      </c>
    </row>
    <row r="490" spans="1:10">
      <c r="A490" s="21" t="s">
        <v>69</v>
      </c>
      <c r="B490" s="21" t="s">
        <v>201</v>
      </c>
      <c r="C490" s="43" t="s">
        <v>174</v>
      </c>
      <c r="D490" s="21">
        <v>0</v>
      </c>
      <c r="E490" s="21">
        <v>0</v>
      </c>
      <c r="F490" s="21">
        <v>0</v>
      </c>
      <c r="G490" s="21">
        <v>0</v>
      </c>
      <c r="H490" s="21">
        <v>0</v>
      </c>
      <c r="I490" s="21">
        <v>0</v>
      </c>
      <c r="J490" s="21">
        <v>0</v>
      </c>
    </row>
    <row r="491" spans="1:10">
      <c r="A491" s="21" t="s">
        <v>69</v>
      </c>
      <c r="B491" s="21" t="s">
        <v>201</v>
      </c>
      <c r="C491" s="43" t="s">
        <v>175</v>
      </c>
      <c r="D491" s="21">
        <v>0</v>
      </c>
      <c r="E491" s="21">
        <v>0</v>
      </c>
      <c r="F491" s="21">
        <v>0</v>
      </c>
      <c r="G491" s="21">
        <v>0</v>
      </c>
      <c r="H491" s="21">
        <v>0</v>
      </c>
      <c r="I491" s="21">
        <v>0</v>
      </c>
      <c r="J491" s="21">
        <v>0</v>
      </c>
    </row>
    <row r="492" spans="1:10">
      <c r="A492" s="21" t="s">
        <v>69</v>
      </c>
      <c r="B492" s="21" t="s">
        <v>201</v>
      </c>
      <c r="C492" s="43" t="s">
        <v>176</v>
      </c>
      <c r="D492" s="21">
        <v>0</v>
      </c>
      <c r="E492" s="21">
        <v>0</v>
      </c>
      <c r="F492" s="21">
        <v>0</v>
      </c>
      <c r="G492" s="21">
        <v>0</v>
      </c>
      <c r="H492" s="21">
        <v>0</v>
      </c>
      <c r="I492" s="21">
        <v>0</v>
      </c>
      <c r="J492" s="21">
        <v>0</v>
      </c>
    </row>
    <row r="493" spans="1:10">
      <c r="A493" s="21" t="s">
        <v>69</v>
      </c>
      <c r="B493" s="21" t="s">
        <v>201</v>
      </c>
      <c r="C493" s="43" t="s">
        <v>177</v>
      </c>
      <c r="D493" s="21">
        <v>0</v>
      </c>
      <c r="E493" s="21">
        <v>0</v>
      </c>
      <c r="F493" s="21">
        <v>0</v>
      </c>
      <c r="G493" s="21">
        <v>0</v>
      </c>
      <c r="H493" s="21">
        <v>0</v>
      </c>
      <c r="I493" s="21">
        <v>0</v>
      </c>
      <c r="J493" s="21">
        <v>0</v>
      </c>
    </row>
    <row r="494" spans="1:10">
      <c r="A494" s="21" t="s">
        <v>69</v>
      </c>
      <c r="B494" s="21" t="s">
        <v>201</v>
      </c>
      <c r="C494" s="43" t="s">
        <v>178</v>
      </c>
      <c r="D494" s="21">
        <v>0</v>
      </c>
      <c r="E494" s="21">
        <v>0</v>
      </c>
      <c r="F494" s="21">
        <v>0</v>
      </c>
      <c r="G494" s="21">
        <v>0</v>
      </c>
      <c r="H494" s="21">
        <v>0</v>
      </c>
      <c r="I494" s="21">
        <v>0</v>
      </c>
      <c r="J494" s="21">
        <v>0</v>
      </c>
    </row>
    <row r="495" spans="1:10">
      <c r="A495" s="21" t="s">
        <v>69</v>
      </c>
      <c r="B495" s="21" t="s">
        <v>201</v>
      </c>
      <c r="C495" s="43" t="s">
        <v>179</v>
      </c>
      <c r="D495" s="21">
        <v>0</v>
      </c>
      <c r="E495" s="21">
        <v>0</v>
      </c>
      <c r="F495" s="21">
        <v>0</v>
      </c>
      <c r="G495" s="21">
        <v>0</v>
      </c>
      <c r="H495" s="21">
        <v>0</v>
      </c>
      <c r="I495" s="21">
        <v>0</v>
      </c>
      <c r="J495" s="21">
        <v>0</v>
      </c>
    </row>
    <row r="496" spans="1:10">
      <c r="A496" s="21" t="s">
        <v>69</v>
      </c>
      <c r="B496" s="21" t="s">
        <v>201</v>
      </c>
      <c r="C496" s="43" t="s">
        <v>98</v>
      </c>
      <c r="D496" s="21">
        <v>0</v>
      </c>
      <c r="E496" s="21">
        <v>0</v>
      </c>
      <c r="F496" s="21">
        <v>0</v>
      </c>
      <c r="G496" s="21">
        <v>0</v>
      </c>
      <c r="H496" s="21">
        <v>0</v>
      </c>
      <c r="I496" s="21">
        <v>0</v>
      </c>
      <c r="J496" s="21">
        <v>0</v>
      </c>
    </row>
    <row r="497" spans="1:10">
      <c r="A497" s="21" t="s">
        <v>69</v>
      </c>
      <c r="B497" s="21" t="s">
        <v>201</v>
      </c>
      <c r="C497" s="43" t="s">
        <v>180</v>
      </c>
      <c r="D497" s="21">
        <v>0</v>
      </c>
      <c r="E497" s="21">
        <v>0</v>
      </c>
      <c r="F497" s="21">
        <v>0</v>
      </c>
      <c r="G497" s="21">
        <v>0</v>
      </c>
      <c r="H497" s="21">
        <v>0</v>
      </c>
      <c r="I497" s="21">
        <v>0</v>
      </c>
      <c r="J497" s="21">
        <v>0</v>
      </c>
    </row>
    <row r="498" spans="1:10">
      <c r="A498" s="21" t="s">
        <v>69</v>
      </c>
      <c r="B498" s="21" t="s">
        <v>201</v>
      </c>
      <c r="C498" s="43" t="s">
        <v>181</v>
      </c>
      <c r="D498" s="21">
        <v>0</v>
      </c>
      <c r="E498" s="21">
        <v>0</v>
      </c>
      <c r="F498" s="21">
        <v>0</v>
      </c>
      <c r="G498" s="21">
        <v>0</v>
      </c>
      <c r="H498" s="21">
        <v>0</v>
      </c>
      <c r="I498" s="21">
        <v>0</v>
      </c>
      <c r="J498" s="21">
        <v>0</v>
      </c>
    </row>
    <row r="499" spans="1:10">
      <c r="A499" s="21" t="s">
        <v>69</v>
      </c>
      <c r="B499" s="21" t="s">
        <v>201</v>
      </c>
      <c r="C499" s="43" t="s">
        <v>182</v>
      </c>
      <c r="D499" s="21">
        <v>0</v>
      </c>
      <c r="E499" s="21">
        <v>0</v>
      </c>
      <c r="F499" s="21">
        <v>0</v>
      </c>
      <c r="G499" s="21">
        <v>0</v>
      </c>
      <c r="H499" s="21">
        <v>0</v>
      </c>
      <c r="I499" s="21">
        <v>0</v>
      </c>
      <c r="J499" s="21">
        <v>0</v>
      </c>
    </row>
    <row r="500" spans="1:10">
      <c r="A500" s="21" t="s">
        <v>69</v>
      </c>
      <c r="B500" s="21" t="s">
        <v>201</v>
      </c>
      <c r="C500" s="43" t="s">
        <v>183</v>
      </c>
      <c r="D500" s="21">
        <v>0</v>
      </c>
      <c r="E500" s="21">
        <v>0</v>
      </c>
      <c r="F500" s="21">
        <v>0</v>
      </c>
      <c r="G500" s="21">
        <v>0</v>
      </c>
      <c r="H500" s="21">
        <v>0</v>
      </c>
      <c r="I500" s="21">
        <v>0</v>
      </c>
      <c r="J500" s="21">
        <v>0</v>
      </c>
    </row>
    <row r="501" spans="1:10">
      <c r="A501" s="21" t="s">
        <v>69</v>
      </c>
      <c r="B501" s="21" t="s">
        <v>201</v>
      </c>
      <c r="C501" s="43" t="s">
        <v>184</v>
      </c>
      <c r="D501" s="21">
        <v>0</v>
      </c>
      <c r="E501" s="21">
        <v>0</v>
      </c>
      <c r="F501" s="21">
        <v>0</v>
      </c>
      <c r="G501" s="21">
        <v>0</v>
      </c>
      <c r="H501" s="21">
        <v>0</v>
      </c>
      <c r="I501" s="21">
        <v>0</v>
      </c>
      <c r="J501" s="21">
        <v>0</v>
      </c>
    </row>
    <row r="502" spans="1:10">
      <c r="A502" s="21" t="s">
        <v>69</v>
      </c>
      <c r="B502" s="21" t="s">
        <v>201</v>
      </c>
      <c r="C502" s="43" t="s">
        <v>185</v>
      </c>
      <c r="D502" s="21">
        <v>0</v>
      </c>
      <c r="E502" s="21">
        <v>0</v>
      </c>
      <c r="F502" s="21">
        <v>0</v>
      </c>
      <c r="G502" s="21">
        <v>0</v>
      </c>
      <c r="H502" s="21">
        <v>0</v>
      </c>
      <c r="I502" s="21">
        <v>0</v>
      </c>
      <c r="J502" s="21">
        <v>0</v>
      </c>
    </row>
    <row r="503" spans="1:10">
      <c r="A503" s="21" t="s">
        <v>69</v>
      </c>
      <c r="B503" s="21" t="s">
        <v>201</v>
      </c>
      <c r="C503" s="43" t="s">
        <v>186</v>
      </c>
      <c r="D503" s="21">
        <v>0</v>
      </c>
      <c r="E503" s="21">
        <v>0</v>
      </c>
      <c r="F503" s="21">
        <v>0</v>
      </c>
      <c r="G503" s="21">
        <v>0</v>
      </c>
      <c r="H503" s="21">
        <v>0</v>
      </c>
      <c r="I503" s="21">
        <v>0</v>
      </c>
      <c r="J503" s="21">
        <v>0</v>
      </c>
    </row>
    <row r="504" spans="1:10">
      <c r="A504" s="21" t="s">
        <v>69</v>
      </c>
      <c r="B504" s="21" t="s">
        <v>201</v>
      </c>
      <c r="C504" s="43" t="s">
        <v>187</v>
      </c>
      <c r="D504" s="21">
        <v>0</v>
      </c>
      <c r="E504" s="21">
        <v>0</v>
      </c>
      <c r="F504" s="21">
        <v>0</v>
      </c>
      <c r="G504" s="21">
        <v>0</v>
      </c>
      <c r="H504" s="21">
        <v>0</v>
      </c>
      <c r="I504" s="21">
        <v>0</v>
      </c>
      <c r="J504" s="21">
        <v>0</v>
      </c>
    </row>
    <row r="505" spans="1:10">
      <c r="A505" s="21" t="s">
        <v>69</v>
      </c>
      <c r="B505" s="21" t="s">
        <v>201</v>
      </c>
      <c r="C505" s="43" t="s">
        <v>188</v>
      </c>
      <c r="D505" s="21">
        <v>0</v>
      </c>
      <c r="E505" s="21">
        <v>0</v>
      </c>
      <c r="F505" s="21">
        <v>0</v>
      </c>
      <c r="G505" s="21">
        <v>0</v>
      </c>
      <c r="H505" s="21">
        <v>0</v>
      </c>
      <c r="I505" s="21">
        <v>0</v>
      </c>
      <c r="J505" s="21">
        <v>0</v>
      </c>
    </row>
    <row r="506" spans="1:10">
      <c r="A506" s="21" t="s">
        <v>69</v>
      </c>
      <c r="B506" s="21" t="s">
        <v>201</v>
      </c>
      <c r="C506" s="43" t="s">
        <v>189</v>
      </c>
      <c r="D506" s="21">
        <v>0</v>
      </c>
      <c r="E506" s="21">
        <v>0</v>
      </c>
      <c r="F506" s="21">
        <v>0</v>
      </c>
      <c r="G506" s="21">
        <v>0</v>
      </c>
      <c r="H506" s="21">
        <v>0</v>
      </c>
      <c r="I506" s="21">
        <v>0</v>
      </c>
      <c r="J506" s="21">
        <v>0</v>
      </c>
    </row>
    <row r="507" spans="1:10">
      <c r="A507" s="21" t="s">
        <v>69</v>
      </c>
      <c r="B507" s="21" t="s">
        <v>201</v>
      </c>
      <c r="C507" s="43" t="s">
        <v>190</v>
      </c>
      <c r="D507" s="21">
        <v>0</v>
      </c>
      <c r="E507" s="21">
        <v>0</v>
      </c>
      <c r="F507" s="21">
        <v>0</v>
      </c>
      <c r="G507" s="21">
        <v>0</v>
      </c>
      <c r="H507" s="21">
        <v>0</v>
      </c>
      <c r="I507" s="21">
        <v>0</v>
      </c>
      <c r="J507" s="21">
        <v>0</v>
      </c>
    </row>
    <row r="508" spans="1:10">
      <c r="A508" s="21" t="s">
        <v>69</v>
      </c>
      <c r="B508" s="21" t="s">
        <v>202</v>
      </c>
      <c r="C508" s="43" t="s">
        <v>35</v>
      </c>
      <c r="D508" s="21">
        <v>1</v>
      </c>
      <c r="E508" s="21">
        <v>0</v>
      </c>
      <c r="F508" s="21">
        <v>0</v>
      </c>
      <c r="G508" s="21">
        <v>0</v>
      </c>
      <c r="H508" s="21">
        <v>0</v>
      </c>
      <c r="I508" s="21">
        <v>0</v>
      </c>
      <c r="J508" s="21">
        <v>0</v>
      </c>
    </row>
    <row r="509" spans="1:10">
      <c r="A509" s="21" t="s">
        <v>69</v>
      </c>
      <c r="B509" s="21" t="s">
        <v>202</v>
      </c>
      <c r="C509" s="43" t="s">
        <v>36</v>
      </c>
      <c r="D509" s="21">
        <v>0</v>
      </c>
      <c r="E509" s="21">
        <v>0</v>
      </c>
      <c r="F509" s="21">
        <v>0</v>
      </c>
      <c r="G509" s="21">
        <v>0</v>
      </c>
      <c r="H509" s="21">
        <v>0</v>
      </c>
      <c r="I509" s="21">
        <v>0</v>
      </c>
      <c r="J509" s="21">
        <v>0</v>
      </c>
    </row>
    <row r="510" spans="1:10">
      <c r="A510" s="21" t="s">
        <v>69</v>
      </c>
      <c r="B510" s="21" t="s">
        <v>202</v>
      </c>
      <c r="C510" s="43" t="s">
        <v>37</v>
      </c>
      <c r="D510" s="21">
        <v>0</v>
      </c>
      <c r="E510" s="21">
        <v>1</v>
      </c>
      <c r="F510" s="21">
        <v>0</v>
      </c>
      <c r="G510" s="21">
        <v>0</v>
      </c>
      <c r="H510" s="21">
        <v>0</v>
      </c>
      <c r="I510" s="21">
        <v>0</v>
      </c>
      <c r="J510" s="21">
        <v>0</v>
      </c>
    </row>
    <row r="511" spans="1:10">
      <c r="A511" s="21" t="s">
        <v>69</v>
      </c>
      <c r="B511" s="21" t="s">
        <v>202</v>
      </c>
      <c r="C511" s="43" t="s">
        <v>38</v>
      </c>
      <c r="D511" s="21">
        <v>0</v>
      </c>
      <c r="E511" s="21">
        <v>1</v>
      </c>
      <c r="F511" s="21">
        <v>0</v>
      </c>
      <c r="G511" s="21">
        <v>0</v>
      </c>
      <c r="H511" s="21">
        <v>0</v>
      </c>
      <c r="I511" s="21">
        <v>0</v>
      </c>
      <c r="J511" s="21">
        <v>0</v>
      </c>
    </row>
    <row r="512" spans="1:10">
      <c r="A512" s="21" t="s">
        <v>69</v>
      </c>
      <c r="B512" s="21" t="s">
        <v>202</v>
      </c>
      <c r="C512" s="43" t="s">
        <v>39</v>
      </c>
      <c r="D512" s="21">
        <v>0</v>
      </c>
      <c r="E512" s="21">
        <v>1</v>
      </c>
      <c r="F512" s="21">
        <v>0</v>
      </c>
      <c r="G512" s="21">
        <v>0</v>
      </c>
      <c r="H512" s="21">
        <v>0</v>
      </c>
      <c r="I512" s="21">
        <v>0</v>
      </c>
      <c r="J512" s="21">
        <v>0</v>
      </c>
    </row>
    <row r="513" spans="1:10">
      <c r="A513" s="21" t="s">
        <v>69</v>
      </c>
      <c r="B513" s="21" t="s">
        <v>202</v>
      </c>
      <c r="C513" s="43" t="s">
        <v>173</v>
      </c>
      <c r="D513" s="21">
        <v>5</v>
      </c>
      <c r="E513" s="21">
        <v>0</v>
      </c>
      <c r="F513" s="21">
        <v>0</v>
      </c>
      <c r="G513" s="21">
        <v>0</v>
      </c>
      <c r="H513" s="21">
        <v>0</v>
      </c>
      <c r="I513" s="21">
        <v>0</v>
      </c>
      <c r="J513" s="21">
        <v>0</v>
      </c>
    </row>
    <row r="514" spans="1:10">
      <c r="A514" s="21" t="s">
        <v>69</v>
      </c>
      <c r="B514" s="21" t="s">
        <v>202</v>
      </c>
      <c r="C514" s="43" t="s">
        <v>174</v>
      </c>
      <c r="D514" s="21">
        <v>3</v>
      </c>
      <c r="E514" s="21">
        <v>0</v>
      </c>
      <c r="F514" s="21">
        <v>0</v>
      </c>
      <c r="G514" s="21">
        <v>0</v>
      </c>
      <c r="H514" s="21">
        <v>0</v>
      </c>
      <c r="I514" s="21">
        <v>0</v>
      </c>
      <c r="J514" s="21">
        <v>0</v>
      </c>
    </row>
    <row r="515" spans="1:10">
      <c r="A515" s="21" t="s">
        <v>69</v>
      </c>
      <c r="B515" s="21" t="s">
        <v>202</v>
      </c>
      <c r="C515" s="43" t="s">
        <v>175</v>
      </c>
      <c r="D515" s="21">
        <v>1</v>
      </c>
      <c r="E515" s="21">
        <v>1</v>
      </c>
      <c r="F515" s="21">
        <v>1</v>
      </c>
      <c r="G515" s="21">
        <v>0</v>
      </c>
      <c r="H515" s="21">
        <v>0</v>
      </c>
      <c r="I515" s="21">
        <v>0</v>
      </c>
      <c r="J515" s="21">
        <v>0</v>
      </c>
    </row>
    <row r="516" spans="1:10">
      <c r="A516" s="21" t="s">
        <v>69</v>
      </c>
      <c r="B516" s="21" t="s">
        <v>202</v>
      </c>
      <c r="C516" s="43" t="s">
        <v>176</v>
      </c>
      <c r="D516" s="21">
        <v>3</v>
      </c>
      <c r="E516" s="21">
        <v>2</v>
      </c>
      <c r="F516" s="21">
        <v>0</v>
      </c>
      <c r="G516" s="21">
        <v>0</v>
      </c>
      <c r="H516" s="21">
        <v>0</v>
      </c>
      <c r="I516" s="21">
        <v>0</v>
      </c>
      <c r="J516" s="21">
        <v>0</v>
      </c>
    </row>
    <row r="517" spans="1:10">
      <c r="A517" s="21" t="s">
        <v>69</v>
      </c>
      <c r="B517" s="21" t="s">
        <v>202</v>
      </c>
      <c r="C517" s="43" t="s">
        <v>177</v>
      </c>
      <c r="D517" s="21">
        <v>7</v>
      </c>
      <c r="E517" s="21">
        <v>3</v>
      </c>
      <c r="F517" s="21">
        <v>2</v>
      </c>
      <c r="G517" s="21">
        <v>0</v>
      </c>
      <c r="H517" s="21">
        <v>0</v>
      </c>
      <c r="I517" s="21">
        <v>0</v>
      </c>
      <c r="J517" s="21">
        <v>0</v>
      </c>
    </row>
    <row r="518" spans="1:10">
      <c r="A518" s="21" t="s">
        <v>69</v>
      </c>
      <c r="B518" s="21" t="s">
        <v>202</v>
      </c>
      <c r="C518" s="43" t="s">
        <v>178</v>
      </c>
      <c r="D518" s="21">
        <v>2</v>
      </c>
      <c r="E518" s="21">
        <v>1</v>
      </c>
      <c r="F518" s="21">
        <v>0</v>
      </c>
      <c r="G518" s="21">
        <v>0</v>
      </c>
      <c r="H518" s="21">
        <v>0</v>
      </c>
      <c r="I518" s="21">
        <v>0</v>
      </c>
      <c r="J518" s="21">
        <v>0</v>
      </c>
    </row>
    <row r="519" spans="1:10">
      <c r="A519" s="21" t="s">
        <v>69</v>
      </c>
      <c r="B519" s="21" t="s">
        <v>202</v>
      </c>
      <c r="C519" s="43" t="s">
        <v>179</v>
      </c>
      <c r="D519" s="21">
        <v>1</v>
      </c>
      <c r="E519" s="21">
        <v>0</v>
      </c>
      <c r="F519" s="21">
        <v>0</v>
      </c>
      <c r="G519" s="21">
        <v>0</v>
      </c>
      <c r="H519" s="21">
        <v>0</v>
      </c>
      <c r="I519" s="21">
        <v>0</v>
      </c>
      <c r="J519" s="21">
        <v>0</v>
      </c>
    </row>
    <row r="520" spans="1:10">
      <c r="A520" s="21" t="s">
        <v>69</v>
      </c>
      <c r="B520" s="21" t="s">
        <v>202</v>
      </c>
      <c r="C520" s="43" t="s">
        <v>98</v>
      </c>
      <c r="D520" s="21">
        <v>2</v>
      </c>
      <c r="E520" s="21">
        <v>0</v>
      </c>
      <c r="F520" s="21">
        <v>0</v>
      </c>
      <c r="G520" s="21">
        <v>0</v>
      </c>
      <c r="H520" s="21">
        <v>0</v>
      </c>
      <c r="I520" s="21">
        <v>0</v>
      </c>
      <c r="J520" s="21">
        <v>0</v>
      </c>
    </row>
    <row r="521" spans="1:10">
      <c r="A521" s="21" t="s">
        <v>69</v>
      </c>
      <c r="B521" s="21" t="s">
        <v>202</v>
      </c>
      <c r="C521" s="43" t="s">
        <v>180</v>
      </c>
      <c r="D521" s="21">
        <v>5</v>
      </c>
      <c r="E521" s="21">
        <v>2</v>
      </c>
      <c r="F521" s="21">
        <v>1</v>
      </c>
      <c r="G521" s="21">
        <v>0</v>
      </c>
      <c r="H521" s="21">
        <v>0</v>
      </c>
      <c r="I521" s="21">
        <v>0</v>
      </c>
      <c r="J521" s="21">
        <v>1</v>
      </c>
    </row>
    <row r="522" spans="1:10">
      <c r="A522" s="21" t="s">
        <v>69</v>
      </c>
      <c r="B522" s="21" t="s">
        <v>202</v>
      </c>
      <c r="C522" s="43" t="s">
        <v>181</v>
      </c>
      <c r="D522" s="21">
        <v>1</v>
      </c>
      <c r="E522" s="21">
        <v>2</v>
      </c>
      <c r="F522" s="21">
        <v>0</v>
      </c>
      <c r="G522" s="21">
        <v>1</v>
      </c>
      <c r="H522" s="21">
        <v>0</v>
      </c>
      <c r="I522" s="21">
        <v>0</v>
      </c>
      <c r="J522" s="21">
        <v>0</v>
      </c>
    </row>
    <row r="523" spans="1:10">
      <c r="A523" s="21" t="s">
        <v>69</v>
      </c>
      <c r="B523" s="21" t="s">
        <v>202</v>
      </c>
      <c r="C523" s="43" t="s">
        <v>182</v>
      </c>
      <c r="D523" s="21">
        <v>1</v>
      </c>
      <c r="E523" s="21">
        <v>2</v>
      </c>
      <c r="F523" s="21">
        <v>0</v>
      </c>
      <c r="G523" s="21">
        <v>1</v>
      </c>
      <c r="H523" s="21">
        <v>0</v>
      </c>
      <c r="I523" s="21">
        <v>0</v>
      </c>
      <c r="J523" s="21">
        <v>0</v>
      </c>
    </row>
    <row r="524" spans="1:10">
      <c r="A524" s="21" t="s">
        <v>69</v>
      </c>
      <c r="B524" s="21" t="s">
        <v>202</v>
      </c>
      <c r="C524" s="43" t="s">
        <v>183</v>
      </c>
      <c r="D524" s="21">
        <v>5</v>
      </c>
      <c r="E524" s="21">
        <v>0</v>
      </c>
      <c r="F524" s="21">
        <v>0</v>
      </c>
      <c r="G524" s="21">
        <v>0</v>
      </c>
      <c r="H524" s="21">
        <v>0</v>
      </c>
      <c r="I524" s="21">
        <v>0</v>
      </c>
      <c r="J524" s="21">
        <v>0</v>
      </c>
    </row>
    <row r="525" spans="1:10">
      <c r="A525" s="21" t="s">
        <v>69</v>
      </c>
      <c r="B525" s="21" t="s">
        <v>202</v>
      </c>
      <c r="C525" s="43" t="s">
        <v>184</v>
      </c>
      <c r="D525" s="21">
        <v>3</v>
      </c>
      <c r="E525" s="21">
        <v>0</v>
      </c>
      <c r="F525" s="21">
        <v>0</v>
      </c>
      <c r="G525" s="21">
        <v>0</v>
      </c>
      <c r="H525" s="21">
        <v>0</v>
      </c>
      <c r="I525" s="21">
        <v>0</v>
      </c>
      <c r="J525" s="21">
        <v>0</v>
      </c>
    </row>
    <row r="526" spans="1:10">
      <c r="A526" s="21" t="s">
        <v>69</v>
      </c>
      <c r="B526" s="21" t="s">
        <v>202</v>
      </c>
      <c r="C526" s="43" t="s">
        <v>185</v>
      </c>
      <c r="D526" s="21">
        <v>3</v>
      </c>
      <c r="E526" s="21">
        <v>1</v>
      </c>
      <c r="F526" s="21">
        <v>0</v>
      </c>
      <c r="G526" s="21">
        <v>0</v>
      </c>
      <c r="H526" s="21">
        <v>0</v>
      </c>
      <c r="I526" s="21">
        <v>0</v>
      </c>
      <c r="J526" s="21">
        <v>0</v>
      </c>
    </row>
    <row r="527" spans="1:10">
      <c r="A527" s="21" t="s">
        <v>69</v>
      </c>
      <c r="B527" s="21" t="s">
        <v>202</v>
      </c>
      <c r="C527" s="43" t="s">
        <v>186</v>
      </c>
      <c r="D527" s="21">
        <v>4</v>
      </c>
      <c r="E527" s="21">
        <v>1</v>
      </c>
      <c r="F527" s="21">
        <v>0</v>
      </c>
      <c r="G527" s="21">
        <v>0</v>
      </c>
      <c r="H527" s="21">
        <v>0</v>
      </c>
      <c r="I527" s="21">
        <v>0</v>
      </c>
      <c r="J527" s="21">
        <v>0</v>
      </c>
    </row>
    <row r="528" spans="1:10">
      <c r="A528" s="21" t="s">
        <v>69</v>
      </c>
      <c r="B528" s="21" t="s">
        <v>202</v>
      </c>
      <c r="C528" s="43" t="s">
        <v>187</v>
      </c>
      <c r="D528" s="21">
        <v>0</v>
      </c>
      <c r="E528" s="21">
        <v>1</v>
      </c>
      <c r="F528" s="21">
        <v>1</v>
      </c>
      <c r="G528" s="21">
        <v>0</v>
      </c>
      <c r="H528" s="21">
        <v>0</v>
      </c>
      <c r="I528" s="21">
        <v>0</v>
      </c>
      <c r="J528" s="21">
        <v>0</v>
      </c>
    </row>
    <row r="529" spans="1:10">
      <c r="A529" s="21" t="s">
        <v>69</v>
      </c>
      <c r="B529" s="21" t="s">
        <v>202</v>
      </c>
      <c r="C529" s="43" t="s">
        <v>188</v>
      </c>
      <c r="D529" s="21">
        <v>4</v>
      </c>
      <c r="E529" s="21">
        <v>2</v>
      </c>
      <c r="F529" s="21">
        <v>0</v>
      </c>
      <c r="G529" s="21">
        <v>0</v>
      </c>
      <c r="H529" s="21">
        <v>0</v>
      </c>
      <c r="I529" s="21">
        <v>0</v>
      </c>
      <c r="J529" s="21">
        <v>0</v>
      </c>
    </row>
    <row r="530" spans="1:10">
      <c r="A530" s="21" t="s">
        <v>69</v>
      </c>
      <c r="B530" s="21" t="s">
        <v>202</v>
      </c>
      <c r="C530" s="43" t="s">
        <v>189</v>
      </c>
      <c r="D530" s="21">
        <v>3</v>
      </c>
      <c r="E530" s="21">
        <v>2</v>
      </c>
      <c r="F530" s="21">
        <v>0</v>
      </c>
      <c r="G530" s="21">
        <v>0</v>
      </c>
      <c r="H530" s="21">
        <v>0</v>
      </c>
      <c r="I530" s="21">
        <v>0</v>
      </c>
      <c r="J530" s="21">
        <v>0</v>
      </c>
    </row>
    <row r="531" spans="1:10">
      <c r="A531" s="21" t="s">
        <v>69</v>
      </c>
      <c r="B531" s="21" t="s">
        <v>202</v>
      </c>
      <c r="C531" s="43" t="s">
        <v>190</v>
      </c>
      <c r="D531" s="21">
        <v>2</v>
      </c>
      <c r="E531" s="21">
        <v>0</v>
      </c>
      <c r="F531" s="21">
        <v>0</v>
      </c>
      <c r="G531" s="21">
        <v>0</v>
      </c>
      <c r="H531" s="21">
        <v>0</v>
      </c>
      <c r="I531" s="21">
        <v>0</v>
      </c>
      <c r="J531" s="21">
        <v>0</v>
      </c>
    </row>
    <row r="532" spans="1:10">
      <c r="A532" s="21" t="s">
        <v>69</v>
      </c>
      <c r="B532" s="21" t="s">
        <v>203</v>
      </c>
      <c r="C532" s="43" t="s">
        <v>35</v>
      </c>
      <c r="D532" s="21">
        <v>9</v>
      </c>
      <c r="E532" s="21">
        <v>2</v>
      </c>
      <c r="F532" s="21">
        <v>1</v>
      </c>
      <c r="G532" s="21">
        <v>1</v>
      </c>
      <c r="H532" s="21">
        <v>0</v>
      </c>
      <c r="I532" s="21">
        <v>0</v>
      </c>
      <c r="J532" s="21">
        <v>0</v>
      </c>
    </row>
    <row r="533" spans="1:10">
      <c r="A533" s="21" t="s">
        <v>69</v>
      </c>
      <c r="B533" s="21" t="s">
        <v>203</v>
      </c>
      <c r="C533" s="43" t="s">
        <v>36</v>
      </c>
      <c r="D533" s="21">
        <v>5</v>
      </c>
      <c r="E533" s="21">
        <v>2</v>
      </c>
      <c r="F533" s="21">
        <v>0</v>
      </c>
      <c r="G533" s="21">
        <v>0</v>
      </c>
      <c r="H533" s="21">
        <v>1</v>
      </c>
      <c r="I533" s="21">
        <v>0</v>
      </c>
      <c r="J533" s="21">
        <v>0</v>
      </c>
    </row>
    <row r="534" spans="1:10">
      <c r="A534" s="21" t="s">
        <v>69</v>
      </c>
      <c r="B534" s="21" t="s">
        <v>203</v>
      </c>
      <c r="C534" s="43" t="s">
        <v>37</v>
      </c>
      <c r="D534" s="21">
        <v>6</v>
      </c>
      <c r="E534" s="21">
        <v>6</v>
      </c>
      <c r="F534" s="21">
        <v>1</v>
      </c>
      <c r="G534" s="21">
        <v>0</v>
      </c>
      <c r="H534" s="21">
        <v>0</v>
      </c>
      <c r="I534" s="21">
        <v>0</v>
      </c>
      <c r="J534" s="21">
        <v>0</v>
      </c>
    </row>
    <row r="535" spans="1:10">
      <c r="A535" s="21" t="s">
        <v>69</v>
      </c>
      <c r="B535" s="21" t="s">
        <v>203</v>
      </c>
      <c r="C535" s="43" t="s">
        <v>38</v>
      </c>
      <c r="D535" s="21">
        <v>29</v>
      </c>
      <c r="E535" s="21">
        <v>5</v>
      </c>
      <c r="F535" s="21">
        <v>0</v>
      </c>
      <c r="G535" s="21">
        <v>1</v>
      </c>
      <c r="H535" s="21">
        <v>0</v>
      </c>
      <c r="I535" s="21">
        <v>0</v>
      </c>
      <c r="J535" s="21">
        <v>0</v>
      </c>
    </row>
    <row r="536" spans="1:10">
      <c r="A536" s="21" t="s">
        <v>69</v>
      </c>
      <c r="B536" s="21" t="s">
        <v>203</v>
      </c>
      <c r="C536" s="43" t="s">
        <v>39</v>
      </c>
      <c r="D536" s="21">
        <v>23</v>
      </c>
      <c r="E536" s="21">
        <v>6</v>
      </c>
      <c r="F536" s="21">
        <v>1</v>
      </c>
      <c r="G536" s="21">
        <v>0</v>
      </c>
      <c r="H536" s="21">
        <v>0</v>
      </c>
      <c r="I536" s="21">
        <v>0</v>
      </c>
      <c r="J536" s="21">
        <v>0</v>
      </c>
    </row>
    <row r="537" spans="1:10">
      <c r="A537" s="21" t="s">
        <v>69</v>
      </c>
      <c r="B537" s="21" t="s">
        <v>203</v>
      </c>
      <c r="C537" s="43" t="s">
        <v>173</v>
      </c>
      <c r="D537" s="21">
        <v>22</v>
      </c>
      <c r="E537" s="21">
        <v>6</v>
      </c>
      <c r="F537" s="21">
        <v>0</v>
      </c>
      <c r="G537" s="21">
        <v>0</v>
      </c>
      <c r="H537" s="21">
        <v>1</v>
      </c>
      <c r="I537" s="21">
        <v>0</v>
      </c>
      <c r="J537" s="21">
        <v>0</v>
      </c>
    </row>
    <row r="538" spans="1:10">
      <c r="A538" s="21" t="s">
        <v>69</v>
      </c>
      <c r="B538" s="21" t="s">
        <v>203</v>
      </c>
      <c r="C538" s="43" t="s">
        <v>174</v>
      </c>
      <c r="D538" s="21">
        <v>25</v>
      </c>
      <c r="E538" s="21">
        <v>8</v>
      </c>
      <c r="F538" s="21">
        <v>0</v>
      </c>
      <c r="G538" s="21">
        <v>0</v>
      </c>
      <c r="H538" s="21">
        <v>0</v>
      </c>
      <c r="I538" s="21">
        <v>0</v>
      </c>
      <c r="J538" s="21">
        <v>1</v>
      </c>
    </row>
    <row r="539" spans="1:10">
      <c r="A539" s="21" t="s">
        <v>69</v>
      </c>
      <c r="B539" s="21" t="s">
        <v>203</v>
      </c>
      <c r="C539" s="43" t="s">
        <v>175</v>
      </c>
      <c r="D539" s="21">
        <v>48</v>
      </c>
      <c r="E539" s="21">
        <v>12</v>
      </c>
      <c r="F539" s="21">
        <v>0</v>
      </c>
      <c r="G539" s="21">
        <v>1</v>
      </c>
      <c r="H539" s="21">
        <v>0</v>
      </c>
      <c r="I539" s="21">
        <v>0</v>
      </c>
      <c r="J539" s="21">
        <v>0</v>
      </c>
    </row>
    <row r="540" spans="1:10">
      <c r="A540" s="21" t="s">
        <v>69</v>
      </c>
      <c r="B540" s="21" t="s">
        <v>203</v>
      </c>
      <c r="C540" s="43" t="s">
        <v>176</v>
      </c>
      <c r="D540" s="21">
        <v>35</v>
      </c>
      <c r="E540" s="21">
        <v>13</v>
      </c>
      <c r="F540" s="21">
        <v>0</v>
      </c>
      <c r="G540" s="21">
        <v>0</v>
      </c>
      <c r="H540" s="21">
        <v>1</v>
      </c>
      <c r="I540" s="21">
        <v>0</v>
      </c>
      <c r="J540" s="21">
        <v>0</v>
      </c>
    </row>
    <row r="541" spans="1:10">
      <c r="A541" s="21" t="s">
        <v>69</v>
      </c>
      <c r="B541" s="21" t="s">
        <v>203</v>
      </c>
      <c r="C541" s="43" t="s">
        <v>177</v>
      </c>
      <c r="D541" s="21">
        <v>33</v>
      </c>
      <c r="E541" s="21">
        <v>5</v>
      </c>
      <c r="F541" s="21">
        <v>0</v>
      </c>
      <c r="G541" s="21">
        <v>0</v>
      </c>
      <c r="H541" s="21">
        <v>0</v>
      </c>
      <c r="I541" s="21">
        <v>0</v>
      </c>
      <c r="J541" s="21">
        <v>0</v>
      </c>
    </row>
    <row r="542" spans="1:10">
      <c r="A542" s="21" t="s">
        <v>69</v>
      </c>
      <c r="B542" s="21" t="s">
        <v>203</v>
      </c>
      <c r="C542" s="43" t="s">
        <v>178</v>
      </c>
      <c r="D542" s="21">
        <v>22</v>
      </c>
      <c r="E542" s="21">
        <v>12</v>
      </c>
      <c r="F542" s="21">
        <v>3</v>
      </c>
      <c r="G542" s="21">
        <v>0</v>
      </c>
      <c r="H542" s="21">
        <v>0</v>
      </c>
      <c r="I542" s="21">
        <v>0</v>
      </c>
      <c r="J542" s="21">
        <v>0</v>
      </c>
    </row>
    <row r="543" spans="1:10">
      <c r="A543" s="21" t="s">
        <v>69</v>
      </c>
      <c r="B543" s="21" t="s">
        <v>203</v>
      </c>
      <c r="C543" s="43" t="s">
        <v>179</v>
      </c>
      <c r="D543" s="21">
        <v>16</v>
      </c>
      <c r="E543" s="21">
        <v>7</v>
      </c>
      <c r="F543" s="21">
        <v>1</v>
      </c>
      <c r="G543" s="21">
        <v>3</v>
      </c>
      <c r="H543" s="21">
        <v>0</v>
      </c>
      <c r="I543" s="21">
        <v>0</v>
      </c>
      <c r="J543" s="21">
        <v>0</v>
      </c>
    </row>
    <row r="544" spans="1:10">
      <c r="A544" s="21" t="s">
        <v>69</v>
      </c>
      <c r="B544" s="21" t="s">
        <v>203</v>
      </c>
      <c r="C544" s="43" t="s">
        <v>98</v>
      </c>
      <c r="D544" s="21">
        <v>34</v>
      </c>
      <c r="E544" s="21">
        <v>4</v>
      </c>
      <c r="F544" s="21">
        <v>2</v>
      </c>
      <c r="G544" s="21">
        <v>1</v>
      </c>
      <c r="H544" s="21">
        <v>1</v>
      </c>
      <c r="I544" s="21">
        <v>0</v>
      </c>
      <c r="J544" s="21">
        <v>0</v>
      </c>
    </row>
    <row r="545" spans="1:10">
      <c r="A545" s="21" t="s">
        <v>69</v>
      </c>
      <c r="B545" s="21" t="s">
        <v>203</v>
      </c>
      <c r="C545" s="43" t="s">
        <v>180</v>
      </c>
      <c r="D545" s="21">
        <v>38</v>
      </c>
      <c r="E545" s="21">
        <v>6</v>
      </c>
      <c r="F545" s="21">
        <v>1</v>
      </c>
      <c r="G545" s="21">
        <v>0</v>
      </c>
      <c r="H545" s="21">
        <v>0</v>
      </c>
      <c r="I545" s="21">
        <v>0</v>
      </c>
      <c r="J545" s="21">
        <v>0</v>
      </c>
    </row>
    <row r="546" spans="1:10">
      <c r="A546" s="21" t="s">
        <v>69</v>
      </c>
      <c r="B546" s="21" t="s">
        <v>203</v>
      </c>
      <c r="C546" s="43" t="s">
        <v>181</v>
      </c>
      <c r="D546" s="21">
        <v>27</v>
      </c>
      <c r="E546" s="21">
        <v>7</v>
      </c>
      <c r="F546" s="21">
        <v>0</v>
      </c>
      <c r="G546" s="21">
        <v>1</v>
      </c>
      <c r="H546" s="21">
        <v>0</v>
      </c>
      <c r="I546" s="21">
        <v>0</v>
      </c>
      <c r="J546" s="21">
        <v>1</v>
      </c>
    </row>
    <row r="547" spans="1:10">
      <c r="A547" s="21" t="s">
        <v>69</v>
      </c>
      <c r="B547" s="21" t="s">
        <v>203</v>
      </c>
      <c r="C547" s="43" t="s">
        <v>182</v>
      </c>
      <c r="D547" s="21">
        <v>38</v>
      </c>
      <c r="E547" s="21">
        <v>9</v>
      </c>
      <c r="F547" s="21">
        <v>3</v>
      </c>
      <c r="G547" s="21">
        <v>0</v>
      </c>
      <c r="H547" s="21">
        <v>0</v>
      </c>
      <c r="I547" s="21">
        <v>0</v>
      </c>
      <c r="J547" s="21">
        <v>0</v>
      </c>
    </row>
    <row r="548" spans="1:10">
      <c r="A548" s="21" t="s">
        <v>69</v>
      </c>
      <c r="B548" s="21" t="s">
        <v>203</v>
      </c>
      <c r="C548" s="43" t="s">
        <v>183</v>
      </c>
      <c r="D548" s="21">
        <v>33</v>
      </c>
      <c r="E548" s="21">
        <v>7</v>
      </c>
      <c r="F548" s="21">
        <v>1</v>
      </c>
      <c r="G548" s="21">
        <v>0</v>
      </c>
      <c r="H548" s="21">
        <v>0</v>
      </c>
      <c r="I548" s="21">
        <v>0</v>
      </c>
      <c r="J548" s="21">
        <v>0</v>
      </c>
    </row>
    <row r="549" spans="1:10">
      <c r="A549" s="21" t="s">
        <v>69</v>
      </c>
      <c r="B549" s="21" t="s">
        <v>203</v>
      </c>
      <c r="C549" s="43" t="s">
        <v>184</v>
      </c>
      <c r="D549" s="21">
        <v>22</v>
      </c>
      <c r="E549" s="21">
        <v>4</v>
      </c>
      <c r="F549" s="21">
        <v>0</v>
      </c>
      <c r="G549" s="21">
        <v>0</v>
      </c>
      <c r="H549" s="21">
        <v>0</v>
      </c>
      <c r="I549" s="21">
        <v>0</v>
      </c>
      <c r="J549" s="21">
        <v>0</v>
      </c>
    </row>
    <row r="550" spans="1:10">
      <c r="A550" s="21" t="s">
        <v>69</v>
      </c>
      <c r="B550" s="21" t="s">
        <v>203</v>
      </c>
      <c r="C550" s="43" t="s">
        <v>185</v>
      </c>
      <c r="D550" s="21">
        <v>25</v>
      </c>
      <c r="E550" s="21">
        <v>7</v>
      </c>
      <c r="F550" s="21">
        <v>1</v>
      </c>
      <c r="G550" s="21">
        <v>0</v>
      </c>
      <c r="H550" s="21">
        <v>0</v>
      </c>
      <c r="I550" s="21">
        <v>0</v>
      </c>
      <c r="J550" s="21">
        <v>0</v>
      </c>
    </row>
    <row r="551" spans="1:10">
      <c r="A551" s="21" t="s">
        <v>69</v>
      </c>
      <c r="B551" s="21" t="s">
        <v>203</v>
      </c>
      <c r="C551" s="43" t="s">
        <v>186</v>
      </c>
      <c r="D551" s="21">
        <v>11</v>
      </c>
      <c r="E551" s="21">
        <v>10</v>
      </c>
      <c r="F551" s="21">
        <v>1</v>
      </c>
      <c r="G551" s="21">
        <v>0</v>
      </c>
      <c r="H551" s="21">
        <v>0</v>
      </c>
      <c r="I551" s="21">
        <v>0</v>
      </c>
      <c r="J551" s="21">
        <v>0</v>
      </c>
    </row>
    <row r="552" spans="1:10">
      <c r="A552" s="21" t="s">
        <v>69</v>
      </c>
      <c r="B552" s="21" t="s">
        <v>203</v>
      </c>
      <c r="C552" s="43" t="s">
        <v>187</v>
      </c>
      <c r="D552" s="21">
        <v>16</v>
      </c>
      <c r="E552" s="21">
        <v>6</v>
      </c>
      <c r="F552" s="21">
        <v>0</v>
      </c>
      <c r="G552" s="21">
        <v>1</v>
      </c>
      <c r="H552" s="21">
        <v>0</v>
      </c>
      <c r="I552" s="21">
        <v>0</v>
      </c>
      <c r="J552" s="21">
        <v>0</v>
      </c>
    </row>
    <row r="553" spans="1:10">
      <c r="A553" s="21" t="s">
        <v>69</v>
      </c>
      <c r="B553" s="21" t="s">
        <v>203</v>
      </c>
      <c r="C553" s="43" t="s">
        <v>188</v>
      </c>
      <c r="D553" s="21">
        <v>17</v>
      </c>
      <c r="E553" s="21">
        <v>7</v>
      </c>
      <c r="F553" s="21">
        <v>0</v>
      </c>
      <c r="G553" s="21">
        <v>0</v>
      </c>
      <c r="H553" s="21">
        <v>0</v>
      </c>
      <c r="I553" s="21">
        <v>0</v>
      </c>
      <c r="J553" s="21">
        <v>0</v>
      </c>
    </row>
    <row r="554" spans="1:10">
      <c r="A554" s="21" t="s">
        <v>69</v>
      </c>
      <c r="B554" s="21" t="s">
        <v>203</v>
      </c>
      <c r="C554" s="43" t="s">
        <v>189</v>
      </c>
      <c r="D554" s="21">
        <v>15</v>
      </c>
      <c r="E554" s="21">
        <v>6</v>
      </c>
      <c r="F554" s="21">
        <v>1</v>
      </c>
      <c r="G554" s="21">
        <v>0</v>
      </c>
      <c r="H554" s="21">
        <v>0</v>
      </c>
      <c r="I554" s="21">
        <v>0</v>
      </c>
      <c r="J554" s="21">
        <v>1</v>
      </c>
    </row>
    <row r="555" spans="1:10">
      <c r="A555" s="21" t="s">
        <v>69</v>
      </c>
      <c r="B555" s="21" t="s">
        <v>203</v>
      </c>
      <c r="C555" s="43" t="s">
        <v>190</v>
      </c>
      <c r="D555" s="21">
        <v>20</v>
      </c>
      <c r="E555" s="21">
        <v>6</v>
      </c>
      <c r="F555" s="21">
        <v>0</v>
      </c>
      <c r="G555" s="21">
        <v>0</v>
      </c>
      <c r="H555" s="21">
        <v>0</v>
      </c>
      <c r="I555" s="21">
        <v>0</v>
      </c>
      <c r="J555" s="21">
        <v>0</v>
      </c>
    </row>
    <row r="556" spans="1:10">
      <c r="A556" s="21" t="s">
        <v>69</v>
      </c>
      <c r="B556" s="21" t="s">
        <v>204</v>
      </c>
      <c r="C556" s="43" t="s">
        <v>35</v>
      </c>
      <c r="D556" s="21">
        <v>0</v>
      </c>
      <c r="E556" s="21">
        <v>0</v>
      </c>
      <c r="F556" s="21">
        <v>0</v>
      </c>
      <c r="G556" s="21">
        <v>0</v>
      </c>
      <c r="H556" s="21">
        <v>0</v>
      </c>
      <c r="I556" s="21">
        <v>0</v>
      </c>
      <c r="J556" s="21">
        <v>0</v>
      </c>
    </row>
    <row r="557" spans="1:10">
      <c r="A557" s="21" t="s">
        <v>69</v>
      </c>
      <c r="B557" s="21" t="s">
        <v>204</v>
      </c>
      <c r="C557" s="43" t="s">
        <v>36</v>
      </c>
      <c r="D557" s="21">
        <v>0</v>
      </c>
      <c r="E557" s="21">
        <v>0</v>
      </c>
      <c r="F557" s="21">
        <v>0</v>
      </c>
      <c r="G557" s="21">
        <v>0</v>
      </c>
      <c r="H557" s="21">
        <v>0</v>
      </c>
      <c r="I557" s="21">
        <v>0</v>
      </c>
      <c r="J557" s="21">
        <v>0</v>
      </c>
    </row>
    <row r="558" spans="1:10">
      <c r="A558" s="21" t="s">
        <v>69</v>
      </c>
      <c r="B558" s="21" t="s">
        <v>204</v>
      </c>
      <c r="C558" s="43" t="s">
        <v>37</v>
      </c>
      <c r="D558" s="21">
        <v>0</v>
      </c>
      <c r="E558" s="21">
        <v>0</v>
      </c>
      <c r="F558" s="21">
        <v>0</v>
      </c>
      <c r="G558" s="21">
        <v>0</v>
      </c>
      <c r="H558" s="21">
        <v>0</v>
      </c>
      <c r="I558" s="21">
        <v>0</v>
      </c>
      <c r="J558" s="21">
        <v>0</v>
      </c>
    </row>
    <row r="559" spans="1:10">
      <c r="A559" s="21" t="s">
        <v>69</v>
      </c>
      <c r="B559" s="21" t="s">
        <v>204</v>
      </c>
      <c r="C559" s="43" t="s">
        <v>38</v>
      </c>
      <c r="D559" s="21">
        <v>0</v>
      </c>
      <c r="E559" s="21">
        <v>0</v>
      </c>
      <c r="F559" s="21">
        <v>0</v>
      </c>
      <c r="G559" s="21">
        <v>0</v>
      </c>
      <c r="H559" s="21">
        <v>0</v>
      </c>
      <c r="I559" s="21">
        <v>0</v>
      </c>
      <c r="J559" s="21">
        <v>0</v>
      </c>
    </row>
    <row r="560" spans="1:10">
      <c r="A560" s="21" t="s">
        <v>69</v>
      </c>
      <c r="B560" s="21" t="s">
        <v>204</v>
      </c>
      <c r="C560" s="43" t="s">
        <v>39</v>
      </c>
      <c r="D560" s="21">
        <v>0</v>
      </c>
      <c r="E560" s="21">
        <v>0</v>
      </c>
      <c r="F560" s="21">
        <v>0</v>
      </c>
      <c r="G560" s="21">
        <v>0</v>
      </c>
      <c r="H560" s="21">
        <v>0</v>
      </c>
      <c r="I560" s="21">
        <v>0</v>
      </c>
      <c r="J560" s="21">
        <v>0</v>
      </c>
    </row>
    <row r="561" spans="1:10">
      <c r="A561" s="21" t="s">
        <v>69</v>
      </c>
      <c r="B561" s="21" t="s">
        <v>204</v>
      </c>
      <c r="C561" s="43" t="s">
        <v>173</v>
      </c>
      <c r="D561" s="21">
        <v>0</v>
      </c>
      <c r="E561" s="21">
        <v>0</v>
      </c>
      <c r="F561" s="21">
        <v>0</v>
      </c>
      <c r="G561" s="21">
        <v>0</v>
      </c>
      <c r="H561" s="21">
        <v>0</v>
      </c>
      <c r="I561" s="21">
        <v>0</v>
      </c>
      <c r="J561" s="21">
        <v>0</v>
      </c>
    </row>
    <row r="562" spans="1:10">
      <c r="A562" s="21" t="s">
        <v>69</v>
      </c>
      <c r="B562" s="21" t="s">
        <v>204</v>
      </c>
      <c r="C562" s="43" t="s">
        <v>174</v>
      </c>
      <c r="D562" s="21">
        <v>0</v>
      </c>
      <c r="E562" s="21">
        <v>0</v>
      </c>
      <c r="F562" s="21">
        <v>0</v>
      </c>
      <c r="G562" s="21">
        <v>0</v>
      </c>
      <c r="H562" s="21">
        <v>0</v>
      </c>
      <c r="I562" s="21">
        <v>0</v>
      </c>
      <c r="J562" s="21">
        <v>0</v>
      </c>
    </row>
    <row r="563" spans="1:10">
      <c r="A563" s="21" t="s">
        <v>69</v>
      </c>
      <c r="B563" s="21" t="s">
        <v>204</v>
      </c>
      <c r="C563" s="43" t="s">
        <v>175</v>
      </c>
      <c r="D563" s="21">
        <v>0</v>
      </c>
      <c r="E563" s="21">
        <v>0</v>
      </c>
      <c r="F563" s="21">
        <v>0</v>
      </c>
      <c r="G563" s="21">
        <v>0</v>
      </c>
      <c r="H563" s="21">
        <v>0</v>
      </c>
      <c r="I563" s="21">
        <v>0</v>
      </c>
      <c r="J563" s="21">
        <v>0</v>
      </c>
    </row>
    <row r="564" spans="1:10">
      <c r="A564" s="21" t="s">
        <v>69</v>
      </c>
      <c r="B564" s="21" t="s">
        <v>204</v>
      </c>
      <c r="C564" s="43" t="s">
        <v>176</v>
      </c>
      <c r="D564" s="21">
        <v>0</v>
      </c>
      <c r="E564" s="21">
        <v>0</v>
      </c>
      <c r="F564" s="21">
        <v>0</v>
      </c>
      <c r="G564" s="21">
        <v>0</v>
      </c>
      <c r="H564" s="21">
        <v>0</v>
      </c>
      <c r="I564" s="21">
        <v>0</v>
      </c>
      <c r="J564" s="21">
        <v>0</v>
      </c>
    </row>
    <row r="565" spans="1:10">
      <c r="A565" s="21" t="s">
        <v>69</v>
      </c>
      <c r="B565" s="21" t="s">
        <v>204</v>
      </c>
      <c r="C565" s="43" t="s">
        <v>177</v>
      </c>
      <c r="D565" s="21">
        <v>0</v>
      </c>
      <c r="E565" s="21">
        <v>0</v>
      </c>
      <c r="F565" s="21">
        <v>0</v>
      </c>
      <c r="G565" s="21">
        <v>0</v>
      </c>
      <c r="H565" s="21">
        <v>0</v>
      </c>
      <c r="I565" s="21">
        <v>0</v>
      </c>
      <c r="J565" s="21">
        <v>0</v>
      </c>
    </row>
    <row r="566" spans="1:10">
      <c r="A566" s="21" t="s">
        <v>69</v>
      </c>
      <c r="B566" s="21" t="s">
        <v>204</v>
      </c>
      <c r="C566" s="43" t="s">
        <v>178</v>
      </c>
      <c r="D566" s="21">
        <v>0</v>
      </c>
      <c r="E566" s="21">
        <v>0</v>
      </c>
      <c r="F566" s="21">
        <v>0</v>
      </c>
      <c r="G566" s="21">
        <v>0</v>
      </c>
      <c r="H566" s="21">
        <v>0</v>
      </c>
      <c r="I566" s="21">
        <v>0</v>
      </c>
      <c r="J566" s="21">
        <v>0</v>
      </c>
    </row>
    <row r="567" spans="1:10">
      <c r="A567" s="21" t="s">
        <v>69</v>
      </c>
      <c r="B567" s="21" t="s">
        <v>204</v>
      </c>
      <c r="C567" s="43" t="s">
        <v>179</v>
      </c>
      <c r="D567" s="21">
        <v>0</v>
      </c>
      <c r="E567" s="21">
        <v>0</v>
      </c>
      <c r="F567" s="21">
        <v>0</v>
      </c>
      <c r="G567" s="21">
        <v>0</v>
      </c>
      <c r="H567" s="21">
        <v>0</v>
      </c>
      <c r="I567" s="21">
        <v>0</v>
      </c>
      <c r="J567" s="21">
        <v>0</v>
      </c>
    </row>
    <row r="568" spans="1:10">
      <c r="A568" s="21" t="s">
        <v>69</v>
      </c>
      <c r="B568" s="21" t="s">
        <v>204</v>
      </c>
      <c r="C568" s="43" t="s">
        <v>98</v>
      </c>
      <c r="D568" s="21">
        <v>0</v>
      </c>
      <c r="E568" s="21">
        <v>0</v>
      </c>
      <c r="F568" s="21">
        <v>0</v>
      </c>
      <c r="G568" s="21">
        <v>0</v>
      </c>
      <c r="H568" s="21">
        <v>0</v>
      </c>
      <c r="I568" s="21">
        <v>0</v>
      </c>
      <c r="J568" s="21">
        <v>0</v>
      </c>
    </row>
    <row r="569" spans="1:10">
      <c r="A569" s="21" t="s">
        <v>69</v>
      </c>
      <c r="B569" s="21" t="s">
        <v>204</v>
      </c>
      <c r="C569" s="43" t="s">
        <v>180</v>
      </c>
      <c r="D569" s="21">
        <v>0</v>
      </c>
      <c r="E569" s="21">
        <v>0</v>
      </c>
      <c r="F569" s="21">
        <v>0</v>
      </c>
      <c r="G569" s="21">
        <v>0</v>
      </c>
      <c r="H569" s="21">
        <v>0</v>
      </c>
      <c r="I569" s="21">
        <v>0</v>
      </c>
      <c r="J569" s="21">
        <v>0</v>
      </c>
    </row>
    <row r="570" spans="1:10">
      <c r="A570" s="21" t="s">
        <v>69</v>
      </c>
      <c r="B570" s="21" t="s">
        <v>204</v>
      </c>
      <c r="C570" s="43" t="s">
        <v>181</v>
      </c>
      <c r="D570" s="21">
        <v>1</v>
      </c>
      <c r="E570" s="21">
        <v>0</v>
      </c>
      <c r="F570" s="21">
        <v>0</v>
      </c>
      <c r="G570" s="21">
        <v>0</v>
      </c>
      <c r="H570" s="21">
        <v>0</v>
      </c>
      <c r="I570" s="21">
        <v>0</v>
      </c>
      <c r="J570" s="21">
        <v>0</v>
      </c>
    </row>
    <row r="571" spans="1:10">
      <c r="A571" s="21" t="s">
        <v>69</v>
      </c>
      <c r="B571" s="21" t="s">
        <v>204</v>
      </c>
      <c r="C571" s="43" t="s">
        <v>182</v>
      </c>
      <c r="D571" s="21">
        <v>0</v>
      </c>
      <c r="E571" s="21">
        <v>0</v>
      </c>
      <c r="F571" s="21">
        <v>0</v>
      </c>
      <c r="G571" s="21">
        <v>0</v>
      </c>
      <c r="H571" s="21">
        <v>0</v>
      </c>
      <c r="I571" s="21">
        <v>0</v>
      </c>
      <c r="J571" s="21">
        <v>0</v>
      </c>
    </row>
    <row r="572" spans="1:10">
      <c r="A572" s="21" t="s">
        <v>69</v>
      </c>
      <c r="B572" s="21" t="s">
        <v>204</v>
      </c>
      <c r="C572" s="43" t="s">
        <v>183</v>
      </c>
      <c r="D572" s="21">
        <v>0</v>
      </c>
      <c r="E572" s="21">
        <v>0</v>
      </c>
      <c r="F572" s="21">
        <v>0</v>
      </c>
      <c r="G572" s="21">
        <v>0</v>
      </c>
      <c r="H572" s="21">
        <v>0</v>
      </c>
      <c r="I572" s="21">
        <v>0</v>
      </c>
      <c r="J572" s="21">
        <v>0</v>
      </c>
    </row>
    <row r="573" spans="1:10">
      <c r="A573" s="21" t="s">
        <v>69</v>
      </c>
      <c r="B573" s="21" t="s">
        <v>204</v>
      </c>
      <c r="C573" s="43" t="s">
        <v>184</v>
      </c>
      <c r="D573" s="21">
        <v>0</v>
      </c>
      <c r="E573" s="21">
        <v>0</v>
      </c>
      <c r="F573" s="21">
        <v>0</v>
      </c>
      <c r="G573" s="21">
        <v>0</v>
      </c>
      <c r="H573" s="21">
        <v>0</v>
      </c>
      <c r="I573" s="21">
        <v>0</v>
      </c>
      <c r="J573" s="21">
        <v>0</v>
      </c>
    </row>
    <row r="574" spans="1:10">
      <c r="A574" s="21" t="s">
        <v>69</v>
      </c>
      <c r="B574" s="21" t="s">
        <v>204</v>
      </c>
      <c r="C574" s="43" t="s">
        <v>185</v>
      </c>
      <c r="D574" s="21">
        <v>0</v>
      </c>
      <c r="E574" s="21">
        <v>0</v>
      </c>
      <c r="F574" s="21">
        <v>0</v>
      </c>
      <c r="G574" s="21">
        <v>0</v>
      </c>
      <c r="H574" s="21">
        <v>0</v>
      </c>
      <c r="I574" s="21">
        <v>0</v>
      </c>
      <c r="J574" s="21">
        <v>0</v>
      </c>
    </row>
    <row r="575" spans="1:10">
      <c r="A575" s="21" t="s">
        <v>69</v>
      </c>
      <c r="B575" s="21" t="s">
        <v>204</v>
      </c>
      <c r="C575" s="43" t="s">
        <v>186</v>
      </c>
      <c r="D575" s="21">
        <v>0</v>
      </c>
      <c r="E575" s="21">
        <v>0</v>
      </c>
      <c r="F575" s="21">
        <v>0</v>
      </c>
      <c r="G575" s="21">
        <v>0</v>
      </c>
      <c r="H575" s="21">
        <v>0</v>
      </c>
      <c r="I575" s="21">
        <v>0</v>
      </c>
      <c r="J575" s="21">
        <v>0</v>
      </c>
    </row>
    <row r="576" spans="1:10">
      <c r="A576" s="21" t="s">
        <v>69</v>
      </c>
      <c r="B576" s="21" t="s">
        <v>204</v>
      </c>
      <c r="C576" s="43" t="s">
        <v>187</v>
      </c>
      <c r="D576" s="21">
        <v>0</v>
      </c>
      <c r="E576" s="21">
        <v>0</v>
      </c>
      <c r="F576" s="21">
        <v>0</v>
      </c>
      <c r="G576" s="21">
        <v>0</v>
      </c>
      <c r="H576" s="21">
        <v>0</v>
      </c>
      <c r="I576" s="21">
        <v>0</v>
      </c>
      <c r="J576" s="21">
        <v>1</v>
      </c>
    </row>
    <row r="577" spans="1:10">
      <c r="A577" s="21" t="s">
        <v>69</v>
      </c>
      <c r="B577" s="21" t="s">
        <v>204</v>
      </c>
      <c r="C577" s="43" t="s">
        <v>188</v>
      </c>
      <c r="D577" s="21">
        <v>0</v>
      </c>
      <c r="E577" s="21">
        <v>0</v>
      </c>
      <c r="F577" s="21">
        <v>0</v>
      </c>
      <c r="G577" s="21">
        <v>0</v>
      </c>
      <c r="H577" s="21">
        <v>0</v>
      </c>
      <c r="I577" s="21">
        <v>0</v>
      </c>
      <c r="J577" s="21">
        <v>0</v>
      </c>
    </row>
    <row r="578" spans="1:10">
      <c r="A578" s="21" t="s">
        <v>69</v>
      </c>
      <c r="B578" s="21" t="s">
        <v>204</v>
      </c>
      <c r="C578" s="43" t="s">
        <v>189</v>
      </c>
      <c r="D578" s="21">
        <v>0</v>
      </c>
      <c r="E578" s="21">
        <v>0</v>
      </c>
      <c r="F578" s="21">
        <v>0</v>
      </c>
      <c r="G578" s="21">
        <v>0</v>
      </c>
      <c r="H578" s="21">
        <v>0</v>
      </c>
      <c r="I578" s="21">
        <v>0</v>
      </c>
      <c r="J578" s="21">
        <v>0</v>
      </c>
    </row>
    <row r="579" spans="1:10">
      <c r="A579" s="21" t="s">
        <v>69</v>
      </c>
      <c r="B579" s="21" t="s">
        <v>204</v>
      </c>
      <c r="C579" s="43" t="s">
        <v>190</v>
      </c>
      <c r="D579" s="21">
        <v>0</v>
      </c>
      <c r="E579" s="21">
        <v>0</v>
      </c>
      <c r="F579" s="21">
        <v>0</v>
      </c>
      <c r="G579" s="21">
        <v>0</v>
      </c>
      <c r="H579" s="21">
        <v>0</v>
      </c>
      <c r="I579" s="21">
        <v>0</v>
      </c>
      <c r="J579" s="21">
        <v>0</v>
      </c>
    </row>
    <row r="580" spans="1:10">
      <c r="A580" s="21" t="s">
        <v>69</v>
      </c>
      <c r="B580" s="21" t="s">
        <v>205</v>
      </c>
      <c r="C580" s="43" t="s">
        <v>35</v>
      </c>
      <c r="D580" s="21">
        <v>0</v>
      </c>
      <c r="E580" s="21">
        <v>0</v>
      </c>
      <c r="F580" s="21">
        <v>0</v>
      </c>
      <c r="G580" s="21">
        <v>0</v>
      </c>
      <c r="H580" s="21">
        <v>0</v>
      </c>
      <c r="I580" s="21">
        <v>0</v>
      </c>
      <c r="J580" s="21">
        <v>0</v>
      </c>
    </row>
    <row r="581" spans="1:10">
      <c r="A581" s="21" t="s">
        <v>69</v>
      </c>
      <c r="B581" s="21" t="s">
        <v>205</v>
      </c>
      <c r="C581" s="43" t="s">
        <v>36</v>
      </c>
      <c r="D581" s="21">
        <v>0</v>
      </c>
      <c r="E581" s="21">
        <v>0</v>
      </c>
      <c r="F581" s="21">
        <v>0</v>
      </c>
      <c r="G581" s="21">
        <v>0</v>
      </c>
      <c r="H581" s="21">
        <v>0</v>
      </c>
      <c r="I581" s="21">
        <v>0</v>
      </c>
      <c r="J581" s="21">
        <v>0</v>
      </c>
    </row>
    <row r="582" spans="1:10">
      <c r="A582" s="21" t="s">
        <v>69</v>
      </c>
      <c r="B582" s="21" t="s">
        <v>205</v>
      </c>
      <c r="C582" s="43" t="s">
        <v>37</v>
      </c>
      <c r="D582" s="21">
        <v>0</v>
      </c>
      <c r="E582" s="21">
        <v>0</v>
      </c>
      <c r="F582" s="21">
        <v>0</v>
      </c>
      <c r="G582" s="21">
        <v>0</v>
      </c>
      <c r="H582" s="21">
        <v>0</v>
      </c>
      <c r="I582" s="21">
        <v>0</v>
      </c>
      <c r="J582" s="21">
        <v>0</v>
      </c>
    </row>
    <row r="583" spans="1:10">
      <c r="A583" s="21" t="s">
        <v>69</v>
      </c>
      <c r="B583" s="21" t="s">
        <v>205</v>
      </c>
      <c r="C583" s="43" t="s">
        <v>38</v>
      </c>
      <c r="D583" s="21">
        <v>0</v>
      </c>
      <c r="E583" s="21">
        <v>0</v>
      </c>
      <c r="F583" s="21">
        <v>0</v>
      </c>
      <c r="G583" s="21">
        <v>0</v>
      </c>
      <c r="H583" s="21">
        <v>0</v>
      </c>
      <c r="I583" s="21">
        <v>0</v>
      </c>
      <c r="J583" s="21">
        <v>0</v>
      </c>
    </row>
    <row r="584" spans="1:10">
      <c r="A584" s="21" t="s">
        <v>69</v>
      </c>
      <c r="B584" s="21" t="s">
        <v>205</v>
      </c>
      <c r="C584" s="43" t="s">
        <v>39</v>
      </c>
      <c r="D584" s="21">
        <v>0</v>
      </c>
      <c r="E584" s="21">
        <v>0</v>
      </c>
      <c r="F584" s="21">
        <v>0</v>
      </c>
      <c r="G584" s="21">
        <v>0</v>
      </c>
      <c r="H584" s="21">
        <v>0</v>
      </c>
      <c r="I584" s="21">
        <v>0</v>
      </c>
      <c r="J584" s="21">
        <v>0</v>
      </c>
    </row>
    <row r="585" spans="1:10">
      <c r="A585" s="21" t="s">
        <v>69</v>
      </c>
      <c r="B585" s="21" t="s">
        <v>205</v>
      </c>
      <c r="C585" s="43" t="s">
        <v>173</v>
      </c>
      <c r="D585" s="21">
        <v>0</v>
      </c>
      <c r="E585" s="21">
        <v>0</v>
      </c>
      <c r="F585" s="21">
        <v>0</v>
      </c>
      <c r="G585" s="21">
        <v>0</v>
      </c>
      <c r="H585" s="21">
        <v>0</v>
      </c>
      <c r="I585" s="21">
        <v>0</v>
      </c>
      <c r="J585" s="21">
        <v>0</v>
      </c>
    </row>
    <row r="586" spans="1:10">
      <c r="A586" s="21" t="s">
        <v>69</v>
      </c>
      <c r="B586" s="21" t="s">
        <v>205</v>
      </c>
      <c r="C586" s="43" t="s">
        <v>174</v>
      </c>
      <c r="D586" s="21">
        <v>0</v>
      </c>
      <c r="E586" s="21">
        <v>0</v>
      </c>
      <c r="F586" s="21">
        <v>0</v>
      </c>
      <c r="G586" s="21">
        <v>0</v>
      </c>
      <c r="H586" s="21">
        <v>0</v>
      </c>
      <c r="I586" s="21">
        <v>0</v>
      </c>
      <c r="J586" s="21">
        <v>0</v>
      </c>
    </row>
    <row r="587" spans="1:10">
      <c r="A587" s="21" t="s">
        <v>69</v>
      </c>
      <c r="B587" s="21" t="s">
        <v>205</v>
      </c>
      <c r="C587" s="43" t="s">
        <v>175</v>
      </c>
      <c r="D587" s="21">
        <v>0</v>
      </c>
      <c r="E587" s="21">
        <v>0</v>
      </c>
      <c r="F587" s="21">
        <v>0</v>
      </c>
      <c r="G587" s="21">
        <v>0</v>
      </c>
      <c r="H587" s="21">
        <v>0</v>
      </c>
      <c r="I587" s="21">
        <v>0</v>
      </c>
      <c r="J587" s="21">
        <v>0</v>
      </c>
    </row>
    <row r="588" spans="1:10">
      <c r="A588" s="21" t="s">
        <v>69</v>
      </c>
      <c r="B588" s="21" t="s">
        <v>205</v>
      </c>
      <c r="C588" s="43" t="s">
        <v>176</v>
      </c>
      <c r="D588" s="21">
        <v>0</v>
      </c>
      <c r="E588" s="21">
        <v>0</v>
      </c>
      <c r="F588" s="21">
        <v>0</v>
      </c>
      <c r="G588" s="21">
        <v>0</v>
      </c>
      <c r="H588" s="21">
        <v>0</v>
      </c>
      <c r="I588" s="21">
        <v>0</v>
      </c>
      <c r="J588" s="21">
        <v>0</v>
      </c>
    </row>
    <row r="589" spans="1:10">
      <c r="A589" s="21" t="s">
        <v>69</v>
      </c>
      <c r="B589" s="21" t="s">
        <v>205</v>
      </c>
      <c r="C589" s="43" t="s">
        <v>177</v>
      </c>
      <c r="D589" s="21">
        <v>0</v>
      </c>
      <c r="E589" s="21">
        <v>0</v>
      </c>
      <c r="F589" s="21">
        <v>0</v>
      </c>
      <c r="G589" s="21">
        <v>0</v>
      </c>
      <c r="H589" s="21">
        <v>0</v>
      </c>
      <c r="I589" s="21">
        <v>0</v>
      </c>
      <c r="J589" s="21">
        <v>0</v>
      </c>
    </row>
    <row r="590" spans="1:10">
      <c r="A590" s="21" t="s">
        <v>69</v>
      </c>
      <c r="B590" s="21" t="s">
        <v>205</v>
      </c>
      <c r="C590" s="43" t="s">
        <v>178</v>
      </c>
      <c r="D590" s="21">
        <v>0</v>
      </c>
      <c r="E590" s="21">
        <v>0</v>
      </c>
      <c r="F590" s="21">
        <v>0</v>
      </c>
      <c r="G590" s="21">
        <v>0</v>
      </c>
      <c r="H590" s="21">
        <v>0</v>
      </c>
      <c r="I590" s="21">
        <v>0</v>
      </c>
      <c r="J590" s="21">
        <v>0</v>
      </c>
    </row>
    <row r="591" spans="1:10">
      <c r="A591" s="21" t="s">
        <v>69</v>
      </c>
      <c r="B591" s="21" t="s">
        <v>205</v>
      </c>
      <c r="C591" s="43" t="s">
        <v>179</v>
      </c>
      <c r="D591" s="21">
        <v>0</v>
      </c>
      <c r="E591" s="21">
        <v>0</v>
      </c>
      <c r="F591" s="21">
        <v>0</v>
      </c>
      <c r="G591" s="21">
        <v>0</v>
      </c>
      <c r="H591" s="21">
        <v>0</v>
      </c>
      <c r="I591" s="21">
        <v>0</v>
      </c>
      <c r="J591" s="21">
        <v>0</v>
      </c>
    </row>
    <row r="592" spans="1:10">
      <c r="A592" s="21" t="s">
        <v>69</v>
      </c>
      <c r="B592" s="21" t="s">
        <v>205</v>
      </c>
      <c r="C592" s="43" t="s">
        <v>98</v>
      </c>
      <c r="D592" s="21">
        <v>1</v>
      </c>
      <c r="E592" s="21">
        <v>0</v>
      </c>
      <c r="F592" s="21">
        <v>0</v>
      </c>
      <c r="G592" s="21">
        <v>0</v>
      </c>
      <c r="H592" s="21">
        <v>0</v>
      </c>
      <c r="I592" s="21">
        <v>0</v>
      </c>
      <c r="J592" s="21">
        <v>0</v>
      </c>
    </row>
    <row r="593" spans="1:10">
      <c r="A593" s="21" t="s">
        <v>69</v>
      </c>
      <c r="B593" s="21" t="s">
        <v>205</v>
      </c>
      <c r="C593" s="43" t="s">
        <v>180</v>
      </c>
      <c r="D593" s="21">
        <v>0</v>
      </c>
      <c r="E593" s="21">
        <v>0</v>
      </c>
      <c r="F593" s="21">
        <v>0</v>
      </c>
      <c r="G593" s="21">
        <v>0</v>
      </c>
      <c r="H593" s="21">
        <v>0</v>
      </c>
      <c r="I593" s="21">
        <v>0</v>
      </c>
      <c r="J593" s="21">
        <v>0</v>
      </c>
    </row>
    <row r="594" spans="1:10">
      <c r="A594" s="21" t="s">
        <v>69</v>
      </c>
      <c r="B594" s="21" t="s">
        <v>205</v>
      </c>
      <c r="C594" s="43" t="s">
        <v>181</v>
      </c>
      <c r="D594" s="21">
        <v>0</v>
      </c>
      <c r="E594" s="21">
        <v>0</v>
      </c>
      <c r="F594" s="21">
        <v>0</v>
      </c>
      <c r="G594" s="21">
        <v>0</v>
      </c>
      <c r="H594" s="21">
        <v>0</v>
      </c>
      <c r="I594" s="21">
        <v>0</v>
      </c>
      <c r="J594" s="21">
        <v>0</v>
      </c>
    </row>
    <row r="595" spans="1:10">
      <c r="A595" s="21" t="s">
        <v>69</v>
      </c>
      <c r="B595" s="21" t="s">
        <v>205</v>
      </c>
      <c r="C595" s="43" t="s">
        <v>182</v>
      </c>
      <c r="D595" s="21">
        <v>0</v>
      </c>
      <c r="E595" s="21">
        <v>0</v>
      </c>
      <c r="F595" s="21">
        <v>0</v>
      </c>
      <c r="G595" s="21">
        <v>0</v>
      </c>
      <c r="H595" s="21">
        <v>0</v>
      </c>
      <c r="I595" s="21">
        <v>0</v>
      </c>
      <c r="J595" s="21">
        <v>0</v>
      </c>
    </row>
    <row r="596" spans="1:10">
      <c r="A596" s="21" t="s">
        <v>69</v>
      </c>
      <c r="B596" s="21" t="s">
        <v>205</v>
      </c>
      <c r="C596" s="43" t="s">
        <v>183</v>
      </c>
      <c r="D596" s="21">
        <v>0</v>
      </c>
      <c r="E596" s="21">
        <v>0</v>
      </c>
      <c r="F596" s="21">
        <v>0</v>
      </c>
      <c r="G596" s="21">
        <v>0</v>
      </c>
      <c r="H596" s="21">
        <v>0</v>
      </c>
      <c r="I596" s="21">
        <v>0</v>
      </c>
      <c r="J596" s="21">
        <v>0</v>
      </c>
    </row>
    <row r="597" spans="1:10">
      <c r="A597" s="21" t="s">
        <v>69</v>
      </c>
      <c r="B597" s="21" t="s">
        <v>205</v>
      </c>
      <c r="C597" s="43" t="s">
        <v>184</v>
      </c>
      <c r="D597" s="21">
        <v>0</v>
      </c>
      <c r="E597" s="21">
        <v>0</v>
      </c>
      <c r="F597" s="21">
        <v>0</v>
      </c>
      <c r="G597" s="21">
        <v>0</v>
      </c>
      <c r="H597" s="21">
        <v>0</v>
      </c>
      <c r="I597" s="21">
        <v>0</v>
      </c>
      <c r="J597" s="21">
        <v>0</v>
      </c>
    </row>
    <row r="598" spans="1:10">
      <c r="A598" s="21" t="s">
        <v>69</v>
      </c>
      <c r="B598" s="21" t="s">
        <v>205</v>
      </c>
      <c r="C598" s="43" t="s">
        <v>185</v>
      </c>
      <c r="D598" s="21">
        <v>0</v>
      </c>
      <c r="E598" s="21">
        <v>0</v>
      </c>
      <c r="F598" s="21">
        <v>0</v>
      </c>
      <c r="G598" s="21">
        <v>0</v>
      </c>
      <c r="H598" s="21">
        <v>0</v>
      </c>
      <c r="I598" s="21">
        <v>0</v>
      </c>
      <c r="J598" s="21">
        <v>0</v>
      </c>
    </row>
    <row r="599" spans="1:10">
      <c r="A599" s="21" t="s">
        <v>69</v>
      </c>
      <c r="B599" s="21" t="s">
        <v>205</v>
      </c>
      <c r="C599" s="43" t="s">
        <v>186</v>
      </c>
      <c r="D599" s="21">
        <v>0</v>
      </c>
      <c r="E599" s="21">
        <v>0</v>
      </c>
      <c r="F599" s="21">
        <v>0</v>
      </c>
      <c r="G599" s="21">
        <v>0</v>
      </c>
      <c r="H599" s="21">
        <v>0</v>
      </c>
      <c r="I599" s="21">
        <v>0</v>
      </c>
      <c r="J599" s="21">
        <v>0</v>
      </c>
    </row>
    <row r="600" spans="1:10">
      <c r="A600" s="21" t="s">
        <v>69</v>
      </c>
      <c r="B600" s="21" t="s">
        <v>205</v>
      </c>
      <c r="C600" s="43" t="s">
        <v>187</v>
      </c>
      <c r="D600" s="21">
        <v>0</v>
      </c>
      <c r="E600" s="21">
        <v>0</v>
      </c>
      <c r="F600" s="21">
        <v>0</v>
      </c>
      <c r="G600" s="21">
        <v>0</v>
      </c>
      <c r="H600" s="21">
        <v>0</v>
      </c>
      <c r="I600" s="21">
        <v>0</v>
      </c>
      <c r="J600" s="21">
        <v>0</v>
      </c>
    </row>
    <row r="601" spans="1:10">
      <c r="A601" s="21" t="s">
        <v>69</v>
      </c>
      <c r="B601" s="21" t="s">
        <v>205</v>
      </c>
      <c r="C601" s="43" t="s">
        <v>188</v>
      </c>
      <c r="D601" s="21">
        <v>0</v>
      </c>
      <c r="E601" s="21">
        <v>0</v>
      </c>
      <c r="F601" s="21">
        <v>0</v>
      </c>
      <c r="G601" s="21">
        <v>0</v>
      </c>
      <c r="H601" s="21">
        <v>0</v>
      </c>
      <c r="I601" s="21">
        <v>0</v>
      </c>
      <c r="J601" s="21">
        <v>0</v>
      </c>
    </row>
    <row r="602" spans="1:10">
      <c r="A602" s="21" t="s">
        <v>69</v>
      </c>
      <c r="B602" s="21" t="s">
        <v>205</v>
      </c>
      <c r="C602" s="43" t="s">
        <v>189</v>
      </c>
      <c r="D602" s="21">
        <v>0</v>
      </c>
      <c r="E602" s="21">
        <v>0</v>
      </c>
      <c r="F602" s="21">
        <v>0</v>
      </c>
      <c r="G602" s="21">
        <v>0</v>
      </c>
      <c r="H602" s="21">
        <v>0</v>
      </c>
      <c r="I602" s="21">
        <v>0</v>
      </c>
      <c r="J602" s="21">
        <v>0</v>
      </c>
    </row>
    <row r="603" spans="1:10">
      <c r="A603" s="21" t="s">
        <v>69</v>
      </c>
      <c r="B603" s="21" t="s">
        <v>205</v>
      </c>
      <c r="C603" s="43" t="s">
        <v>190</v>
      </c>
      <c r="D603" s="21">
        <v>0</v>
      </c>
      <c r="E603" s="21">
        <v>0</v>
      </c>
      <c r="F603" s="21">
        <v>0</v>
      </c>
      <c r="G603" s="21">
        <v>0</v>
      </c>
      <c r="H603" s="21">
        <v>0</v>
      </c>
      <c r="I603" s="21">
        <v>0</v>
      </c>
      <c r="J603" s="21">
        <v>0</v>
      </c>
    </row>
    <row r="604" spans="1:10">
      <c r="A604" s="21" t="s">
        <v>109</v>
      </c>
      <c r="B604" s="21" t="s">
        <v>172</v>
      </c>
      <c r="C604" s="43" t="s">
        <v>35</v>
      </c>
      <c r="D604" s="21">
        <v>0</v>
      </c>
      <c r="E604" s="21">
        <v>0</v>
      </c>
      <c r="F604" s="21">
        <v>0</v>
      </c>
      <c r="G604" s="21">
        <v>0</v>
      </c>
      <c r="H604" s="21">
        <v>0</v>
      </c>
      <c r="I604" s="21">
        <v>0</v>
      </c>
      <c r="J604" s="21">
        <v>0</v>
      </c>
    </row>
    <row r="605" spans="1:10">
      <c r="A605" s="21" t="s">
        <v>109</v>
      </c>
      <c r="B605" s="21" t="s">
        <v>172</v>
      </c>
      <c r="C605" s="43" t="s">
        <v>36</v>
      </c>
      <c r="D605" s="21">
        <v>0</v>
      </c>
      <c r="E605" s="21">
        <v>0</v>
      </c>
      <c r="F605" s="21">
        <v>0</v>
      </c>
      <c r="G605" s="21">
        <v>0</v>
      </c>
      <c r="H605" s="21">
        <v>0</v>
      </c>
      <c r="I605" s="21">
        <v>0</v>
      </c>
      <c r="J605" s="21">
        <v>0</v>
      </c>
    </row>
    <row r="606" spans="1:10">
      <c r="A606" s="21" t="s">
        <v>109</v>
      </c>
      <c r="B606" s="21" t="s">
        <v>172</v>
      </c>
      <c r="C606" s="43" t="s">
        <v>37</v>
      </c>
      <c r="D606" s="21">
        <v>0</v>
      </c>
      <c r="E606" s="21">
        <v>0</v>
      </c>
      <c r="F606" s="21">
        <v>0</v>
      </c>
      <c r="G606" s="21">
        <v>0</v>
      </c>
      <c r="H606" s="21">
        <v>0</v>
      </c>
      <c r="I606" s="21">
        <v>0</v>
      </c>
      <c r="J606" s="21">
        <v>0</v>
      </c>
    </row>
    <row r="607" spans="1:10">
      <c r="A607" s="21" t="s">
        <v>109</v>
      </c>
      <c r="B607" s="21" t="s">
        <v>172</v>
      </c>
      <c r="C607" s="43" t="s">
        <v>38</v>
      </c>
      <c r="D607" s="21">
        <v>0</v>
      </c>
      <c r="E607" s="21">
        <v>0</v>
      </c>
      <c r="F607" s="21">
        <v>0</v>
      </c>
      <c r="G607" s="21">
        <v>0</v>
      </c>
      <c r="H607" s="21">
        <v>0</v>
      </c>
      <c r="I607" s="21">
        <v>0</v>
      </c>
      <c r="J607" s="21">
        <v>0</v>
      </c>
    </row>
    <row r="608" spans="1:10">
      <c r="A608" s="21" t="s">
        <v>109</v>
      </c>
      <c r="B608" s="21" t="s">
        <v>172</v>
      </c>
      <c r="C608" s="43" t="s">
        <v>39</v>
      </c>
      <c r="D608" s="21">
        <v>0</v>
      </c>
      <c r="E608" s="21">
        <v>0</v>
      </c>
      <c r="F608" s="21">
        <v>0</v>
      </c>
      <c r="G608" s="21">
        <v>0</v>
      </c>
      <c r="H608" s="21">
        <v>0</v>
      </c>
      <c r="I608" s="21">
        <v>0</v>
      </c>
      <c r="J608" s="21">
        <v>0</v>
      </c>
    </row>
    <row r="609" spans="1:10">
      <c r="A609" s="21" t="s">
        <v>109</v>
      </c>
      <c r="B609" s="21" t="s">
        <v>172</v>
      </c>
      <c r="C609" s="43" t="s">
        <v>173</v>
      </c>
      <c r="D609" s="21">
        <v>0</v>
      </c>
      <c r="E609" s="21">
        <v>0</v>
      </c>
      <c r="F609" s="21">
        <v>0</v>
      </c>
      <c r="G609" s="21">
        <v>0</v>
      </c>
      <c r="H609" s="21">
        <v>0</v>
      </c>
      <c r="I609" s="21">
        <v>0</v>
      </c>
      <c r="J609" s="21">
        <v>0</v>
      </c>
    </row>
    <row r="610" spans="1:10">
      <c r="A610" s="21" t="s">
        <v>109</v>
      </c>
      <c r="B610" s="21" t="s">
        <v>172</v>
      </c>
      <c r="C610" s="43" t="s">
        <v>174</v>
      </c>
      <c r="D610" s="21">
        <v>0</v>
      </c>
      <c r="E610" s="21">
        <v>0</v>
      </c>
      <c r="F610" s="21">
        <v>0</v>
      </c>
      <c r="G610" s="21">
        <v>0</v>
      </c>
      <c r="H610" s="21">
        <v>0</v>
      </c>
      <c r="I610" s="21">
        <v>0</v>
      </c>
      <c r="J610" s="21">
        <v>0</v>
      </c>
    </row>
    <row r="611" spans="1:10">
      <c r="A611" s="21" t="s">
        <v>109</v>
      </c>
      <c r="B611" s="21" t="s">
        <v>172</v>
      </c>
      <c r="C611" s="43" t="s">
        <v>175</v>
      </c>
      <c r="D611" s="21">
        <v>0</v>
      </c>
      <c r="E611" s="21">
        <v>0</v>
      </c>
      <c r="F611" s="21">
        <v>0</v>
      </c>
      <c r="G611" s="21">
        <v>0</v>
      </c>
      <c r="H611" s="21">
        <v>0</v>
      </c>
      <c r="I611" s="21">
        <v>0</v>
      </c>
      <c r="J611" s="21">
        <v>0</v>
      </c>
    </row>
    <row r="612" spans="1:10">
      <c r="A612" s="21" t="s">
        <v>109</v>
      </c>
      <c r="B612" s="21" t="s">
        <v>172</v>
      </c>
      <c r="C612" s="43" t="s">
        <v>176</v>
      </c>
      <c r="D612" s="21">
        <v>0</v>
      </c>
      <c r="E612" s="21">
        <v>0</v>
      </c>
      <c r="F612" s="21">
        <v>0</v>
      </c>
      <c r="G612" s="21">
        <v>0</v>
      </c>
      <c r="H612" s="21">
        <v>0</v>
      </c>
      <c r="I612" s="21">
        <v>0</v>
      </c>
      <c r="J612" s="21">
        <v>0</v>
      </c>
    </row>
    <row r="613" spans="1:10">
      <c r="A613" s="21" t="s">
        <v>109</v>
      </c>
      <c r="B613" s="21" t="s">
        <v>172</v>
      </c>
      <c r="C613" s="43" t="s">
        <v>177</v>
      </c>
      <c r="D613" s="21">
        <v>0</v>
      </c>
      <c r="E613" s="21">
        <v>0</v>
      </c>
      <c r="F613" s="21">
        <v>0</v>
      </c>
      <c r="G613" s="21">
        <v>0</v>
      </c>
      <c r="H613" s="21">
        <v>0</v>
      </c>
      <c r="I613" s="21">
        <v>0</v>
      </c>
      <c r="J613" s="21">
        <v>0</v>
      </c>
    </row>
    <row r="614" spans="1:10">
      <c r="A614" s="21" t="s">
        <v>109</v>
      </c>
      <c r="B614" s="21" t="s">
        <v>172</v>
      </c>
      <c r="C614" s="43" t="s">
        <v>178</v>
      </c>
      <c r="D614" s="21">
        <v>0</v>
      </c>
      <c r="E614" s="21">
        <v>0</v>
      </c>
      <c r="F614" s="21">
        <v>0</v>
      </c>
      <c r="G614" s="21">
        <v>0</v>
      </c>
      <c r="H614" s="21">
        <v>0</v>
      </c>
      <c r="I614" s="21">
        <v>0</v>
      </c>
      <c r="J614" s="21">
        <v>0</v>
      </c>
    </row>
    <row r="615" spans="1:10">
      <c r="A615" s="21" t="s">
        <v>109</v>
      </c>
      <c r="B615" s="21" t="s">
        <v>172</v>
      </c>
      <c r="C615" s="43" t="s">
        <v>179</v>
      </c>
      <c r="D615" s="21">
        <v>0</v>
      </c>
      <c r="E615" s="21">
        <v>0</v>
      </c>
      <c r="F615" s="21">
        <v>0</v>
      </c>
      <c r="G615" s="21">
        <v>0</v>
      </c>
      <c r="H615" s="21">
        <v>0</v>
      </c>
      <c r="I615" s="21">
        <v>0</v>
      </c>
      <c r="J615" s="21">
        <v>0</v>
      </c>
    </row>
    <row r="616" spans="1:10">
      <c r="A616" s="21" t="s">
        <v>109</v>
      </c>
      <c r="B616" s="21" t="s">
        <v>172</v>
      </c>
      <c r="C616" s="43" t="s">
        <v>98</v>
      </c>
      <c r="D616" s="21">
        <v>0</v>
      </c>
      <c r="E616" s="21">
        <v>1</v>
      </c>
      <c r="F616" s="21">
        <v>0</v>
      </c>
      <c r="G616" s="21">
        <v>0</v>
      </c>
      <c r="H616" s="21">
        <v>0</v>
      </c>
      <c r="I616" s="21">
        <v>0</v>
      </c>
      <c r="J616" s="21">
        <v>0</v>
      </c>
    </row>
    <row r="617" spans="1:10">
      <c r="A617" s="21" t="s">
        <v>109</v>
      </c>
      <c r="B617" s="21" t="s">
        <v>172</v>
      </c>
      <c r="C617" s="43" t="s">
        <v>180</v>
      </c>
      <c r="D617" s="21">
        <v>0</v>
      </c>
      <c r="E617" s="21">
        <v>0</v>
      </c>
      <c r="F617" s="21">
        <v>0</v>
      </c>
      <c r="G617" s="21">
        <v>0</v>
      </c>
      <c r="H617" s="21">
        <v>0</v>
      </c>
      <c r="I617" s="21">
        <v>0</v>
      </c>
      <c r="J617" s="21">
        <v>0</v>
      </c>
    </row>
    <row r="618" spans="1:10">
      <c r="A618" s="21" t="s">
        <v>109</v>
      </c>
      <c r="B618" s="21" t="s">
        <v>172</v>
      </c>
      <c r="C618" s="43" t="s">
        <v>181</v>
      </c>
      <c r="D618" s="21">
        <v>0</v>
      </c>
      <c r="E618" s="21">
        <v>0</v>
      </c>
      <c r="F618" s="21">
        <v>0</v>
      </c>
      <c r="G618" s="21">
        <v>0</v>
      </c>
      <c r="H618" s="21">
        <v>0</v>
      </c>
      <c r="I618" s="21">
        <v>0</v>
      </c>
      <c r="J618" s="21">
        <v>0</v>
      </c>
    </row>
    <row r="619" spans="1:10">
      <c r="A619" s="21" t="s">
        <v>109</v>
      </c>
      <c r="B619" s="21" t="s">
        <v>172</v>
      </c>
      <c r="C619" s="43" t="s">
        <v>182</v>
      </c>
      <c r="D619" s="21">
        <v>0</v>
      </c>
      <c r="E619" s="21">
        <v>0</v>
      </c>
      <c r="F619" s="21">
        <v>0</v>
      </c>
      <c r="G619" s="21">
        <v>0</v>
      </c>
      <c r="H619" s="21">
        <v>0</v>
      </c>
      <c r="I619" s="21">
        <v>0</v>
      </c>
      <c r="J619" s="21">
        <v>0</v>
      </c>
    </row>
    <row r="620" spans="1:10">
      <c r="A620" s="21" t="s">
        <v>109</v>
      </c>
      <c r="B620" s="21" t="s">
        <v>172</v>
      </c>
      <c r="C620" s="43" t="s">
        <v>183</v>
      </c>
      <c r="D620" s="21">
        <v>0</v>
      </c>
      <c r="E620" s="21">
        <v>0</v>
      </c>
      <c r="F620" s="21">
        <v>0</v>
      </c>
      <c r="G620" s="21">
        <v>0</v>
      </c>
      <c r="H620" s="21">
        <v>0</v>
      </c>
      <c r="I620" s="21">
        <v>0</v>
      </c>
      <c r="J620" s="21">
        <v>0</v>
      </c>
    </row>
    <row r="621" spans="1:10">
      <c r="A621" s="21" t="s">
        <v>109</v>
      </c>
      <c r="B621" s="21" t="s">
        <v>172</v>
      </c>
      <c r="C621" s="43" t="s">
        <v>184</v>
      </c>
      <c r="D621" s="21">
        <v>0</v>
      </c>
      <c r="E621" s="21">
        <v>0</v>
      </c>
      <c r="F621" s="21">
        <v>0</v>
      </c>
      <c r="G621" s="21">
        <v>0</v>
      </c>
      <c r="H621" s="21">
        <v>0</v>
      </c>
      <c r="I621" s="21">
        <v>0</v>
      </c>
      <c r="J621" s="21">
        <v>0</v>
      </c>
    </row>
    <row r="622" spans="1:10">
      <c r="A622" s="21" t="s">
        <v>109</v>
      </c>
      <c r="B622" s="21" t="s">
        <v>172</v>
      </c>
      <c r="C622" s="43" t="s">
        <v>185</v>
      </c>
      <c r="D622" s="21">
        <v>0</v>
      </c>
      <c r="E622" s="21">
        <v>0</v>
      </c>
      <c r="F622" s="21">
        <v>0</v>
      </c>
      <c r="G622" s="21">
        <v>0</v>
      </c>
      <c r="H622" s="21">
        <v>0</v>
      </c>
      <c r="I622" s="21">
        <v>0</v>
      </c>
      <c r="J622" s="21">
        <v>0</v>
      </c>
    </row>
    <row r="623" spans="1:10">
      <c r="A623" s="21" t="s">
        <v>109</v>
      </c>
      <c r="B623" s="21" t="s">
        <v>172</v>
      </c>
      <c r="C623" s="43" t="s">
        <v>186</v>
      </c>
      <c r="D623" s="21">
        <v>0</v>
      </c>
      <c r="E623" s="21">
        <v>0</v>
      </c>
      <c r="F623" s="21">
        <v>0</v>
      </c>
      <c r="G623" s="21">
        <v>0</v>
      </c>
      <c r="H623" s="21">
        <v>0</v>
      </c>
      <c r="I623" s="21">
        <v>0</v>
      </c>
      <c r="J623" s="21">
        <v>0</v>
      </c>
    </row>
    <row r="624" spans="1:10">
      <c r="A624" s="21" t="s">
        <v>109</v>
      </c>
      <c r="B624" s="21" t="s">
        <v>172</v>
      </c>
      <c r="C624" s="43" t="s">
        <v>187</v>
      </c>
      <c r="D624" s="21">
        <v>0</v>
      </c>
      <c r="E624" s="21">
        <v>0</v>
      </c>
      <c r="F624" s="21">
        <v>0</v>
      </c>
      <c r="G624" s="21">
        <v>0</v>
      </c>
      <c r="H624" s="21">
        <v>0</v>
      </c>
      <c r="I624" s="21">
        <v>0</v>
      </c>
      <c r="J624" s="21">
        <v>0</v>
      </c>
    </row>
    <row r="625" spans="1:10">
      <c r="A625" s="21" t="s">
        <v>109</v>
      </c>
      <c r="B625" s="21" t="s">
        <v>172</v>
      </c>
      <c r="C625" s="43" t="s">
        <v>188</v>
      </c>
      <c r="D625" s="21">
        <v>0</v>
      </c>
      <c r="E625" s="21">
        <v>0</v>
      </c>
      <c r="F625" s="21">
        <v>0</v>
      </c>
      <c r="G625" s="21">
        <v>0</v>
      </c>
      <c r="H625" s="21">
        <v>0</v>
      </c>
      <c r="I625" s="21">
        <v>0</v>
      </c>
      <c r="J625" s="21">
        <v>0</v>
      </c>
    </row>
    <row r="626" spans="1:10">
      <c r="A626" s="21" t="s">
        <v>109</v>
      </c>
      <c r="B626" s="21" t="s">
        <v>172</v>
      </c>
      <c r="C626" s="43" t="s">
        <v>189</v>
      </c>
      <c r="D626" s="21">
        <v>0</v>
      </c>
      <c r="E626" s="21">
        <v>0</v>
      </c>
      <c r="F626" s="21">
        <v>0</v>
      </c>
      <c r="G626" s="21">
        <v>0</v>
      </c>
      <c r="H626" s="21">
        <v>0</v>
      </c>
      <c r="I626" s="21">
        <v>0</v>
      </c>
      <c r="J626" s="21">
        <v>0</v>
      </c>
    </row>
    <row r="627" spans="1:10">
      <c r="A627" s="21" t="s">
        <v>109</v>
      </c>
      <c r="B627" s="21" t="s">
        <v>172</v>
      </c>
      <c r="C627" s="43" t="s">
        <v>190</v>
      </c>
      <c r="D627" s="21">
        <v>0</v>
      </c>
      <c r="E627" s="21">
        <v>0</v>
      </c>
      <c r="F627" s="21">
        <v>0</v>
      </c>
      <c r="G627" s="21">
        <v>0</v>
      </c>
      <c r="H627" s="21">
        <v>0</v>
      </c>
      <c r="I627" s="21">
        <v>0</v>
      </c>
      <c r="J627" s="21">
        <v>0</v>
      </c>
    </row>
    <row r="628" spans="1:10">
      <c r="A628" s="21" t="s">
        <v>109</v>
      </c>
      <c r="B628" s="21" t="s">
        <v>191</v>
      </c>
      <c r="C628" s="43" t="s">
        <v>35</v>
      </c>
      <c r="D628" s="21">
        <v>2</v>
      </c>
      <c r="E628" s="21">
        <v>1</v>
      </c>
      <c r="F628" s="21">
        <v>0</v>
      </c>
      <c r="G628" s="21">
        <v>1</v>
      </c>
      <c r="H628" s="21">
        <v>0</v>
      </c>
      <c r="I628" s="21">
        <v>0</v>
      </c>
      <c r="J628" s="21">
        <v>0</v>
      </c>
    </row>
    <row r="629" spans="1:10">
      <c r="A629" s="21" t="s">
        <v>109</v>
      </c>
      <c r="B629" s="21" t="s">
        <v>191</v>
      </c>
      <c r="C629" s="43" t="s">
        <v>36</v>
      </c>
      <c r="D629" s="21">
        <v>2</v>
      </c>
      <c r="E629" s="21">
        <v>2</v>
      </c>
      <c r="F629" s="21">
        <v>0</v>
      </c>
      <c r="G629" s="21">
        <v>0</v>
      </c>
      <c r="H629" s="21">
        <v>0</v>
      </c>
      <c r="I629" s="21">
        <v>0</v>
      </c>
      <c r="J629" s="21">
        <v>0</v>
      </c>
    </row>
    <row r="630" spans="1:10">
      <c r="A630" s="21" t="s">
        <v>109</v>
      </c>
      <c r="B630" s="21" t="s">
        <v>191</v>
      </c>
      <c r="C630" s="43" t="s">
        <v>37</v>
      </c>
      <c r="D630" s="21">
        <v>2</v>
      </c>
      <c r="E630" s="21">
        <v>3</v>
      </c>
      <c r="F630" s="21">
        <v>0</v>
      </c>
      <c r="G630" s="21">
        <v>0</v>
      </c>
      <c r="H630" s="21">
        <v>0</v>
      </c>
      <c r="I630" s="21">
        <v>0</v>
      </c>
      <c r="J630" s="21">
        <v>0</v>
      </c>
    </row>
    <row r="631" spans="1:10">
      <c r="A631" s="21" t="s">
        <v>109</v>
      </c>
      <c r="B631" s="21" t="s">
        <v>191</v>
      </c>
      <c r="C631" s="43" t="s">
        <v>38</v>
      </c>
      <c r="D631" s="21">
        <v>7</v>
      </c>
      <c r="E631" s="21">
        <v>3</v>
      </c>
      <c r="F631" s="21">
        <v>0</v>
      </c>
      <c r="G631" s="21">
        <v>1</v>
      </c>
      <c r="H631" s="21">
        <v>0</v>
      </c>
      <c r="I631" s="21">
        <v>0</v>
      </c>
      <c r="J631" s="21">
        <v>0</v>
      </c>
    </row>
    <row r="632" spans="1:10">
      <c r="A632" s="21" t="s">
        <v>109</v>
      </c>
      <c r="B632" s="21" t="s">
        <v>191</v>
      </c>
      <c r="C632" s="43" t="s">
        <v>39</v>
      </c>
      <c r="D632" s="21">
        <v>14</v>
      </c>
      <c r="E632" s="21">
        <v>7</v>
      </c>
      <c r="F632" s="21">
        <v>1</v>
      </c>
      <c r="G632" s="21">
        <v>0</v>
      </c>
      <c r="H632" s="21">
        <v>0</v>
      </c>
      <c r="I632" s="21">
        <v>0</v>
      </c>
      <c r="J632" s="21">
        <v>0</v>
      </c>
    </row>
    <row r="633" spans="1:10">
      <c r="A633" s="21" t="s">
        <v>109</v>
      </c>
      <c r="B633" s="21" t="s">
        <v>191</v>
      </c>
      <c r="C633" s="43" t="s">
        <v>173</v>
      </c>
      <c r="D633" s="21">
        <v>17</v>
      </c>
      <c r="E633" s="21">
        <v>4</v>
      </c>
      <c r="F633" s="21">
        <v>0</v>
      </c>
      <c r="G633" s="21">
        <v>0</v>
      </c>
      <c r="H633" s="21">
        <v>1</v>
      </c>
      <c r="I633" s="21">
        <v>0</v>
      </c>
      <c r="J633" s="21">
        <v>1</v>
      </c>
    </row>
    <row r="634" spans="1:10">
      <c r="A634" s="21" t="s">
        <v>109</v>
      </c>
      <c r="B634" s="21" t="s">
        <v>191</v>
      </c>
      <c r="C634" s="43" t="s">
        <v>174</v>
      </c>
      <c r="D634" s="21">
        <v>22</v>
      </c>
      <c r="E634" s="21">
        <v>11</v>
      </c>
      <c r="F634" s="21">
        <v>1</v>
      </c>
      <c r="G634" s="21">
        <v>1</v>
      </c>
      <c r="H634" s="21">
        <v>0</v>
      </c>
      <c r="I634" s="21">
        <v>0</v>
      </c>
      <c r="J634" s="21">
        <v>0</v>
      </c>
    </row>
    <row r="635" spans="1:10">
      <c r="A635" s="21" t="s">
        <v>109</v>
      </c>
      <c r="B635" s="21" t="s">
        <v>191</v>
      </c>
      <c r="C635" s="43" t="s">
        <v>175</v>
      </c>
      <c r="D635" s="21">
        <v>32</v>
      </c>
      <c r="E635" s="21">
        <v>6</v>
      </c>
      <c r="F635" s="21">
        <v>0</v>
      </c>
      <c r="G635" s="21">
        <v>1</v>
      </c>
      <c r="H635" s="21">
        <v>1</v>
      </c>
      <c r="I635" s="21">
        <v>0</v>
      </c>
      <c r="J635" s="21">
        <v>0</v>
      </c>
    </row>
    <row r="636" spans="1:10">
      <c r="A636" s="21" t="s">
        <v>109</v>
      </c>
      <c r="B636" s="21" t="s">
        <v>191</v>
      </c>
      <c r="C636" s="43" t="s">
        <v>176</v>
      </c>
      <c r="D636" s="21">
        <v>14</v>
      </c>
      <c r="E636" s="21">
        <v>9</v>
      </c>
      <c r="F636" s="21">
        <v>3</v>
      </c>
      <c r="G636" s="21">
        <v>1</v>
      </c>
      <c r="H636" s="21">
        <v>0</v>
      </c>
      <c r="I636" s="21">
        <v>0</v>
      </c>
      <c r="J636" s="21">
        <v>0</v>
      </c>
    </row>
    <row r="637" spans="1:10">
      <c r="A637" s="21" t="s">
        <v>109</v>
      </c>
      <c r="B637" s="21" t="s">
        <v>191</v>
      </c>
      <c r="C637" s="43" t="s">
        <v>177</v>
      </c>
      <c r="D637" s="21">
        <v>22</v>
      </c>
      <c r="E637" s="21">
        <v>8</v>
      </c>
      <c r="F637" s="21">
        <v>0</v>
      </c>
      <c r="G637" s="21">
        <v>0</v>
      </c>
      <c r="H637" s="21">
        <v>0</v>
      </c>
      <c r="I637" s="21">
        <v>0</v>
      </c>
      <c r="J637" s="21">
        <v>0</v>
      </c>
    </row>
    <row r="638" spans="1:10">
      <c r="A638" s="21" t="s">
        <v>109</v>
      </c>
      <c r="B638" s="21" t="s">
        <v>191</v>
      </c>
      <c r="C638" s="43" t="s">
        <v>178</v>
      </c>
      <c r="D638" s="21">
        <v>24</v>
      </c>
      <c r="E638" s="21">
        <v>7</v>
      </c>
      <c r="F638" s="21">
        <v>1</v>
      </c>
      <c r="G638" s="21">
        <v>0</v>
      </c>
      <c r="H638" s="21">
        <v>0</v>
      </c>
      <c r="I638" s="21">
        <v>0</v>
      </c>
      <c r="J638" s="21">
        <v>0</v>
      </c>
    </row>
    <row r="639" spans="1:10">
      <c r="A639" s="21" t="s">
        <v>109</v>
      </c>
      <c r="B639" s="21" t="s">
        <v>191</v>
      </c>
      <c r="C639" s="43" t="s">
        <v>179</v>
      </c>
      <c r="D639" s="21">
        <v>21</v>
      </c>
      <c r="E639" s="21">
        <v>10</v>
      </c>
      <c r="F639" s="21">
        <v>0</v>
      </c>
      <c r="G639" s="21">
        <v>0</v>
      </c>
      <c r="H639" s="21">
        <v>0</v>
      </c>
      <c r="I639" s="21">
        <v>0</v>
      </c>
      <c r="J639" s="21">
        <v>0</v>
      </c>
    </row>
    <row r="640" spans="1:10">
      <c r="A640" s="21" t="s">
        <v>109</v>
      </c>
      <c r="B640" s="21" t="s">
        <v>191</v>
      </c>
      <c r="C640" s="43" t="s">
        <v>98</v>
      </c>
      <c r="D640" s="21">
        <v>14</v>
      </c>
      <c r="E640" s="21">
        <v>6</v>
      </c>
      <c r="F640" s="21">
        <v>0</v>
      </c>
      <c r="G640" s="21">
        <v>0</v>
      </c>
      <c r="H640" s="21">
        <v>0</v>
      </c>
      <c r="I640" s="21">
        <v>0</v>
      </c>
      <c r="J640" s="21">
        <v>0</v>
      </c>
    </row>
    <row r="641" spans="1:10">
      <c r="A641" s="21" t="s">
        <v>109</v>
      </c>
      <c r="B641" s="21" t="s">
        <v>191</v>
      </c>
      <c r="C641" s="43" t="s">
        <v>180</v>
      </c>
      <c r="D641" s="21">
        <v>24</v>
      </c>
      <c r="E641" s="21">
        <v>5</v>
      </c>
      <c r="F641" s="21">
        <v>1</v>
      </c>
      <c r="G641" s="21">
        <v>0</v>
      </c>
      <c r="H641" s="21">
        <v>0</v>
      </c>
      <c r="I641" s="21">
        <v>0</v>
      </c>
      <c r="J641" s="21">
        <v>0</v>
      </c>
    </row>
    <row r="642" spans="1:10">
      <c r="A642" s="21" t="s">
        <v>109</v>
      </c>
      <c r="B642" s="21" t="s">
        <v>191</v>
      </c>
      <c r="C642" s="43" t="s">
        <v>181</v>
      </c>
      <c r="D642" s="21">
        <v>24</v>
      </c>
      <c r="E642" s="21">
        <v>5</v>
      </c>
      <c r="F642" s="21">
        <v>1</v>
      </c>
      <c r="G642" s="21">
        <v>0</v>
      </c>
      <c r="H642" s="21">
        <v>0</v>
      </c>
      <c r="I642" s="21">
        <v>0</v>
      </c>
      <c r="J642" s="21">
        <v>0</v>
      </c>
    </row>
    <row r="643" spans="1:10">
      <c r="A643" s="21" t="s">
        <v>109</v>
      </c>
      <c r="B643" s="21" t="s">
        <v>191</v>
      </c>
      <c r="C643" s="43" t="s">
        <v>182</v>
      </c>
      <c r="D643" s="21">
        <v>23</v>
      </c>
      <c r="E643" s="21">
        <v>8</v>
      </c>
      <c r="F643" s="21">
        <v>0</v>
      </c>
      <c r="G643" s="21">
        <v>1</v>
      </c>
      <c r="H643" s="21">
        <v>0</v>
      </c>
      <c r="I643" s="21">
        <v>0</v>
      </c>
      <c r="J643" s="21">
        <v>0</v>
      </c>
    </row>
    <row r="644" spans="1:10">
      <c r="A644" s="21" t="s">
        <v>109</v>
      </c>
      <c r="B644" s="21" t="s">
        <v>191</v>
      </c>
      <c r="C644" s="43" t="s">
        <v>183</v>
      </c>
      <c r="D644" s="21">
        <v>39</v>
      </c>
      <c r="E644" s="21">
        <v>7</v>
      </c>
      <c r="F644" s="21">
        <v>1</v>
      </c>
      <c r="G644" s="21">
        <v>0</v>
      </c>
      <c r="H644" s="21">
        <v>0</v>
      </c>
      <c r="I644" s="21">
        <v>0</v>
      </c>
      <c r="J644" s="21">
        <v>0</v>
      </c>
    </row>
    <row r="645" spans="1:10">
      <c r="A645" s="21" t="s">
        <v>109</v>
      </c>
      <c r="B645" s="21" t="s">
        <v>191</v>
      </c>
      <c r="C645" s="43" t="s">
        <v>184</v>
      </c>
      <c r="D645" s="21">
        <v>20</v>
      </c>
      <c r="E645" s="21">
        <v>4</v>
      </c>
      <c r="F645" s="21">
        <v>0</v>
      </c>
      <c r="G645" s="21">
        <v>0</v>
      </c>
      <c r="H645" s="21">
        <v>1</v>
      </c>
      <c r="I645" s="21">
        <v>0</v>
      </c>
      <c r="J645" s="21">
        <v>0</v>
      </c>
    </row>
    <row r="646" spans="1:10">
      <c r="A646" s="21" t="s">
        <v>109</v>
      </c>
      <c r="B646" s="21" t="s">
        <v>191</v>
      </c>
      <c r="C646" s="43" t="s">
        <v>185</v>
      </c>
      <c r="D646" s="21">
        <v>26</v>
      </c>
      <c r="E646" s="21">
        <v>6</v>
      </c>
      <c r="F646" s="21">
        <v>0</v>
      </c>
      <c r="G646" s="21">
        <v>0</v>
      </c>
      <c r="H646" s="21">
        <v>0</v>
      </c>
      <c r="I646" s="21">
        <v>0</v>
      </c>
      <c r="J646" s="21">
        <v>0</v>
      </c>
    </row>
    <row r="647" spans="1:10">
      <c r="A647" s="21" t="s">
        <v>109</v>
      </c>
      <c r="B647" s="21" t="s">
        <v>191</v>
      </c>
      <c r="C647" s="43" t="s">
        <v>186</v>
      </c>
      <c r="D647" s="21">
        <v>21</v>
      </c>
      <c r="E647" s="21">
        <v>7</v>
      </c>
      <c r="F647" s="21">
        <v>0</v>
      </c>
      <c r="G647" s="21">
        <v>0</v>
      </c>
      <c r="H647" s="21">
        <v>0</v>
      </c>
      <c r="I647" s="21">
        <v>0</v>
      </c>
      <c r="J647" s="21">
        <v>0</v>
      </c>
    </row>
    <row r="648" spans="1:10">
      <c r="A648" s="21" t="s">
        <v>109</v>
      </c>
      <c r="B648" s="21" t="s">
        <v>191</v>
      </c>
      <c r="C648" s="43" t="s">
        <v>187</v>
      </c>
      <c r="D648" s="21">
        <v>29</v>
      </c>
      <c r="E648" s="21">
        <v>12</v>
      </c>
      <c r="F648" s="21">
        <v>1</v>
      </c>
      <c r="G648" s="21">
        <v>0</v>
      </c>
      <c r="H648" s="21">
        <v>0</v>
      </c>
      <c r="I648" s="21">
        <v>0</v>
      </c>
      <c r="J648" s="21">
        <v>0</v>
      </c>
    </row>
    <row r="649" spans="1:10">
      <c r="A649" s="21" t="s">
        <v>109</v>
      </c>
      <c r="B649" s="21" t="s">
        <v>191</v>
      </c>
      <c r="C649" s="43" t="s">
        <v>188</v>
      </c>
      <c r="D649" s="21">
        <v>17</v>
      </c>
      <c r="E649" s="21">
        <v>5</v>
      </c>
      <c r="F649" s="21">
        <v>0</v>
      </c>
      <c r="G649" s="21">
        <v>1</v>
      </c>
      <c r="H649" s="21">
        <v>0</v>
      </c>
      <c r="I649" s="21">
        <v>0</v>
      </c>
      <c r="J649" s="21">
        <v>0</v>
      </c>
    </row>
    <row r="650" spans="1:10">
      <c r="A650" s="21" t="s">
        <v>109</v>
      </c>
      <c r="B650" s="21" t="s">
        <v>191</v>
      </c>
      <c r="C650" s="43" t="s">
        <v>189</v>
      </c>
      <c r="D650" s="21">
        <v>16</v>
      </c>
      <c r="E650" s="21">
        <v>3</v>
      </c>
      <c r="F650" s="21">
        <v>0</v>
      </c>
      <c r="G650" s="21">
        <v>1</v>
      </c>
      <c r="H650" s="21">
        <v>0</v>
      </c>
      <c r="I650" s="21">
        <v>0</v>
      </c>
      <c r="J650" s="21">
        <v>0</v>
      </c>
    </row>
    <row r="651" spans="1:10">
      <c r="A651" s="21" t="s">
        <v>109</v>
      </c>
      <c r="B651" s="21" t="s">
        <v>191</v>
      </c>
      <c r="C651" s="43" t="s">
        <v>190</v>
      </c>
      <c r="D651" s="21">
        <v>18</v>
      </c>
      <c r="E651" s="21">
        <v>4</v>
      </c>
      <c r="F651" s="21">
        <v>0</v>
      </c>
      <c r="G651" s="21">
        <v>1</v>
      </c>
      <c r="H651" s="21">
        <v>0</v>
      </c>
      <c r="I651" s="21">
        <v>0</v>
      </c>
      <c r="J651" s="21">
        <v>0</v>
      </c>
    </row>
    <row r="652" spans="1:10">
      <c r="A652" s="21" t="s">
        <v>109</v>
      </c>
      <c r="B652" s="21" t="s">
        <v>192</v>
      </c>
      <c r="C652" s="43" t="s">
        <v>35</v>
      </c>
      <c r="D652" s="21">
        <v>1</v>
      </c>
      <c r="E652" s="21">
        <v>1</v>
      </c>
      <c r="F652" s="21">
        <v>0</v>
      </c>
      <c r="G652" s="21">
        <v>0</v>
      </c>
      <c r="H652" s="21">
        <v>0</v>
      </c>
      <c r="I652" s="21">
        <v>0</v>
      </c>
      <c r="J652" s="21">
        <v>0</v>
      </c>
    </row>
    <row r="653" spans="1:10">
      <c r="A653" s="21" t="s">
        <v>109</v>
      </c>
      <c r="B653" s="21" t="s">
        <v>192</v>
      </c>
      <c r="C653" s="43" t="s">
        <v>36</v>
      </c>
      <c r="D653" s="21">
        <v>1</v>
      </c>
      <c r="E653" s="21">
        <v>1</v>
      </c>
      <c r="F653" s="21">
        <v>1</v>
      </c>
      <c r="G653" s="21">
        <v>0</v>
      </c>
      <c r="H653" s="21">
        <v>0</v>
      </c>
      <c r="I653" s="21">
        <v>0</v>
      </c>
      <c r="J653" s="21">
        <v>0</v>
      </c>
    </row>
    <row r="654" spans="1:10">
      <c r="A654" s="21" t="s">
        <v>109</v>
      </c>
      <c r="B654" s="21" t="s">
        <v>192</v>
      </c>
      <c r="C654" s="43" t="s">
        <v>37</v>
      </c>
      <c r="D654" s="21">
        <v>0</v>
      </c>
      <c r="E654" s="21">
        <v>0</v>
      </c>
      <c r="F654" s="21">
        <v>0</v>
      </c>
      <c r="G654" s="21">
        <v>0</v>
      </c>
      <c r="H654" s="21">
        <v>0</v>
      </c>
      <c r="I654" s="21">
        <v>0</v>
      </c>
      <c r="J654" s="21">
        <v>0</v>
      </c>
    </row>
    <row r="655" spans="1:10">
      <c r="A655" s="21" t="s">
        <v>109</v>
      </c>
      <c r="B655" s="21" t="s">
        <v>192</v>
      </c>
      <c r="C655" s="43" t="s">
        <v>38</v>
      </c>
      <c r="D655" s="21">
        <v>1</v>
      </c>
      <c r="E655" s="21">
        <v>0</v>
      </c>
      <c r="F655" s="21">
        <v>0</v>
      </c>
      <c r="G655" s="21">
        <v>1</v>
      </c>
      <c r="H655" s="21">
        <v>0</v>
      </c>
      <c r="I655" s="21">
        <v>0</v>
      </c>
      <c r="J655" s="21">
        <v>0</v>
      </c>
    </row>
    <row r="656" spans="1:10">
      <c r="A656" s="21" t="s">
        <v>109</v>
      </c>
      <c r="B656" s="21" t="s">
        <v>192</v>
      </c>
      <c r="C656" s="43" t="s">
        <v>39</v>
      </c>
      <c r="D656" s="21">
        <v>3</v>
      </c>
      <c r="E656" s="21">
        <v>5</v>
      </c>
      <c r="F656" s="21">
        <v>0</v>
      </c>
      <c r="G656" s="21">
        <v>0</v>
      </c>
      <c r="H656" s="21">
        <v>0</v>
      </c>
      <c r="I656" s="21">
        <v>0</v>
      </c>
      <c r="J656" s="21">
        <v>0</v>
      </c>
    </row>
    <row r="657" spans="1:10">
      <c r="A657" s="21" t="s">
        <v>109</v>
      </c>
      <c r="B657" s="21" t="s">
        <v>192</v>
      </c>
      <c r="C657" s="43" t="s">
        <v>173</v>
      </c>
      <c r="D657" s="21">
        <v>3</v>
      </c>
      <c r="E657" s="21">
        <v>2</v>
      </c>
      <c r="F657" s="21">
        <v>0</v>
      </c>
      <c r="G657" s="21">
        <v>0</v>
      </c>
      <c r="H657" s="21">
        <v>0</v>
      </c>
      <c r="I657" s="21">
        <v>0</v>
      </c>
      <c r="J657" s="21">
        <v>0</v>
      </c>
    </row>
    <row r="658" spans="1:10">
      <c r="A658" s="21" t="s">
        <v>109</v>
      </c>
      <c r="B658" s="21" t="s">
        <v>192</v>
      </c>
      <c r="C658" s="43" t="s">
        <v>174</v>
      </c>
      <c r="D658" s="21">
        <v>5</v>
      </c>
      <c r="E658" s="21">
        <v>4</v>
      </c>
      <c r="F658" s="21">
        <v>1</v>
      </c>
      <c r="G658" s="21">
        <v>0</v>
      </c>
      <c r="H658" s="21">
        <v>0</v>
      </c>
      <c r="I658" s="21">
        <v>0</v>
      </c>
      <c r="J658" s="21">
        <v>0</v>
      </c>
    </row>
    <row r="659" spans="1:10">
      <c r="A659" s="21" t="s">
        <v>109</v>
      </c>
      <c r="B659" s="21" t="s">
        <v>192</v>
      </c>
      <c r="C659" s="43" t="s">
        <v>175</v>
      </c>
      <c r="D659" s="21">
        <v>12</v>
      </c>
      <c r="E659" s="21">
        <v>2</v>
      </c>
      <c r="F659" s="21">
        <v>0</v>
      </c>
      <c r="G659" s="21">
        <v>0</v>
      </c>
      <c r="H659" s="21">
        <v>0</v>
      </c>
      <c r="I659" s="21">
        <v>0</v>
      </c>
      <c r="J659" s="21">
        <v>0</v>
      </c>
    </row>
    <row r="660" spans="1:10">
      <c r="A660" s="21" t="s">
        <v>109</v>
      </c>
      <c r="B660" s="21" t="s">
        <v>192</v>
      </c>
      <c r="C660" s="43" t="s">
        <v>176</v>
      </c>
      <c r="D660" s="21">
        <v>20</v>
      </c>
      <c r="E660" s="21">
        <v>1</v>
      </c>
      <c r="F660" s="21">
        <v>2</v>
      </c>
      <c r="G660" s="21">
        <v>0</v>
      </c>
      <c r="H660" s="21">
        <v>0</v>
      </c>
      <c r="I660" s="21">
        <v>0</v>
      </c>
      <c r="J660" s="21">
        <v>0</v>
      </c>
    </row>
    <row r="661" spans="1:10">
      <c r="A661" s="21" t="s">
        <v>109</v>
      </c>
      <c r="B661" s="21" t="s">
        <v>192</v>
      </c>
      <c r="C661" s="43" t="s">
        <v>177</v>
      </c>
      <c r="D661" s="21">
        <v>22</v>
      </c>
      <c r="E661" s="21">
        <v>1</v>
      </c>
      <c r="F661" s="21">
        <v>1</v>
      </c>
      <c r="G661" s="21">
        <v>0</v>
      </c>
      <c r="H661" s="21">
        <v>0</v>
      </c>
      <c r="I661" s="21">
        <v>0</v>
      </c>
      <c r="J661" s="21">
        <v>0</v>
      </c>
    </row>
    <row r="662" spans="1:10">
      <c r="A662" s="21" t="s">
        <v>109</v>
      </c>
      <c r="B662" s="21" t="s">
        <v>192</v>
      </c>
      <c r="C662" s="43" t="s">
        <v>178</v>
      </c>
      <c r="D662" s="21">
        <v>9</v>
      </c>
      <c r="E662" s="21">
        <v>1</v>
      </c>
      <c r="F662" s="21">
        <v>0</v>
      </c>
      <c r="G662" s="21">
        <v>0</v>
      </c>
      <c r="H662" s="21">
        <v>0</v>
      </c>
      <c r="I662" s="21">
        <v>0</v>
      </c>
      <c r="J662" s="21">
        <v>0</v>
      </c>
    </row>
    <row r="663" spans="1:10">
      <c r="A663" s="21" t="s">
        <v>109</v>
      </c>
      <c r="B663" s="21" t="s">
        <v>192</v>
      </c>
      <c r="C663" s="43" t="s">
        <v>179</v>
      </c>
      <c r="D663" s="21">
        <v>3</v>
      </c>
      <c r="E663" s="21">
        <v>1</v>
      </c>
      <c r="F663" s="21">
        <v>0</v>
      </c>
      <c r="G663" s="21">
        <v>0</v>
      </c>
      <c r="H663" s="21">
        <v>0</v>
      </c>
      <c r="I663" s="21">
        <v>0</v>
      </c>
      <c r="J663" s="21">
        <v>0</v>
      </c>
    </row>
    <row r="664" spans="1:10">
      <c r="A664" s="21" t="s">
        <v>109</v>
      </c>
      <c r="B664" s="21" t="s">
        <v>192</v>
      </c>
      <c r="C664" s="43" t="s">
        <v>98</v>
      </c>
      <c r="D664" s="21">
        <v>10</v>
      </c>
      <c r="E664" s="21">
        <v>1</v>
      </c>
      <c r="F664" s="21">
        <v>0</v>
      </c>
      <c r="G664" s="21">
        <v>0</v>
      </c>
      <c r="H664" s="21">
        <v>0</v>
      </c>
      <c r="I664" s="21">
        <v>0</v>
      </c>
      <c r="J664" s="21">
        <v>0</v>
      </c>
    </row>
    <row r="665" spans="1:10">
      <c r="A665" s="21" t="s">
        <v>109</v>
      </c>
      <c r="B665" s="21" t="s">
        <v>192</v>
      </c>
      <c r="C665" s="43" t="s">
        <v>180</v>
      </c>
      <c r="D665" s="21">
        <v>6</v>
      </c>
      <c r="E665" s="21">
        <v>1</v>
      </c>
      <c r="F665" s="21">
        <v>0</v>
      </c>
      <c r="G665" s="21">
        <v>0</v>
      </c>
      <c r="H665" s="21">
        <v>0</v>
      </c>
      <c r="I665" s="21">
        <v>0</v>
      </c>
      <c r="J665" s="21">
        <v>0</v>
      </c>
    </row>
    <row r="666" spans="1:10">
      <c r="A666" s="21" t="s">
        <v>109</v>
      </c>
      <c r="B666" s="21" t="s">
        <v>192</v>
      </c>
      <c r="C666" s="43" t="s">
        <v>181</v>
      </c>
      <c r="D666" s="21">
        <v>2</v>
      </c>
      <c r="E666" s="21">
        <v>4</v>
      </c>
      <c r="F666" s="21">
        <v>0</v>
      </c>
      <c r="G666" s="21">
        <v>0</v>
      </c>
      <c r="H666" s="21">
        <v>0</v>
      </c>
      <c r="I666" s="21">
        <v>0</v>
      </c>
      <c r="J666" s="21">
        <v>0</v>
      </c>
    </row>
    <row r="667" spans="1:10">
      <c r="A667" s="21" t="s">
        <v>109</v>
      </c>
      <c r="B667" s="21" t="s">
        <v>192</v>
      </c>
      <c r="C667" s="43" t="s">
        <v>182</v>
      </c>
      <c r="D667" s="21">
        <v>3</v>
      </c>
      <c r="E667" s="21">
        <v>4</v>
      </c>
      <c r="F667" s="21">
        <v>1</v>
      </c>
      <c r="G667" s="21">
        <v>0</v>
      </c>
      <c r="H667" s="21">
        <v>0</v>
      </c>
      <c r="I667" s="21">
        <v>0</v>
      </c>
      <c r="J667" s="21">
        <v>0</v>
      </c>
    </row>
    <row r="668" spans="1:10">
      <c r="A668" s="21" t="s">
        <v>109</v>
      </c>
      <c r="B668" s="21" t="s">
        <v>192</v>
      </c>
      <c r="C668" s="43" t="s">
        <v>183</v>
      </c>
      <c r="D668" s="21">
        <v>16</v>
      </c>
      <c r="E668" s="21">
        <v>3</v>
      </c>
      <c r="F668" s="21">
        <v>2</v>
      </c>
      <c r="G668" s="21">
        <v>0</v>
      </c>
      <c r="H668" s="21">
        <v>0</v>
      </c>
      <c r="I668" s="21">
        <v>0</v>
      </c>
      <c r="J668" s="21">
        <v>0</v>
      </c>
    </row>
    <row r="669" spans="1:10">
      <c r="A669" s="21" t="s">
        <v>109</v>
      </c>
      <c r="B669" s="21" t="s">
        <v>192</v>
      </c>
      <c r="C669" s="43" t="s">
        <v>184</v>
      </c>
      <c r="D669" s="21">
        <v>11</v>
      </c>
      <c r="E669" s="21">
        <v>2</v>
      </c>
      <c r="F669" s="21">
        <v>0</v>
      </c>
      <c r="G669" s="21">
        <v>0</v>
      </c>
      <c r="H669" s="21">
        <v>0</v>
      </c>
      <c r="I669" s="21">
        <v>0</v>
      </c>
      <c r="J669" s="21">
        <v>0</v>
      </c>
    </row>
    <row r="670" spans="1:10">
      <c r="A670" s="21" t="s">
        <v>109</v>
      </c>
      <c r="B670" s="21" t="s">
        <v>192</v>
      </c>
      <c r="C670" s="43" t="s">
        <v>185</v>
      </c>
      <c r="D670" s="21">
        <v>6</v>
      </c>
      <c r="E670" s="21">
        <v>3</v>
      </c>
      <c r="F670" s="21">
        <v>0</v>
      </c>
      <c r="G670" s="21">
        <v>0</v>
      </c>
      <c r="H670" s="21">
        <v>0</v>
      </c>
      <c r="I670" s="21">
        <v>0</v>
      </c>
      <c r="J670" s="21">
        <v>2</v>
      </c>
    </row>
    <row r="671" spans="1:10">
      <c r="A671" s="21" t="s">
        <v>109</v>
      </c>
      <c r="B671" s="21" t="s">
        <v>192</v>
      </c>
      <c r="C671" s="43" t="s">
        <v>186</v>
      </c>
      <c r="D671" s="21">
        <v>3</v>
      </c>
      <c r="E671" s="21">
        <v>2</v>
      </c>
      <c r="F671" s="21">
        <v>0</v>
      </c>
      <c r="G671" s="21">
        <v>0</v>
      </c>
      <c r="H671" s="21">
        <v>0</v>
      </c>
      <c r="I671" s="21">
        <v>0</v>
      </c>
      <c r="J671" s="21">
        <v>0</v>
      </c>
    </row>
    <row r="672" spans="1:10">
      <c r="A672" s="21" t="s">
        <v>109</v>
      </c>
      <c r="B672" s="21" t="s">
        <v>192</v>
      </c>
      <c r="C672" s="43" t="s">
        <v>187</v>
      </c>
      <c r="D672" s="21">
        <v>7</v>
      </c>
      <c r="E672" s="21">
        <v>2</v>
      </c>
      <c r="F672" s="21">
        <v>0</v>
      </c>
      <c r="G672" s="21">
        <v>0</v>
      </c>
      <c r="H672" s="21">
        <v>0</v>
      </c>
      <c r="I672" s="21">
        <v>0</v>
      </c>
      <c r="J672" s="21">
        <v>0</v>
      </c>
    </row>
    <row r="673" spans="1:10">
      <c r="A673" s="21" t="s">
        <v>109</v>
      </c>
      <c r="B673" s="21" t="s">
        <v>192</v>
      </c>
      <c r="C673" s="43" t="s">
        <v>188</v>
      </c>
      <c r="D673" s="21">
        <v>4</v>
      </c>
      <c r="E673" s="21">
        <v>3</v>
      </c>
      <c r="F673" s="21">
        <v>0</v>
      </c>
      <c r="G673" s="21">
        <v>0</v>
      </c>
      <c r="H673" s="21">
        <v>0</v>
      </c>
      <c r="I673" s="21">
        <v>0</v>
      </c>
      <c r="J673" s="21">
        <v>0</v>
      </c>
    </row>
    <row r="674" spans="1:10">
      <c r="A674" s="21" t="s">
        <v>109</v>
      </c>
      <c r="B674" s="21" t="s">
        <v>192</v>
      </c>
      <c r="C674" s="43" t="s">
        <v>189</v>
      </c>
      <c r="D674" s="21">
        <v>1</v>
      </c>
      <c r="E674" s="21">
        <v>2</v>
      </c>
      <c r="F674" s="21">
        <v>0</v>
      </c>
      <c r="G674" s="21">
        <v>0</v>
      </c>
      <c r="H674" s="21">
        <v>0</v>
      </c>
      <c r="I674" s="21">
        <v>0</v>
      </c>
      <c r="J674" s="21">
        <v>0</v>
      </c>
    </row>
    <row r="675" spans="1:10">
      <c r="A675" s="21" t="s">
        <v>109</v>
      </c>
      <c r="B675" s="21" t="s">
        <v>192</v>
      </c>
      <c r="C675" s="43" t="s">
        <v>190</v>
      </c>
      <c r="D675" s="21">
        <v>4</v>
      </c>
      <c r="E675" s="21">
        <v>2</v>
      </c>
      <c r="F675" s="21">
        <v>0</v>
      </c>
      <c r="G675" s="21">
        <v>0</v>
      </c>
      <c r="H675" s="21">
        <v>0</v>
      </c>
      <c r="I675" s="21">
        <v>0</v>
      </c>
      <c r="J675" s="21">
        <v>0</v>
      </c>
    </row>
    <row r="676" spans="1:10">
      <c r="A676" s="21" t="s">
        <v>109</v>
      </c>
      <c r="B676" s="21" t="s">
        <v>193</v>
      </c>
      <c r="C676" s="43" t="s">
        <v>35</v>
      </c>
      <c r="D676" s="21">
        <v>7</v>
      </c>
      <c r="E676" s="21">
        <v>1</v>
      </c>
      <c r="F676" s="21">
        <v>1</v>
      </c>
      <c r="G676" s="21">
        <v>1</v>
      </c>
      <c r="H676" s="21">
        <v>0</v>
      </c>
      <c r="I676" s="21">
        <v>0</v>
      </c>
      <c r="J676" s="21">
        <v>0</v>
      </c>
    </row>
    <row r="677" spans="1:10">
      <c r="A677" s="21" t="s">
        <v>109</v>
      </c>
      <c r="B677" s="21" t="s">
        <v>193</v>
      </c>
      <c r="C677" s="43" t="s">
        <v>36</v>
      </c>
      <c r="D677" s="21">
        <v>3</v>
      </c>
      <c r="E677" s="21">
        <v>0</v>
      </c>
      <c r="F677" s="21">
        <v>0</v>
      </c>
      <c r="G677" s="21">
        <v>0</v>
      </c>
      <c r="H677" s="21">
        <v>1</v>
      </c>
      <c r="I677" s="21">
        <v>0</v>
      </c>
      <c r="J677" s="21">
        <v>0</v>
      </c>
    </row>
    <row r="678" spans="1:10">
      <c r="A678" s="21" t="s">
        <v>109</v>
      </c>
      <c r="B678" s="21" t="s">
        <v>193</v>
      </c>
      <c r="C678" s="43" t="s">
        <v>37</v>
      </c>
      <c r="D678" s="21">
        <v>4</v>
      </c>
      <c r="E678" s="21">
        <v>4</v>
      </c>
      <c r="F678" s="21">
        <v>0</v>
      </c>
      <c r="G678" s="21">
        <v>1</v>
      </c>
      <c r="H678" s="21">
        <v>0</v>
      </c>
      <c r="I678" s="21">
        <v>0</v>
      </c>
      <c r="J678" s="21">
        <v>0</v>
      </c>
    </row>
    <row r="679" spans="1:10">
      <c r="A679" s="21" t="s">
        <v>109</v>
      </c>
      <c r="B679" s="21" t="s">
        <v>193</v>
      </c>
      <c r="C679" s="43" t="s">
        <v>38</v>
      </c>
      <c r="D679" s="21">
        <v>17</v>
      </c>
      <c r="E679" s="21">
        <v>5</v>
      </c>
      <c r="F679" s="21">
        <v>0</v>
      </c>
      <c r="G679" s="21">
        <v>0</v>
      </c>
      <c r="H679" s="21">
        <v>0</v>
      </c>
      <c r="I679" s="21">
        <v>0</v>
      </c>
      <c r="J679" s="21">
        <v>0</v>
      </c>
    </row>
    <row r="680" spans="1:10">
      <c r="A680" s="21" t="s">
        <v>109</v>
      </c>
      <c r="B680" s="21" t="s">
        <v>193</v>
      </c>
      <c r="C680" s="43" t="s">
        <v>39</v>
      </c>
      <c r="D680" s="21">
        <v>15</v>
      </c>
      <c r="E680" s="21">
        <v>7</v>
      </c>
      <c r="F680" s="21">
        <v>1</v>
      </c>
      <c r="G680" s="21">
        <v>0</v>
      </c>
      <c r="H680" s="21">
        <v>0</v>
      </c>
      <c r="I680" s="21">
        <v>0</v>
      </c>
      <c r="J680" s="21">
        <v>0</v>
      </c>
    </row>
    <row r="681" spans="1:10">
      <c r="A681" s="21" t="s">
        <v>109</v>
      </c>
      <c r="B681" s="21" t="s">
        <v>193</v>
      </c>
      <c r="C681" s="43" t="s">
        <v>173</v>
      </c>
      <c r="D681" s="21">
        <v>19</v>
      </c>
      <c r="E681" s="21">
        <v>3</v>
      </c>
      <c r="F681" s="21">
        <v>0</v>
      </c>
      <c r="G681" s="21">
        <v>0</v>
      </c>
      <c r="H681" s="21">
        <v>1</v>
      </c>
      <c r="I681" s="21">
        <v>0</v>
      </c>
      <c r="J681" s="21">
        <v>0</v>
      </c>
    </row>
    <row r="682" spans="1:10">
      <c r="A682" s="21" t="s">
        <v>109</v>
      </c>
      <c r="B682" s="21" t="s">
        <v>193</v>
      </c>
      <c r="C682" s="43" t="s">
        <v>174</v>
      </c>
      <c r="D682" s="21">
        <v>21</v>
      </c>
      <c r="E682" s="21">
        <v>5</v>
      </c>
      <c r="F682" s="21">
        <v>0</v>
      </c>
      <c r="G682" s="21">
        <v>0</v>
      </c>
      <c r="H682" s="21">
        <v>0</v>
      </c>
      <c r="I682" s="21">
        <v>0</v>
      </c>
      <c r="J682" s="21">
        <v>1</v>
      </c>
    </row>
    <row r="683" spans="1:10">
      <c r="A683" s="21" t="s">
        <v>109</v>
      </c>
      <c r="B683" s="21" t="s">
        <v>193</v>
      </c>
      <c r="C683" s="43" t="s">
        <v>175</v>
      </c>
      <c r="D683" s="21">
        <v>49</v>
      </c>
      <c r="E683" s="21">
        <v>9</v>
      </c>
      <c r="F683" s="21">
        <v>0</v>
      </c>
      <c r="G683" s="21">
        <v>0</v>
      </c>
      <c r="H683" s="21">
        <v>0</v>
      </c>
      <c r="I683" s="21">
        <v>0</v>
      </c>
      <c r="J683" s="21">
        <v>0</v>
      </c>
    </row>
    <row r="684" spans="1:10">
      <c r="A684" s="21" t="s">
        <v>109</v>
      </c>
      <c r="B684" s="21" t="s">
        <v>193</v>
      </c>
      <c r="C684" s="43" t="s">
        <v>176</v>
      </c>
      <c r="D684" s="21">
        <v>26</v>
      </c>
      <c r="E684" s="21">
        <v>10</v>
      </c>
      <c r="F684" s="21">
        <v>0</v>
      </c>
      <c r="G684" s="21">
        <v>0</v>
      </c>
      <c r="H684" s="21">
        <v>0</v>
      </c>
      <c r="I684" s="21">
        <v>0</v>
      </c>
      <c r="J684" s="21">
        <v>0</v>
      </c>
    </row>
    <row r="685" spans="1:10">
      <c r="A685" s="21" t="s">
        <v>109</v>
      </c>
      <c r="B685" s="21" t="s">
        <v>193</v>
      </c>
      <c r="C685" s="43" t="s">
        <v>177</v>
      </c>
      <c r="D685" s="21">
        <v>25</v>
      </c>
      <c r="E685" s="21">
        <v>6</v>
      </c>
      <c r="F685" s="21">
        <v>0</v>
      </c>
      <c r="G685" s="21">
        <v>0</v>
      </c>
      <c r="H685" s="21">
        <v>0</v>
      </c>
      <c r="I685" s="21">
        <v>0</v>
      </c>
      <c r="J685" s="21">
        <v>0</v>
      </c>
    </row>
    <row r="686" spans="1:10">
      <c r="A686" s="21" t="s">
        <v>109</v>
      </c>
      <c r="B686" s="21" t="s">
        <v>193</v>
      </c>
      <c r="C686" s="43" t="s">
        <v>178</v>
      </c>
      <c r="D686" s="21">
        <v>23</v>
      </c>
      <c r="E686" s="21">
        <v>10</v>
      </c>
      <c r="F686" s="21">
        <v>2</v>
      </c>
      <c r="G686" s="21">
        <v>0</v>
      </c>
      <c r="H686" s="21">
        <v>0</v>
      </c>
      <c r="I686" s="21">
        <v>0</v>
      </c>
      <c r="J686" s="21">
        <v>0</v>
      </c>
    </row>
    <row r="687" spans="1:10">
      <c r="A687" s="21" t="s">
        <v>109</v>
      </c>
      <c r="B687" s="21" t="s">
        <v>193</v>
      </c>
      <c r="C687" s="43" t="s">
        <v>179</v>
      </c>
      <c r="D687" s="21">
        <v>11</v>
      </c>
      <c r="E687" s="21">
        <v>5</v>
      </c>
      <c r="F687" s="21">
        <v>1</v>
      </c>
      <c r="G687" s="21">
        <v>2</v>
      </c>
      <c r="H687" s="21">
        <v>0</v>
      </c>
      <c r="I687" s="21">
        <v>0</v>
      </c>
      <c r="J687" s="21">
        <v>0</v>
      </c>
    </row>
    <row r="688" spans="1:10">
      <c r="A688" s="21" t="s">
        <v>109</v>
      </c>
      <c r="B688" s="21" t="s">
        <v>193</v>
      </c>
      <c r="C688" s="43" t="s">
        <v>98</v>
      </c>
      <c r="D688" s="21">
        <v>36</v>
      </c>
      <c r="E688" s="21">
        <v>3</v>
      </c>
      <c r="F688" s="21">
        <v>2</v>
      </c>
      <c r="G688" s="21">
        <v>1</v>
      </c>
      <c r="H688" s="21">
        <v>1</v>
      </c>
      <c r="I688" s="21">
        <v>0</v>
      </c>
      <c r="J688" s="21">
        <v>0</v>
      </c>
    </row>
    <row r="689" spans="1:10">
      <c r="A689" s="21" t="s">
        <v>109</v>
      </c>
      <c r="B689" s="21" t="s">
        <v>193</v>
      </c>
      <c r="C689" s="43" t="s">
        <v>180</v>
      </c>
      <c r="D689" s="21">
        <v>38</v>
      </c>
      <c r="E689" s="21">
        <v>4</v>
      </c>
      <c r="F689" s="21">
        <v>2</v>
      </c>
      <c r="G689" s="21">
        <v>0</v>
      </c>
      <c r="H689" s="21">
        <v>0</v>
      </c>
      <c r="I689" s="21">
        <v>0</v>
      </c>
      <c r="J689" s="21">
        <v>1</v>
      </c>
    </row>
    <row r="690" spans="1:10">
      <c r="A690" s="21" t="s">
        <v>109</v>
      </c>
      <c r="B690" s="21" t="s">
        <v>193</v>
      </c>
      <c r="C690" s="43" t="s">
        <v>181</v>
      </c>
      <c r="D690" s="21">
        <v>24</v>
      </c>
      <c r="E690" s="21">
        <v>11</v>
      </c>
      <c r="F690" s="21">
        <v>1</v>
      </c>
      <c r="G690" s="21">
        <v>1</v>
      </c>
      <c r="H690" s="21">
        <v>0</v>
      </c>
      <c r="I690" s="21">
        <v>0</v>
      </c>
      <c r="J690" s="21">
        <v>1</v>
      </c>
    </row>
    <row r="691" spans="1:10">
      <c r="A691" s="21" t="s">
        <v>109</v>
      </c>
      <c r="B691" s="21" t="s">
        <v>193</v>
      </c>
      <c r="C691" s="43" t="s">
        <v>182</v>
      </c>
      <c r="D691" s="21">
        <v>33</v>
      </c>
      <c r="E691" s="21">
        <v>4</v>
      </c>
      <c r="F691" s="21">
        <v>0</v>
      </c>
      <c r="G691" s="21">
        <v>0</v>
      </c>
      <c r="H691" s="21">
        <v>0</v>
      </c>
      <c r="I691" s="21">
        <v>0</v>
      </c>
      <c r="J691" s="21">
        <v>0</v>
      </c>
    </row>
    <row r="692" spans="1:10">
      <c r="A692" s="21" t="s">
        <v>109</v>
      </c>
      <c r="B692" s="21" t="s">
        <v>193</v>
      </c>
      <c r="C692" s="43" t="s">
        <v>183</v>
      </c>
      <c r="D692" s="21">
        <v>29</v>
      </c>
      <c r="E692" s="21">
        <v>5</v>
      </c>
      <c r="F692" s="21">
        <v>0</v>
      </c>
      <c r="G692" s="21">
        <v>0</v>
      </c>
      <c r="H692" s="21">
        <v>0</v>
      </c>
      <c r="I692" s="21">
        <v>0</v>
      </c>
      <c r="J692" s="21">
        <v>0</v>
      </c>
    </row>
    <row r="693" spans="1:10">
      <c r="A693" s="21" t="s">
        <v>109</v>
      </c>
      <c r="B693" s="21" t="s">
        <v>193</v>
      </c>
      <c r="C693" s="43" t="s">
        <v>184</v>
      </c>
      <c r="D693" s="21">
        <v>23</v>
      </c>
      <c r="E693" s="21">
        <v>4</v>
      </c>
      <c r="F693" s="21">
        <v>0</v>
      </c>
      <c r="G693" s="21">
        <v>0</v>
      </c>
      <c r="H693" s="21">
        <v>0</v>
      </c>
      <c r="I693" s="21">
        <v>0</v>
      </c>
      <c r="J693" s="21">
        <v>0</v>
      </c>
    </row>
    <row r="694" spans="1:10">
      <c r="A694" s="21" t="s">
        <v>109</v>
      </c>
      <c r="B694" s="21" t="s">
        <v>193</v>
      </c>
      <c r="C694" s="43" t="s">
        <v>185</v>
      </c>
      <c r="D694" s="21">
        <v>21</v>
      </c>
      <c r="E694" s="21">
        <v>4</v>
      </c>
      <c r="F694" s="21">
        <v>0</v>
      </c>
      <c r="G694" s="21">
        <v>0</v>
      </c>
      <c r="H694" s="21">
        <v>0</v>
      </c>
      <c r="I694" s="21">
        <v>0</v>
      </c>
      <c r="J694" s="21">
        <v>0</v>
      </c>
    </row>
    <row r="695" spans="1:10">
      <c r="A695" s="21" t="s">
        <v>109</v>
      </c>
      <c r="B695" s="21" t="s">
        <v>193</v>
      </c>
      <c r="C695" s="43" t="s">
        <v>186</v>
      </c>
      <c r="D695" s="21">
        <v>14</v>
      </c>
      <c r="E695" s="21">
        <v>8</v>
      </c>
      <c r="F695" s="21">
        <v>1</v>
      </c>
      <c r="G695" s="21">
        <v>0</v>
      </c>
      <c r="H695" s="21">
        <v>0</v>
      </c>
      <c r="I695" s="21">
        <v>0</v>
      </c>
      <c r="J695" s="21">
        <v>0</v>
      </c>
    </row>
    <row r="696" spans="1:10">
      <c r="A696" s="21" t="s">
        <v>109</v>
      </c>
      <c r="B696" s="21" t="s">
        <v>193</v>
      </c>
      <c r="C696" s="43" t="s">
        <v>187</v>
      </c>
      <c r="D696" s="21">
        <v>12</v>
      </c>
      <c r="E696" s="21">
        <v>4</v>
      </c>
      <c r="F696" s="21">
        <v>1</v>
      </c>
      <c r="G696" s="21">
        <v>1</v>
      </c>
      <c r="H696" s="21">
        <v>0</v>
      </c>
      <c r="I696" s="21">
        <v>0</v>
      </c>
      <c r="J696" s="21">
        <v>0</v>
      </c>
    </row>
    <row r="697" spans="1:10">
      <c r="A697" s="21" t="s">
        <v>109</v>
      </c>
      <c r="B697" s="21" t="s">
        <v>193</v>
      </c>
      <c r="C697" s="43" t="s">
        <v>188</v>
      </c>
      <c r="D697" s="21">
        <v>19</v>
      </c>
      <c r="E697" s="21">
        <v>6</v>
      </c>
      <c r="F697" s="21">
        <v>0</v>
      </c>
      <c r="G697" s="21">
        <v>0</v>
      </c>
      <c r="H697" s="21">
        <v>0</v>
      </c>
      <c r="I697" s="21">
        <v>0</v>
      </c>
      <c r="J697" s="21">
        <v>0</v>
      </c>
    </row>
    <row r="698" spans="1:10">
      <c r="A698" s="21" t="s">
        <v>109</v>
      </c>
      <c r="B698" s="21" t="s">
        <v>193</v>
      </c>
      <c r="C698" s="43" t="s">
        <v>189</v>
      </c>
      <c r="D698" s="21">
        <v>13</v>
      </c>
      <c r="E698" s="21">
        <v>5</v>
      </c>
      <c r="F698" s="21">
        <v>0</v>
      </c>
      <c r="G698" s="21">
        <v>0</v>
      </c>
      <c r="H698" s="21">
        <v>0</v>
      </c>
      <c r="I698" s="21">
        <v>0</v>
      </c>
      <c r="J698" s="21">
        <v>0</v>
      </c>
    </row>
    <row r="699" spans="1:10">
      <c r="A699" s="21" t="s">
        <v>109</v>
      </c>
      <c r="B699" s="21" t="s">
        <v>193</v>
      </c>
      <c r="C699" s="43" t="s">
        <v>190</v>
      </c>
      <c r="D699" s="21">
        <v>21</v>
      </c>
      <c r="E699" s="21">
        <v>3</v>
      </c>
      <c r="F699" s="21">
        <v>0</v>
      </c>
      <c r="G699" s="21">
        <v>0</v>
      </c>
      <c r="H699" s="21">
        <v>0</v>
      </c>
      <c r="I699" s="21">
        <v>0</v>
      </c>
      <c r="J699" s="21">
        <v>0</v>
      </c>
    </row>
    <row r="700" spans="1:10">
      <c r="A700" s="21" t="s">
        <v>109</v>
      </c>
      <c r="B700" s="21" t="s">
        <v>194</v>
      </c>
      <c r="C700" s="43" t="s">
        <v>35</v>
      </c>
      <c r="D700" s="21">
        <v>0</v>
      </c>
      <c r="E700" s="21">
        <v>0</v>
      </c>
      <c r="F700" s="21">
        <v>0</v>
      </c>
      <c r="G700" s="21">
        <v>0</v>
      </c>
      <c r="H700" s="21">
        <v>0</v>
      </c>
      <c r="I700" s="21">
        <v>0</v>
      </c>
      <c r="J700" s="21">
        <v>0</v>
      </c>
    </row>
    <row r="701" spans="1:10">
      <c r="A701" s="21" t="s">
        <v>109</v>
      </c>
      <c r="B701" s="21" t="s">
        <v>194</v>
      </c>
      <c r="C701" s="43" t="s">
        <v>36</v>
      </c>
      <c r="D701" s="21">
        <v>0</v>
      </c>
      <c r="E701" s="21">
        <v>0</v>
      </c>
      <c r="F701" s="21">
        <v>0</v>
      </c>
      <c r="G701" s="21">
        <v>0</v>
      </c>
      <c r="H701" s="21">
        <v>0</v>
      </c>
      <c r="I701" s="21">
        <v>0</v>
      </c>
      <c r="J701" s="21">
        <v>0</v>
      </c>
    </row>
    <row r="702" spans="1:10">
      <c r="A702" s="21" t="s">
        <v>109</v>
      </c>
      <c r="B702" s="21" t="s">
        <v>194</v>
      </c>
      <c r="C702" s="43" t="s">
        <v>37</v>
      </c>
      <c r="D702" s="21">
        <v>0</v>
      </c>
      <c r="E702" s="21">
        <v>0</v>
      </c>
      <c r="F702" s="21">
        <v>0</v>
      </c>
      <c r="G702" s="21">
        <v>0</v>
      </c>
      <c r="H702" s="21">
        <v>0</v>
      </c>
      <c r="I702" s="21">
        <v>0</v>
      </c>
      <c r="J702" s="21">
        <v>0</v>
      </c>
    </row>
    <row r="703" spans="1:10">
      <c r="A703" s="21" t="s">
        <v>109</v>
      </c>
      <c r="B703" s="21" t="s">
        <v>194</v>
      </c>
      <c r="C703" s="43" t="s">
        <v>38</v>
      </c>
      <c r="D703" s="21">
        <v>0</v>
      </c>
      <c r="E703" s="21">
        <v>0</v>
      </c>
      <c r="F703" s="21">
        <v>0</v>
      </c>
      <c r="G703" s="21">
        <v>0</v>
      </c>
      <c r="H703" s="21">
        <v>0</v>
      </c>
      <c r="I703" s="21">
        <v>0</v>
      </c>
      <c r="J703" s="21">
        <v>0</v>
      </c>
    </row>
    <row r="704" spans="1:10">
      <c r="A704" s="21" t="s">
        <v>109</v>
      </c>
      <c r="B704" s="21" t="s">
        <v>194</v>
      </c>
      <c r="C704" s="43" t="s">
        <v>39</v>
      </c>
      <c r="D704" s="21">
        <v>0</v>
      </c>
      <c r="E704" s="21">
        <v>0</v>
      </c>
      <c r="F704" s="21">
        <v>0</v>
      </c>
      <c r="G704" s="21">
        <v>0</v>
      </c>
      <c r="H704" s="21">
        <v>0</v>
      </c>
      <c r="I704" s="21">
        <v>0</v>
      </c>
      <c r="J704" s="21">
        <v>0</v>
      </c>
    </row>
    <row r="705" spans="1:10">
      <c r="A705" s="21" t="s">
        <v>109</v>
      </c>
      <c r="B705" s="21" t="s">
        <v>194</v>
      </c>
      <c r="C705" s="43" t="s">
        <v>173</v>
      </c>
      <c r="D705" s="21">
        <v>0</v>
      </c>
      <c r="E705" s="21">
        <v>0</v>
      </c>
      <c r="F705" s="21">
        <v>0</v>
      </c>
      <c r="G705" s="21">
        <v>0</v>
      </c>
      <c r="H705" s="21">
        <v>0</v>
      </c>
      <c r="I705" s="21">
        <v>0</v>
      </c>
      <c r="J705" s="21">
        <v>0</v>
      </c>
    </row>
    <row r="706" spans="1:10">
      <c r="A706" s="21" t="s">
        <v>109</v>
      </c>
      <c r="B706" s="21" t="s">
        <v>194</v>
      </c>
      <c r="C706" s="43" t="s">
        <v>174</v>
      </c>
      <c r="D706" s="21">
        <v>0</v>
      </c>
      <c r="E706" s="21">
        <v>0</v>
      </c>
      <c r="F706" s="21">
        <v>0</v>
      </c>
      <c r="G706" s="21">
        <v>0</v>
      </c>
      <c r="H706" s="21">
        <v>0</v>
      </c>
      <c r="I706" s="21">
        <v>0</v>
      </c>
      <c r="J706" s="21">
        <v>0</v>
      </c>
    </row>
    <row r="707" spans="1:10">
      <c r="A707" s="21" t="s">
        <v>109</v>
      </c>
      <c r="B707" s="21" t="s">
        <v>194</v>
      </c>
      <c r="C707" s="43" t="s">
        <v>175</v>
      </c>
      <c r="D707" s="21">
        <v>0</v>
      </c>
      <c r="E707" s="21">
        <v>0</v>
      </c>
      <c r="F707" s="21">
        <v>0</v>
      </c>
      <c r="G707" s="21">
        <v>0</v>
      </c>
      <c r="H707" s="21">
        <v>0</v>
      </c>
      <c r="I707" s="21">
        <v>0</v>
      </c>
      <c r="J707" s="21">
        <v>0</v>
      </c>
    </row>
    <row r="708" spans="1:10">
      <c r="A708" s="21" t="s">
        <v>109</v>
      </c>
      <c r="B708" s="21" t="s">
        <v>194</v>
      </c>
      <c r="C708" s="43" t="s">
        <v>176</v>
      </c>
      <c r="D708" s="21">
        <v>0</v>
      </c>
      <c r="E708" s="21">
        <v>0</v>
      </c>
      <c r="F708" s="21">
        <v>0</v>
      </c>
      <c r="G708" s="21">
        <v>0</v>
      </c>
      <c r="H708" s="21">
        <v>0</v>
      </c>
      <c r="I708" s="21">
        <v>0</v>
      </c>
      <c r="J708" s="21">
        <v>0</v>
      </c>
    </row>
    <row r="709" spans="1:10">
      <c r="A709" s="21" t="s">
        <v>109</v>
      </c>
      <c r="B709" s="21" t="s">
        <v>194</v>
      </c>
      <c r="C709" s="43" t="s">
        <v>177</v>
      </c>
      <c r="D709" s="21">
        <v>0</v>
      </c>
      <c r="E709" s="21">
        <v>0</v>
      </c>
      <c r="F709" s="21">
        <v>0</v>
      </c>
      <c r="G709" s="21">
        <v>0</v>
      </c>
      <c r="H709" s="21">
        <v>0</v>
      </c>
      <c r="I709" s="21">
        <v>0</v>
      </c>
      <c r="J709" s="21">
        <v>0</v>
      </c>
    </row>
    <row r="710" spans="1:10">
      <c r="A710" s="21" t="s">
        <v>109</v>
      </c>
      <c r="B710" s="21" t="s">
        <v>194</v>
      </c>
      <c r="C710" s="43" t="s">
        <v>178</v>
      </c>
      <c r="D710" s="21">
        <v>0</v>
      </c>
      <c r="E710" s="21">
        <v>0</v>
      </c>
      <c r="F710" s="21">
        <v>0</v>
      </c>
      <c r="G710" s="21">
        <v>0</v>
      </c>
      <c r="H710" s="21">
        <v>0</v>
      </c>
      <c r="I710" s="21">
        <v>0</v>
      </c>
      <c r="J710" s="21">
        <v>0</v>
      </c>
    </row>
    <row r="711" spans="1:10">
      <c r="A711" s="21" t="s">
        <v>109</v>
      </c>
      <c r="B711" s="21" t="s">
        <v>194</v>
      </c>
      <c r="C711" s="43" t="s">
        <v>179</v>
      </c>
      <c r="D711" s="21">
        <v>0</v>
      </c>
      <c r="E711" s="21">
        <v>0</v>
      </c>
      <c r="F711" s="21">
        <v>0</v>
      </c>
      <c r="G711" s="21">
        <v>0</v>
      </c>
      <c r="H711" s="21">
        <v>0</v>
      </c>
      <c r="I711" s="21">
        <v>0</v>
      </c>
      <c r="J711" s="21">
        <v>0</v>
      </c>
    </row>
    <row r="712" spans="1:10">
      <c r="A712" s="21" t="s">
        <v>109</v>
      </c>
      <c r="B712" s="21" t="s">
        <v>194</v>
      </c>
      <c r="C712" s="43" t="s">
        <v>98</v>
      </c>
      <c r="D712" s="21">
        <v>0</v>
      </c>
      <c r="E712" s="21">
        <v>0</v>
      </c>
      <c r="F712" s="21">
        <v>0</v>
      </c>
      <c r="G712" s="21">
        <v>0</v>
      </c>
      <c r="H712" s="21">
        <v>0</v>
      </c>
      <c r="I712" s="21">
        <v>0</v>
      </c>
      <c r="J712" s="21">
        <v>0</v>
      </c>
    </row>
    <row r="713" spans="1:10">
      <c r="A713" s="21" t="s">
        <v>109</v>
      </c>
      <c r="B713" s="21" t="s">
        <v>194</v>
      </c>
      <c r="C713" s="43" t="s">
        <v>180</v>
      </c>
      <c r="D713" s="21">
        <v>0</v>
      </c>
      <c r="E713" s="21">
        <v>0</v>
      </c>
      <c r="F713" s="21">
        <v>0</v>
      </c>
      <c r="G713" s="21">
        <v>0</v>
      </c>
      <c r="H713" s="21">
        <v>0</v>
      </c>
      <c r="I713" s="21">
        <v>0</v>
      </c>
      <c r="J713" s="21">
        <v>0</v>
      </c>
    </row>
    <row r="714" spans="1:10">
      <c r="A714" s="21" t="s">
        <v>109</v>
      </c>
      <c r="B714" s="21" t="s">
        <v>194</v>
      </c>
      <c r="C714" s="43" t="s">
        <v>181</v>
      </c>
      <c r="D714" s="21">
        <v>0</v>
      </c>
      <c r="E714" s="21">
        <v>0</v>
      </c>
      <c r="F714" s="21">
        <v>0</v>
      </c>
      <c r="G714" s="21">
        <v>0</v>
      </c>
      <c r="H714" s="21">
        <v>0</v>
      </c>
      <c r="I714" s="21">
        <v>0</v>
      </c>
      <c r="J714" s="21">
        <v>0</v>
      </c>
    </row>
    <row r="715" spans="1:10">
      <c r="A715" s="21" t="s">
        <v>109</v>
      </c>
      <c r="B715" s="21" t="s">
        <v>194</v>
      </c>
      <c r="C715" s="43" t="s">
        <v>182</v>
      </c>
      <c r="D715" s="21">
        <v>0</v>
      </c>
      <c r="E715" s="21">
        <v>0</v>
      </c>
      <c r="F715" s="21">
        <v>0</v>
      </c>
      <c r="G715" s="21">
        <v>0</v>
      </c>
      <c r="H715" s="21">
        <v>0</v>
      </c>
      <c r="I715" s="21">
        <v>0</v>
      </c>
      <c r="J715" s="21">
        <v>0</v>
      </c>
    </row>
    <row r="716" spans="1:10">
      <c r="A716" s="21" t="s">
        <v>109</v>
      </c>
      <c r="B716" s="21" t="s">
        <v>194</v>
      </c>
      <c r="C716" s="43" t="s">
        <v>183</v>
      </c>
      <c r="D716" s="21">
        <v>0</v>
      </c>
      <c r="E716" s="21">
        <v>0</v>
      </c>
      <c r="F716" s="21">
        <v>0</v>
      </c>
      <c r="G716" s="21">
        <v>0</v>
      </c>
      <c r="H716" s="21">
        <v>0</v>
      </c>
      <c r="I716" s="21">
        <v>0</v>
      </c>
      <c r="J716" s="21">
        <v>0</v>
      </c>
    </row>
    <row r="717" spans="1:10">
      <c r="A717" s="21" t="s">
        <v>109</v>
      </c>
      <c r="B717" s="21" t="s">
        <v>194</v>
      </c>
      <c r="C717" s="43" t="s">
        <v>184</v>
      </c>
      <c r="D717" s="21">
        <v>0</v>
      </c>
      <c r="E717" s="21">
        <v>0</v>
      </c>
      <c r="F717" s="21">
        <v>0</v>
      </c>
      <c r="G717" s="21">
        <v>0</v>
      </c>
      <c r="H717" s="21">
        <v>0</v>
      </c>
      <c r="I717" s="21">
        <v>0</v>
      </c>
      <c r="J717" s="21">
        <v>0</v>
      </c>
    </row>
    <row r="718" spans="1:10">
      <c r="A718" s="21" t="s">
        <v>109</v>
      </c>
      <c r="B718" s="21" t="s">
        <v>194</v>
      </c>
      <c r="C718" s="43" t="s">
        <v>185</v>
      </c>
      <c r="D718" s="21">
        <v>0</v>
      </c>
      <c r="E718" s="21">
        <v>0</v>
      </c>
      <c r="F718" s="21">
        <v>0</v>
      </c>
      <c r="G718" s="21">
        <v>0</v>
      </c>
      <c r="H718" s="21">
        <v>0</v>
      </c>
      <c r="I718" s="21">
        <v>0</v>
      </c>
      <c r="J718" s="21">
        <v>0</v>
      </c>
    </row>
    <row r="719" spans="1:10">
      <c r="A719" s="21" t="s">
        <v>109</v>
      </c>
      <c r="B719" s="21" t="s">
        <v>194</v>
      </c>
      <c r="C719" s="43" t="s">
        <v>186</v>
      </c>
      <c r="D719" s="21">
        <v>0</v>
      </c>
      <c r="E719" s="21">
        <v>0</v>
      </c>
      <c r="F719" s="21">
        <v>0</v>
      </c>
      <c r="G719" s="21">
        <v>0</v>
      </c>
      <c r="H719" s="21">
        <v>0</v>
      </c>
      <c r="I719" s="21">
        <v>0</v>
      </c>
      <c r="J719" s="21">
        <v>0</v>
      </c>
    </row>
    <row r="720" spans="1:10">
      <c r="A720" s="21" t="s">
        <v>109</v>
      </c>
      <c r="B720" s="21" t="s">
        <v>194</v>
      </c>
      <c r="C720" s="43" t="s">
        <v>187</v>
      </c>
      <c r="D720" s="21">
        <v>0</v>
      </c>
      <c r="E720" s="21">
        <v>0</v>
      </c>
      <c r="F720" s="21">
        <v>0</v>
      </c>
      <c r="G720" s="21">
        <v>0</v>
      </c>
      <c r="H720" s="21">
        <v>0</v>
      </c>
      <c r="I720" s="21">
        <v>0</v>
      </c>
      <c r="J720" s="21">
        <v>0</v>
      </c>
    </row>
    <row r="721" spans="1:10">
      <c r="A721" s="21" t="s">
        <v>109</v>
      </c>
      <c r="B721" s="21" t="s">
        <v>194</v>
      </c>
      <c r="C721" s="43" t="s">
        <v>188</v>
      </c>
      <c r="D721" s="21">
        <v>0</v>
      </c>
      <c r="E721" s="21">
        <v>0</v>
      </c>
      <c r="F721" s="21">
        <v>0</v>
      </c>
      <c r="G721" s="21">
        <v>0</v>
      </c>
      <c r="H721" s="21">
        <v>0</v>
      </c>
      <c r="I721" s="21">
        <v>0</v>
      </c>
      <c r="J721" s="21">
        <v>0</v>
      </c>
    </row>
    <row r="722" spans="1:10">
      <c r="A722" s="21" t="s">
        <v>109</v>
      </c>
      <c r="B722" s="21" t="s">
        <v>194</v>
      </c>
      <c r="C722" s="43" t="s">
        <v>189</v>
      </c>
      <c r="D722" s="21">
        <v>0</v>
      </c>
      <c r="E722" s="21">
        <v>1</v>
      </c>
      <c r="F722" s="21">
        <v>0</v>
      </c>
      <c r="G722" s="21">
        <v>0</v>
      </c>
      <c r="H722" s="21">
        <v>0</v>
      </c>
      <c r="I722" s="21">
        <v>0</v>
      </c>
      <c r="J722" s="21">
        <v>0</v>
      </c>
    </row>
    <row r="723" spans="1:10">
      <c r="A723" s="21" t="s">
        <v>109</v>
      </c>
      <c r="B723" s="21" t="s">
        <v>194</v>
      </c>
      <c r="C723" s="43" t="s">
        <v>190</v>
      </c>
      <c r="D723" s="21">
        <v>0</v>
      </c>
      <c r="E723" s="21">
        <v>0</v>
      </c>
      <c r="F723" s="21">
        <v>0</v>
      </c>
      <c r="G723" s="21">
        <v>0</v>
      </c>
      <c r="H723" s="21">
        <v>0</v>
      </c>
      <c r="I723" s="21">
        <v>0</v>
      </c>
      <c r="J723" s="21">
        <v>0</v>
      </c>
    </row>
    <row r="724" spans="1:10">
      <c r="A724" s="21" t="s">
        <v>109</v>
      </c>
      <c r="B724" s="21" t="s">
        <v>195</v>
      </c>
      <c r="C724" s="43" t="s">
        <v>35</v>
      </c>
      <c r="D724" s="21">
        <v>1</v>
      </c>
      <c r="E724" s="21">
        <v>0</v>
      </c>
      <c r="F724" s="21">
        <v>0</v>
      </c>
      <c r="G724" s="21">
        <v>0</v>
      </c>
      <c r="H724" s="21">
        <v>0</v>
      </c>
      <c r="I724" s="21">
        <v>0</v>
      </c>
      <c r="J724" s="21">
        <v>0</v>
      </c>
    </row>
    <row r="725" spans="1:10">
      <c r="A725" s="21" t="s">
        <v>109</v>
      </c>
      <c r="B725" s="21" t="s">
        <v>195</v>
      </c>
      <c r="C725" s="43" t="s">
        <v>36</v>
      </c>
      <c r="D725" s="21">
        <v>0</v>
      </c>
      <c r="E725" s="21">
        <v>0</v>
      </c>
      <c r="F725" s="21">
        <v>0</v>
      </c>
      <c r="G725" s="21">
        <v>0</v>
      </c>
      <c r="H725" s="21">
        <v>0</v>
      </c>
      <c r="I725" s="21">
        <v>0</v>
      </c>
      <c r="J725" s="21">
        <v>0</v>
      </c>
    </row>
    <row r="726" spans="1:10">
      <c r="A726" s="21" t="s">
        <v>109</v>
      </c>
      <c r="B726" s="21" t="s">
        <v>195</v>
      </c>
      <c r="C726" s="43" t="s">
        <v>37</v>
      </c>
      <c r="D726" s="21">
        <v>1</v>
      </c>
      <c r="E726" s="21">
        <v>0</v>
      </c>
      <c r="F726" s="21">
        <v>0</v>
      </c>
      <c r="G726" s="21">
        <v>0</v>
      </c>
      <c r="H726" s="21">
        <v>0</v>
      </c>
      <c r="I726" s="21">
        <v>0</v>
      </c>
      <c r="J726" s="21">
        <v>0</v>
      </c>
    </row>
    <row r="727" spans="1:10">
      <c r="A727" s="21" t="s">
        <v>109</v>
      </c>
      <c r="B727" s="21" t="s">
        <v>195</v>
      </c>
      <c r="C727" s="43" t="s">
        <v>38</v>
      </c>
      <c r="D727" s="21">
        <v>0</v>
      </c>
      <c r="E727" s="21">
        <v>0</v>
      </c>
      <c r="F727" s="21">
        <v>0</v>
      </c>
      <c r="G727" s="21">
        <v>0</v>
      </c>
      <c r="H727" s="21">
        <v>0</v>
      </c>
      <c r="I727" s="21">
        <v>0</v>
      </c>
      <c r="J727" s="21">
        <v>0</v>
      </c>
    </row>
    <row r="728" spans="1:10">
      <c r="A728" s="21" t="s">
        <v>109</v>
      </c>
      <c r="B728" s="21" t="s">
        <v>195</v>
      </c>
      <c r="C728" s="43" t="s">
        <v>39</v>
      </c>
      <c r="D728" s="21">
        <v>0</v>
      </c>
      <c r="E728" s="21">
        <v>2</v>
      </c>
      <c r="F728" s="21">
        <v>0</v>
      </c>
      <c r="G728" s="21">
        <v>0</v>
      </c>
      <c r="H728" s="21">
        <v>0</v>
      </c>
      <c r="I728" s="21">
        <v>0</v>
      </c>
      <c r="J728" s="21">
        <v>0</v>
      </c>
    </row>
    <row r="729" spans="1:10">
      <c r="A729" s="21" t="s">
        <v>109</v>
      </c>
      <c r="B729" s="21" t="s">
        <v>195</v>
      </c>
      <c r="C729" s="43" t="s">
        <v>173</v>
      </c>
      <c r="D729" s="21">
        <v>0</v>
      </c>
      <c r="E729" s="21">
        <v>0</v>
      </c>
      <c r="F729" s="21">
        <v>0</v>
      </c>
      <c r="G729" s="21">
        <v>0</v>
      </c>
      <c r="H729" s="21">
        <v>0</v>
      </c>
      <c r="I729" s="21">
        <v>0</v>
      </c>
      <c r="J729" s="21">
        <v>0</v>
      </c>
    </row>
    <row r="730" spans="1:10">
      <c r="A730" s="21" t="s">
        <v>109</v>
      </c>
      <c r="B730" s="21" t="s">
        <v>195</v>
      </c>
      <c r="C730" s="43" t="s">
        <v>174</v>
      </c>
      <c r="D730" s="21">
        <v>1</v>
      </c>
      <c r="E730" s="21">
        <v>0</v>
      </c>
      <c r="F730" s="21">
        <v>0</v>
      </c>
      <c r="G730" s="21">
        <v>0</v>
      </c>
      <c r="H730" s="21">
        <v>0</v>
      </c>
      <c r="I730" s="21">
        <v>0</v>
      </c>
      <c r="J730" s="21">
        <v>0</v>
      </c>
    </row>
    <row r="731" spans="1:10">
      <c r="A731" s="21" t="s">
        <v>109</v>
      </c>
      <c r="B731" s="21" t="s">
        <v>195</v>
      </c>
      <c r="C731" s="43" t="s">
        <v>175</v>
      </c>
      <c r="D731" s="21">
        <v>1</v>
      </c>
      <c r="E731" s="21">
        <v>0</v>
      </c>
      <c r="F731" s="21">
        <v>0</v>
      </c>
      <c r="G731" s="21">
        <v>0</v>
      </c>
      <c r="H731" s="21">
        <v>0</v>
      </c>
      <c r="I731" s="21">
        <v>0</v>
      </c>
      <c r="J731" s="21">
        <v>0</v>
      </c>
    </row>
    <row r="732" spans="1:10">
      <c r="A732" s="21" t="s">
        <v>109</v>
      </c>
      <c r="B732" s="21" t="s">
        <v>195</v>
      </c>
      <c r="C732" s="43" t="s">
        <v>176</v>
      </c>
      <c r="D732" s="21">
        <v>1</v>
      </c>
      <c r="E732" s="21">
        <v>0</v>
      </c>
      <c r="F732" s="21">
        <v>0</v>
      </c>
      <c r="G732" s="21">
        <v>0</v>
      </c>
      <c r="H732" s="21">
        <v>0</v>
      </c>
      <c r="I732" s="21">
        <v>0</v>
      </c>
      <c r="J732" s="21">
        <v>0</v>
      </c>
    </row>
    <row r="733" spans="1:10">
      <c r="A733" s="21" t="s">
        <v>109</v>
      </c>
      <c r="B733" s="21" t="s">
        <v>195</v>
      </c>
      <c r="C733" s="43" t="s">
        <v>177</v>
      </c>
      <c r="D733" s="21">
        <v>0</v>
      </c>
      <c r="E733" s="21">
        <v>0</v>
      </c>
      <c r="F733" s="21">
        <v>0</v>
      </c>
      <c r="G733" s="21">
        <v>0</v>
      </c>
      <c r="H733" s="21">
        <v>0</v>
      </c>
      <c r="I733" s="21">
        <v>0</v>
      </c>
      <c r="J733" s="21">
        <v>0</v>
      </c>
    </row>
    <row r="734" spans="1:10">
      <c r="A734" s="21" t="s">
        <v>109</v>
      </c>
      <c r="B734" s="21" t="s">
        <v>195</v>
      </c>
      <c r="C734" s="43" t="s">
        <v>178</v>
      </c>
      <c r="D734" s="21">
        <v>0</v>
      </c>
      <c r="E734" s="21">
        <v>0</v>
      </c>
      <c r="F734" s="21">
        <v>0</v>
      </c>
      <c r="G734" s="21">
        <v>0</v>
      </c>
      <c r="H734" s="21">
        <v>0</v>
      </c>
      <c r="I734" s="21">
        <v>0</v>
      </c>
      <c r="J734" s="21">
        <v>0</v>
      </c>
    </row>
    <row r="735" spans="1:10">
      <c r="A735" s="21" t="s">
        <v>109</v>
      </c>
      <c r="B735" s="21" t="s">
        <v>195</v>
      </c>
      <c r="C735" s="43" t="s">
        <v>179</v>
      </c>
      <c r="D735" s="21">
        <v>0</v>
      </c>
      <c r="E735" s="21">
        <v>0</v>
      </c>
      <c r="F735" s="21">
        <v>0</v>
      </c>
      <c r="G735" s="21">
        <v>0</v>
      </c>
      <c r="H735" s="21">
        <v>0</v>
      </c>
      <c r="I735" s="21">
        <v>0</v>
      </c>
      <c r="J735" s="21">
        <v>0</v>
      </c>
    </row>
    <row r="736" spans="1:10">
      <c r="A736" s="21" t="s">
        <v>109</v>
      </c>
      <c r="B736" s="21" t="s">
        <v>195</v>
      </c>
      <c r="C736" s="43" t="s">
        <v>98</v>
      </c>
      <c r="D736" s="21">
        <v>1</v>
      </c>
      <c r="E736" s="21">
        <v>1</v>
      </c>
      <c r="F736" s="21">
        <v>0</v>
      </c>
      <c r="G736" s="21">
        <v>0</v>
      </c>
      <c r="H736" s="21">
        <v>0</v>
      </c>
      <c r="I736" s="21">
        <v>0</v>
      </c>
      <c r="J736" s="21">
        <v>0</v>
      </c>
    </row>
    <row r="737" spans="1:10">
      <c r="A737" s="21" t="s">
        <v>109</v>
      </c>
      <c r="B737" s="21" t="s">
        <v>195</v>
      </c>
      <c r="C737" s="43" t="s">
        <v>180</v>
      </c>
      <c r="D737" s="21">
        <v>1</v>
      </c>
      <c r="E737" s="21">
        <v>1</v>
      </c>
      <c r="F737" s="21">
        <v>0</v>
      </c>
      <c r="G737" s="21">
        <v>0</v>
      </c>
      <c r="H737" s="21">
        <v>0</v>
      </c>
      <c r="I737" s="21">
        <v>0</v>
      </c>
      <c r="J737" s="21">
        <v>0</v>
      </c>
    </row>
    <row r="738" spans="1:10">
      <c r="A738" s="21" t="s">
        <v>109</v>
      </c>
      <c r="B738" s="21" t="s">
        <v>195</v>
      </c>
      <c r="C738" s="43" t="s">
        <v>181</v>
      </c>
      <c r="D738" s="21">
        <v>3</v>
      </c>
      <c r="E738" s="21">
        <v>0</v>
      </c>
      <c r="F738" s="21">
        <v>0</v>
      </c>
      <c r="G738" s="21">
        <v>0</v>
      </c>
      <c r="H738" s="21">
        <v>0</v>
      </c>
      <c r="I738" s="21">
        <v>0</v>
      </c>
      <c r="J738" s="21">
        <v>0</v>
      </c>
    </row>
    <row r="739" spans="1:10">
      <c r="A739" s="21" t="s">
        <v>109</v>
      </c>
      <c r="B739" s="21" t="s">
        <v>195</v>
      </c>
      <c r="C739" s="43" t="s">
        <v>182</v>
      </c>
      <c r="D739" s="21">
        <v>2</v>
      </c>
      <c r="E739" s="21">
        <v>1</v>
      </c>
      <c r="F739" s="21">
        <v>0</v>
      </c>
      <c r="G739" s="21">
        <v>0</v>
      </c>
      <c r="H739" s="21">
        <v>0</v>
      </c>
      <c r="I739" s="21">
        <v>0</v>
      </c>
      <c r="J739" s="21">
        <v>0</v>
      </c>
    </row>
    <row r="740" spans="1:10">
      <c r="A740" s="21" t="s">
        <v>109</v>
      </c>
      <c r="B740" s="21" t="s">
        <v>195</v>
      </c>
      <c r="C740" s="43" t="s">
        <v>183</v>
      </c>
      <c r="D740" s="21">
        <v>2</v>
      </c>
      <c r="E740" s="21">
        <v>0</v>
      </c>
      <c r="F740" s="21">
        <v>0</v>
      </c>
      <c r="G740" s="21">
        <v>0</v>
      </c>
      <c r="H740" s="21">
        <v>0</v>
      </c>
      <c r="I740" s="21">
        <v>0</v>
      </c>
      <c r="J740" s="21">
        <v>0</v>
      </c>
    </row>
    <row r="741" spans="1:10">
      <c r="A741" s="21" t="s">
        <v>109</v>
      </c>
      <c r="B741" s="21" t="s">
        <v>195</v>
      </c>
      <c r="C741" s="43" t="s">
        <v>184</v>
      </c>
      <c r="D741" s="21">
        <v>2</v>
      </c>
      <c r="E741" s="21">
        <v>0</v>
      </c>
      <c r="F741" s="21">
        <v>0</v>
      </c>
      <c r="G741" s="21">
        <v>0</v>
      </c>
      <c r="H741" s="21">
        <v>0</v>
      </c>
      <c r="I741" s="21">
        <v>0</v>
      </c>
      <c r="J741" s="21">
        <v>0</v>
      </c>
    </row>
    <row r="742" spans="1:10">
      <c r="A742" s="21" t="s">
        <v>109</v>
      </c>
      <c r="B742" s="21" t="s">
        <v>195</v>
      </c>
      <c r="C742" s="43" t="s">
        <v>185</v>
      </c>
      <c r="D742" s="21">
        <v>0</v>
      </c>
      <c r="E742" s="21">
        <v>1</v>
      </c>
      <c r="F742" s="21">
        <v>0</v>
      </c>
      <c r="G742" s="21">
        <v>0</v>
      </c>
      <c r="H742" s="21">
        <v>0</v>
      </c>
      <c r="I742" s="21">
        <v>0</v>
      </c>
      <c r="J742" s="21">
        <v>0</v>
      </c>
    </row>
    <row r="743" spans="1:10">
      <c r="A743" s="21" t="s">
        <v>109</v>
      </c>
      <c r="B743" s="21" t="s">
        <v>195</v>
      </c>
      <c r="C743" s="43" t="s">
        <v>186</v>
      </c>
      <c r="D743" s="21">
        <v>1</v>
      </c>
      <c r="E743" s="21">
        <v>0</v>
      </c>
      <c r="F743" s="21">
        <v>0</v>
      </c>
      <c r="G743" s="21">
        <v>0</v>
      </c>
      <c r="H743" s="21">
        <v>0</v>
      </c>
      <c r="I743" s="21">
        <v>0</v>
      </c>
      <c r="J743" s="21">
        <v>0</v>
      </c>
    </row>
    <row r="744" spans="1:10">
      <c r="A744" s="21" t="s">
        <v>109</v>
      </c>
      <c r="B744" s="21" t="s">
        <v>195</v>
      </c>
      <c r="C744" s="43" t="s">
        <v>187</v>
      </c>
      <c r="D744" s="21">
        <v>2</v>
      </c>
      <c r="E744" s="21">
        <v>0</v>
      </c>
      <c r="F744" s="21">
        <v>0</v>
      </c>
      <c r="G744" s="21">
        <v>0</v>
      </c>
      <c r="H744" s="21">
        <v>0</v>
      </c>
      <c r="I744" s="21">
        <v>0</v>
      </c>
      <c r="J744" s="21">
        <v>0</v>
      </c>
    </row>
    <row r="745" spans="1:10">
      <c r="A745" s="21" t="s">
        <v>109</v>
      </c>
      <c r="B745" s="21" t="s">
        <v>195</v>
      </c>
      <c r="C745" s="43" t="s">
        <v>188</v>
      </c>
      <c r="D745" s="21">
        <v>2</v>
      </c>
      <c r="E745" s="21">
        <v>0</v>
      </c>
      <c r="F745" s="21">
        <v>0</v>
      </c>
      <c r="G745" s="21">
        <v>0</v>
      </c>
      <c r="H745" s="21">
        <v>0</v>
      </c>
      <c r="I745" s="21">
        <v>0</v>
      </c>
      <c r="J745" s="21">
        <v>0</v>
      </c>
    </row>
    <row r="746" spans="1:10">
      <c r="A746" s="21" t="s">
        <v>109</v>
      </c>
      <c r="B746" s="21" t="s">
        <v>195</v>
      </c>
      <c r="C746" s="43" t="s">
        <v>189</v>
      </c>
      <c r="D746" s="21">
        <v>2</v>
      </c>
      <c r="E746" s="21">
        <v>0</v>
      </c>
      <c r="F746" s="21">
        <v>0</v>
      </c>
      <c r="G746" s="21">
        <v>0</v>
      </c>
      <c r="H746" s="21">
        <v>0</v>
      </c>
      <c r="I746" s="21">
        <v>0</v>
      </c>
      <c r="J746" s="21">
        <v>0</v>
      </c>
    </row>
    <row r="747" spans="1:10">
      <c r="A747" s="21" t="s">
        <v>109</v>
      </c>
      <c r="B747" s="21" t="s">
        <v>195</v>
      </c>
      <c r="C747" s="43" t="s">
        <v>190</v>
      </c>
      <c r="D747" s="21">
        <v>1</v>
      </c>
      <c r="E747" s="21">
        <v>0</v>
      </c>
      <c r="F747" s="21">
        <v>0</v>
      </c>
      <c r="G747" s="21">
        <v>0</v>
      </c>
      <c r="H747" s="21">
        <v>0</v>
      </c>
      <c r="I747" s="21">
        <v>0</v>
      </c>
      <c r="J747" s="21">
        <v>0</v>
      </c>
    </row>
    <row r="748" spans="1:10">
      <c r="A748" s="21" t="s">
        <v>109</v>
      </c>
      <c r="B748" s="21" t="s">
        <v>196</v>
      </c>
      <c r="C748" s="43" t="s">
        <v>35</v>
      </c>
      <c r="D748" s="21">
        <v>3</v>
      </c>
      <c r="E748" s="21">
        <v>1</v>
      </c>
      <c r="F748" s="21">
        <v>0</v>
      </c>
      <c r="G748" s="21">
        <v>0</v>
      </c>
      <c r="H748" s="21">
        <v>0</v>
      </c>
      <c r="I748" s="21">
        <v>0</v>
      </c>
      <c r="J748" s="21">
        <v>0</v>
      </c>
    </row>
    <row r="749" spans="1:10">
      <c r="A749" s="21" t="s">
        <v>109</v>
      </c>
      <c r="B749" s="21" t="s">
        <v>196</v>
      </c>
      <c r="C749" s="43" t="s">
        <v>36</v>
      </c>
      <c r="D749" s="21">
        <v>2</v>
      </c>
      <c r="E749" s="21">
        <v>2</v>
      </c>
      <c r="F749" s="21">
        <v>0</v>
      </c>
      <c r="G749" s="21">
        <v>0</v>
      </c>
      <c r="H749" s="21">
        <v>0</v>
      </c>
      <c r="I749" s="21">
        <v>0</v>
      </c>
      <c r="J749" s="21">
        <v>0</v>
      </c>
    </row>
    <row r="750" spans="1:10">
      <c r="A750" s="21" t="s">
        <v>109</v>
      </c>
      <c r="B750" s="21" t="s">
        <v>196</v>
      </c>
      <c r="C750" s="43" t="s">
        <v>37</v>
      </c>
      <c r="D750" s="21">
        <v>3</v>
      </c>
      <c r="E750" s="21">
        <v>2</v>
      </c>
      <c r="F750" s="21">
        <v>1</v>
      </c>
      <c r="G750" s="21">
        <v>0</v>
      </c>
      <c r="H750" s="21">
        <v>0</v>
      </c>
      <c r="I750" s="21">
        <v>0</v>
      </c>
      <c r="J750" s="21">
        <v>0</v>
      </c>
    </row>
    <row r="751" spans="1:10">
      <c r="A751" s="21" t="s">
        <v>109</v>
      </c>
      <c r="B751" s="21" t="s">
        <v>196</v>
      </c>
      <c r="C751" s="43" t="s">
        <v>38</v>
      </c>
      <c r="D751" s="21">
        <v>11</v>
      </c>
      <c r="E751" s="21">
        <v>1</v>
      </c>
      <c r="F751" s="21">
        <v>0</v>
      </c>
      <c r="G751" s="21">
        <v>0</v>
      </c>
      <c r="H751" s="21">
        <v>0</v>
      </c>
      <c r="I751" s="21">
        <v>0</v>
      </c>
      <c r="J751" s="21">
        <v>0</v>
      </c>
    </row>
    <row r="752" spans="1:10">
      <c r="A752" s="21" t="s">
        <v>109</v>
      </c>
      <c r="B752" s="21" t="s">
        <v>196</v>
      </c>
      <c r="C752" s="43" t="s">
        <v>39</v>
      </c>
      <c r="D752" s="21">
        <v>7</v>
      </c>
      <c r="E752" s="21">
        <v>2</v>
      </c>
      <c r="F752" s="21">
        <v>0</v>
      </c>
      <c r="G752" s="21">
        <v>0</v>
      </c>
      <c r="H752" s="21">
        <v>0</v>
      </c>
      <c r="I752" s="21">
        <v>0</v>
      </c>
      <c r="J752" s="21">
        <v>0</v>
      </c>
    </row>
    <row r="753" spans="1:10">
      <c r="A753" s="21" t="s">
        <v>109</v>
      </c>
      <c r="B753" s="21" t="s">
        <v>196</v>
      </c>
      <c r="C753" s="43" t="s">
        <v>173</v>
      </c>
      <c r="D753" s="21">
        <v>8</v>
      </c>
      <c r="E753" s="21">
        <v>3</v>
      </c>
      <c r="F753" s="21">
        <v>0</v>
      </c>
      <c r="G753" s="21">
        <v>0</v>
      </c>
      <c r="H753" s="21">
        <v>0</v>
      </c>
      <c r="I753" s="21">
        <v>0</v>
      </c>
      <c r="J753" s="21">
        <v>0</v>
      </c>
    </row>
    <row r="754" spans="1:10">
      <c r="A754" s="21" t="s">
        <v>109</v>
      </c>
      <c r="B754" s="21" t="s">
        <v>196</v>
      </c>
      <c r="C754" s="43" t="s">
        <v>174</v>
      </c>
      <c r="D754" s="21">
        <v>7</v>
      </c>
      <c r="E754" s="21">
        <v>2</v>
      </c>
      <c r="F754" s="21">
        <v>0</v>
      </c>
      <c r="G754" s="21">
        <v>0</v>
      </c>
      <c r="H754" s="21">
        <v>0</v>
      </c>
      <c r="I754" s="21">
        <v>0</v>
      </c>
      <c r="J754" s="21">
        <v>0</v>
      </c>
    </row>
    <row r="755" spans="1:10">
      <c r="A755" s="21" t="s">
        <v>109</v>
      </c>
      <c r="B755" s="21" t="s">
        <v>196</v>
      </c>
      <c r="C755" s="43" t="s">
        <v>175</v>
      </c>
      <c r="D755" s="21">
        <v>3</v>
      </c>
      <c r="E755" s="21">
        <v>6</v>
      </c>
      <c r="F755" s="21">
        <v>1</v>
      </c>
      <c r="G755" s="21">
        <v>1</v>
      </c>
      <c r="H755" s="21">
        <v>0</v>
      </c>
      <c r="I755" s="21">
        <v>0</v>
      </c>
      <c r="J755" s="21">
        <v>0</v>
      </c>
    </row>
    <row r="756" spans="1:10">
      <c r="A756" s="21" t="s">
        <v>109</v>
      </c>
      <c r="B756" s="21" t="s">
        <v>196</v>
      </c>
      <c r="C756" s="43" t="s">
        <v>176</v>
      </c>
      <c r="D756" s="21">
        <v>11</v>
      </c>
      <c r="E756" s="21">
        <v>4</v>
      </c>
      <c r="F756" s="21">
        <v>0</v>
      </c>
      <c r="G756" s="21">
        <v>0</v>
      </c>
      <c r="H756" s="21">
        <v>1</v>
      </c>
      <c r="I756" s="21">
        <v>0</v>
      </c>
      <c r="J756" s="21">
        <v>0</v>
      </c>
    </row>
    <row r="757" spans="1:10">
      <c r="A757" s="21" t="s">
        <v>109</v>
      </c>
      <c r="B757" s="21" t="s">
        <v>196</v>
      </c>
      <c r="C757" s="43" t="s">
        <v>177</v>
      </c>
      <c r="D757" s="21">
        <v>16</v>
      </c>
      <c r="E757" s="21">
        <v>1</v>
      </c>
      <c r="F757" s="21">
        <v>2</v>
      </c>
      <c r="G757" s="21">
        <v>0</v>
      </c>
      <c r="H757" s="21">
        <v>0</v>
      </c>
      <c r="I757" s="21">
        <v>0</v>
      </c>
      <c r="J757" s="21">
        <v>0</v>
      </c>
    </row>
    <row r="758" spans="1:10">
      <c r="A758" s="21" t="s">
        <v>109</v>
      </c>
      <c r="B758" s="21" t="s">
        <v>196</v>
      </c>
      <c r="C758" s="43" t="s">
        <v>178</v>
      </c>
      <c r="D758" s="21">
        <v>1</v>
      </c>
      <c r="E758" s="21">
        <v>4</v>
      </c>
      <c r="F758" s="21">
        <v>1</v>
      </c>
      <c r="G758" s="21">
        <v>0</v>
      </c>
      <c r="H758" s="21">
        <v>0</v>
      </c>
      <c r="I758" s="21">
        <v>0</v>
      </c>
      <c r="J758" s="21">
        <v>0</v>
      </c>
    </row>
    <row r="759" spans="1:10">
      <c r="A759" s="21" t="s">
        <v>109</v>
      </c>
      <c r="B759" s="21" t="s">
        <v>196</v>
      </c>
      <c r="C759" s="43" t="s">
        <v>179</v>
      </c>
      <c r="D759" s="21">
        <v>5</v>
      </c>
      <c r="E759" s="21">
        <v>1</v>
      </c>
      <c r="F759" s="21">
        <v>0</v>
      </c>
      <c r="G759" s="21">
        <v>1</v>
      </c>
      <c r="H759" s="21">
        <v>0</v>
      </c>
      <c r="I759" s="21">
        <v>0</v>
      </c>
      <c r="J759" s="21">
        <v>0</v>
      </c>
    </row>
    <row r="760" spans="1:10">
      <c r="A760" s="21" t="s">
        <v>109</v>
      </c>
      <c r="B760" s="21" t="s">
        <v>196</v>
      </c>
      <c r="C760" s="43" t="s">
        <v>98</v>
      </c>
      <c r="D760" s="21">
        <v>3</v>
      </c>
      <c r="E760" s="21">
        <v>0</v>
      </c>
      <c r="F760" s="21">
        <v>0</v>
      </c>
      <c r="G760" s="21">
        <v>0</v>
      </c>
      <c r="H760" s="21">
        <v>0</v>
      </c>
      <c r="I760" s="21">
        <v>0</v>
      </c>
      <c r="J760" s="21">
        <v>0</v>
      </c>
    </row>
    <row r="761" spans="1:10">
      <c r="A761" s="21" t="s">
        <v>109</v>
      </c>
      <c r="B761" s="21" t="s">
        <v>196</v>
      </c>
      <c r="C761" s="43" t="s">
        <v>180</v>
      </c>
      <c r="D761" s="21">
        <v>9</v>
      </c>
      <c r="E761" s="21">
        <v>3</v>
      </c>
      <c r="F761" s="21">
        <v>0</v>
      </c>
      <c r="G761" s="21">
        <v>0</v>
      </c>
      <c r="H761" s="21">
        <v>0</v>
      </c>
      <c r="I761" s="21">
        <v>0</v>
      </c>
      <c r="J761" s="21">
        <v>0</v>
      </c>
    </row>
    <row r="762" spans="1:10">
      <c r="A762" s="21" t="s">
        <v>109</v>
      </c>
      <c r="B762" s="21" t="s">
        <v>196</v>
      </c>
      <c r="C762" s="43" t="s">
        <v>181</v>
      </c>
      <c r="D762" s="21">
        <v>3</v>
      </c>
      <c r="E762" s="21">
        <v>1</v>
      </c>
      <c r="F762" s="21">
        <v>0</v>
      </c>
      <c r="G762" s="21">
        <v>1</v>
      </c>
      <c r="H762" s="21">
        <v>0</v>
      </c>
      <c r="I762" s="21">
        <v>0</v>
      </c>
      <c r="J762" s="21">
        <v>0</v>
      </c>
    </row>
    <row r="763" spans="1:10">
      <c r="A763" s="21" t="s">
        <v>109</v>
      </c>
      <c r="B763" s="21" t="s">
        <v>196</v>
      </c>
      <c r="C763" s="43" t="s">
        <v>182</v>
      </c>
      <c r="D763" s="21">
        <v>11</v>
      </c>
      <c r="E763" s="21">
        <v>6</v>
      </c>
      <c r="F763" s="21">
        <v>2</v>
      </c>
      <c r="G763" s="21">
        <v>1</v>
      </c>
      <c r="H763" s="21">
        <v>0</v>
      </c>
      <c r="I763" s="21">
        <v>0</v>
      </c>
      <c r="J763" s="21">
        <v>0</v>
      </c>
    </row>
    <row r="764" spans="1:10">
      <c r="A764" s="21" t="s">
        <v>109</v>
      </c>
      <c r="B764" s="21" t="s">
        <v>196</v>
      </c>
      <c r="C764" s="43" t="s">
        <v>183</v>
      </c>
      <c r="D764" s="21">
        <v>7</v>
      </c>
      <c r="E764" s="21">
        <v>1</v>
      </c>
      <c r="F764" s="21">
        <v>1</v>
      </c>
      <c r="G764" s="21">
        <v>0</v>
      </c>
      <c r="H764" s="21">
        <v>0</v>
      </c>
      <c r="I764" s="21">
        <v>0</v>
      </c>
      <c r="J764" s="21">
        <v>0</v>
      </c>
    </row>
    <row r="765" spans="1:10">
      <c r="A765" s="21" t="s">
        <v>109</v>
      </c>
      <c r="B765" s="21" t="s">
        <v>196</v>
      </c>
      <c r="C765" s="43" t="s">
        <v>184</v>
      </c>
      <c r="D765" s="21">
        <v>3</v>
      </c>
      <c r="E765" s="21">
        <v>0</v>
      </c>
      <c r="F765" s="21">
        <v>0</v>
      </c>
      <c r="G765" s="21">
        <v>0</v>
      </c>
      <c r="H765" s="21">
        <v>0</v>
      </c>
      <c r="I765" s="21">
        <v>0</v>
      </c>
      <c r="J765" s="21">
        <v>0</v>
      </c>
    </row>
    <row r="766" spans="1:10">
      <c r="A766" s="21" t="s">
        <v>109</v>
      </c>
      <c r="B766" s="21" t="s">
        <v>196</v>
      </c>
      <c r="C766" s="43" t="s">
        <v>185</v>
      </c>
      <c r="D766" s="21">
        <v>5</v>
      </c>
      <c r="E766" s="21">
        <v>4</v>
      </c>
      <c r="F766" s="21">
        <v>1</v>
      </c>
      <c r="G766" s="21">
        <v>0</v>
      </c>
      <c r="H766" s="21">
        <v>0</v>
      </c>
      <c r="I766" s="21">
        <v>0</v>
      </c>
      <c r="J766" s="21">
        <v>0</v>
      </c>
    </row>
    <row r="767" spans="1:10">
      <c r="A767" s="21" t="s">
        <v>109</v>
      </c>
      <c r="B767" s="21" t="s">
        <v>196</v>
      </c>
      <c r="C767" s="43" t="s">
        <v>186</v>
      </c>
      <c r="D767" s="21">
        <v>4</v>
      </c>
      <c r="E767" s="21">
        <v>2</v>
      </c>
      <c r="F767" s="21">
        <v>0</v>
      </c>
      <c r="G767" s="21">
        <v>0</v>
      </c>
      <c r="H767" s="21">
        <v>0</v>
      </c>
      <c r="I767" s="21">
        <v>0</v>
      </c>
      <c r="J767" s="21">
        <v>0</v>
      </c>
    </row>
    <row r="768" spans="1:10">
      <c r="A768" s="21" t="s">
        <v>109</v>
      </c>
      <c r="B768" s="21" t="s">
        <v>196</v>
      </c>
      <c r="C768" s="43" t="s">
        <v>187</v>
      </c>
      <c r="D768" s="21">
        <v>2</v>
      </c>
      <c r="E768" s="21">
        <v>4</v>
      </c>
      <c r="F768" s="21">
        <v>0</v>
      </c>
      <c r="G768" s="21">
        <v>0</v>
      </c>
      <c r="H768" s="21">
        <v>0</v>
      </c>
      <c r="I768" s="21">
        <v>0</v>
      </c>
      <c r="J768" s="21">
        <v>0</v>
      </c>
    </row>
    <row r="769" spans="1:10">
      <c r="A769" s="21" t="s">
        <v>109</v>
      </c>
      <c r="B769" s="21" t="s">
        <v>196</v>
      </c>
      <c r="C769" s="43" t="s">
        <v>188</v>
      </c>
      <c r="D769" s="21">
        <v>3</v>
      </c>
      <c r="E769" s="21">
        <v>3</v>
      </c>
      <c r="F769" s="21">
        <v>0</v>
      </c>
      <c r="G769" s="21">
        <v>0</v>
      </c>
      <c r="H769" s="21">
        <v>0</v>
      </c>
      <c r="I769" s="21">
        <v>0</v>
      </c>
      <c r="J769" s="21">
        <v>0</v>
      </c>
    </row>
    <row r="770" spans="1:10">
      <c r="A770" s="21" t="s">
        <v>109</v>
      </c>
      <c r="B770" s="21" t="s">
        <v>196</v>
      </c>
      <c r="C770" s="43" t="s">
        <v>189</v>
      </c>
      <c r="D770" s="21">
        <v>3</v>
      </c>
      <c r="E770" s="21">
        <v>3</v>
      </c>
      <c r="F770" s="21">
        <v>1</v>
      </c>
      <c r="G770" s="21">
        <v>0</v>
      </c>
      <c r="H770" s="21">
        <v>0</v>
      </c>
      <c r="I770" s="21">
        <v>0</v>
      </c>
      <c r="J770" s="21">
        <v>1</v>
      </c>
    </row>
    <row r="771" spans="1:10">
      <c r="A771" s="21" t="s">
        <v>109</v>
      </c>
      <c r="B771" s="21" t="s">
        <v>196</v>
      </c>
      <c r="C771" s="43" t="s">
        <v>190</v>
      </c>
      <c r="D771" s="21">
        <v>3</v>
      </c>
      <c r="E771" s="21">
        <v>2</v>
      </c>
      <c r="F771" s="21">
        <v>0</v>
      </c>
      <c r="G771" s="21">
        <v>0</v>
      </c>
      <c r="H771" s="21">
        <v>0</v>
      </c>
      <c r="I771" s="21">
        <v>0</v>
      </c>
      <c r="J771" s="21">
        <v>0</v>
      </c>
    </row>
    <row r="772" spans="1:10">
      <c r="A772" s="21" t="s">
        <v>109</v>
      </c>
      <c r="B772" s="21" t="s">
        <v>197</v>
      </c>
      <c r="C772" s="43" t="s">
        <v>35</v>
      </c>
      <c r="D772" s="21">
        <v>1</v>
      </c>
      <c r="E772" s="21">
        <v>0</v>
      </c>
      <c r="F772" s="21">
        <v>0</v>
      </c>
      <c r="G772" s="21">
        <v>0</v>
      </c>
      <c r="H772" s="21">
        <v>0</v>
      </c>
      <c r="I772" s="21">
        <v>0</v>
      </c>
      <c r="J772" s="21">
        <v>0</v>
      </c>
    </row>
    <row r="773" spans="1:10">
      <c r="A773" s="21" t="s">
        <v>109</v>
      </c>
      <c r="B773" s="21" t="s">
        <v>197</v>
      </c>
      <c r="C773" s="43" t="s">
        <v>36</v>
      </c>
      <c r="D773" s="21">
        <v>0</v>
      </c>
      <c r="E773" s="21">
        <v>0</v>
      </c>
      <c r="F773" s="21">
        <v>0</v>
      </c>
      <c r="G773" s="21">
        <v>0</v>
      </c>
      <c r="H773" s="21">
        <v>0</v>
      </c>
      <c r="I773" s="21">
        <v>0</v>
      </c>
      <c r="J773" s="21">
        <v>0</v>
      </c>
    </row>
    <row r="774" spans="1:10">
      <c r="A774" s="21" t="s">
        <v>109</v>
      </c>
      <c r="B774" s="21" t="s">
        <v>197</v>
      </c>
      <c r="C774" s="43" t="s">
        <v>37</v>
      </c>
      <c r="D774" s="21">
        <v>1</v>
      </c>
      <c r="E774" s="21">
        <v>0</v>
      </c>
      <c r="F774" s="21">
        <v>0</v>
      </c>
      <c r="G774" s="21">
        <v>0</v>
      </c>
      <c r="H774" s="21">
        <v>0</v>
      </c>
      <c r="I774" s="21">
        <v>0</v>
      </c>
      <c r="J774" s="21">
        <v>0</v>
      </c>
    </row>
    <row r="775" spans="1:10">
      <c r="A775" s="21" t="s">
        <v>109</v>
      </c>
      <c r="B775" s="21" t="s">
        <v>197</v>
      </c>
      <c r="C775" s="43" t="s">
        <v>38</v>
      </c>
      <c r="D775" s="21">
        <v>1</v>
      </c>
      <c r="E775" s="21">
        <v>0</v>
      </c>
      <c r="F775" s="21">
        <v>0</v>
      </c>
      <c r="G775" s="21">
        <v>1</v>
      </c>
      <c r="H775" s="21">
        <v>0</v>
      </c>
      <c r="I775" s="21">
        <v>0</v>
      </c>
      <c r="J775" s="21">
        <v>0</v>
      </c>
    </row>
    <row r="776" spans="1:10">
      <c r="A776" s="21" t="s">
        <v>109</v>
      </c>
      <c r="B776" s="21" t="s">
        <v>197</v>
      </c>
      <c r="C776" s="43" t="s">
        <v>39</v>
      </c>
      <c r="D776" s="21">
        <v>1</v>
      </c>
      <c r="E776" s="21">
        <v>0</v>
      </c>
      <c r="F776" s="21">
        <v>0</v>
      </c>
      <c r="G776" s="21">
        <v>0</v>
      </c>
      <c r="H776" s="21">
        <v>0</v>
      </c>
      <c r="I776" s="21">
        <v>0</v>
      </c>
      <c r="J776" s="21">
        <v>0</v>
      </c>
    </row>
    <row r="777" spans="1:10">
      <c r="A777" s="21" t="s">
        <v>109</v>
      </c>
      <c r="B777" s="21" t="s">
        <v>197</v>
      </c>
      <c r="C777" s="43" t="s">
        <v>173</v>
      </c>
      <c r="D777" s="21">
        <v>1</v>
      </c>
      <c r="E777" s="21">
        <v>1</v>
      </c>
      <c r="F777" s="21">
        <v>0</v>
      </c>
      <c r="G777" s="21">
        <v>0</v>
      </c>
      <c r="H777" s="21">
        <v>0</v>
      </c>
      <c r="I777" s="21">
        <v>0</v>
      </c>
      <c r="J777" s="21">
        <v>0</v>
      </c>
    </row>
    <row r="778" spans="1:10">
      <c r="A778" s="21" t="s">
        <v>109</v>
      </c>
      <c r="B778" s="21" t="s">
        <v>197</v>
      </c>
      <c r="C778" s="43" t="s">
        <v>174</v>
      </c>
      <c r="D778" s="21">
        <v>2</v>
      </c>
      <c r="E778" s="21">
        <v>1</v>
      </c>
      <c r="F778" s="21">
        <v>0</v>
      </c>
      <c r="G778" s="21">
        <v>0</v>
      </c>
      <c r="H778" s="21">
        <v>0</v>
      </c>
      <c r="I778" s="21">
        <v>0</v>
      </c>
      <c r="J778" s="21">
        <v>0</v>
      </c>
    </row>
    <row r="779" spans="1:10">
      <c r="A779" s="21" t="s">
        <v>109</v>
      </c>
      <c r="B779" s="21" t="s">
        <v>197</v>
      </c>
      <c r="C779" s="43" t="s">
        <v>175</v>
      </c>
      <c r="D779" s="21">
        <v>3</v>
      </c>
      <c r="E779" s="21">
        <v>0</v>
      </c>
      <c r="F779" s="21">
        <v>0</v>
      </c>
      <c r="G779" s="21">
        <v>0</v>
      </c>
      <c r="H779" s="21">
        <v>0</v>
      </c>
      <c r="I779" s="21">
        <v>0</v>
      </c>
      <c r="J779" s="21">
        <v>0</v>
      </c>
    </row>
    <row r="780" spans="1:10">
      <c r="A780" s="21" t="s">
        <v>109</v>
      </c>
      <c r="B780" s="21" t="s">
        <v>197</v>
      </c>
      <c r="C780" s="43" t="s">
        <v>176</v>
      </c>
      <c r="D780" s="21">
        <v>7</v>
      </c>
      <c r="E780" s="21">
        <v>0</v>
      </c>
      <c r="F780" s="21">
        <v>0</v>
      </c>
      <c r="G780" s="21">
        <v>0</v>
      </c>
      <c r="H780" s="21">
        <v>0</v>
      </c>
      <c r="I780" s="21">
        <v>0</v>
      </c>
      <c r="J780" s="21">
        <v>0</v>
      </c>
    </row>
    <row r="781" spans="1:10">
      <c r="A781" s="21" t="s">
        <v>109</v>
      </c>
      <c r="B781" s="21" t="s">
        <v>197</v>
      </c>
      <c r="C781" s="43" t="s">
        <v>177</v>
      </c>
      <c r="D781" s="21">
        <v>1</v>
      </c>
      <c r="E781" s="21">
        <v>0</v>
      </c>
      <c r="F781" s="21">
        <v>0</v>
      </c>
      <c r="G781" s="21">
        <v>0</v>
      </c>
      <c r="H781" s="21">
        <v>0</v>
      </c>
      <c r="I781" s="21">
        <v>0</v>
      </c>
      <c r="J781" s="21">
        <v>0</v>
      </c>
    </row>
    <row r="782" spans="1:10">
      <c r="A782" s="21" t="s">
        <v>109</v>
      </c>
      <c r="B782" s="21" t="s">
        <v>197</v>
      </c>
      <c r="C782" s="43" t="s">
        <v>178</v>
      </c>
      <c r="D782" s="21">
        <v>1</v>
      </c>
      <c r="E782" s="21">
        <v>0</v>
      </c>
      <c r="F782" s="21">
        <v>0</v>
      </c>
      <c r="G782" s="21">
        <v>0</v>
      </c>
      <c r="H782" s="21">
        <v>0</v>
      </c>
      <c r="I782" s="21">
        <v>0</v>
      </c>
      <c r="J782" s="21">
        <v>0</v>
      </c>
    </row>
    <row r="783" spans="1:10">
      <c r="A783" s="21" t="s">
        <v>109</v>
      </c>
      <c r="B783" s="21" t="s">
        <v>197</v>
      </c>
      <c r="C783" s="43" t="s">
        <v>179</v>
      </c>
      <c r="D783" s="21">
        <v>1</v>
      </c>
      <c r="E783" s="21">
        <v>0</v>
      </c>
      <c r="F783" s="21">
        <v>0</v>
      </c>
      <c r="G783" s="21">
        <v>0</v>
      </c>
      <c r="H783" s="21">
        <v>0</v>
      </c>
      <c r="I783" s="21">
        <v>0</v>
      </c>
      <c r="J783" s="21">
        <v>0</v>
      </c>
    </row>
    <row r="784" spans="1:10">
      <c r="A784" s="21" t="s">
        <v>109</v>
      </c>
      <c r="B784" s="21" t="s">
        <v>197</v>
      </c>
      <c r="C784" s="43" t="s">
        <v>98</v>
      </c>
      <c r="D784" s="21">
        <v>4</v>
      </c>
      <c r="E784" s="21">
        <v>0</v>
      </c>
      <c r="F784" s="21">
        <v>0</v>
      </c>
      <c r="G784" s="21">
        <v>0</v>
      </c>
      <c r="H784" s="21">
        <v>0</v>
      </c>
      <c r="I784" s="21">
        <v>0</v>
      </c>
      <c r="J784" s="21">
        <v>0</v>
      </c>
    </row>
    <row r="785" spans="1:10">
      <c r="A785" s="21" t="s">
        <v>109</v>
      </c>
      <c r="B785" s="21" t="s">
        <v>197</v>
      </c>
      <c r="C785" s="43" t="s">
        <v>180</v>
      </c>
      <c r="D785" s="21">
        <v>2</v>
      </c>
      <c r="E785" s="21">
        <v>1</v>
      </c>
      <c r="F785" s="21">
        <v>0</v>
      </c>
      <c r="G785" s="21">
        <v>0</v>
      </c>
      <c r="H785" s="21">
        <v>0</v>
      </c>
      <c r="I785" s="21">
        <v>0</v>
      </c>
      <c r="J785" s="21">
        <v>0</v>
      </c>
    </row>
    <row r="786" spans="1:10">
      <c r="A786" s="21" t="s">
        <v>109</v>
      </c>
      <c r="B786" s="21" t="s">
        <v>197</v>
      </c>
      <c r="C786" s="43" t="s">
        <v>181</v>
      </c>
      <c r="D786" s="21">
        <v>2</v>
      </c>
      <c r="E786" s="21">
        <v>0</v>
      </c>
      <c r="F786" s="21">
        <v>0</v>
      </c>
      <c r="G786" s="21">
        <v>0</v>
      </c>
      <c r="H786" s="21">
        <v>0</v>
      </c>
      <c r="I786" s="21">
        <v>0</v>
      </c>
      <c r="J786" s="21">
        <v>0</v>
      </c>
    </row>
    <row r="787" spans="1:10">
      <c r="A787" s="21" t="s">
        <v>109</v>
      </c>
      <c r="B787" s="21" t="s">
        <v>197</v>
      </c>
      <c r="C787" s="43" t="s">
        <v>182</v>
      </c>
      <c r="D787" s="21">
        <v>0</v>
      </c>
      <c r="E787" s="21">
        <v>1</v>
      </c>
      <c r="F787" s="21">
        <v>0</v>
      </c>
      <c r="G787" s="21">
        <v>0</v>
      </c>
      <c r="H787" s="21">
        <v>0</v>
      </c>
      <c r="I787" s="21">
        <v>0</v>
      </c>
      <c r="J787" s="21">
        <v>0</v>
      </c>
    </row>
    <row r="788" spans="1:10">
      <c r="A788" s="21" t="s">
        <v>109</v>
      </c>
      <c r="B788" s="21" t="s">
        <v>197</v>
      </c>
      <c r="C788" s="43" t="s">
        <v>183</v>
      </c>
      <c r="D788" s="21">
        <v>3</v>
      </c>
      <c r="E788" s="21">
        <v>2</v>
      </c>
      <c r="F788" s="21">
        <v>0</v>
      </c>
      <c r="G788" s="21">
        <v>0</v>
      </c>
      <c r="H788" s="21">
        <v>0</v>
      </c>
      <c r="I788" s="21">
        <v>0</v>
      </c>
      <c r="J788" s="21">
        <v>0</v>
      </c>
    </row>
    <row r="789" spans="1:10">
      <c r="A789" s="21" t="s">
        <v>109</v>
      </c>
      <c r="B789" s="21" t="s">
        <v>197</v>
      </c>
      <c r="C789" s="43" t="s">
        <v>184</v>
      </c>
      <c r="D789" s="21">
        <v>1</v>
      </c>
      <c r="E789" s="21">
        <v>0</v>
      </c>
      <c r="F789" s="21">
        <v>0</v>
      </c>
      <c r="G789" s="21">
        <v>0</v>
      </c>
      <c r="H789" s="21">
        <v>0</v>
      </c>
      <c r="I789" s="21">
        <v>0</v>
      </c>
      <c r="J789" s="21">
        <v>0</v>
      </c>
    </row>
    <row r="790" spans="1:10">
      <c r="A790" s="21" t="s">
        <v>109</v>
      </c>
      <c r="B790" s="21" t="s">
        <v>197</v>
      </c>
      <c r="C790" s="43" t="s">
        <v>185</v>
      </c>
      <c r="D790" s="21">
        <v>2</v>
      </c>
      <c r="E790" s="21">
        <v>0</v>
      </c>
      <c r="F790" s="21">
        <v>0</v>
      </c>
      <c r="G790" s="21">
        <v>0</v>
      </c>
      <c r="H790" s="21">
        <v>0</v>
      </c>
      <c r="I790" s="21">
        <v>0</v>
      </c>
      <c r="J790" s="21">
        <v>0</v>
      </c>
    </row>
    <row r="791" spans="1:10">
      <c r="A791" s="21" t="s">
        <v>109</v>
      </c>
      <c r="B791" s="21" t="s">
        <v>197</v>
      </c>
      <c r="C791" s="43" t="s">
        <v>186</v>
      </c>
      <c r="D791" s="21">
        <v>2</v>
      </c>
      <c r="E791" s="21">
        <v>0</v>
      </c>
      <c r="F791" s="21">
        <v>0</v>
      </c>
      <c r="G791" s="21">
        <v>0</v>
      </c>
      <c r="H791" s="21">
        <v>0</v>
      </c>
      <c r="I791" s="21">
        <v>0</v>
      </c>
      <c r="J791" s="21">
        <v>0</v>
      </c>
    </row>
    <row r="792" spans="1:10">
      <c r="A792" s="21" t="s">
        <v>109</v>
      </c>
      <c r="B792" s="21" t="s">
        <v>197</v>
      </c>
      <c r="C792" s="43" t="s">
        <v>187</v>
      </c>
      <c r="D792" s="21">
        <v>0</v>
      </c>
      <c r="E792" s="21">
        <v>1</v>
      </c>
      <c r="F792" s="21">
        <v>0</v>
      </c>
      <c r="G792" s="21">
        <v>0</v>
      </c>
      <c r="H792" s="21">
        <v>0</v>
      </c>
      <c r="I792" s="21">
        <v>0</v>
      </c>
      <c r="J792" s="21">
        <v>0</v>
      </c>
    </row>
    <row r="793" spans="1:10">
      <c r="A793" s="21" t="s">
        <v>109</v>
      </c>
      <c r="B793" s="21" t="s">
        <v>197</v>
      </c>
      <c r="C793" s="43" t="s">
        <v>188</v>
      </c>
      <c r="D793" s="21">
        <v>1</v>
      </c>
      <c r="E793" s="21">
        <v>0</v>
      </c>
      <c r="F793" s="21">
        <v>0</v>
      </c>
      <c r="G793" s="21">
        <v>0</v>
      </c>
      <c r="H793" s="21">
        <v>0</v>
      </c>
      <c r="I793" s="21">
        <v>0</v>
      </c>
      <c r="J793" s="21">
        <v>0</v>
      </c>
    </row>
    <row r="794" spans="1:10">
      <c r="A794" s="21" t="s">
        <v>109</v>
      </c>
      <c r="B794" s="21" t="s">
        <v>197</v>
      </c>
      <c r="C794" s="43" t="s">
        <v>189</v>
      </c>
      <c r="D794" s="21">
        <v>2</v>
      </c>
      <c r="E794" s="21">
        <v>0</v>
      </c>
      <c r="F794" s="21">
        <v>0</v>
      </c>
      <c r="G794" s="21">
        <v>0</v>
      </c>
      <c r="H794" s="21">
        <v>0</v>
      </c>
      <c r="I794" s="21">
        <v>0</v>
      </c>
      <c r="J794" s="21">
        <v>0</v>
      </c>
    </row>
    <row r="795" spans="1:10">
      <c r="A795" s="21" t="s">
        <v>109</v>
      </c>
      <c r="B795" s="21" t="s">
        <v>197</v>
      </c>
      <c r="C795" s="43" t="s">
        <v>190</v>
      </c>
      <c r="D795" s="21">
        <v>3</v>
      </c>
      <c r="E795" s="21">
        <v>0</v>
      </c>
      <c r="F795" s="21">
        <v>0</v>
      </c>
      <c r="G795" s="21">
        <v>0</v>
      </c>
      <c r="H795" s="21">
        <v>0</v>
      </c>
      <c r="I795" s="21">
        <v>0</v>
      </c>
      <c r="J795" s="21">
        <v>0</v>
      </c>
    </row>
    <row r="796" spans="1:10">
      <c r="A796" s="21" t="s">
        <v>109</v>
      </c>
      <c r="B796" s="21" t="s">
        <v>198</v>
      </c>
      <c r="C796" s="43" t="s">
        <v>35</v>
      </c>
      <c r="D796" s="21">
        <v>0</v>
      </c>
      <c r="E796" s="21">
        <v>0</v>
      </c>
      <c r="F796" s="21">
        <v>0</v>
      </c>
      <c r="G796" s="21">
        <v>0</v>
      </c>
      <c r="H796" s="21">
        <v>0</v>
      </c>
      <c r="I796" s="21">
        <v>0</v>
      </c>
      <c r="J796" s="21">
        <v>0</v>
      </c>
    </row>
    <row r="797" spans="1:10">
      <c r="A797" s="21" t="s">
        <v>109</v>
      </c>
      <c r="B797" s="21" t="s">
        <v>198</v>
      </c>
      <c r="C797" s="43" t="s">
        <v>36</v>
      </c>
      <c r="D797" s="21">
        <v>0</v>
      </c>
      <c r="E797" s="21">
        <v>0</v>
      </c>
      <c r="F797" s="21">
        <v>0</v>
      </c>
      <c r="G797" s="21">
        <v>0</v>
      </c>
      <c r="H797" s="21">
        <v>0</v>
      </c>
      <c r="I797" s="21">
        <v>0</v>
      </c>
      <c r="J797" s="21">
        <v>0</v>
      </c>
    </row>
    <row r="798" spans="1:10">
      <c r="A798" s="21" t="s">
        <v>109</v>
      </c>
      <c r="B798" s="21" t="s">
        <v>198</v>
      </c>
      <c r="C798" s="43" t="s">
        <v>37</v>
      </c>
      <c r="D798" s="21">
        <v>0</v>
      </c>
      <c r="E798" s="21">
        <v>0</v>
      </c>
      <c r="F798" s="21">
        <v>0</v>
      </c>
      <c r="G798" s="21">
        <v>0</v>
      </c>
      <c r="H798" s="21">
        <v>0</v>
      </c>
      <c r="I798" s="21">
        <v>0</v>
      </c>
      <c r="J798" s="21">
        <v>0</v>
      </c>
    </row>
    <row r="799" spans="1:10">
      <c r="A799" s="21" t="s">
        <v>109</v>
      </c>
      <c r="B799" s="21" t="s">
        <v>198</v>
      </c>
      <c r="C799" s="43" t="s">
        <v>38</v>
      </c>
      <c r="D799" s="21">
        <v>0</v>
      </c>
      <c r="E799" s="21">
        <v>0</v>
      </c>
      <c r="F799" s="21">
        <v>0</v>
      </c>
      <c r="G799" s="21">
        <v>0</v>
      </c>
      <c r="H799" s="21">
        <v>0</v>
      </c>
      <c r="I799" s="21">
        <v>0</v>
      </c>
      <c r="J799" s="21">
        <v>0</v>
      </c>
    </row>
    <row r="800" spans="1:10">
      <c r="A800" s="21" t="s">
        <v>109</v>
      </c>
      <c r="B800" s="21" t="s">
        <v>198</v>
      </c>
      <c r="C800" s="43" t="s">
        <v>39</v>
      </c>
      <c r="D800" s="21">
        <v>0</v>
      </c>
      <c r="E800" s="21">
        <v>0</v>
      </c>
      <c r="F800" s="21">
        <v>0</v>
      </c>
      <c r="G800" s="21">
        <v>0</v>
      </c>
      <c r="H800" s="21">
        <v>0</v>
      </c>
      <c r="I800" s="21">
        <v>0</v>
      </c>
      <c r="J800" s="21">
        <v>0</v>
      </c>
    </row>
    <row r="801" spans="1:10">
      <c r="A801" s="21" t="s">
        <v>109</v>
      </c>
      <c r="B801" s="21" t="s">
        <v>198</v>
      </c>
      <c r="C801" s="43" t="s">
        <v>173</v>
      </c>
      <c r="D801" s="21">
        <v>0</v>
      </c>
      <c r="E801" s="21">
        <v>0</v>
      </c>
      <c r="F801" s="21">
        <v>0</v>
      </c>
      <c r="G801" s="21">
        <v>0</v>
      </c>
      <c r="H801" s="21">
        <v>0</v>
      </c>
      <c r="I801" s="21">
        <v>0</v>
      </c>
      <c r="J801" s="21">
        <v>0</v>
      </c>
    </row>
    <row r="802" spans="1:10">
      <c r="A802" s="21" t="s">
        <v>109</v>
      </c>
      <c r="B802" s="21" t="s">
        <v>198</v>
      </c>
      <c r="C802" s="43" t="s">
        <v>174</v>
      </c>
      <c r="D802" s="21">
        <v>0</v>
      </c>
      <c r="E802" s="21">
        <v>0</v>
      </c>
      <c r="F802" s="21">
        <v>0</v>
      </c>
      <c r="G802" s="21">
        <v>0</v>
      </c>
      <c r="H802" s="21">
        <v>0</v>
      </c>
      <c r="I802" s="21">
        <v>0</v>
      </c>
      <c r="J802" s="21">
        <v>0</v>
      </c>
    </row>
    <row r="803" spans="1:10">
      <c r="A803" s="21" t="s">
        <v>109</v>
      </c>
      <c r="B803" s="21" t="s">
        <v>198</v>
      </c>
      <c r="C803" s="43" t="s">
        <v>175</v>
      </c>
      <c r="D803" s="21">
        <v>0</v>
      </c>
      <c r="E803" s="21">
        <v>0</v>
      </c>
      <c r="F803" s="21">
        <v>0</v>
      </c>
      <c r="G803" s="21">
        <v>0</v>
      </c>
      <c r="H803" s="21">
        <v>0</v>
      </c>
      <c r="I803" s="21">
        <v>0</v>
      </c>
      <c r="J803" s="21">
        <v>0</v>
      </c>
    </row>
    <row r="804" spans="1:10">
      <c r="A804" s="21" t="s">
        <v>109</v>
      </c>
      <c r="B804" s="21" t="s">
        <v>198</v>
      </c>
      <c r="C804" s="43" t="s">
        <v>176</v>
      </c>
      <c r="D804" s="21">
        <v>0</v>
      </c>
      <c r="E804" s="21">
        <v>0</v>
      </c>
      <c r="F804" s="21">
        <v>0</v>
      </c>
      <c r="G804" s="21">
        <v>0</v>
      </c>
      <c r="H804" s="21">
        <v>0</v>
      </c>
      <c r="I804" s="21">
        <v>0</v>
      </c>
      <c r="J804" s="21">
        <v>0</v>
      </c>
    </row>
    <row r="805" spans="1:10">
      <c r="A805" s="21" t="s">
        <v>109</v>
      </c>
      <c r="B805" s="21" t="s">
        <v>198</v>
      </c>
      <c r="C805" s="43" t="s">
        <v>177</v>
      </c>
      <c r="D805" s="21">
        <v>0</v>
      </c>
      <c r="E805" s="21">
        <v>0</v>
      </c>
      <c r="F805" s="21">
        <v>0</v>
      </c>
      <c r="G805" s="21">
        <v>0</v>
      </c>
      <c r="H805" s="21">
        <v>0</v>
      </c>
      <c r="I805" s="21">
        <v>0</v>
      </c>
      <c r="J805" s="21">
        <v>0</v>
      </c>
    </row>
    <row r="806" spans="1:10">
      <c r="A806" s="21" t="s">
        <v>109</v>
      </c>
      <c r="B806" s="21" t="s">
        <v>198</v>
      </c>
      <c r="C806" s="43" t="s">
        <v>178</v>
      </c>
      <c r="D806" s="21">
        <v>0</v>
      </c>
      <c r="E806" s="21">
        <v>0</v>
      </c>
      <c r="F806" s="21">
        <v>0</v>
      </c>
      <c r="G806" s="21">
        <v>0</v>
      </c>
      <c r="H806" s="21">
        <v>0</v>
      </c>
      <c r="I806" s="21">
        <v>0</v>
      </c>
      <c r="J806" s="21">
        <v>0</v>
      </c>
    </row>
    <row r="807" spans="1:10">
      <c r="A807" s="21" t="s">
        <v>109</v>
      </c>
      <c r="B807" s="21" t="s">
        <v>198</v>
      </c>
      <c r="C807" s="43" t="s">
        <v>179</v>
      </c>
      <c r="D807" s="21">
        <v>0</v>
      </c>
      <c r="E807" s="21">
        <v>0</v>
      </c>
      <c r="F807" s="21">
        <v>0</v>
      </c>
      <c r="G807" s="21">
        <v>0</v>
      </c>
      <c r="H807" s="21">
        <v>0</v>
      </c>
      <c r="I807" s="21">
        <v>0</v>
      </c>
      <c r="J807" s="21">
        <v>0</v>
      </c>
    </row>
    <row r="808" spans="1:10">
      <c r="A808" s="21" t="s">
        <v>109</v>
      </c>
      <c r="B808" s="21" t="s">
        <v>198</v>
      </c>
      <c r="C808" s="43" t="s">
        <v>98</v>
      </c>
      <c r="D808" s="21">
        <v>0</v>
      </c>
      <c r="E808" s="21">
        <v>0</v>
      </c>
      <c r="F808" s="21">
        <v>0</v>
      </c>
      <c r="G808" s="21">
        <v>0</v>
      </c>
      <c r="H808" s="21">
        <v>0</v>
      </c>
      <c r="I808" s="21">
        <v>0</v>
      </c>
      <c r="J808" s="21">
        <v>0</v>
      </c>
    </row>
    <row r="809" spans="1:10">
      <c r="A809" s="21" t="s">
        <v>109</v>
      </c>
      <c r="B809" s="21" t="s">
        <v>198</v>
      </c>
      <c r="C809" s="43" t="s">
        <v>180</v>
      </c>
      <c r="D809" s="21">
        <v>0</v>
      </c>
      <c r="E809" s="21">
        <v>0</v>
      </c>
      <c r="F809" s="21">
        <v>0</v>
      </c>
      <c r="G809" s="21">
        <v>0</v>
      </c>
      <c r="H809" s="21">
        <v>0</v>
      </c>
      <c r="I809" s="21">
        <v>0</v>
      </c>
      <c r="J809" s="21">
        <v>0</v>
      </c>
    </row>
    <row r="810" spans="1:10">
      <c r="A810" s="21" t="s">
        <v>109</v>
      </c>
      <c r="B810" s="21" t="s">
        <v>198</v>
      </c>
      <c r="C810" s="43" t="s">
        <v>181</v>
      </c>
      <c r="D810" s="21">
        <v>0</v>
      </c>
      <c r="E810" s="21">
        <v>0</v>
      </c>
      <c r="F810" s="21">
        <v>0</v>
      </c>
      <c r="G810" s="21">
        <v>0</v>
      </c>
      <c r="H810" s="21">
        <v>0</v>
      </c>
      <c r="I810" s="21">
        <v>0</v>
      </c>
      <c r="J810" s="21">
        <v>0</v>
      </c>
    </row>
    <row r="811" spans="1:10">
      <c r="A811" s="21" t="s">
        <v>109</v>
      </c>
      <c r="B811" s="21" t="s">
        <v>198</v>
      </c>
      <c r="C811" s="43" t="s">
        <v>182</v>
      </c>
      <c r="D811" s="21">
        <v>0</v>
      </c>
      <c r="E811" s="21">
        <v>0</v>
      </c>
      <c r="F811" s="21">
        <v>0</v>
      </c>
      <c r="G811" s="21">
        <v>0</v>
      </c>
      <c r="H811" s="21">
        <v>0</v>
      </c>
      <c r="I811" s="21">
        <v>0</v>
      </c>
      <c r="J811" s="21">
        <v>0</v>
      </c>
    </row>
    <row r="812" spans="1:10">
      <c r="A812" s="21" t="s">
        <v>109</v>
      </c>
      <c r="B812" s="21" t="s">
        <v>198</v>
      </c>
      <c r="C812" s="43" t="s">
        <v>183</v>
      </c>
      <c r="D812" s="21">
        <v>0</v>
      </c>
      <c r="E812" s="21">
        <v>0</v>
      </c>
      <c r="F812" s="21">
        <v>0</v>
      </c>
      <c r="G812" s="21">
        <v>0</v>
      </c>
      <c r="H812" s="21">
        <v>0</v>
      </c>
      <c r="I812" s="21">
        <v>0</v>
      </c>
      <c r="J812" s="21">
        <v>0</v>
      </c>
    </row>
    <row r="813" spans="1:10">
      <c r="A813" s="21" t="s">
        <v>109</v>
      </c>
      <c r="B813" s="21" t="s">
        <v>198</v>
      </c>
      <c r="C813" s="43" t="s">
        <v>184</v>
      </c>
      <c r="D813" s="21">
        <v>0</v>
      </c>
      <c r="E813" s="21">
        <v>0</v>
      </c>
      <c r="F813" s="21">
        <v>0</v>
      </c>
      <c r="G813" s="21">
        <v>0</v>
      </c>
      <c r="H813" s="21">
        <v>0</v>
      </c>
      <c r="I813" s="21">
        <v>0</v>
      </c>
      <c r="J813" s="21">
        <v>0</v>
      </c>
    </row>
    <row r="814" spans="1:10">
      <c r="A814" s="21" t="s">
        <v>109</v>
      </c>
      <c r="B814" s="21" t="s">
        <v>198</v>
      </c>
      <c r="C814" s="43" t="s">
        <v>185</v>
      </c>
      <c r="D814" s="21">
        <v>0</v>
      </c>
      <c r="E814" s="21">
        <v>0</v>
      </c>
      <c r="F814" s="21">
        <v>0</v>
      </c>
      <c r="G814" s="21">
        <v>0</v>
      </c>
      <c r="H814" s="21">
        <v>0</v>
      </c>
      <c r="I814" s="21">
        <v>0</v>
      </c>
      <c r="J814" s="21">
        <v>0</v>
      </c>
    </row>
    <row r="815" spans="1:10">
      <c r="A815" s="21" t="s">
        <v>109</v>
      </c>
      <c r="B815" s="21" t="s">
        <v>198</v>
      </c>
      <c r="C815" s="43" t="s">
        <v>186</v>
      </c>
      <c r="D815" s="21">
        <v>0</v>
      </c>
      <c r="E815" s="21">
        <v>0</v>
      </c>
      <c r="F815" s="21">
        <v>0</v>
      </c>
      <c r="G815" s="21">
        <v>0</v>
      </c>
      <c r="H815" s="21">
        <v>0</v>
      </c>
      <c r="I815" s="21">
        <v>0</v>
      </c>
      <c r="J815" s="21">
        <v>0</v>
      </c>
    </row>
    <row r="816" spans="1:10">
      <c r="A816" s="21" t="s">
        <v>109</v>
      </c>
      <c r="B816" s="21" t="s">
        <v>198</v>
      </c>
      <c r="C816" s="43" t="s">
        <v>187</v>
      </c>
      <c r="D816" s="21">
        <v>0</v>
      </c>
      <c r="E816" s="21">
        <v>0</v>
      </c>
      <c r="F816" s="21">
        <v>0</v>
      </c>
      <c r="G816" s="21">
        <v>0</v>
      </c>
      <c r="H816" s="21">
        <v>0</v>
      </c>
      <c r="I816" s="21">
        <v>0</v>
      </c>
      <c r="J816" s="21">
        <v>0</v>
      </c>
    </row>
    <row r="817" spans="1:10">
      <c r="A817" s="21" t="s">
        <v>109</v>
      </c>
      <c r="B817" s="21" t="s">
        <v>198</v>
      </c>
      <c r="C817" s="43" t="s">
        <v>188</v>
      </c>
      <c r="D817" s="21">
        <v>0</v>
      </c>
      <c r="E817" s="21">
        <v>0</v>
      </c>
      <c r="F817" s="21">
        <v>0</v>
      </c>
      <c r="G817" s="21">
        <v>0</v>
      </c>
      <c r="H817" s="21">
        <v>0</v>
      </c>
      <c r="I817" s="21">
        <v>0</v>
      </c>
      <c r="J817" s="21">
        <v>0</v>
      </c>
    </row>
    <row r="818" spans="1:10">
      <c r="A818" s="21" t="s">
        <v>109</v>
      </c>
      <c r="B818" s="21" t="s">
        <v>198</v>
      </c>
      <c r="C818" s="43" t="s">
        <v>189</v>
      </c>
      <c r="D818" s="21">
        <v>0</v>
      </c>
      <c r="E818" s="21">
        <v>0</v>
      </c>
      <c r="F818" s="21">
        <v>0</v>
      </c>
      <c r="G818" s="21">
        <v>0</v>
      </c>
      <c r="H818" s="21">
        <v>0</v>
      </c>
      <c r="I818" s="21">
        <v>0</v>
      </c>
      <c r="J818" s="21">
        <v>0</v>
      </c>
    </row>
    <row r="819" spans="1:10">
      <c r="A819" s="21" t="s">
        <v>109</v>
      </c>
      <c r="B819" s="21" t="s">
        <v>198</v>
      </c>
      <c r="C819" s="43" t="s">
        <v>190</v>
      </c>
      <c r="D819" s="21">
        <v>0</v>
      </c>
      <c r="E819" s="21">
        <v>0</v>
      </c>
      <c r="F819" s="21">
        <v>0</v>
      </c>
      <c r="G819" s="21">
        <v>0</v>
      </c>
      <c r="H819" s="21">
        <v>0</v>
      </c>
      <c r="I819" s="21">
        <v>0</v>
      </c>
      <c r="J819" s="21">
        <v>0</v>
      </c>
    </row>
    <row r="820" spans="1:10">
      <c r="A820" s="21" t="s">
        <v>112</v>
      </c>
      <c r="B820" s="21" t="s">
        <v>172</v>
      </c>
      <c r="C820" s="43" t="s">
        <v>35</v>
      </c>
      <c r="D820" s="21">
        <v>0</v>
      </c>
      <c r="E820" s="21">
        <v>0</v>
      </c>
      <c r="F820" s="21">
        <v>0</v>
      </c>
      <c r="G820" s="21">
        <v>0</v>
      </c>
      <c r="H820" s="21">
        <v>0</v>
      </c>
      <c r="I820" s="21">
        <v>0</v>
      </c>
      <c r="J820" s="21">
        <v>0</v>
      </c>
    </row>
    <row r="821" spans="1:10">
      <c r="A821" s="21" t="s">
        <v>112</v>
      </c>
      <c r="B821" s="21" t="s">
        <v>172</v>
      </c>
      <c r="C821" s="43" t="s">
        <v>36</v>
      </c>
      <c r="D821" s="21">
        <v>0</v>
      </c>
      <c r="E821" s="21">
        <v>0</v>
      </c>
      <c r="F821" s="21">
        <v>0</v>
      </c>
      <c r="G821" s="21">
        <v>0</v>
      </c>
      <c r="H821" s="21">
        <v>0</v>
      </c>
      <c r="I821" s="21">
        <v>0</v>
      </c>
      <c r="J821" s="21">
        <v>0</v>
      </c>
    </row>
    <row r="822" spans="1:10">
      <c r="A822" s="21" t="s">
        <v>112</v>
      </c>
      <c r="B822" s="21" t="s">
        <v>172</v>
      </c>
      <c r="C822" s="43" t="s">
        <v>37</v>
      </c>
      <c r="D822" s="21">
        <v>0</v>
      </c>
      <c r="E822" s="21">
        <v>0</v>
      </c>
      <c r="F822" s="21">
        <v>0</v>
      </c>
      <c r="G822" s="21">
        <v>0</v>
      </c>
      <c r="H822" s="21">
        <v>0</v>
      </c>
      <c r="I822" s="21">
        <v>0</v>
      </c>
      <c r="J822" s="21">
        <v>0</v>
      </c>
    </row>
    <row r="823" spans="1:10">
      <c r="A823" s="21" t="s">
        <v>112</v>
      </c>
      <c r="B823" s="21" t="s">
        <v>172</v>
      </c>
      <c r="C823" s="43" t="s">
        <v>38</v>
      </c>
      <c r="D823" s="21">
        <v>0</v>
      </c>
      <c r="E823" s="21">
        <v>0</v>
      </c>
      <c r="F823" s="21">
        <v>0</v>
      </c>
      <c r="G823" s="21">
        <v>0</v>
      </c>
      <c r="H823" s="21">
        <v>0</v>
      </c>
      <c r="I823" s="21">
        <v>0</v>
      </c>
      <c r="J823" s="21">
        <v>0</v>
      </c>
    </row>
    <row r="824" spans="1:10">
      <c r="A824" s="21" t="s">
        <v>112</v>
      </c>
      <c r="B824" s="21" t="s">
        <v>172</v>
      </c>
      <c r="C824" s="43" t="s">
        <v>39</v>
      </c>
      <c r="D824" s="21">
        <v>0</v>
      </c>
      <c r="E824" s="21">
        <v>0</v>
      </c>
      <c r="F824" s="21">
        <v>0</v>
      </c>
      <c r="G824" s="21">
        <v>0</v>
      </c>
      <c r="H824" s="21">
        <v>0</v>
      </c>
      <c r="I824" s="21">
        <v>0</v>
      </c>
      <c r="J824" s="21">
        <v>0</v>
      </c>
    </row>
    <row r="825" spans="1:10">
      <c r="A825" s="21" t="s">
        <v>112</v>
      </c>
      <c r="B825" s="21" t="s">
        <v>172</v>
      </c>
      <c r="C825" s="43" t="s">
        <v>173</v>
      </c>
      <c r="D825" s="21">
        <v>0</v>
      </c>
      <c r="E825" s="21">
        <v>0</v>
      </c>
      <c r="F825" s="21">
        <v>0</v>
      </c>
      <c r="G825" s="21">
        <v>0</v>
      </c>
      <c r="H825" s="21">
        <v>0</v>
      </c>
      <c r="I825" s="21">
        <v>0</v>
      </c>
      <c r="J825" s="21">
        <v>0</v>
      </c>
    </row>
    <row r="826" spans="1:10">
      <c r="A826" s="21" t="s">
        <v>112</v>
      </c>
      <c r="B826" s="21" t="s">
        <v>172</v>
      </c>
      <c r="C826" s="43" t="s">
        <v>174</v>
      </c>
      <c r="D826" s="21">
        <v>0</v>
      </c>
      <c r="E826" s="21">
        <v>0</v>
      </c>
      <c r="F826" s="21">
        <v>0</v>
      </c>
      <c r="G826" s="21">
        <v>0</v>
      </c>
      <c r="H826" s="21">
        <v>0</v>
      </c>
      <c r="I826" s="21">
        <v>0</v>
      </c>
      <c r="J826" s="21">
        <v>0</v>
      </c>
    </row>
    <row r="827" spans="1:10">
      <c r="A827" s="21" t="s">
        <v>112</v>
      </c>
      <c r="B827" s="21" t="s">
        <v>172</v>
      </c>
      <c r="C827" s="43" t="s">
        <v>175</v>
      </c>
      <c r="D827" s="21">
        <v>0</v>
      </c>
      <c r="E827" s="21">
        <v>0</v>
      </c>
      <c r="F827" s="21">
        <v>0</v>
      </c>
      <c r="G827" s="21">
        <v>0</v>
      </c>
      <c r="H827" s="21">
        <v>0</v>
      </c>
      <c r="I827" s="21">
        <v>0</v>
      </c>
      <c r="J827" s="21">
        <v>0</v>
      </c>
    </row>
    <row r="828" spans="1:10">
      <c r="A828" s="21" t="s">
        <v>112</v>
      </c>
      <c r="B828" s="21" t="s">
        <v>172</v>
      </c>
      <c r="C828" s="43" t="s">
        <v>176</v>
      </c>
      <c r="D828" s="21">
        <v>0</v>
      </c>
      <c r="E828" s="21">
        <v>0</v>
      </c>
      <c r="F828" s="21">
        <v>0</v>
      </c>
      <c r="G828" s="21">
        <v>0</v>
      </c>
      <c r="H828" s="21">
        <v>0</v>
      </c>
      <c r="I828" s="21">
        <v>0</v>
      </c>
      <c r="J828" s="21">
        <v>0</v>
      </c>
    </row>
    <row r="829" spans="1:10">
      <c r="A829" s="21" t="s">
        <v>112</v>
      </c>
      <c r="B829" s="21" t="s">
        <v>172</v>
      </c>
      <c r="C829" s="43" t="s">
        <v>177</v>
      </c>
      <c r="D829" s="21">
        <v>0</v>
      </c>
      <c r="E829" s="21">
        <v>0</v>
      </c>
      <c r="F829" s="21">
        <v>0</v>
      </c>
      <c r="G829" s="21">
        <v>0</v>
      </c>
      <c r="H829" s="21">
        <v>0</v>
      </c>
      <c r="I829" s="21">
        <v>0</v>
      </c>
      <c r="J829" s="21">
        <v>0</v>
      </c>
    </row>
    <row r="830" spans="1:10">
      <c r="A830" s="21" t="s">
        <v>112</v>
      </c>
      <c r="B830" s="21" t="s">
        <v>172</v>
      </c>
      <c r="C830" s="43" t="s">
        <v>178</v>
      </c>
      <c r="D830" s="21">
        <v>0</v>
      </c>
      <c r="E830" s="21">
        <v>0</v>
      </c>
      <c r="F830" s="21">
        <v>0</v>
      </c>
      <c r="G830" s="21">
        <v>0</v>
      </c>
      <c r="H830" s="21">
        <v>0</v>
      </c>
      <c r="I830" s="21">
        <v>0</v>
      </c>
      <c r="J830" s="21">
        <v>0</v>
      </c>
    </row>
    <row r="831" spans="1:10">
      <c r="A831" s="21" t="s">
        <v>112</v>
      </c>
      <c r="B831" s="21" t="s">
        <v>172</v>
      </c>
      <c r="C831" s="43" t="s">
        <v>179</v>
      </c>
      <c r="D831" s="21">
        <v>0</v>
      </c>
      <c r="E831" s="21">
        <v>0</v>
      </c>
      <c r="F831" s="21">
        <v>0</v>
      </c>
      <c r="G831" s="21">
        <v>0</v>
      </c>
      <c r="H831" s="21">
        <v>0</v>
      </c>
      <c r="I831" s="21">
        <v>0</v>
      </c>
      <c r="J831" s="21">
        <v>0</v>
      </c>
    </row>
    <row r="832" spans="1:10">
      <c r="A832" s="21" t="s">
        <v>112</v>
      </c>
      <c r="B832" s="21" t="s">
        <v>172</v>
      </c>
      <c r="C832" s="43" t="s">
        <v>98</v>
      </c>
      <c r="D832" s="21">
        <v>0</v>
      </c>
      <c r="E832" s="21">
        <v>0</v>
      </c>
      <c r="F832" s="21">
        <v>0</v>
      </c>
      <c r="G832" s="21">
        <v>0</v>
      </c>
      <c r="H832" s="21">
        <v>0</v>
      </c>
      <c r="I832" s="21">
        <v>0</v>
      </c>
      <c r="J832" s="21">
        <v>0</v>
      </c>
    </row>
    <row r="833" spans="1:10">
      <c r="A833" s="21" t="s">
        <v>112</v>
      </c>
      <c r="B833" s="21" t="s">
        <v>172</v>
      </c>
      <c r="C833" s="43" t="s">
        <v>180</v>
      </c>
      <c r="D833" s="21">
        <v>0</v>
      </c>
      <c r="E833" s="21">
        <v>0</v>
      </c>
      <c r="F833" s="21">
        <v>0</v>
      </c>
      <c r="G833" s="21">
        <v>0</v>
      </c>
      <c r="H833" s="21">
        <v>0</v>
      </c>
      <c r="I833" s="21">
        <v>0</v>
      </c>
      <c r="J833" s="21">
        <v>0</v>
      </c>
    </row>
    <row r="834" spans="1:10">
      <c r="A834" s="21" t="s">
        <v>112</v>
      </c>
      <c r="B834" s="21" t="s">
        <v>172</v>
      </c>
      <c r="C834" s="43" t="s">
        <v>181</v>
      </c>
      <c r="D834" s="21">
        <v>0</v>
      </c>
      <c r="E834" s="21">
        <v>0</v>
      </c>
      <c r="F834" s="21">
        <v>0</v>
      </c>
      <c r="G834" s="21">
        <v>0</v>
      </c>
      <c r="H834" s="21">
        <v>0</v>
      </c>
      <c r="I834" s="21">
        <v>0</v>
      </c>
      <c r="J834" s="21">
        <v>0</v>
      </c>
    </row>
    <row r="835" spans="1:10">
      <c r="A835" s="21" t="s">
        <v>112</v>
      </c>
      <c r="B835" s="21" t="s">
        <v>172</v>
      </c>
      <c r="C835" s="43" t="s">
        <v>182</v>
      </c>
      <c r="D835" s="21">
        <v>0</v>
      </c>
      <c r="E835" s="21">
        <v>0</v>
      </c>
      <c r="F835" s="21">
        <v>0</v>
      </c>
      <c r="G835" s="21">
        <v>0</v>
      </c>
      <c r="H835" s="21">
        <v>0</v>
      </c>
      <c r="I835" s="21">
        <v>0</v>
      </c>
      <c r="J835" s="21">
        <v>0</v>
      </c>
    </row>
    <row r="836" spans="1:10">
      <c r="A836" s="21" t="s">
        <v>112</v>
      </c>
      <c r="B836" s="21" t="s">
        <v>172</v>
      </c>
      <c r="C836" s="43" t="s">
        <v>183</v>
      </c>
      <c r="D836" s="21">
        <v>0</v>
      </c>
      <c r="E836" s="21">
        <v>0</v>
      </c>
      <c r="F836" s="21">
        <v>0</v>
      </c>
      <c r="G836" s="21">
        <v>0</v>
      </c>
      <c r="H836" s="21">
        <v>0</v>
      </c>
      <c r="I836" s="21">
        <v>0</v>
      </c>
      <c r="J836" s="21">
        <v>0</v>
      </c>
    </row>
    <row r="837" spans="1:10">
      <c r="A837" s="21" t="s">
        <v>112</v>
      </c>
      <c r="B837" s="21" t="s">
        <v>172</v>
      </c>
      <c r="C837" s="43" t="s">
        <v>184</v>
      </c>
      <c r="D837" s="21">
        <v>0</v>
      </c>
      <c r="E837" s="21">
        <v>0</v>
      </c>
      <c r="F837" s="21">
        <v>0</v>
      </c>
      <c r="G837" s="21">
        <v>0</v>
      </c>
      <c r="H837" s="21">
        <v>0</v>
      </c>
      <c r="I837" s="21">
        <v>0</v>
      </c>
      <c r="J837" s="21">
        <v>0</v>
      </c>
    </row>
    <row r="838" spans="1:10">
      <c r="A838" s="21" t="s">
        <v>112</v>
      </c>
      <c r="B838" s="21" t="s">
        <v>172</v>
      </c>
      <c r="C838" s="43" t="s">
        <v>185</v>
      </c>
      <c r="D838" s="21">
        <v>0</v>
      </c>
      <c r="E838" s="21">
        <v>0</v>
      </c>
      <c r="F838" s="21">
        <v>0</v>
      </c>
      <c r="G838" s="21">
        <v>0</v>
      </c>
      <c r="H838" s="21">
        <v>0</v>
      </c>
      <c r="I838" s="21">
        <v>0</v>
      </c>
      <c r="J838" s="21">
        <v>0</v>
      </c>
    </row>
    <row r="839" spans="1:10">
      <c r="A839" s="21" t="s">
        <v>112</v>
      </c>
      <c r="B839" s="21" t="s">
        <v>172</v>
      </c>
      <c r="C839" s="43" t="s">
        <v>186</v>
      </c>
      <c r="D839" s="21">
        <v>0</v>
      </c>
      <c r="E839" s="21">
        <v>0</v>
      </c>
      <c r="F839" s="21">
        <v>0</v>
      </c>
      <c r="G839" s="21">
        <v>0</v>
      </c>
      <c r="H839" s="21">
        <v>0</v>
      </c>
      <c r="I839" s="21">
        <v>0</v>
      </c>
      <c r="J839" s="21">
        <v>0</v>
      </c>
    </row>
    <row r="840" spans="1:10">
      <c r="A840" s="21" t="s">
        <v>112</v>
      </c>
      <c r="B840" s="21" t="s">
        <v>172</v>
      </c>
      <c r="C840" s="43" t="s">
        <v>187</v>
      </c>
      <c r="D840" s="21">
        <v>0</v>
      </c>
      <c r="E840" s="21">
        <v>0</v>
      </c>
      <c r="F840" s="21">
        <v>0</v>
      </c>
      <c r="G840" s="21">
        <v>0</v>
      </c>
      <c r="H840" s="21">
        <v>0</v>
      </c>
      <c r="I840" s="21">
        <v>0</v>
      </c>
      <c r="J840" s="21">
        <v>0</v>
      </c>
    </row>
    <row r="841" spans="1:10">
      <c r="A841" s="21" t="s">
        <v>112</v>
      </c>
      <c r="B841" s="21" t="s">
        <v>172</v>
      </c>
      <c r="C841" s="43" t="s">
        <v>188</v>
      </c>
      <c r="D841" s="21">
        <v>1</v>
      </c>
      <c r="E841" s="21">
        <v>0</v>
      </c>
      <c r="F841" s="21">
        <v>0</v>
      </c>
      <c r="G841" s="21">
        <v>0</v>
      </c>
      <c r="H841" s="21">
        <v>0</v>
      </c>
      <c r="I841" s="21">
        <v>0</v>
      </c>
      <c r="J841" s="21">
        <v>0</v>
      </c>
    </row>
    <row r="842" spans="1:10">
      <c r="A842" s="21" t="s">
        <v>112</v>
      </c>
      <c r="B842" s="21" t="s">
        <v>172</v>
      </c>
      <c r="C842" s="43" t="s">
        <v>189</v>
      </c>
      <c r="D842" s="21">
        <v>0</v>
      </c>
      <c r="E842" s="21">
        <v>0</v>
      </c>
      <c r="F842" s="21">
        <v>0</v>
      </c>
      <c r="G842" s="21">
        <v>0</v>
      </c>
      <c r="H842" s="21">
        <v>0</v>
      </c>
      <c r="I842" s="21">
        <v>0</v>
      </c>
      <c r="J842" s="21">
        <v>0</v>
      </c>
    </row>
    <row r="843" spans="1:10">
      <c r="A843" s="21" t="s">
        <v>112</v>
      </c>
      <c r="B843" s="21" t="s">
        <v>172</v>
      </c>
      <c r="C843" s="43" t="s">
        <v>190</v>
      </c>
      <c r="D843" s="21">
        <v>0</v>
      </c>
      <c r="E843" s="21">
        <v>0</v>
      </c>
      <c r="F843" s="21">
        <v>0</v>
      </c>
      <c r="G843" s="21">
        <v>0</v>
      </c>
      <c r="H843" s="21">
        <v>0</v>
      </c>
      <c r="I843" s="21">
        <v>0</v>
      </c>
      <c r="J843" s="21">
        <v>0</v>
      </c>
    </row>
    <row r="844" spans="1:10">
      <c r="A844" s="21" t="s">
        <v>112</v>
      </c>
      <c r="B844" s="21" t="s">
        <v>191</v>
      </c>
      <c r="C844" s="43" t="s">
        <v>35</v>
      </c>
      <c r="D844" s="21">
        <v>4</v>
      </c>
      <c r="E844" s="21">
        <v>1</v>
      </c>
      <c r="F844" s="21">
        <v>0</v>
      </c>
      <c r="G844" s="21">
        <v>0</v>
      </c>
      <c r="H844" s="21">
        <v>0</v>
      </c>
      <c r="I844" s="21">
        <v>0</v>
      </c>
      <c r="J844" s="21">
        <v>0</v>
      </c>
    </row>
    <row r="845" spans="1:10">
      <c r="A845" s="21" t="s">
        <v>112</v>
      </c>
      <c r="B845" s="21" t="s">
        <v>191</v>
      </c>
      <c r="C845" s="43" t="s">
        <v>36</v>
      </c>
      <c r="D845" s="21">
        <v>2</v>
      </c>
      <c r="E845" s="21">
        <v>1</v>
      </c>
      <c r="F845" s="21">
        <v>0</v>
      </c>
      <c r="G845" s="21">
        <v>0</v>
      </c>
      <c r="H845" s="21">
        <v>0</v>
      </c>
      <c r="I845" s="21">
        <v>0</v>
      </c>
      <c r="J845" s="21">
        <v>0</v>
      </c>
    </row>
    <row r="846" spans="1:10">
      <c r="A846" s="21" t="s">
        <v>112</v>
      </c>
      <c r="B846" s="21" t="s">
        <v>191</v>
      </c>
      <c r="C846" s="43" t="s">
        <v>37</v>
      </c>
      <c r="D846" s="21">
        <v>3</v>
      </c>
      <c r="E846" s="21">
        <v>1</v>
      </c>
      <c r="F846" s="21">
        <v>0</v>
      </c>
      <c r="G846" s="21">
        <v>0</v>
      </c>
      <c r="H846" s="21">
        <v>0</v>
      </c>
      <c r="I846" s="21">
        <v>0</v>
      </c>
      <c r="J846" s="21">
        <v>0</v>
      </c>
    </row>
    <row r="847" spans="1:10">
      <c r="A847" s="21" t="s">
        <v>112</v>
      </c>
      <c r="B847" s="21" t="s">
        <v>191</v>
      </c>
      <c r="C847" s="43" t="s">
        <v>38</v>
      </c>
      <c r="D847" s="21">
        <v>11</v>
      </c>
      <c r="E847" s="21">
        <v>1</v>
      </c>
      <c r="F847" s="21">
        <v>0</v>
      </c>
      <c r="G847" s="21">
        <v>0</v>
      </c>
      <c r="H847" s="21">
        <v>0</v>
      </c>
      <c r="I847" s="21">
        <v>0</v>
      </c>
      <c r="J847" s="21">
        <v>0</v>
      </c>
    </row>
    <row r="848" spans="1:10">
      <c r="A848" s="21" t="s">
        <v>112</v>
      </c>
      <c r="B848" s="21" t="s">
        <v>191</v>
      </c>
      <c r="C848" s="43" t="s">
        <v>39</v>
      </c>
      <c r="D848" s="21">
        <v>4</v>
      </c>
      <c r="E848" s="21">
        <v>2</v>
      </c>
      <c r="F848" s="21">
        <v>0</v>
      </c>
      <c r="G848" s="21">
        <v>0</v>
      </c>
      <c r="H848" s="21">
        <v>0</v>
      </c>
      <c r="I848" s="21">
        <v>0</v>
      </c>
      <c r="J848" s="21">
        <v>0</v>
      </c>
    </row>
    <row r="849" spans="1:10">
      <c r="A849" s="21" t="s">
        <v>112</v>
      </c>
      <c r="B849" s="21" t="s">
        <v>191</v>
      </c>
      <c r="C849" s="43" t="s">
        <v>173</v>
      </c>
      <c r="D849" s="21">
        <v>7</v>
      </c>
      <c r="E849" s="21">
        <v>3</v>
      </c>
      <c r="F849" s="21">
        <v>0</v>
      </c>
      <c r="G849" s="21">
        <v>0</v>
      </c>
      <c r="H849" s="21">
        <v>0</v>
      </c>
      <c r="I849" s="21">
        <v>0</v>
      </c>
      <c r="J849" s="21">
        <v>0</v>
      </c>
    </row>
    <row r="850" spans="1:10">
      <c r="A850" s="21" t="s">
        <v>112</v>
      </c>
      <c r="B850" s="21" t="s">
        <v>191</v>
      </c>
      <c r="C850" s="43" t="s">
        <v>174</v>
      </c>
      <c r="D850" s="21">
        <v>8</v>
      </c>
      <c r="E850" s="21">
        <v>2</v>
      </c>
      <c r="F850" s="21">
        <v>0</v>
      </c>
      <c r="G850" s="21">
        <v>0</v>
      </c>
      <c r="H850" s="21">
        <v>0</v>
      </c>
      <c r="I850" s="21">
        <v>0</v>
      </c>
      <c r="J850" s="21">
        <v>0</v>
      </c>
    </row>
    <row r="851" spans="1:10">
      <c r="A851" s="21" t="s">
        <v>112</v>
      </c>
      <c r="B851" s="21" t="s">
        <v>191</v>
      </c>
      <c r="C851" s="43" t="s">
        <v>175</v>
      </c>
      <c r="D851" s="21">
        <v>6</v>
      </c>
      <c r="E851" s="21">
        <v>3</v>
      </c>
      <c r="F851" s="21">
        <v>1</v>
      </c>
      <c r="G851" s="21">
        <v>0</v>
      </c>
      <c r="H851" s="21">
        <v>0</v>
      </c>
      <c r="I851" s="21">
        <v>0</v>
      </c>
      <c r="J851" s="21">
        <v>0</v>
      </c>
    </row>
    <row r="852" spans="1:10">
      <c r="A852" s="21" t="s">
        <v>112</v>
      </c>
      <c r="B852" s="21" t="s">
        <v>191</v>
      </c>
      <c r="C852" s="43" t="s">
        <v>176</v>
      </c>
      <c r="D852" s="21">
        <v>10</v>
      </c>
      <c r="E852" s="21">
        <v>3</v>
      </c>
      <c r="F852" s="21">
        <v>0</v>
      </c>
      <c r="G852" s="21">
        <v>0</v>
      </c>
      <c r="H852" s="21">
        <v>0</v>
      </c>
      <c r="I852" s="21">
        <v>0</v>
      </c>
      <c r="J852" s="21">
        <v>0</v>
      </c>
    </row>
    <row r="853" spans="1:10">
      <c r="A853" s="21" t="s">
        <v>112</v>
      </c>
      <c r="B853" s="21" t="s">
        <v>191</v>
      </c>
      <c r="C853" s="43" t="s">
        <v>177</v>
      </c>
      <c r="D853" s="21">
        <v>6</v>
      </c>
      <c r="E853" s="21">
        <v>1</v>
      </c>
      <c r="F853" s="21">
        <v>2</v>
      </c>
      <c r="G853" s="21">
        <v>0</v>
      </c>
      <c r="H853" s="21">
        <v>0</v>
      </c>
      <c r="I853" s="21">
        <v>0</v>
      </c>
      <c r="J853" s="21">
        <v>0</v>
      </c>
    </row>
    <row r="854" spans="1:10">
      <c r="A854" s="21" t="s">
        <v>112</v>
      </c>
      <c r="B854" s="21" t="s">
        <v>191</v>
      </c>
      <c r="C854" s="43" t="s">
        <v>178</v>
      </c>
      <c r="D854" s="21">
        <v>1</v>
      </c>
      <c r="E854" s="21">
        <v>3</v>
      </c>
      <c r="F854" s="21">
        <v>1</v>
      </c>
      <c r="G854" s="21">
        <v>0</v>
      </c>
      <c r="H854" s="21">
        <v>0</v>
      </c>
      <c r="I854" s="21">
        <v>0</v>
      </c>
      <c r="J854" s="21">
        <v>0</v>
      </c>
    </row>
    <row r="855" spans="1:10">
      <c r="A855" s="21" t="s">
        <v>112</v>
      </c>
      <c r="B855" s="21" t="s">
        <v>191</v>
      </c>
      <c r="C855" s="43" t="s">
        <v>179</v>
      </c>
      <c r="D855" s="21">
        <v>4</v>
      </c>
      <c r="E855" s="21">
        <v>1</v>
      </c>
      <c r="F855" s="21">
        <v>0</v>
      </c>
      <c r="G855" s="21">
        <v>1</v>
      </c>
      <c r="H855" s="21">
        <v>0</v>
      </c>
      <c r="I855" s="21">
        <v>0</v>
      </c>
      <c r="J855" s="21">
        <v>0</v>
      </c>
    </row>
    <row r="856" spans="1:10">
      <c r="A856" s="21" t="s">
        <v>112</v>
      </c>
      <c r="B856" s="21" t="s">
        <v>191</v>
      </c>
      <c r="C856" s="43" t="s">
        <v>98</v>
      </c>
      <c r="D856" s="21">
        <v>3</v>
      </c>
      <c r="E856" s="21">
        <v>0</v>
      </c>
      <c r="F856" s="21">
        <v>0</v>
      </c>
      <c r="G856" s="21">
        <v>0</v>
      </c>
      <c r="H856" s="21">
        <v>0</v>
      </c>
      <c r="I856" s="21">
        <v>0</v>
      </c>
      <c r="J856" s="21">
        <v>0</v>
      </c>
    </row>
    <row r="857" spans="1:10">
      <c r="A857" s="21" t="s">
        <v>112</v>
      </c>
      <c r="B857" s="21" t="s">
        <v>191</v>
      </c>
      <c r="C857" s="43" t="s">
        <v>180</v>
      </c>
      <c r="D857" s="21">
        <v>5</v>
      </c>
      <c r="E857" s="21">
        <v>2</v>
      </c>
      <c r="F857" s="21">
        <v>0</v>
      </c>
      <c r="G857" s="21">
        <v>0</v>
      </c>
      <c r="H857" s="21">
        <v>0</v>
      </c>
      <c r="I857" s="21">
        <v>0</v>
      </c>
      <c r="J857" s="21">
        <v>0</v>
      </c>
    </row>
    <row r="858" spans="1:10">
      <c r="A858" s="21" t="s">
        <v>112</v>
      </c>
      <c r="B858" s="21" t="s">
        <v>191</v>
      </c>
      <c r="C858" s="43" t="s">
        <v>181</v>
      </c>
      <c r="D858" s="21">
        <v>4</v>
      </c>
      <c r="E858" s="21">
        <v>0</v>
      </c>
      <c r="F858" s="21">
        <v>0</v>
      </c>
      <c r="G858" s="21">
        <v>0</v>
      </c>
      <c r="H858" s="21">
        <v>0</v>
      </c>
      <c r="I858" s="21">
        <v>0</v>
      </c>
      <c r="J858" s="21">
        <v>0</v>
      </c>
    </row>
    <row r="859" spans="1:10">
      <c r="A859" s="21" t="s">
        <v>112</v>
      </c>
      <c r="B859" s="21" t="s">
        <v>191</v>
      </c>
      <c r="C859" s="43" t="s">
        <v>182</v>
      </c>
      <c r="D859" s="21">
        <v>4</v>
      </c>
      <c r="E859" s="21">
        <v>4</v>
      </c>
      <c r="F859" s="21">
        <v>2</v>
      </c>
      <c r="G859" s="21">
        <v>1</v>
      </c>
      <c r="H859" s="21">
        <v>0</v>
      </c>
      <c r="I859" s="21">
        <v>0</v>
      </c>
      <c r="J859" s="21">
        <v>0</v>
      </c>
    </row>
    <row r="860" spans="1:10">
      <c r="A860" s="21" t="s">
        <v>112</v>
      </c>
      <c r="B860" s="21" t="s">
        <v>191</v>
      </c>
      <c r="C860" s="43" t="s">
        <v>183</v>
      </c>
      <c r="D860" s="21">
        <v>4</v>
      </c>
      <c r="E860" s="21">
        <v>0</v>
      </c>
      <c r="F860" s="21">
        <v>1</v>
      </c>
      <c r="G860" s="21">
        <v>0</v>
      </c>
      <c r="H860" s="21">
        <v>0</v>
      </c>
      <c r="I860" s="21">
        <v>0</v>
      </c>
      <c r="J860" s="21">
        <v>0</v>
      </c>
    </row>
    <row r="861" spans="1:10">
      <c r="A861" s="21" t="s">
        <v>112</v>
      </c>
      <c r="B861" s="21" t="s">
        <v>191</v>
      </c>
      <c r="C861" s="43" t="s">
        <v>184</v>
      </c>
      <c r="D861" s="21">
        <v>0</v>
      </c>
      <c r="E861" s="21">
        <v>0</v>
      </c>
      <c r="F861" s="21">
        <v>0</v>
      </c>
      <c r="G861" s="21">
        <v>0</v>
      </c>
      <c r="H861" s="21">
        <v>0</v>
      </c>
      <c r="I861" s="21">
        <v>0</v>
      </c>
      <c r="J861" s="21">
        <v>0</v>
      </c>
    </row>
    <row r="862" spans="1:10">
      <c r="A862" s="21" t="s">
        <v>112</v>
      </c>
      <c r="B862" s="21" t="s">
        <v>191</v>
      </c>
      <c r="C862" s="43" t="s">
        <v>185</v>
      </c>
      <c r="D862" s="21">
        <v>3</v>
      </c>
      <c r="E862" s="21">
        <v>1</v>
      </c>
      <c r="F862" s="21">
        <v>1</v>
      </c>
      <c r="G862" s="21">
        <v>0</v>
      </c>
      <c r="H862" s="21">
        <v>0</v>
      </c>
      <c r="I862" s="21">
        <v>0</v>
      </c>
      <c r="J862" s="21">
        <v>0</v>
      </c>
    </row>
    <row r="863" spans="1:10">
      <c r="A863" s="21" t="s">
        <v>112</v>
      </c>
      <c r="B863" s="21" t="s">
        <v>191</v>
      </c>
      <c r="C863" s="43" t="s">
        <v>186</v>
      </c>
      <c r="D863" s="21">
        <v>4</v>
      </c>
      <c r="E863" s="21">
        <v>2</v>
      </c>
      <c r="F863" s="21">
        <v>0</v>
      </c>
      <c r="G863" s="21">
        <v>0</v>
      </c>
      <c r="H863" s="21">
        <v>0</v>
      </c>
      <c r="I863" s="21">
        <v>0</v>
      </c>
      <c r="J863" s="21">
        <v>0</v>
      </c>
    </row>
    <row r="864" spans="1:10">
      <c r="A864" s="21" t="s">
        <v>112</v>
      </c>
      <c r="B864" s="21" t="s">
        <v>191</v>
      </c>
      <c r="C864" s="43" t="s">
        <v>187</v>
      </c>
      <c r="D864" s="21">
        <v>2</v>
      </c>
      <c r="E864" s="21">
        <v>3</v>
      </c>
      <c r="F864" s="21">
        <v>0</v>
      </c>
      <c r="G864" s="21">
        <v>0</v>
      </c>
      <c r="H864" s="21">
        <v>0</v>
      </c>
      <c r="I864" s="21">
        <v>0</v>
      </c>
      <c r="J864" s="21">
        <v>0</v>
      </c>
    </row>
    <row r="865" spans="1:10">
      <c r="A865" s="21" t="s">
        <v>112</v>
      </c>
      <c r="B865" s="21" t="s">
        <v>191</v>
      </c>
      <c r="C865" s="43" t="s">
        <v>188</v>
      </c>
      <c r="D865" s="21">
        <v>2</v>
      </c>
      <c r="E865" s="21">
        <v>4</v>
      </c>
      <c r="F865" s="21">
        <v>0</v>
      </c>
      <c r="G865" s="21">
        <v>0</v>
      </c>
      <c r="H865" s="21">
        <v>0</v>
      </c>
      <c r="I865" s="21">
        <v>0</v>
      </c>
      <c r="J865" s="21">
        <v>0</v>
      </c>
    </row>
    <row r="866" spans="1:10">
      <c r="A866" s="21" t="s">
        <v>112</v>
      </c>
      <c r="B866" s="21" t="s">
        <v>191</v>
      </c>
      <c r="C866" s="43" t="s">
        <v>189</v>
      </c>
      <c r="D866" s="21">
        <v>2</v>
      </c>
      <c r="E866" s="21">
        <v>2</v>
      </c>
      <c r="F866" s="21">
        <v>1</v>
      </c>
      <c r="G866" s="21">
        <v>0</v>
      </c>
      <c r="H866" s="21">
        <v>0</v>
      </c>
      <c r="I866" s="21">
        <v>0</v>
      </c>
      <c r="J866" s="21">
        <v>0</v>
      </c>
    </row>
    <row r="867" spans="1:10">
      <c r="A867" s="21" t="s">
        <v>112</v>
      </c>
      <c r="B867" s="21" t="s">
        <v>191</v>
      </c>
      <c r="C867" s="43" t="s">
        <v>190</v>
      </c>
      <c r="D867" s="21">
        <v>2</v>
      </c>
      <c r="E867" s="21">
        <v>1</v>
      </c>
      <c r="F867" s="21">
        <v>0</v>
      </c>
      <c r="G867" s="21">
        <v>0</v>
      </c>
      <c r="H867" s="21">
        <v>0</v>
      </c>
      <c r="I867" s="21">
        <v>0</v>
      </c>
      <c r="J867" s="21">
        <v>0</v>
      </c>
    </row>
    <row r="868" spans="1:10">
      <c r="A868" s="21" t="s">
        <v>112</v>
      </c>
      <c r="B868" s="21" t="s">
        <v>192</v>
      </c>
      <c r="C868" s="43" t="s">
        <v>35</v>
      </c>
      <c r="D868" s="21">
        <v>1</v>
      </c>
      <c r="E868" s="21">
        <v>1</v>
      </c>
      <c r="F868" s="21">
        <v>0</v>
      </c>
      <c r="G868" s="21">
        <v>1</v>
      </c>
      <c r="H868" s="21">
        <v>0</v>
      </c>
      <c r="I868" s="21">
        <v>0</v>
      </c>
      <c r="J868" s="21">
        <v>0</v>
      </c>
    </row>
    <row r="869" spans="1:10">
      <c r="A869" s="21" t="s">
        <v>112</v>
      </c>
      <c r="B869" s="21" t="s">
        <v>192</v>
      </c>
      <c r="C869" s="43" t="s">
        <v>36</v>
      </c>
      <c r="D869" s="21">
        <v>0</v>
      </c>
      <c r="E869" s="21">
        <v>0</v>
      </c>
      <c r="F869" s="21">
        <v>0</v>
      </c>
      <c r="G869" s="21">
        <v>0</v>
      </c>
      <c r="H869" s="21">
        <v>0</v>
      </c>
      <c r="I869" s="21">
        <v>0</v>
      </c>
      <c r="J869" s="21">
        <v>0</v>
      </c>
    </row>
    <row r="870" spans="1:10">
      <c r="A870" s="21" t="s">
        <v>112</v>
      </c>
      <c r="B870" s="21" t="s">
        <v>192</v>
      </c>
      <c r="C870" s="43" t="s">
        <v>37</v>
      </c>
      <c r="D870" s="21">
        <v>0</v>
      </c>
      <c r="E870" s="21">
        <v>4</v>
      </c>
      <c r="F870" s="21">
        <v>0</v>
      </c>
      <c r="G870" s="21">
        <v>0</v>
      </c>
      <c r="H870" s="21">
        <v>0</v>
      </c>
      <c r="I870" s="21">
        <v>0</v>
      </c>
      <c r="J870" s="21">
        <v>0</v>
      </c>
    </row>
    <row r="871" spans="1:10">
      <c r="A871" s="21" t="s">
        <v>112</v>
      </c>
      <c r="B871" s="21" t="s">
        <v>192</v>
      </c>
      <c r="C871" s="43" t="s">
        <v>38</v>
      </c>
      <c r="D871" s="21">
        <v>5</v>
      </c>
      <c r="E871" s="21">
        <v>2</v>
      </c>
      <c r="F871" s="21">
        <v>0</v>
      </c>
      <c r="G871" s="21">
        <v>0</v>
      </c>
      <c r="H871" s="21">
        <v>0</v>
      </c>
      <c r="I871" s="21">
        <v>0</v>
      </c>
      <c r="J871" s="21">
        <v>0</v>
      </c>
    </row>
    <row r="872" spans="1:10">
      <c r="A872" s="21" t="s">
        <v>112</v>
      </c>
      <c r="B872" s="21" t="s">
        <v>192</v>
      </c>
      <c r="C872" s="43" t="s">
        <v>39</v>
      </c>
      <c r="D872" s="21">
        <v>4</v>
      </c>
      <c r="E872" s="21">
        <v>7</v>
      </c>
      <c r="F872" s="21">
        <v>0</v>
      </c>
      <c r="G872" s="21">
        <v>0</v>
      </c>
      <c r="H872" s="21">
        <v>0</v>
      </c>
      <c r="I872" s="21">
        <v>0</v>
      </c>
      <c r="J872" s="21">
        <v>0</v>
      </c>
    </row>
    <row r="873" spans="1:10">
      <c r="A873" s="21" t="s">
        <v>112</v>
      </c>
      <c r="B873" s="21" t="s">
        <v>192</v>
      </c>
      <c r="C873" s="43" t="s">
        <v>173</v>
      </c>
      <c r="D873" s="21">
        <v>14</v>
      </c>
      <c r="E873" s="21">
        <v>5</v>
      </c>
      <c r="F873" s="21">
        <v>0</v>
      </c>
      <c r="G873" s="21">
        <v>0</v>
      </c>
      <c r="H873" s="21">
        <v>0</v>
      </c>
      <c r="I873" s="21">
        <v>0</v>
      </c>
      <c r="J873" s="21">
        <v>1</v>
      </c>
    </row>
    <row r="874" spans="1:10">
      <c r="A874" s="21" t="s">
        <v>112</v>
      </c>
      <c r="B874" s="21" t="s">
        <v>192</v>
      </c>
      <c r="C874" s="43" t="s">
        <v>174</v>
      </c>
      <c r="D874" s="21">
        <v>12</v>
      </c>
      <c r="E874" s="21">
        <v>6</v>
      </c>
      <c r="F874" s="21">
        <v>0</v>
      </c>
      <c r="G874" s="21">
        <v>0</v>
      </c>
      <c r="H874" s="21">
        <v>2</v>
      </c>
      <c r="I874" s="21">
        <v>0</v>
      </c>
      <c r="J874" s="21">
        <v>0</v>
      </c>
    </row>
    <row r="875" spans="1:10">
      <c r="A875" s="21" t="s">
        <v>112</v>
      </c>
      <c r="B875" s="21" t="s">
        <v>192</v>
      </c>
      <c r="C875" s="43" t="s">
        <v>175</v>
      </c>
      <c r="D875" s="21">
        <v>18</v>
      </c>
      <c r="E875" s="21">
        <v>0</v>
      </c>
      <c r="F875" s="21">
        <v>0</v>
      </c>
      <c r="G875" s="21">
        <v>0</v>
      </c>
      <c r="H875" s="21">
        <v>0</v>
      </c>
      <c r="I875" s="21">
        <v>0</v>
      </c>
      <c r="J875" s="21">
        <v>0</v>
      </c>
    </row>
    <row r="876" spans="1:10">
      <c r="A876" s="21" t="s">
        <v>112</v>
      </c>
      <c r="B876" s="21" t="s">
        <v>192</v>
      </c>
      <c r="C876" s="43" t="s">
        <v>176</v>
      </c>
      <c r="D876" s="21">
        <v>8</v>
      </c>
      <c r="E876" s="21">
        <v>0</v>
      </c>
      <c r="F876" s="21">
        <v>0</v>
      </c>
      <c r="G876" s="21">
        <v>0</v>
      </c>
      <c r="H876" s="21">
        <v>0</v>
      </c>
      <c r="I876" s="21">
        <v>0</v>
      </c>
      <c r="J876" s="21">
        <v>0</v>
      </c>
    </row>
    <row r="877" spans="1:10">
      <c r="A877" s="21" t="s">
        <v>112</v>
      </c>
      <c r="B877" s="21" t="s">
        <v>192</v>
      </c>
      <c r="C877" s="43" t="s">
        <v>177</v>
      </c>
      <c r="D877" s="21">
        <v>16</v>
      </c>
      <c r="E877" s="21">
        <v>3</v>
      </c>
      <c r="F877" s="21">
        <v>0</v>
      </c>
      <c r="G877" s="21">
        <v>0</v>
      </c>
      <c r="H877" s="21">
        <v>0</v>
      </c>
      <c r="I877" s="21">
        <v>0</v>
      </c>
      <c r="J877" s="21">
        <v>0</v>
      </c>
    </row>
    <row r="878" spans="1:10">
      <c r="A878" s="21" t="s">
        <v>112</v>
      </c>
      <c r="B878" s="21" t="s">
        <v>192</v>
      </c>
      <c r="C878" s="43" t="s">
        <v>178</v>
      </c>
      <c r="D878" s="21">
        <v>12</v>
      </c>
      <c r="E878" s="21">
        <v>3</v>
      </c>
      <c r="F878" s="21">
        <v>0</v>
      </c>
      <c r="G878" s="21">
        <v>0</v>
      </c>
      <c r="H878" s="21">
        <v>0</v>
      </c>
      <c r="I878" s="21">
        <v>0</v>
      </c>
      <c r="J878" s="21">
        <v>0</v>
      </c>
    </row>
    <row r="879" spans="1:10">
      <c r="A879" s="21" t="s">
        <v>112</v>
      </c>
      <c r="B879" s="21" t="s">
        <v>192</v>
      </c>
      <c r="C879" s="43" t="s">
        <v>179</v>
      </c>
      <c r="D879" s="21">
        <v>10</v>
      </c>
      <c r="E879" s="21">
        <v>2</v>
      </c>
      <c r="F879" s="21">
        <v>0</v>
      </c>
      <c r="G879" s="21">
        <v>0</v>
      </c>
      <c r="H879" s="21">
        <v>0</v>
      </c>
      <c r="I879" s="21">
        <v>0</v>
      </c>
      <c r="J879" s="21">
        <v>0</v>
      </c>
    </row>
    <row r="880" spans="1:10">
      <c r="A880" s="21" t="s">
        <v>112</v>
      </c>
      <c r="B880" s="21" t="s">
        <v>192</v>
      </c>
      <c r="C880" s="43" t="s">
        <v>98</v>
      </c>
      <c r="D880" s="21">
        <v>8</v>
      </c>
      <c r="E880" s="21">
        <v>0</v>
      </c>
      <c r="F880" s="21">
        <v>0</v>
      </c>
      <c r="G880" s="21">
        <v>0</v>
      </c>
      <c r="H880" s="21">
        <v>0</v>
      </c>
      <c r="I880" s="21">
        <v>0</v>
      </c>
      <c r="J880" s="21">
        <v>0</v>
      </c>
    </row>
    <row r="881" spans="1:10">
      <c r="A881" s="21" t="s">
        <v>112</v>
      </c>
      <c r="B881" s="21" t="s">
        <v>192</v>
      </c>
      <c r="C881" s="43" t="s">
        <v>180</v>
      </c>
      <c r="D881" s="21">
        <v>8</v>
      </c>
      <c r="E881" s="21">
        <v>3</v>
      </c>
      <c r="F881" s="21">
        <v>0</v>
      </c>
      <c r="G881" s="21">
        <v>0</v>
      </c>
      <c r="H881" s="21">
        <v>0</v>
      </c>
      <c r="I881" s="21">
        <v>0</v>
      </c>
      <c r="J881" s="21">
        <v>0</v>
      </c>
    </row>
    <row r="882" spans="1:10">
      <c r="A882" s="21" t="s">
        <v>112</v>
      </c>
      <c r="B882" s="21" t="s">
        <v>192</v>
      </c>
      <c r="C882" s="43" t="s">
        <v>181</v>
      </c>
      <c r="D882" s="21">
        <v>9</v>
      </c>
      <c r="E882" s="21">
        <v>2</v>
      </c>
      <c r="F882" s="21">
        <v>0</v>
      </c>
      <c r="G882" s="21">
        <v>0</v>
      </c>
      <c r="H882" s="21">
        <v>0</v>
      </c>
      <c r="I882" s="21">
        <v>0</v>
      </c>
      <c r="J882" s="21">
        <v>0</v>
      </c>
    </row>
    <row r="883" spans="1:10">
      <c r="A883" s="21" t="s">
        <v>112</v>
      </c>
      <c r="B883" s="21" t="s">
        <v>192</v>
      </c>
      <c r="C883" s="43" t="s">
        <v>182</v>
      </c>
      <c r="D883" s="21">
        <v>7</v>
      </c>
      <c r="E883" s="21">
        <v>2</v>
      </c>
      <c r="F883" s="21">
        <v>0</v>
      </c>
      <c r="G883" s="21">
        <v>0</v>
      </c>
      <c r="H883" s="21">
        <v>0</v>
      </c>
      <c r="I883" s="21">
        <v>0</v>
      </c>
      <c r="J883" s="21">
        <v>0</v>
      </c>
    </row>
    <row r="884" spans="1:10">
      <c r="A884" s="21" t="s">
        <v>112</v>
      </c>
      <c r="B884" s="21" t="s">
        <v>192</v>
      </c>
      <c r="C884" s="43" t="s">
        <v>183</v>
      </c>
      <c r="D884" s="21">
        <v>4</v>
      </c>
      <c r="E884" s="21">
        <v>0</v>
      </c>
      <c r="F884" s="21">
        <v>0</v>
      </c>
      <c r="G884" s="21">
        <v>0</v>
      </c>
      <c r="H884" s="21">
        <v>0</v>
      </c>
      <c r="I884" s="21">
        <v>0</v>
      </c>
      <c r="J884" s="21">
        <v>0</v>
      </c>
    </row>
    <row r="885" spans="1:10">
      <c r="A885" s="21" t="s">
        <v>112</v>
      </c>
      <c r="B885" s="21" t="s">
        <v>192</v>
      </c>
      <c r="C885" s="43" t="s">
        <v>184</v>
      </c>
      <c r="D885" s="21">
        <v>6</v>
      </c>
      <c r="E885" s="21">
        <v>1</v>
      </c>
      <c r="F885" s="21">
        <v>0</v>
      </c>
      <c r="G885" s="21">
        <v>0</v>
      </c>
      <c r="H885" s="21">
        <v>0</v>
      </c>
      <c r="I885" s="21">
        <v>0</v>
      </c>
      <c r="J885" s="21">
        <v>0</v>
      </c>
    </row>
    <row r="886" spans="1:10">
      <c r="A886" s="21" t="s">
        <v>112</v>
      </c>
      <c r="B886" s="21" t="s">
        <v>192</v>
      </c>
      <c r="C886" s="43" t="s">
        <v>185</v>
      </c>
      <c r="D886" s="21">
        <v>7</v>
      </c>
      <c r="E886" s="21">
        <v>3</v>
      </c>
      <c r="F886" s="21">
        <v>0</v>
      </c>
      <c r="G886" s="21">
        <v>0</v>
      </c>
      <c r="H886" s="21">
        <v>0</v>
      </c>
      <c r="I886" s="21">
        <v>0</v>
      </c>
      <c r="J886" s="21">
        <v>0</v>
      </c>
    </row>
    <row r="887" spans="1:10">
      <c r="A887" s="21" t="s">
        <v>112</v>
      </c>
      <c r="B887" s="21" t="s">
        <v>192</v>
      </c>
      <c r="C887" s="43" t="s">
        <v>186</v>
      </c>
      <c r="D887" s="21">
        <v>3</v>
      </c>
      <c r="E887" s="21">
        <v>1</v>
      </c>
      <c r="F887" s="21">
        <v>0</v>
      </c>
      <c r="G887" s="21">
        <v>0</v>
      </c>
      <c r="H887" s="21">
        <v>0</v>
      </c>
      <c r="I887" s="21">
        <v>0</v>
      </c>
      <c r="J887" s="21">
        <v>0</v>
      </c>
    </row>
    <row r="888" spans="1:10">
      <c r="A888" s="21" t="s">
        <v>112</v>
      </c>
      <c r="B888" s="21" t="s">
        <v>192</v>
      </c>
      <c r="C888" s="43" t="s">
        <v>187</v>
      </c>
      <c r="D888" s="21">
        <v>3</v>
      </c>
      <c r="E888" s="21">
        <v>0</v>
      </c>
      <c r="F888" s="21">
        <v>0</v>
      </c>
      <c r="G888" s="21">
        <v>0</v>
      </c>
      <c r="H888" s="21">
        <v>0</v>
      </c>
      <c r="I888" s="21">
        <v>0</v>
      </c>
      <c r="J888" s="21">
        <v>0</v>
      </c>
    </row>
    <row r="889" spans="1:10">
      <c r="A889" s="21" t="s">
        <v>112</v>
      </c>
      <c r="B889" s="21" t="s">
        <v>192</v>
      </c>
      <c r="C889" s="43" t="s">
        <v>188</v>
      </c>
      <c r="D889" s="21">
        <v>6</v>
      </c>
      <c r="E889" s="21">
        <v>0</v>
      </c>
      <c r="F889" s="21">
        <v>0</v>
      </c>
      <c r="G889" s="21">
        <v>0</v>
      </c>
      <c r="H889" s="21">
        <v>0</v>
      </c>
      <c r="I889" s="21">
        <v>0</v>
      </c>
      <c r="J889" s="21">
        <v>0</v>
      </c>
    </row>
    <row r="890" spans="1:10">
      <c r="A890" s="21" t="s">
        <v>112</v>
      </c>
      <c r="B890" s="21" t="s">
        <v>192</v>
      </c>
      <c r="C890" s="43" t="s">
        <v>189</v>
      </c>
      <c r="D890" s="21">
        <v>4</v>
      </c>
      <c r="E890" s="21">
        <v>2</v>
      </c>
      <c r="F890" s="21">
        <v>0</v>
      </c>
      <c r="G890" s="21">
        <v>0</v>
      </c>
      <c r="H890" s="21">
        <v>0</v>
      </c>
      <c r="I890" s="21">
        <v>0</v>
      </c>
      <c r="J890" s="21">
        <v>0</v>
      </c>
    </row>
    <row r="891" spans="1:10">
      <c r="A891" s="21" t="s">
        <v>112</v>
      </c>
      <c r="B891" s="21" t="s">
        <v>192</v>
      </c>
      <c r="C891" s="43" t="s">
        <v>190</v>
      </c>
      <c r="D891" s="21">
        <v>3</v>
      </c>
      <c r="E891" s="21">
        <v>2</v>
      </c>
      <c r="F891" s="21">
        <v>0</v>
      </c>
      <c r="G891" s="21">
        <v>0</v>
      </c>
      <c r="H891" s="21">
        <v>0</v>
      </c>
      <c r="I891" s="21">
        <v>0</v>
      </c>
      <c r="J891" s="21">
        <v>0</v>
      </c>
    </row>
    <row r="892" spans="1:10">
      <c r="A892" s="21" t="s">
        <v>112</v>
      </c>
      <c r="B892" s="21" t="s">
        <v>193</v>
      </c>
      <c r="C892" s="43" t="s">
        <v>35</v>
      </c>
      <c r="D892" s="21">
        <v>1</v>
      </c>
      <c r="E892" s="21">
        <v>1</v>
      </c>
      <c r="F892" s="21">
        <v>0</v>
      </c>
      <c r="G892" s="21">
        <v>0</v>
      </c>
      <c r="H892" s="21">
        <v>0</v>
      </c>
      <c r="I892" s="21">
        <v>0</v>
      </c>
      <c r="J892" s="21">
        <v>0</v>
      </c>
    </row>
    <row r="893" spans="1:10">
      <c r="A893" s="21" t="s">
        <v>112</v>
      </c>
      <c r="B893" s="21" t="s">
        <v>193</v>
      </c>
      <c r="C893" s="43" t="s">
        <v>36</v>
      </c>
      <c r="D893" s="21">
        <v>0</v>
      </c>
      <c r="E893" s="21">
        <v>1</v>
      </c>
      <c r="F893" s="21">
        <v>0</v>
      </c>
      <c r="G893" s="21">
        <v>0</v>
      </c>
      <c r="H893" s="21">
        <v>0</v>
      </c>
      <c r="I893" s="21">
        <v>0</v>
      </c>
      <c r="J893" s="21">
        <v>0</v>
      </c>
    </row>
    <row r="894" spans="1:10">
      <c r="A894" s="21" t="s">
        <v>112</v>
      </c>
      <c r="B894" s="21" t="s">
        <v>193</v>
      </c>
      <c r="C894" s="43" t="s">
        <v>37</v>
      </c>
      <c r="D894" s="21">
        <v>0</v>
      </c>
      <c r="E894" s="21">
        <v>0</v>
      </c>
      <c r="F894" s="21">
        <v>0</v>
      </c>
      <c r="G894" s="21">
        <v>0</v>
      </c>
      <c r="H894" s="21">
        <v>0</v>
      </c>
      <c r="I894" s="21">
        <v>0</v>
      </c>
      <c r="J894" s="21">
        <v>0</v>
      </c>
    </row>
    <row r="895" spans="1:10">
      <c r="A895" s="21" t="s">
        <v>112</v>
      </c>
      <c r="B895" s="21" t="s">
        <v>193</v>
      </c>
      <c r="C895" s="43" t="s">
        <v>38</v>
      </c>
      <c r="D895" s="21">
        <v>1</v>
      </c>
      <c r="E895" s="21">
        <v>0</v>
      </c>
      <c r="F895" s="21">
        <v>0</v>
      </c>
      <c r="G895" s="21">
        <v>1</v>
      </c>
      <c r="H895" s="21">
        <v>0</v>
      </c>
      <c r="I895" s="21">
        <v>0</v>
      </c>
      <c r="J895" s="21">
        <v>0</v>
      </c>
    </row>
    <row r="896" spans="1:10">
      <c r="A896" s="21" t="s">
        <v>112</v>
      </c>
      <c r="B896" s="21" t="s">
        <v>193</v>
      </c>
      <c r="C896" s="43" t="s">
        <v>39</v>
      </c>
      <c r="D896" s="21">
        <v>0</v>
      </c>
      <c r="E896" s="21">
        <v>6</v>
      </c>
      <c r="F896" s="21">
        <v>0</v>
      </c>
      <c r="G896" s="21">
        <v>0</v>
      </c>
      <c r="H896" s="21">
        <v>0</v>
      </c>
      <c r="I896" s="21">
        <v>0</v>
      </c>
      <c r="J896" s="21">
        <v>0</v>
      </c>
    </row>
    <row r="897" spans="1:10">
      <c r="A897" s="21" t="s">
        <v>112</v>
      </c>
      <c r="B897" s="21" t="s">
        <v>193</v>
      </c>
      <c r="C897" s="43" t="s">
        <v>173</v>
      </c>
      <c r="D897" s="21">
        <v>3</v>
      </c>
      <c r="E897" s="21">
        <v>2</v>
      </c>
      <c r="F897" s="21">
        <v>0</v>
      </c>
      <c r="G897" s="21">
        <v>0</v>
      </c>
      <c r="H897" s="21">
        <v>0</v>
      </c>
      <c r="I897" s="21">
        <v>0</v>
      </c>
      <c r="J897" s="21">
        <v>0</v>
      </c>
    </row>
    <row r="898" spans="1:10">
      <c r="A898" s="21" t="s">
        <v>112</v>
      </c>
      <c r="B898" s="21" t="s">
        <v>193</v>
      </c>
      <c r="C898" s="43" t="s">
        <v>174</v>
      </c>
      <c r="D898" s="21">
        <v>3</v>
      </c>
      <c r="E898" s="21">
        <v>2</v>
      </c>
      <c r="F898" s="21">
        <v>1</v>
      </c>
      <c r="G898" s="21">
        <v>0</v>
      </c>
      <c r="H898" s="21">
        <v>0</v>
      </c>
      <c r="I898" s="21">
        <v>0</v>
      </c>
      <c r="J898" s="21">
        <v>0</v>
      </c>
    </row>
    <row r="899" spans="1:10">
      <c r="A899" s="21" t="s">
        <v>112</v>
      </c>
      <c r="B899" s="21" t="s">
        <v>193</v>
      </c>
      <c r="C899" s="43" t="s">
        <v>175</v>
      </c>
      <c r="D899" s="21">
        <v>4</v>
      </c>
      <c r="E899" s="21">
        <v>2</v>
      </c>
      <c r="F899" s="21">
        <v>0</v>
      </c>
      <c r="G899" s="21">
        <v>0</v>
      </c>
      <c r="H899" s="21">
        <v>0</v>
      </c>
      <c r="I899" s="21">
        <v>0</v>
      </c>
      <c r="J899" s="21">
        <v>0</v>
      </c>
    </row>
    <row r="900" spans="1:10">
      <c r="A900" s="21" t="s">
        <v>112</v>
      </c>
      <c r="B900" s="21" t="s">
        <v>193</v>
      </c>
      <c r="C900" s="43" t="s">
        <v>176</v>
      </c>
      <c r="D900" s="21">
        <v>2</v>
      </c>
      <c r="E900" s="21">
        <v>1</v>
      </c>
      <c r="F900" s="21">
        <v>1</v>
      </c>
      <c r="G900" s="21">
        <v>0</v>
      </c>
      <c r="H900" s="21">
        <v>0</v>
      </c>
      <c r="I900" s="21">
        <v>0</v>
      </c>
      <c r="J900" s="21">
        <v>0</v>
      </c>
    </row>
    <row r="901" spans="1:10">
      <c r="A901" s="21" t="s">
        <v>112</v>
      </c>
      <c r="B901" s="21" t="s">
        <v>193</v>
      </c>
      <c r="C901" s="43" t="s">
        <v>177</v>
      </c>
      <c r="D901" s="21">
        <v>3</v>
      </c>
      <c r="E901" s="21">
        <v>1</v>
      </c>
      <c r="F901" s="21">
        <v>1</v>
      </c>
      <c r="G901" s="21">
        <v>0</v>
      </c>
      <c r="H901" s="21">
        <v>0</v>
      </c>
      <c r="I901" s="21">
        <v>0</v>
      </c>
      <c r="J901" s="21">
        <v>0</v>
      </c>
    </row>
    <row r="902" spans="1:10">
      <c r="A902" s="21" t="s">
        <v>112</v>
      </c>
      <c r="B902" s="21" t="s">
        <v>193</v>
      </c>
      <c r="C902" s="43" t="s">
        <v>178</v>
      </c>
      <c r="D902" s="21">
        <v>2</v>
      </c>
      <c r="E902" s="21">
        <v>1</v>
      </c>
      <c r="F902" s="21">
        <v>0</v>
      </c>
      <c r="G902" s="21">
        <v>0</v>
      </c>
      <c r="H902" s="21">
        <v>0</v>
      </c>
      <c r="I902" s="21">
        <v>0</v>
      </c>
      <c r="J902" s="21">
        <v>0</v>
      </c>
    </row>
    <row r="903" spans="1:10">
      <c r="A903" s="21" t="s">
        <v>112</v>
      </c>
      <c r="B903" s="21" t="s">
        <v>193</v>
      </c>
      <c r="C903" s="43" t="s">
        <v>179</v>
      </c>
      <c r="D903" s="21">
        <v>1</v>
      </c>
      <c r="E903" s="21">
        <v>0</v>
      </c>
      <c r="F903" s="21">
        <v>0</v>
      </c>
      <c r="G903" s="21">
        <v>0</v>
      </c>
      <c r="H903" s="21">
        <v>0</v>
      </c>
      <c r="I903" s="21">
        <v>0</v>
      </c>
      <c r="J903" s="21">
        <v>0</v>
      </c>
    </row>
    <row r="904" spans="1:10">
      <c r="A904" s="21" t="s">
        <v>112</v>
      </c>
      <c r="B904" s="21" t="s">
        <v>193</v>
      </c>
      <c r="C904" s="43" t="s">
        <v>98</v>
      </c>
      <c r="D904" s="21">
        <v>3</v>
      </c>
      <c r="E904" s="21">
        <v>2</v>
      </c>
      <c r="F904" s="21">
        <v>0</v>
      </c>
      <c r="G904" s="21">
        <v>0</v>
      </c>
      <c r="H904" s="21">
        <v>0</v>
      </c>
      <c r="I904" s="21">
        <v>0</v>
      </c>
      <c r="J904" s="21">
        <v>0</v>
      </c>
    </row>
    <row r="905" spans="1:10">
      <c r="A905" s="21" t="s">
        <v>112</v>
      </c>
      <c r="B905" s="21" t="s">
        <v>193</v>
      </c>
      <c r="C905" s="43" t="s">
        <v>180</v>
      </c>
      <c r="D905" s="21">
        <v>6</v>
      </c>
      <c r="E905" s="21">
        <v>1</v>
      </c>
      <c r="F905" s="21">
        <v>0</v>
      </c>
      <c r="G905" s="21">
        <v>0</v>
      </c>
      <c r="H905" s="21">
        <v>0</v>
      </c>
      <c r="I905" s="21">
        <v>0</v>
      </c>
      <c r="J905" s="21">
        <v>0</v>
      </c>
    </row>
    <row r="906" spans="1:10">
      <c r="A906" s="21" t="s">
        <v>112</v>
      </c>
      <c r="B906" s="21" t="s">
        <v>193</v>
      </c>
      <c r="C906" s="43" t="s">
        <v>181</v>
      </c>
      <c r="D906" s="21">
        <v>5</v>
      </c>
      <c r="E906" s="21">
        <v>3</v>
      </c>
      <c r="F906" s="21">
        <v>0</v>
      </c>
      <c r="G906" s="21">
        <v>0</v>
      </c>
      <c r="H906" s="21">
        <v>0</v>
      </c>
      <c r="I906" s="21">
        <v>0</v>
      </c>
      <c r="J906" s="21">
        <v>0</v>
      </c>
    </row>
    <row r="907" spans="1:10">
      <c r="A907" s="21" t="s">
        <v>112</v>
      </c>
      <c r="B907" s="21" t="s">
        <v>193</v>
      </c>
      <c r="C907" s="43" t="s">
        <v>182</v>
      </c>
      <c r="D907" s="21">
        <v>4</v>
      </c>
      <c r="E907" s="21">
        <v>2</v>
      </c>
      <c r="F907" s="21">
        <v>1</v>
      </c>
      <c r="G907" s="21">
        <v>0</v>
      </c>
      <c r="H907" s="21">
        <v>0</v>
      </c>
      <c r="I907" s="21">
        <v>0</v>
      </c>
      <c r="J907" s="21">
        <v>0</v>
      </c>
    </row>
    <row r="908" spans="1:10">
      <c r="A908" s="21" t="s">
        <v>112</v>
      </c>
      <c r="B908" s="21" t="s">
        <v>193</v>
      </c>
      <c r="C908" s="43" t="s">
        <v>183</v>
      </c>
      <c r="D908" s="21">
        <v>14</v>
      </c>
      <c r="E908" s="21">
        <v>2</v>
      </c>
      <c r="F908" s="21">
        <v>2</v>
      </c>
      <c r="G908" s="21">
        <v>0</v>
      </c>
      <c r="H908" s="21">
        <v>0</v>
      </c>
      <c r="I908" s="21">
        <v>0</v>
      </c>
      <c r="J908" s="21">
        <v>0</v>
      </c>
    </row>
    <row r="909" spans="1:10">
      <c r="A909" s="21" t="s">
        <v>112</v>
      </c>
      <c r="B909" s="21" t="s">
        <v>193</v>
      </c>
      <c r="C909" s="43" t="s">
        <v>184</v>
      </c>
      <c r="D909" s="21">
        <v>8</v>
      </c>
      <c r="E909" s="21">
        <v>1</v>
      </c>
      <c r="F909" s="21">
        <v>0</v>
      </c>
      <c r="G909" s="21">
        <v>0</v>
      </c>
      <c r="H909" s="21">
        <v>0</v>
      </c>
      <c r="I909" s="21">
        <v>0</v>
      </c>
      <c r="J909" s="21">
        <v>0</v>
      </c>
    </row>
    <row r="910" spans="1:10">
      <c r="A910" s="21" t="s">
        <v>112</v>
      </c>
      <c r="B910" s="21" t="s">
        <v>193</v>
      </c>
      <c r="C910" s="43" t="s">
        <v>185</v>
      </c>
      <c r="D910" s="21">
        <v>4</v>
      </c>
      <c r="E910" s="21">
        <v>1</v>
      </c>
      <c r="F910" s="21">
        <v>0</v>
      </c>
      <c r="G910" s="21">
        <v>0</v>
      </c>
      <c r="H910" s="21">
        <v>0</v>
      </c>
      <c r="I910" s="21">
        <v>0</v>
      </c>
      <c r="J910" s="21">
        <v>1</v>
      </c>
    </row>
    <row r="911" spans="1:10">
      <c r="A911" s="21" t="s">
        <v>112</v>
      </c>
      <c r="B911" s="21" t="s">
        <v>193</v>
      </c>
      <c r="C911" s="43" t="s">
        <v>186</v>
      </c>
      <c r="D911" s="21">
        <v>4</v>
      </c>
      <c r="E911" s="21">
        <v>2</v>
      </c>
      <c r="F911" s="21">
        <v>0</v>
      </c>
      <c r="G911" s="21">
        <v>0</v>
      </c>
      <c r="H911" s="21">
        <v>0</v>
      </c>
      <c r="I911" s="21">
        <v>0</v>
      </c>
      <c r="J911" s="21">
        <v>0</v>
      </c>
    </row>
    <row r="912" spans="1:10">
      <c r="A912" s="21" t="s">
        <v>112</v>
      </c>
      <c r="B912" s="21" t="s">
        <v>193</v>
      </c>
      <c r="C912" s="43" t="s">
        <v>187</v>
      </c>
      <c r="D912" s="21">
        <v>7</v>
      </c>
      <c r="E912" s="21">
        <v>1</v>
      </c>
      <c r="F912" s="21">
        <v>0</v>
      </c>
      <c r="G912" s="21">
        <v>0</v>
      </c>
      <c r="H912" s="21">
        <v>0</v>
      </c>
      <c r="I912" s="21">
        <v>0</v>
      </c>
      <c r="J912" s="21">
        <v>0</v>
      </c>
    </row>
    <row r="913" spans="1:10">
      <c r="A913" s="21" t="s">
        <v>112</v>
      </c>
      <c r="B913" s="21" t="s">
        <v>193</v>
      </c>
      <c r="C913" s="43" t="s">
        <v>188</v>
      </c>
      <c r="D913" s="21">
        <v>3</v>
      </c>
      <c r="E913" s="21">
        <v>2</v>
      </c>
      <c r="F913" s="21">
        <v>0</v>
      </c>
      <c r="G913" s="21">
        <v>0</v>
      </c>
      <c r="H913" s="21">
        <v>0</v>
      </c>
      <c r="I913" s="21">
        <v>0</v>
      </c>
      <c r="J913" s="21">
        <v>0</v>
      </c>
    </row>
    <row r="914" spans="1:10">
      <c r="A914" s="21" t="s">
        <v>112</v>
      </c>
      <c r="B914" s="21" t="s">
        <v>193</v>
      </c>
      <c r="C914" s="43" t="s">
        <v>189</v>
      </c>
      <c r="D914" s="21">
        <v>2</v>
      </c>
      <c r="E914" s="21">
        <v>2</v>
      </c>
      <c r="F914" s="21">
        <v>0</v>
      </c>
      <c r="G914" s="21">
        <v>0</v>
      </c>
      <c r="H914" s="21">
        <v>0</v>
      </c>
      <c r="I914" s="21">
        <v>0</v>
      </c>
      <c r="J914" s="21">
        <v>0</v>
      </c>
    </row>
    <row r="915" spans="1:10">
      <c r="A915" s="21" t="s">
        <v>112</v>
      </c>
      <c r="B915" s="21" t="s">
        <v>193</v>
      </c>
      <c r="C915" s="43" t="s">
        <v>190</v>
      </c>
      <c r="D915" s="21">
        <v>5</v>
      </c>
      <c r="E915" s="21">
        <v>1</v>
      </c>
      <c r="F915" s="21">
        <v>0</v>
      </c>
      <c r="G915" s="21">
        <v>0</v>
      </c>
      <c r="H915" s="21">
        <v>0</v>
      </c>
      <c r="I915" s="21">
        <v>0</v>
      </c>
      <c r="J915" s="21">
        <v>0</v>
      </c>
    </row>
    <row r="916" spans="1:10">
      <c r="A916" s="21" t="s">
        <v>112</v>
      </c>
      <c r="B916" s="21" t="s">
        <v>194</v>
      </c>
      <c r="C916" s="43" t="s">
        <v>35</v>
      </c>
      <c r="D916" s="21">
        <v>0</v>
      </c>
      <c r="E916" s="21">
        <v>0</v>
      </c>
      <c r="F916" s="21">
        <v>0</v>
      </c>
      <c r="G916" s="21">
        <v>0</v>
      </c>
      <c r="H916" s="21">
        <v>0</v>
      </c>
      <c r="I916" s="21">
        <v>0</v>
      </c>
      <c r="J916" s="21">
        <v>0</v>
      </c>
    </row>
    <row r="917" spans="1:10">
      <c r="A917" s="21" t="s">
        <v>112</v>
      </c>
      <c r="B917" s="21" t="s">
        <v>194</v>
      </c>
      <c r="C917" s="43" t="s">
        <v>36</v>
      </c>
      <c r="D917" s="21">
        <v>0</v>
      </c>
      <c r="E917" s="21">
        <v>0</v>
      </c>
      <c r="F917" s="21">
        <v>0</v>
      </c>
      <c r="G917" s="21">
        <v>0</v>
      </c>
      <c r="H917" s="21">
        <v>0</v>
      </c>
      <c r="I917" s="21">
        <v>0</v>
      </c>
      <c r="J917" s="21">
        <v>0</v>
      </c>
    </row>
    <row r="918" spans="1:10">
      <c r="A918" s="21" t="s">
        <v>112</v>
      </c>
      <c r="B918" s="21" t="s">
        <v>194</v>
      </c>
      <c r="C918" s="43" t="s">
        <v>37</v>
      </c>
      <c r="D918" s="21">
        <v>0</v>
      </c>
      <c r="E918" s="21">
        <v>0</v>
      </c>
      <c r="F918" s="21">
        <v>0</v>
      </c>
      <c r="G918" s="21">
        <v>0</v>
      </c>
      <c r="H918" s="21">
        <v>0</v>
      </c>
      <c r="I918" s="21">
        <v>0</v>
      </c>
      <c r="J918" s="21">
        <v>0</v>
      </c>
    </row>
    <row r="919" spans="1:10">
      <c r="A919" s="21" t="s">
        <v>112</v>
      </c>
      <c r="B919" s="21" t="s">
        <v>194</v>
      </c>
      <c r="C919" s="43" t="s">
        <v>38</v>
      </c>
      <c r="D919" s="21">
        <v>0</v>
      </c>
      <c r="E919" s="21">
        <v>0</v>
      </c>
      <c r="F919" s="21">
        <v>0</v>
      </c>
      <c r="G919" s="21">
        <v>0</v>
      </c>
      <c r="H919" s="21">
        <v>0</v>
      </c>
      <c r="I919" s="21">
        <v>0</v>
      </c>
      <c r="J919" s="21">
        <v>0</v>
      </c>
    </row>
    <row r="920" spans="1:10">
      <c r="A920" s="21" t="s">
        <v>112</v>
      </c>
      <c r="B920" s="21" t="s">
        <v>194</v>
      </c>
      <c r="C920" s="43" t="s">
        <v>39</v>
      </c>
      <c r="D920" s="21">
        <v>0</v>
      </c>
      <c r="E920" s="21">
        <v>0</v>
      </c>
      <c r="F920" s="21">
        <v>0</v>
      </c>
      <c r="G920" s="21">
        <v>0</v>
      </c>
      <c r="H920" s="21">
        <v>0</v>
      </c>
      <c r="I920" s="21">
        <v>0</v>
      </c>
      <c r="J920" s="21">
        <v>0</v>
      </c>
    </row>
    <row r="921" spans="1:10">
      <c r="A921" s="21" t="s">
        <v>112</v>
      </c>
      <c r="B921" s="21" t="s">
        <v>194</v>
      </c>
      <c r="C921" s="43" t="s">
        <v>173</v>
      </c>
      <c r="D921" s="21">
        <v>0</v>
      </c>
      <c r="E921" s="21">
        <v>0</v>
      </c>
      <c r="F921" s="21">
        <v>0</v>
      </c>
      <c r="G921" s="21">
        <v>0</v>
      </c>
      <c r="H921" s="21">
        <v>0</v>
      </c>
      <c r="I921" s="21">
        <v>0</v>
      </c>
      <c r="J921" s="21">
        <v>0</v>
      </c>
    </row>
    <row r="922" spans="1:10">
      <c r="A922" s="21" t="s">
        <v>112</v>
      </c>
      <c r="B922" s="21" t="s">
        <v>194</v>
      </c>
      <c r="C922" s="43" t="s">
        <v>174</v>
      </c>
      <c r="D922" s="21">
        <v>0</v>
      </c>
      <c r="E922" s="21">
        <v>0</v>
      </c>
      <c r="F922" s="21">
        <v>0</v>
      </c>
      <c r="G922" s="21">
        <v>0</v>
      </c>
      <c r="H922" s="21">
        <v>0</v>
      </c>
      <c r="I922" s="21">
        <v>0</v>
      </c>
      <c r="J922" s="21">
        <v>0</v>
      </c>
    </row>
    <row r="923" spans="1:10">
      <c r="A923" s="21" t="s">
        <v>112</v>
      </c>
      <c r="B923" s="21" t="s">
        <v>194</v>
      </c>
      <c r="C923" s="43" t="s">
        <v>175</v>
      </c>
      <c r="D923" s="21">
        <v>0</v>
      </c>
      <c r="E923" s="21">
        <v>0</v>
      </c>
      <c r="F923" s="21">
        <v>0</v>
      </c>
      <c r="G923" s="21">
        <v>0</v>
      </c>
      <c r="H923" s="21">
        <v>0</v>
      </c>
      <c r="I923" s="21">
        <v>0</v>
      </c>
      <c r="J923" s="21">
        <v>0</v>
      </c>
    </row>
    <row r="924" spans="1:10">
      <c r="A924" s="21" t="s">
        <v>112</v>
      </c>
      <c r="B924" s="21" t="s">
        <v>194</v>
      </c>
      <c r="C924" s="43" t="s">
        <v>176</v>
      </c>
      <c r="D924" s="21">
        <v>0</v>
      </c>
      <c r="E924" s="21">
        <v>0</v>
      </c>
      <c r="F924" s="21">
        <v>0</v>
      </c>
      <c r="G924" s="21">
        <v>0</v>
      </c>
      <c r="H924" s="21">
        <v>0</v>
      </c>
      <c r="I924" s="21">
        <v>0</v>
      </c>
      <c r="J924" s="21">
        <v>0</v>
      </c>
    </row>
    <row r="925" spans="1:10">
      <c r="A925" s="21" t="s">
        <v>112</v>
      </c>
      <c r="B925" s="21" t="s">
        <v>194</v>
      </c>
      <c r="C925" s="43" t="s">
        <v>177</v>
      </c>
      <c r="D925" s="21">
        <v>0</v>
      </c>
      <c r="E925" s="21">
        <v>0</v>
      </c>
      <c r="F925" s="21">
        <v>0</v>
      </c>
      <c r="G925" s="21">
        <v>0</v>
      </c>
      <c r="H925" s="21">
        <v>0</v>
      </c>
      <c r="I925" s="21">
        <v>0</v>
      </c>
      <c r="J925" s="21">
        <v>0</v>
      </c>
    </row>
    <row r="926" spans="1:10">
      <c r="A926" s="21" t="s">
        <v>112</v>
      </c>
      <c r="B926" s="21" t="s">
        <v>194</v>
      </c>
      <c r="C926" s="43" t="s">
        <v>178</v>
      </c>
      <c r="D926" s="21">
        <v>0</v>
      </c>
      <c r="E926" s="21">
        <v>0</v>
      </c>
      <c r="F926" s="21">
        <v>0</v>
      </c>
      <c r="G926" s="21">
        <v>0</v>
      </c>
      <c r="H926" s="21">
        <v>0</v>
      </c>
      <c r="I926" s="21">
        <v>0</v>
      </c>
      <c r="J926" s="21">
        <v>0</v>
      </c>
    </row>
    <row r="927" spans="1:10">
      <c r="A927" s="21" t="s">
        <v>112</v>
      </c>
      <c r="B927" s="21" t="s">
        <v>194</v>
      </c>
      <c r="C927" s="43" t="s">
        <v>179</v>
      </c>
      <c r="D927" s="21">
        <v>0</v>
      </c>
      <c r="E927" s="21">
        <v>0</v>
      </c>
      <c r="F927" s="21">
        <v>0</v>
      </c>
      <c r="G927" s="21">
        <v>0</v>
      </c>
      <c r="H927" s="21">
        <v>0</v>
      </c>
      <c r="I927" s="21">
        <v>0</v>
      </c>
      <c r="J927" s="21">
        <v>0</v>
      </c>
    </row>
    <row r="928" spans="1:10">
      <c r="A928" s="21" t="s">
        <v>112</v>
      </c>
      <c r="B928" s="21" t="s">
        <v>194</v>
      </c>
      <c r="C928" s="43" t="s">
        <v>98</v>
      </c>
      <c r="D928" s="21">
        <v>0</v>
      </c>
      <c r="E928" s="21">
        <v>0</v>
      </c>
      <c r="F928" s="21">
        <v>0</v>
      </c>
      <c r="G928" s="21">
        <v>0</v>
      </c>
      <c r="H928" s="21">
        <v>0</v>
      </c>
      <c r="I928" s="21">
        <v>0</v>
      </c>
      <c r="J928" s="21">
        <v>0</v>
      </c>
    </row>
    <row r="929" spans="1:10">
      <c r="A929" s="21" t="s">
        <v>112</v>
      </c>
      <c r="B929" s="21" t="s">
        <v>194</v>
      </c>
      <c r="C929" s="43" t="s">
        <v>180</v>
      </c>
      <c r="D929" s="21">
        <v>0</v>
      </c>
      <c r="E929" s="21">
        <v>0</v>
      </c>
      <c r="F929" s="21">
        <v>0</v>
      </c>
      <c r="G929" s="21">
        <v>0</v>
      </c>
      <c r="H929" s="21">
        <v>0</v>
      </c>
      <c r="I929" s="21">
        <v>0</v>
      </c>
      <c r="J929" s="21">
        <v>0</v>
      </c>
    </row>
    <row r="930" spans="1:10">
      <c r="A930" s="21" t="s">
        <v>112</v>
      </c>
      <c r="B930" s="21" t="s">
        <v>194</v>
      </c>
      <c r="C930" s="43" t="s">
        <v>181</v>
      </c>
      <c r="D930" s="21">
        <v>0</v>
      </c>
      <c r="E930" s="21">
        <v>0</v>
      </c>
      <c r="F930" s="21">
        <v>0</v>
      </c>
      <c r="G930" s="21">
        <v>0</v>
      </c>
      <c r="H930" s="21">
        <v>0</v>
      </c>
      <c r="I930" s="21">
        <v>0</v>
      </c>
      <c r="J930" s="21">
        <v>0</v>
      </c>
    </row>
    <row r="931" spans="1:10">
      <c r="A931" s="21" t="s">
        <v>112</v>
      </c>
      <c r="B931" s="21" t="s">
        <v>194</v>
      </c>
      <c r="C931" s="43" t="s">
        <v>182</v>
      </c>
      <c r="D931" s="21">
        <v>0</v>
      </c>
      <c r="E931" s="21">
        <v>0</v>
      </c>
      <c r="F931" s="21">
        <v>0</v>
      </c>
      <c r="G931" s="21">
        <v>0</v>
      </c>
      <c r="H931" s="21">
        <v>0</v>
      </c>
      <c r="I931" s="21">
        <v>0</v>
      </c>
      <c r="J931" s="21">
        <v>0</v>
      </c>
    </row>
    <row r="932" spans="1:10">
      <c r="A932" s="21" t="s">
        <v>112</v>
      </c>
      <c r="B932" s="21" t="s">
        <v>194</v>
      </c>
      <c r="C932" s="43" t="s">
        <v>183</v>
      </c>
      <c r="D932" s="21">
        <v>0</v>
      </c>
      <c r="E932" s="21">
        <v>0</v>
      </c>
      <c r="F932" s="21">
        <v>0</v>
      </c>
      <c r="G932" s="21">
        <v>0</v>
      </c>
      <c r="H932" s="21">
        <v>0</v>
      </c>
      <c r="I932" s="21">
        <v>0</v>
      </c>
      <c r="J932" s="21">
        <v>0</v>
      </c>
    </row>
    <row r="933" spans="1:10">
      <c r="A933" s="21" t="s">
        <v>112</v>
      </c>
      <c r="B933" s="21" t="s">
        <v>194</v>
      </c>
      <c r="C933" s="43" t="s">
        <v>184</v>
      </c>
      <c r="D933" s="21">
        <v>0</v>
      </c>
      <c r="E933" s="21">
        <v>0</v>
      </c>
      <c r="F933" s="21">
        <v>0</v>
      </c>
      <c r="G933" s="21">
        <v>0</v>
      </c>
      <c r="H933" s="21">
        <v>0</v>
      </c>
      <c r="I933" s="21">
        <v>0</v>
      </c>
      <c r="J933" s="21">
        <v>0</v>
      </c>
    </row>
    <row r="934" spans="1:10">
      <c r="A934" s="21" t="s">
        <v>112</v>
      </c>
      <c r="B934" s="21" t="s">
        <v>194</v>
      </c>
      <c r="C934" s="43" t="s">
        <v>185</v>
      </c>
      <c r="D934" s="21">
        <v>1</v>
      </c>
      <c r="E934" s="21">
        <v>0</v>
      </c>
      <c r="F934" s="21">
        <v>0</v>
      </c>
      <c r="G934" s="21">
        <v>0</v>
      </c>
      <c r="H934" s="21">
        <v>0</v>
      </c>
      <c r="I934" s="21">
        <v>0</v>
      </c>
      <c r="J934" s="21">
        <v>0</v>
      </c>
    </row>
    <row r="935" spans="1:10">
      <c r="A935" s="21" t="s">
        <v>112</v>
      </c>
      <c r="B935" s="21" t="s">
        <v>194</v>
      </c>
      <c r="C935" s="43" t="s">
        <v>186</v>
      </c>
      <c r="D935" s="21">
        <v>0</v>
      </c>
      <c r="E935" s="21">
        <v>0</v>
      </c>
      <c r="F935" s="21">
        <v>0</v>
      </c>
      <c r="G935" s="21">
        <v>0</v>
      </c>
      <c r="H935" s="21">
        <v>0</v>
      </c>
      <c r="I935" s="21">
        <v>0</v>
      </c>
      <c r="J935" s="21">
        <v>0</v>
      </c>
    </row>
    <row r="936" spans="1:10">
      <c r="A936" s="21" t="s">
        <v>112</v>
      </c>
      <c r="B936" s="21" t="s">
        <v>194</v>
      </c>
      <c r="C936" s="43" t="s">
        <v>187</v>
      </c>
      <c r="D936" s="21">
        <v>0</v>
      </c>
      <c r="E936" s="21">
        <v>0</v>
      </c>
      <c r="F936" s="21">
        <v>0</v>
      </c>
      <c r="G936" s="21">
        <v>0</v>
      </c>
      <c r="H936" s="21">
        <v>0</v>
      </c>
      <c r="I936" s="21">
        <v>0</v>
      </c>
      <c r="J936" s="21">
        <v>0</v>
      </c>
    </row>
    <row r="937" spans="1:10">
      <c r="A937" s="21" t="s">
        <v>112</v>
      </c>
      <c r="B937" s="21" t="s">
        <v>194</v>
      </c>
      <c r="C937" s="43" t="s">
        <v>188</v>
      </c>
      <c r="D937" s="21">
        <v>0</v>
      </c>
      <c r="E937" s="21">
        <v>0</v>
      </c>
      <c r="F937" s="21">
        <v>0</v>
      </c>
      <c r="G937" s="21">
        <v>0</v>
      </c>
      <c r="H937" s="21">
        <v>0</v>
      </c>
      <c r="I937" s="21">
        <v>0</v>
      </c>
      <c r="J937" s="21">
        <v>0</v>
      </c>
    </row>
    <row r="938" spans="1:10">
      <c r="A938" s="21" t="s">
        <v>112</v>
      </c>
      <c r="B938" s="21" t="s">
        <v>194</v>
      </c>
      <c r="C938" s="43" t="s">
        <v>189</v>
      </c>
      <c r="D938" s="21">
        <v>0</v>
      </c>
      <c r="E938" s="21">
        <v>0</v>
      </c>
      <c r="F938" s="21">
        <v>0</v>
      </c>
      <c r="G938" s="21">
        <v>0</v>
      </c>
      <c r="H938" s="21">
        <v>0</v>
      </c>
      <c r="I938" s="21">
        <v>0</v>
      </c>
      <c r="J938" s="21">
        <v>0</v>
      </c>
    </row>
    <row r="939" spans="1:10">
      <c r="A939" s="21" t="s">
        <v>112</v>
      </c>
      <c r="B939" s="21" t="s">
        <v>194</v>
      </c>
      <c r="C939" s="43" t="s">
        <v>190</v>
      </c>
      <c r="D939" s="21">
        <v>0</v>
      </c>
      <c r="E939" s="21">
        <v>0</v>
      </c>
      <c r="F939" s="21">
        <v>0</v>
      </c>
      <c r="G939" s="21">
        <v>0</v>
      </c>
      <c r="H939" s="21">
        <v>0</v>
      </c>
      <c r="I939" s="21">
        <v>0</v>
      </c>
      <c r="J939" s="21">
        <v>0</v>
      </c>
    </row>
    <row r="940" spans="1:10">
      <c r="A940" s="21" t="s">
        <v>112</v>
      </c>
      <c r="B940" s="21" t="s">
        <v>195</v>
      </c>
      <c r="C940" s="43" t="s">
        <v>35</v>
      </c>
      <c r="D940" s="21">
        <v>1</v>
      </c>
      <c r="E940" s="21">
        <v>0</v>
      </c>
      <c r="F940" s="21">
        <v>0</v>
      </c>
      <c r="G940" s="21">
        <v>0</v>
      </c>
      <c r="H940" s="21">
        <v>0</v>
      </c>
      <c r="I940" s="21">
        <v>0</v>
      </c>
      <c r="J940" s="21">
        <v>0</v>
      </c>
    </row>
    <row r="941" spans="1:10">
      <c r="A941" s="21" t="s">
        <v>112</v>
      </c>
      <c r="B941" s="21" t="s">
        <v>195</v>
      </c>
      <c r="C941" s="43" t="s">
        <v>36</v>
      </c>
      <c r="D941" s="21">
        <v>1</v>
      </c>
      <c r="E941" s="21">
        <v>0</v>
      </c>
      <c r="F941" s="21">
        <v>1</v>
      </c>
      <c r="G941" s="21">
        <v>0</v>
      </c>
      <c r="H941" s="21">
        <v>0</v>
      </c>
      <c r="I941" s="21">
        <v>0</v>
      </c>
      <c r="J941" s="21">
        <v>0</v>
      </c>
    </row>
    <row r="942" spans="1:10">
      <c r="A942" s="21" t="s">
        <v>112</v>
      </c>
      <c r="B942" s="21" t="s">
        <v>195</v>
      </c>
      <c r="C942" s="43" t="s">
        <v>37</v>
      </c>
      <c r="D942" s="21">
        <v>0</v>
      </c>
      <c r="E942" s="21">
        <v>0</v>
      </c>
      <c r="F942" s="21">
        <v>0</v>
      </c>
      <c r="G942" s="21">
        <v>0</v>
      </c>
      <c r="H942" s="21">
        <v>0</v>
      </c>
      <c r="I942" s="21">
        <v>0</v>
      </c>
      <c r="J942" s="21">
        <v>0</v>
      </c>
    </row>
    <row r="943" spans="1:10">
      <c r="A943" s="21" t="s">
        <v>112</v>
      </c>
      <c r="B943" s="21" t="s">
        <v>195</v>
      </c>
      <c r="C943" s="43" t="s">
        <v>38</v>
      </c>
      <c r="D943" s="21">
        <v>1</v>
      </c>
      <c r="E943" s="21">
        <v>0</v>
      </c>
      <c r="F943" s="21">
        <v>0</v>
      </c>
      <c r="G943" s="21">
        <v>0</v>
      </c>
      <c r="H943" s="21">
        <v>0</v>
      </c>
      <c r="I943" s="21">
        <v>0</v>
      </c>
      <c r="J943" s="21">
        <v>0</v>
      </c>
    </row>
    <row r="944" spans="1:10">
      <c r="A944" s="21" t="s">
        <v>112</v>
      </c>
      <c r="B944" s="21" t="s">
        <v>195</v>
      </c>
      <c r="C944" s="43" t="s">
        <v>39</v>
      </c>
      <c r="D944" s="21">
        <v>1</v>
      </c>
      <c r="E944" s="21">
        <v>1</v>
      </c>
      <c r="F944" s="21">
        <v>0</v>
      </c>
      <c r="G944" s="21">
        <v>0</v>
      </c>
      <c r="H944" s="21">
        <v>0</v>
      </c>
      <c r="I944" s="21">
        <v>0</v>
      </c>
      <c r="J944" s="21">
        <v>0</v>
      </c>
    </row>
    <row r="945" spans="1:10">
      <c r="A945" s="21" t="s">
        <v>112</v>
      </c>
      <c r="B945" s="21" t="s">
        <v>195</v>
      </c>
      <c r="C945" s="43" t="s">
        <v>173</v>
      </c>
      <c r="D945" s="21">
        <v>1</v>
      </c>
      <c r="E945" s="21">
        <v>1</v>
      </c>
      <c r="F945" s="21">
        <v>0</v>
      </c>
      <c r="G945" s="21">
        <v>0</v>
      </c>
      <c r="H945" s="21">
        <v>0</v>
      </c>
      <c r="I945" s="21">
        <v>0</v>
      </c>
      <c r="J945" s="21">
        <v>0</v>
      </c>
    </row>
    <row r="946" spans="1:10">
      <c r="A946" s="21" t="s">
        <v>112</v>
      </c>
      <c r="B946" s="21" t="s">
        <v>195</v>
      </c>
      <c r="C946" s="43" t="s">
        <v>174</v>
      </c>
      <c r="D946" s="21">
        <v>4</v>
      </c>
      <c r="E946" s="21">
        <v>2</v>
      </c>
      <c r="F946" s="21">
        <v>0</v>
      </c>
      <c r="G946" s="21">
        <v>0</v>
      </c>
      <c r="H946" s="21">
        <v>0</v>
      </c>
      <c r="I946" s="21">
        <v>0</v>
      </c>
      <c r="J946" s="21">
        <v>0</v>
      </c>
    </row>
    <row r="947" spans="1:10">
      <c r="A947" s="21" t="s">
        <v>112</v>
      </c>
      <c r="B947" s="21" t="s">
        <v>195</v>
      </c>
      <c r="C947" s="43" t="s">
        <v>175</v>
      </c>
      <c r="D947" s="21">
        <v>9</v>
      </c>
      <c r="E947" s="21">
        <v>0</v>
      </c>
      <c r="F947" s="21">
        <v>0</v>
      </c>
      <c r="G947" s="21">
        <v>0</v>
      </c>
      <c r="H947" s="21">
        <v>0</v>
      </c>
      <c r="I947" s="21">
        <v>0</v>
      </c>
      <c r="J947" s="21">
        <v>0</v>
      </c>
    </row>
    <row r="948" spans="1:10">
      <c r="A948" s="21" t="s">
        <v>112</v>
      </c>
      <c r="B948" s="21" t="s">
        <v>195</v>
      </c>
      <c r="C948" s="43" t="s">
        <v>176</v>
      </c>
      <c r="D948" s="21">
        <v>18</v>
      </c>
      <c r="E948" s="21">
        <v>0</v>
      </c>
      <c r="F948" s="21">
        <v>1</v>
      </c>
      <c r="G948" s="21">
        <v>0</v>
      </c>
      <c r="H948" s="21">
        <v>0</v>
      </c>
      <c r="I948" s="21">
        <v>0</v>
      </c>
      <c r="J948" s="21">
        <v>0</v>
      </c>
    </row>
    <row r="949" spans="1:10">
      <c r="A949" s="21" t="s">
        <v>112</v>
      </c>
      <c r="B949" s="21" t="s">
        <v>195</v>
      </c>
      <c r="C949" s="43" t="s">
        <v>177</v>
      </c>
      <c r="D949" s="21">
        <v>22</v>
      </c>
      <c r="E949" s="21">
        <v>0</v>
      </c>
      <c r="F949" s="21">
        <v>0</v>
      </c>
      <c r="G949" s="21">
        <v>0</v>
      </c>
      <c r="H949" s="21">
        <v>0</v>
      </c>
      <c r="I949" s="21">
        <v>0</v>
      </c>
      <c r="J949" s="21">
        <v>0</v>
      </c>
    </row>
    <row r="950" spans="1:10">
      <c r="A950" s="21" t="s">
        <v>112</v>
      </c>
      <c r="B950" s="21" t="s">
        <v>195</v>
      </c>
      <c r="C950" s="43" t="s">
        <v>178</v>
      </c>
      <c r="D950" s="21">
        <v>7</v>
      </c>
      <c r="E950" s="21">
        <v>0</v>
      </c>
      <c r="F950" s="21">
        <v>0</v>
      </c>
      <c r="G950" s="21">
        <v>0</v>
      </c>
      <c r="H950" s="21">
        <v>0</v>
      </c>
      <c r="I950" s="21">
        <v>0</v>
      </c>
      <c r="J950" s="21">
        <v>0</v>
      </c>
    </row>
    <row r="951" spans="1:10">
      <c r="A951" s="21" t="s">
        <v>112</v>
      </c>
      <c r="B951" s="21" t="s">
        <v>195</v>
      </c>
      <c r="C951" s="43" t="s">
        <v>179</v>
      </c>
      <c r="D951" s="21">
        <v>2</v>
      </c>
      <c r="E951" s="21">
        <v>0</v>
      </c>
      <c r="F951" s="21">
        <v>0</v>
      </c>
      <c r="G951" s="21">
        <v>0</v>
      </c>
      <c r="H951" s="21">
        <v>0</v>
      </c>
      <c r="I951" s="21">
        <v>0</v>
      </c>
      <c r="J951" s="21">
        <v>0</v>
      </c>
    </row>
    <row r="952" spans="1:10">
      <c r="A952" s="21" t="s">
        <v>112</v>
      </c>
      <c r="B952" s="21" t="s">
        <v>195</v>
      </c>
      <c r="C952" s="43" t="s">
        <v>98</v>
      </c>
      <c r="D952" s="21">
        <v>8</v>
      </c>
      <c r="E952" s="21">
        <v>0</v>
      </c>
      <c r="F952" s="21">
        <v>0</v>
      </c>
      <c r="G952" s="21">
        <v>0</v>
      </c>
      <c r="H952" s="21">
        <v>0</v>
      </c>
      <c r="I952" s="21">
        <v>0</v>
      </c>
      <c r="J952" s="21">
        <v>0</v>
      </c>
    </row>
    <row r="953" spans="1:10">
      <c r="A953" s="21" t="s">
        <v>112</v>
      </c>
      <c r="B953" s="21" t="s">
        <v>195</v>
      </c>
      <c r="C953" s="43" t="s">
        <v>180</v>
      </c>
      <c r="D953" s="21">
        <v>0</v>
      </c>
      <c r="E953" s="21">
        <v>1</v>
      </c>
      <c r="F953" s="21">
        <v>0</v>
      </c>
      <c r="G953" s="21">
        <v>0</v>
      </c>
      <c r="H953" s="21">
        <v>0</v>
      </c>
      <c r="I953" s="21">
        <v>0</v>
      </c>
      <c r="J953" s="21">
        <v>0</v>
      </c>
    </row>
    <row r="954" spans="1:10">
      <c r="A954" s="21" t="s">
        <v>112</v>
      </c>
      <c r="B954" s="21" t="s">
        <v>195</v>
      </c>
      <c r="C954" s="43" t="s">
        <v>181</v>
      </c>
      <c r="D954" s="21">
        <v>1</v>
      </c>
      <c r="E954" s="21">
        <v>1</v>
      </c>
      <c r="F954" s="21">
        <v>0</v>
      </c>
      <c r="G954" s="21">
        <v>0</v>
      </c>
      <c r="H954" s="21">
        <v>0</v>
      </c>
      <c r="I954" s="21">
        <v>0</v>
      </c>
      <c r="J954" s="21">
        <v>0</v>
      </c>
    </row>
    <row r="955" spans="1:10">
      <c r="A955" s="21" t="s">
        <v>112</v>
      </c>
      <c r="B955" s="21" t="s">
        <v>195</v>
      </c>
      <c r="C955" s="43" t="s">
        <v>182</v>
      </c>
      <c r="D955" s="21">
        <v>1</v>
      </c>
      <c r="E955" s="21">
        <v>2</v>
      </c>
      <c r="F955" s="21">
        <v>0</v>
      </c>
      <c r="G955" s="21">
        <v>0</v>
      </c>
      <c r="H955" s="21">
        <v>0</v>
      </c>
      <c r="I955" s="21">
        <v>0</v>
      </c>
      <c r="J955" s="21">
        <v>0</v>
      </c>
    </row>
    <row r="956" spans="1:10">
      <c r="A956" s="21" t="s">
        <v>112</v>
      </c>
      <c r="B956" s="21" t="s">
        <v>195</v>
      </c>
      <c r="C956" s="43" t="s">
        <v>183</v>
      </c>
      <c r="D956" s="21">
        <v>3</v>
      </c>
      <c r="E956" s="21">
        <v>3</v>
      </c>
      <c r="F956" s="21">
        <v>0</v>
      </c>
      <c r="G956" s="21">
        <v>0</v>
      </c>
      <c r="H956" s="21">
        <v>0</v>
      </c>
      <c r="I956" s="21">
        <v>0</v>
      </c>
      <c r="J956" s="21">
        <v>0</v>
      </c>
    </row>
    <row r="957" spans="1:10">
      <c r="A957" s="21" t="s">
        <v>112</v>
      </c>
      <c r="B957" s="21" t="s">
        <v>195</v>
      </c>
      <c r="C957" s="43" t="s">
        <v>184</v>
      </c>
      <c r="D957" s="21">
        <v>5</v>
      </c>
      <c r="E957" s="21">
        <v>1</v>
      </c>
      <c r="F957" s="21">
        <v>0</v>
      </c>
      <c r="G957" s="21">
        <v>0</v>
      </c>
      <c r="H957" s="21">
        <v>0</v>
      </c>
      <c r="I957" s="21">
        <v>0</v>
      </c>
      <c r="J957" s="21">
        <v>0</v>
      </c>
    </row>
    <row r="958" spans="1:10">
      <c r="A958" s="21" t="s">
        <v>112</v>
      </c>
      <c r="B958" s="21" t="s">
        <v>195</v>
      </c>
      <c r="C958" s="43" t="s">
        <v>185</v>
      </c>
      <c r="D958" s="21">
        <v>1</v>
      </c>
      <c r="E958" s="21">
        <v>3</v>
      </c>
      <c r="F958" s="21">
        <v>0</v>
      </c>
      <c r="G958" s="21">
        <v>0</v>
      </c>
      <c r="H958" s="21">
        <v>0</v>
      </c>
      <c r="I958" s="21">
        <v>0</v>
      </c>
      <c r="J958" s="21">
        <v>1</v>
      </c>
    </row>
    <row r="959" spans="1:10">
      <c r="A959" s="21" t="s">
        <v>112</v>
      </c>
      <c r="B959" s="21" t="s">
        <v>195</v>
      </c>
      <c r="C959" s="43" t="s">
        <v>186</v>
      </c>
      <c r="D959" s="21">
        <v>2</v>
      </c>
      <c r="E959" s="21">
        <v>0</v>
      </c>
      <c r="F959" s="21">
        <v>0</v>
      </c>
      <c r="G959" s="21">
        <v>0</v>
      </c>
      <c r="H959" s="21">
        <v>0</v>
      </c>
      <c r="I959" s="21">
        <v>0</v>
      </c>
      <c r="J959" s="21">
        <v>0</v>
      </c>
    </row>
    <row r="960" spans="1:10">
      <c r="A960" s="21" t="s">
        <v>112</v>
      </c>
      <c r="B960" s="21" t="s">
        <v>195</v>
      </c>
      <c r="C960" s="43" t="s">
        <v>187</v>
      </c>
      <c r="D960" s="21">
        <v>2</v>
      </c>
      <c r="E960" s="21">
        <v>1</v>
      </c>
      <c r="F960" s="21">
        <v>0</v>
      </c>
      <c r="G960" s="21">
        <v>0</v>
      </c>
      <c r="H960" s="21">
        <v>0</v>
      </c>
      <c r="I960" s="21">
        <v>0</v>
      </c>
      <c r="J960" s="21">
        <v>0</v>
      </c>
    </row>
    <row r="961" spans="1:10">
      <c r="A961" s="21" t="s">
        <v>112</v>
      </c>
      <c r="B961" s="21" t="s">
        <v>195</v>
      </c>
      <c r="C961" s="43" t="s">
        <v>188</v>
      </c>
      <c r="D961" s="21">
        <v>2</v>
      </c>
      <c r="E961" s="21">
        <v>0</v>
      </c>
      <c r="F961" s="21">
        <v>0</v>
      </c>
      <c r="G961" s="21">
        <v>0</v>
      </c>
      <c r="H961" s="21">
        <v>0</v>
      </c>
      <c r="I961" s="21">
        <v>0</v>
      </c>
      <c r="J961" s="21">
        <v>0</v>
      </c>
    </row>
    <row r="962" spans="1:10">
      <c r="A962" s="21" t="s">
        <v>112</v>
      </c>
      <c r="B962" s="21" t="s">
        <v>195</v>
      </c>
      <c r="C962" s="43" t="s">
        <v>189</v>
      </c>
      <c r="D962" s="21">
        <v>1</v>
      </c>
      <c r="E962" s="21">
        <v>0</v>
      </c>
      <c r="F962" s="21">
        <v>0</v>
      </c>
      <c r="G962" s="21">
        <v>0</v>
      </c>
      <c r="H962" s="21">
        <v>0</v>
      </c>
      <c r="I962" s="21">
        <v>0</v>
      </c>
      <c r="J962" s="21">
        <v>0</v>
      </c>
    </row>
    <row r="963" spans="1:10">
      <c r="A963" s="21" t="s">
        <v>112</v>
      </c>
      <c r="B963" s="21" t="s">
        <v>195</v>
      </c>
      <c r="C963" s="43" t="s">
        <v>190</v>
      </c>
      <c r="D963" s="21">
        <v>0</v>
      </c>
      <c r="E963" s="21">
        <v>1</v>
      </c>
      <c r="F963" s="21">
        <v>0</v>
      </c>
      <c r="G963" s="21">
        <v>0</v>
      </c>
      <c r="H963" s="21">
        <v>0</v>
      </c>
      <c r="I963" s="21">
        <v>0</v>
      </c>
      <c r="J963" s="21">
        <v>0</v>
      </c>
    </row>
    <row r="964" spans="1:10">
      <c r="A964" s="21" t="s">
        <v>112</v>
      </c>
      <c r="B964" s="21" t="s">
        <v>196</v>
      </c>
      <c r="C964" s="43" t="s">
        <v>35</v>
      </c>
      <c r="D964" s="21">
        <v>1</v>
      </c>
      <c r="E964" s="21">
        <v>0</v>
      </c>
      <c r="F964" s="21">
        <v>0</v>
      </c>
      <c r="G964" s="21">
        <v>0</v>
      </c>
      <c r="H964" s="21">
        <v>0</v>
      </c>
      <c r="I964" s="21">
        <v>0</v>
      </c>
      <c r="J964" s="21">
        <v>0</v>
      </c>
    </row>
    <row r="965" spans="1:10">
      <c r="A965" s="21" t="s">
        <v>112</v>
      </c>
      <c r="B965" s="21" t="s">
        <v>196</v>
      </c>
      <c r="C965" s="43" t="s">
        <v>36</v>
      </c>
      <c r="D965" s="21">
        <v>0</v>
      </c>
      <c r="E965" s="21">
        <v>0</v>
      </c>
      <c r="F965" s="21">
        <v>0</v>
      </c>
      <c r="G965" s="21">
        <v>0</v>
      </c>
      <c r="H965" s="21">
        <v>0</v>
      </c>
      <c r="I965" s="21">
        <v>0</v>
      </c>
      <c r="J965" s="21">
        <v>0</v>
      </c>
    </row>
    <row r="966" spans="1:10">
      <c r="A966" s="21" t="s">
        <v>112</v>
      </c>
      <c r="B966" s="21" t="s">
        <v>196</v>
      </c>
      <c r="C966" s="43" t="s">
        <v>37</v>
      </c>
      <c r="D966" s="21">
        <v>1</v>
      </c>
      <c r="E966" s="21">
        <v>0</v>
      </c>
      <c r="F966" s="21">
        <v>0</v>
      </c>
      <c r="G966" s="21">
        <v>0</v>
      </c>
      <c r="H966" s="21">
        <v>0</v>
      </c>
      <c r="I966" s="21">
        <v>0</v>
      </c>
      <c r="J966" s="21">
        <v>0</v>
      </c>
    </row>
    <row r="967" spans="1:10">
      <c r="A967" s="21" t="s">
        <v>112</v>
      </c>
      <c r="B967" s="21" t="s">
        <v>196</v>
      </c>
      <c r="C967" s="43" t="s">
        <v>38</v>
      </c>
      <c r="D967" s="21">
        <v>3</v>
      </c>
      <c r="E967" s="21">
        <v>2</v>
      </c>
      <c r="F967" s="21">
        <v>0</v>
      </c>
      <c r="G967" s="21">
        <v>0</v>
      </c>
      <c r="H967" s="21">
        <v>0</v>
      </c>
      <c r="I967" s="21">
        <v>0</v>
      </c>
      <c r="J967" s="21">
        <v>0</v>
      </c>
    </row>
    <row r="968" spans="1:10">
      <c r="A968" s="21" t="s">
        <v>112</v>
      </c>
      <c r="B968" s="21" t="s">
        <v>196</v>
      </c>
      <c r="C968" s="43" t="s">
        <v>39</v>
      </c>
      <c r="D968" s="21">
        <v>2</v>
      </c>
      <c r="E968" s="21">
        <v>3</v>
      </c>
      <c r="F968" s="21">
        <v>0</v>
      </c>
      <c r="G968" s="21">
        <v>0</v>
      </c>
      <c r="H968" s="21">
        <v>0</v>
      </c>
      <c r="I968" s="21">
        <v>0</v>
      </c>
      <c r="J968" s="21">
        <v>0</v>
      </c>
    </row>
    <row r="969" spans="1:10">
      <c r="A969" s="21" t="s">
        <v>112</v>
      </c>
      <c r="B969" s="21" t="s">
        <v>196</v>
      </c>
      <c r="C969" s="43" t="s">
        <v>173</v>
      </c>
      <c r="D969" s="21">
        <v>3</v>
      </c>
      <c r="E969" s="21">
        <v>2</v>
      </c>
      <c r="F969" s="21">
        <v>0</v>
      </c>
      <c r="G969" s="21">
        <v>0</v>
      </c>
      <c r="H969" s="21">
        <v>0</v>
      </c>
      <c r="I969" s="21">
        <v>0</v>
      </c>
      <c r="J969" s="21">
        <v>0</v>
      </c>
    </row>
    <row r="970" spans="1:10">
      <c r="A970" s="21" t="s">
        <v>112</v>
      </c>
      <c r="B970" s="21" t="s">
        <v>196</v>
      </c>
      <c r="C970" s="43" t="s">
        <v>174</v>
      </c>
      <c r="D970" s="21">
        <v>6</v>
      </c>
      <c r="E970" s="21">
        <v>1</v>
      </c>
      <c r="F970" s="21">
        <v>0</v>
      </c>
      <c r="G970" s="21">
        <v>0</v>
      </c>
      <c r="H970" s="21">
        <v>0</v>
      </c>
      <c r="I970" s="21">
        <v>0</v>
      </c>
      <c r="J970" s="21">
        <v>0</v>
      </c>
    </row>
    <row r="971" spans="1:10">
      <c r="A971" s="21" t="s">
        <v>112</v>
      </c>
      <c r="B971" s="21" t="s">
        <v>196</v>
      </c>
      <c r="C971" s="43" t="s">
        <v>175</v>
      </c>
      <c r="D971" s="21">
        <v>6</v>
      </c>
      <c r="E971" s="21">
        <v>3</v>
      </c>
      <c r="F971" s="21">
        <v>1</v>
      </c>
      <c r="G971" s="21">
        <v>1</v>
      </c>
      <c r="H971" s="21">
        <v>0</v>
      </c>
      <c r="I971" s="21">
        <v>0</v>
      </c>
      <c r="J971" s="21">
        <v>0</v>
      </c>
    </row>
    <row r="972" spans="1:10">
      <c r="A972" s="21" t="s">
        <v>112</v>
      </c>
      <c r="B972" s="21" t="s">
        <v>196</v>
      </c>
      <c r="C972" s="43" t="s">
        <v>176</v>
      </c>
      <c r="D972" s="21">
        <v>9</v>
      </c>
      <c r="E972" s="21">
        <v>1</v>
      </c>
      <c r="F972" s="21">
        <v>1</v>
      </c>
      <c r="G972" s="21">
        <v>0</v>
      </c>
      <c r="H972" s="21">
        <v>0</v>
      </c>
      <c r="I972" s="21">
        <v>0</v>
      </c>
      <c r="J972" s="21">
        <v>0</v>
      </c>
    </row>
    <row r="973" spans="1:10">
      <c r="A973" s="21" t="s">
        <v>112</v>
      </c>
      <c r="B973" s="21" t="s">
        <v>196</v>
      </c>
      <c r="C973" s="43" t="s">
        <v>177</v>
      </c>
      <c r="D973" s="21">
        <v>12</v>
      </c>
      <c r="E973" s="21">
        <v>2</v>
      </c>
      <c r="F973" s="21">
        <v>0</v>
      </c>
      <c r="G973" s="21">
        <v>0</v>
      </c>
      <c r="H973" s="21">
        <v>0</v>
      </c>
      <c r="I973" s="21">
        <v>0</v>
      </c>
      <c r="J973" s="21">
        <v>0</v>
      </c>
    </row>
    <row r="974" spans="1:10">
      <c r="A974" s="21" t="s">
        <v>112</v>
      </c>
      <c r="B974" s="21" t="s">
        <v>196</v>
      </c>
      <c r="C974" s="43" t="s">
        <v>178</v>
      </c>
      <c r="D974" s="21">
        <v>9</v>
      </c>
      <c r="E974" s="21">
        <v>3</v>
      </c>
      <c r="F974" s="21">
        <v>0</v>
      </c>
      <c r="G974" s="21">
        <v>0</v>
      </c>
      <c r="H974" s="21">
        <v>0</v>
      </c>
      <c r="I974" s="21">
        <v>0</v>
      </c>
      <c r="J974" s="21">
        <v>0</v>
      </c>
    </row>
    <row r="975" spans="1:10">
      <c r="A975" s="21" t="s">
        <v>112</v>
      </c>
      <c r="B975" s="21" t="s">
        <v>196</v>
      </c>
      <c r="C975" s="43" t="s">
        <v>179</v>
      </c>
      <c r="D975" s="21">
        <v>5</v>
      </c>
      <c r="E975" s="21">
        <v>2</v>
      </c>
      <c r="F975" s="21">
        <v>0</v>
      </c>
      <c r="G975" s="21">
        <v>0</v>
      </c>
      <c r="H975" s="21">
        <v>1</v>
      </c>
      <c r="I975" s="21">
        <v>0</v>
      </c>
      <c r="J975" s="21">
        <v>0</v>
      </c>
    </row>
    <row r="976" spans="1:10">
      <c r="A976" s="21" t="s">
        <v>112</v>
      </c>
      <c r="B976" s="21" t="s">
        <v>196</v>
      </c>
      <c r="C976" s="43" t="s">
        <v>98</v>
      </c>
      <c r="D976" s="21">
        <v>16</v>
      </c>
      <c r="E976" s="21">
        <v>1</v>
      </c>
      <c r="F976" s="21">
        <v>0</v>
      </c>
      <c r="G976" s="21">
        <v>0</v>
      </c>
      <c r="H976" s="21">
        <v>2</v>
      </c>
      <c r="I976" s="21">
        <v>0</v>
      </c>
      <c r="J976" s="21">
        <v>0</v>
      </c>
    </row>
    <row r="977" spans="1:10">
      <c r="A977" s="21" t="s">
        <v>112</v>
      </c>
      <c r="B977" s="21" t="s">
        <v>196</v>
      </c>
      <c r="C977" s="43" t="s">
        <v>180</v>
      </c>
      <c r="D977" s="21">
        <v>14</v>
      </c>
      <c r="E977" s="21">
        <v>1</v>
      </c>
      <c r="F977" s="21">
        <v>1</v>
      </c>
      <c r="G977" s="21">
        <v>0</v>
      </c>
      <c r="H977" s="21">
        <v>0</v>
      </c>
      <c r="I977" s="21">
        <v>0</v>
      </c>
      <c r="J977" s="21">
        <v>0</v>
      </c>
    </row>
    <row r="978" spans="1:10">
      <c r="A978" s="21" t="s">
        <v>112</v>
      </c>
      <c r="B978" s="21" t="s">
        <v>196</v>
      </c>
      <c r="C978" s="43" t="s">
        <v>181</v>
      </c>
      <c r="D978" s="21">
        <v>11</v>
      </c>
      <c r="E978" s="21">
        <v>5</v>
      </c>
      <c r="F978" s="21">
        <v>0</v>
      </c>
      <c r="G978" s="21">
        <v>0</v>
      </c>
      <c r="H978" s="21">
        <v>0</v>
      </c>
      <c r="I978" s="21">
        <v>0</v>
      </c>
      <c r="J978" s="21">
        <v>0</v>
      </c>
    </row>
    <row r="979" spans="1:10">
      <c r="A979" s="21" t="s">
        <v>112</v>
      </c>
      <c r="B979" s="21" t="s">
        <v>196</v>
      </c>
      <c r="C979" s="43" t="s">
        <v>182</v>
      </c>
      <c r="D979" s="21">
        <v>9</v>
      </c>
      <c r="E979" s="21">
        <v>4</v>
      </c>
      <c r="F979" s="21">
        <v>0</v>
      </c>
      <c r="G979" s="21">
        <v>0</v>
      </c>
      <c r="H979" s="21">
        <v>0</v>
      </c>
      <c r="I979" s="21">
        <v>0</v>
      </c>
      <c r="J979" s="21">
        <v>0</v>
      </c>
    </row>
    <row r="980" spans="1:10">
      <c r="A980" s="21" t="s">
        <v>112</v>
      </c>
      <c r="B980" s="21" t="s">
        <v>196</v>
      </c>
      <c r="C980" s="43" t="s">
        <v>183</v>
      </c>
      <c r="D980" s="21">
        <v>5</v>
      </c>
      <c r="E980" s="21">
        <v>6</v>
      </c>
      <c r="F980" s="21">
        <v>1</v>
      </c>
      <c r="G980" s="21">
        <v>0</v>
      </c>
      <c r="H980" s="21">
        <v>0</v>
      </c>
      <c r="I980" s="21">
        <v>0</v>
      </c>
      <c r="J980" s="21">
        <v>0</v>
      </c>
    </row>
    <row r="981" spans="1:10">
      <c r="A981" s="21" t="s">
        <v>112</v>
      </c>
      <c r="B981" s="21" t="s">
        <v>196</v>
      </c>
      <c r="C981" s="43" t="s">
        <v>184</v>
      </c>
      <c r="D981" s="21">
        <v>14</v>
      </c>
      <c r="E981" s="21">
        <v>1</v>
      </c>
      <c r="F981" s="21">
        <v>1</v>
      </c>
      <c r="G981" s="21">
        <v>0</v>
      </c>
      <c r="H981" s="21">
        <v>0</v>
      </c>
      <c r="I981" s="21">
        <v>0</v>
      </c>
      <c r="J981" s="21">
        <v>0</v>
      </c>
    </row>
    <row r="982" spans="1:10">
      <c r="A982" s="21" t="s">
        <v>112</v>
      </c>
      <c r="B982" s="21" t="s">
        <v>196</v>
      </c>
      <c r="C982" s="43" t="s">
        <v>185</v>
      </c>
      <c r="D982" s="21">
        <v>11</v>
      </c>
      <c r="E982" s="21">
        <v>0</v>
      </c>
      <c r="F982" s="21">
        <v>0</v>
      </c>
      <c r="G982" s="21">
        <v>0</v>
      </c>
      <c r="H982" s="21">
        <v>0</v>
      </c>
      <c r="I982" s="21">
        <v>0</v>
      </c>
      <c r="J982" s="21">
        <v>0</v>
      </c>
    </row>
    <row r="983" spans="1:10">
      <c r="A983" s="21" t="s">
        <v>112</v>
      </c>
      <c r="B983" s="21" t="s">
        <v>196</v>
      </c>
      <c r="C983" s="43" t="s">
        <v>186</v>
      </c>
      <c r="D983" s="21">
        <v>10</v>
      </c>
      <c r="E983" s="21">
        <v>2</v>
      </c>
      <c r="F983" s="21">
        <v>0</v>
      </c>
      <c r="G983" s="21">
        <v>0</v>
      </c>
      <c r="H983" s="21">
        <v>0</v>
      </c>
      <c r="I983" s="21">
        <v>0</v>
      </c>
      <c r="J983" s="21">
        <v>0</v>
      </c>
    </row>
    <row r="984" spans="1:10">
      <c r="A984" s="21" t="s">
        <v>112</v>
      </c>
      <c r="B984" s="21" t="s">
        <v>196</v>
      </c>
      <c r="C984" s="43" t="s">
        <v>187</v>
      </c>
      <c r="D984" s="21">
        <v>11</v>
      </c>
      <c r="E984" s="21">
        <v>3</v>
      </c>
      <c r="F984" s="21">
        <v>0</v>
      </c>
      <c r="G984" s="21">
        <v>0</v>
      </c>
      <c r="H984" s="21">
        <v>0</v>
      </c>
      <c r="I984" s="21">
        <v>0</v>
      </c>
      <c r="J984" s="21">
        <v>0</v>
      </c>
    </row>
    <row r="985" spans="1:10">
      <c r="A985" s="21" t="s">
        <v>112</v>
      </c>
      <c r="B985" s="21" t="s">
        <v>196</v>
      </c>
      <c r="C985" s="43" t="s">
        <v>188</v>
      </c>
      <c r="D985" s="21">
        <v>10</v>
      </c>
      <c r="E985" s="21">
        <v>4</v>
      </c>
      <c r="F985" s="21">
        <v>0</v>
      </c>
      <c r="G985" s="21">
        <v>0</v>
      </c>
      <c r="H985" s="21">
        <v>0</v>
      </c>
      <c r="I985" s="21">
        <v>0</v>
      </c>
      <c r="J985" s="21">
        <v>0</v>
      </c>
    </row>
    <row r="986" spans="1:10">
      <c r="A986" s="21" t="s">
        <v>112</v>
      </c>
      <c r="B986" s="21" t="s">
        <v>196</v>
      </c>
      <c r="C986" s="43" t="s">
        <v>189</v>
      </c>
      <c r="D986" s="21">
        <v>9</v>
      </c>
      <c r="E986" s="21">
        <v>1</v>
      </c>
      <c r="F986" s="21">
        <v>0</v>
      </c>
      <c r="G986" s="21">
        <v>0</v>
      </c>
      <c r="H986" s="21">
        <v>0</v>
      </c>
      <c r="I986" s="21">
        <v>0</v>
      </c>
      <c r="J986" s="21">
        <v>0</v>
      </c>
    </row>
    <row r="987" spans="1:10">
      <c r="A987" s="21" t="s">
        <v>112</v>
      </c>
      <c r="B987" s="21" t="s">
        <v>196</v>
      </c>
      <c r="C987" s="43" t="s">
        <v>190</v>
      </c>
      <c r="D987" s="21">
        <v>5</v>
      </c>
      <c r="E987" s="21">
        <v>1</v>
      </c>
      <c r="F987" s="21">
        <v>0</v>
      </c>
      <c r="G987" s="21">
        <v>1</v>
      </c>
      <c r="H987" s="21">
        <v>0</v>
      </c>
      <c r="I987" s="21">
        <v>0</v>
      </c>
      <c r="J987" s="21">
        <v>0</v>
      </c>
    </row>
    <row r="988" spans="1:10">
      <c r="A988" s="21" t="s">
        <v>112</v>
      </c>
      <c r="B988" s="21" t="s">
        <v>197</v>
      </c>
      <c r="C988" s="43" t="s">
        <v>35</v>
      </c>
      <c r="D988" s="21">
        <v>1</v>
      </c>
      <c r="E988" s="21">
        <v>0</v>
      </c>
      <c r="F988" s="21">
        <v>0</v>
      </c>
      <c r="G988" s="21">
        <v>0</v>
      </c>
      <c r="H988" s="21">
        <v>0</v>
      </c>
      <c r="I988" s="21">
        <v>0</v>
      </c>
      <c r="J988" s="21">
        <v>0</v>
      </c>
    </row>
    <row r="989" spans="1:10">
      <c r="A989" s="21" t="s">
        <v>112</v>
      </c>
      <c r="B989" s="21" t="s">
        <v>197</v>
      </c>
      <c r="C989" s="43" t="s">
        <v>36</v>
      </c>
      <c r="D989" s="21">
        <v>0</v>
      </c>
      <c r="E989" s="21">
        <v>1</v>
      </c>
      <c r="F989" s="21">
        <v>0</v>
      </c>
      <c r="G989" s="21">
        <v>0</v>
      </c>
      <c r="H989" s="21">
        <v>0</v>
      </c>
      <c r="I989" s="21">
        <v>0</v>
      </c>
      <c r="J989" s="21">
        <v>0</v>
      </c>
    </row>
    <row r="990" spans="1:10">
      <c r="A990" s="21" t="s">
        <v>112</v>
      </c>
      <c r="B990" s="21" t="s">
        <v>197</v>
      </c>
      <c r="C990" s="43" t="s">
        <v>37</v>
      </c>
      <c r="D990" s="21">
        <v>0</v>
      </c>
      <c r="E990" s="21">
        <v>1</v>
      </c>
      <c r="F990" s="21">
        <v>1</v>
      </c>
      <c r="G990" s="21">
        <v>0</v>
      </c>
      <c r="H990" s="21">
        <v>0</v>
      </c>
      <c r="I990" s="21">
        <v>0</v>
      </c>
      <c r="J990" s="21">
        <v>0</v>
      </c>
    </row>
    <row r="991" spans="1:10">
      <c r="A991" s="21" t="s">
        <v>112</v>
      </c>
      <c r="B991" s="21" t="s">
        <v>197</v>
      </c>
      <c r="C991" s="43" t="s">
        <v>38</v>
      </c>
      <c r="D991" s="21">
        <v>2</v>
      </c>
      <c r="E991" s="21">
        <v>0</v>
      </c>
      <c r="F991" s="21">
        <v>0</v>
      </c>
      <c r="G991" s="21">
        <v>1</v>
      </c>
      <c r="H991" s="21">
        <v>0</v>
      </c>
      <c r="I991" s="21">
        <v>0</v>
      </c>
      <c r="J991" s="21">
        <v>0</v>
      </c>
    </row>
    <row r="992" spans="1:10">
      <c r="A992" s="21" t="s">
        <v>112</v>
      </c>
      <c r="B992" s="21" t="s">
        <v>197</v>
      </c>
      <c r="C992" s="43" t="s">
        <v>39</v>
      </c>
      <c r="D992" s="21">
        <v>3</v>
      </c>
      <c r="E992" s="21">
        <v>0</v>
      </c>
      <c r="F992" s="21">
        <v>0</v>
      </c>
      <c r="G992" s="21">
        <v>0</v>
      </c>
      <c r="H992" s="21">
        <v>0</v>
      </c>
      <c r="I992" s="21">
        <v>0</v>
      </c>
      <c r="J992" s="21">
        <v>0</v>
      </c>
    </row>
    <row r="993" spans="1:10">
      <c r="A993" s="21" t="s">
        <v>112</v>
      </c>
      <c r="B993" s="21" t="s">
        <v>197</v>
      </c>
      <c r="C993" s="43" t="s">
        <v>173</v>
      </c>
      <c r="D993" s="21">
        <v>1</v>
      </c>
      <c r="E993" s="21">
        <v>1</v>
      </c>
      <c r="F993" s="21">
        <v>0</v>
      </c>
      <c r="G993" s="21">
        <v>0</v>
      </c>
      <c r="H993" s="21">
        <v>0</v>
      </c>
      <c r="I993" s="21">
        <v>0</v>
      </c>
      <c r="J993" s="21">
        <v>0</v>
      </c>
    </row>
    <row r="994" spans="1:10">
      <c r="A994" s="21" t="s">
        <v>112</v>
      </c>
      <c r="B994" s="21" t="s">
        <v>197</v>
      </c>
      <c r="C994" s="43" t="s">
        <v>174</v>
      </c>
      <c r="D994" s="21">
        <v>2</v>
      </c>
      <c r="E994" s="21">
        <v>1</v>
      </c>
      <c r="F994" s="21">
        <v>0</v>
      </c>
      <c r="G994" s="21">
        <v>0</v>
      </c>
      <c r="H994" s="21">
        <v>0</v>
      </c>
      <c r="I994" s="21">
        <v>0</v>
      </c>
      <c r="J994" s="21">
        <v>0</v>
      </c>
    </row>
    <row r="995" spans="1:10">
      <c r="A995" s="21" t="s">
        <v>112</v>
      </c>
      <c r="B995" s="21" t="s">
        <v>197</v>
      </c>
      <c r="C995" s="43" t="s">
        <v>175</v>
      </c>
      <c r="D995" s="21">
        <v>1</v>
      </c>
      <c r="E995" s="21">
        <v>3</v>
      </c>
      <c r="F995" s="21">
        <v>0</v>
      </c>
      <c r="G995" s="21">
        <v>1</v>
      </c>
      <c r="H995" s="21">
        <v>0</v>
      </c>
      <c r="I995" s="21">
        <v>0</v>
      </c>
      <c r="J995" s="21">
        <v>0</v>
      </c>
    </row>
    <row r="996" spans="1:10">
      <c r="A996" s="21" t="s">
        <v>112</v>
      </c>
      <c r="B996" s="21" t="s">
        <v>197</v>
      </c>
      <c r="C996" s="43" t="s">
        <v>176</v>
      </c>
      <c r="D996" s="21">
        <v>8</v>
      </c>
      <c r="E996" s="21">
        <v>1</v>
      </c>
      <c r="F996" s="21">
        <v>0</v>
      </c>
      <c r="G996" s="21">
        <v>0</v>
      </c>
      <c r="H996" s="21">
        <v>1</v>
      </c>
      <c r="I996" s="21">
        <v>0</v>
      </c>
      <c r="J996" s="21">
        <v>0</v>
      </c>
    </row>
    <row r="997" spans="1:10">
      <c r="A997" s="21" t="s">
        <v>112</v>
      </c>
      <c r="B997" s="21" t="s">
        <v>197</v>
      </c>
      <c r="C997" s="43" t="s">
        <v>177</v>
      </c>
      <c r="D997" s="21">
        <v>10</v>
      </c>
      <c r="E997" s="21">
        <v>0</v>
      </c>
      <c r="F997" s="21">
        <v>0</v>
      </c>
      <c r="G997" s="21">
        <v>0</v>
      </c>
      <c r="H997" s="21">
        <v>0</v>
      </c>
      <c r="I997" s="21">
        <v>0</v>
      </c>
      <c r="J997" s="21">
        <v>0</v>
      </c>
    </row>
    <row r="998" spans="1:10">
      <c r="A998" s="21" t="s">
        <v>112</v>
      </c>
      <c r="B998" s="21" t="s">
        <v>197</v>
      </c>
      <c r="C998" s="43" t="s">
        <v>178</v>
      </c>
      <c r="D998" s="21">
        <v>2</v>
      </c>
      <c r="E998" s="21">
        <v>1</v>
      </c>
      <c r="F998" s="21">
        <v>0</v>
      </c>
      <c r="G998" s="21">
        <v>0</v>
      </c>
      <c r="H998" s="21">
        <v>0</v>
      </c>
      <c r="I998" s="21">
        <v>0</v>
      </c>
      <c r="J998" s="21">
        <v>0</v>
      </c>
    </row>
    <row r="999" spans="1:10">
      <c r="A999" s="21" t="s">
        <v>112</v>
      </c>
      <c r="B999" s="21" t="s">
        <v>197</v>
      </c>
      <c r="C999" s="43" t="s">
        <v>179</v>
      </c>
      <c r="D999" s="21">
        <v>2</v>
      </c>
      <c r="E999" s="21">
        <v>0</v>
      </c>
      <c r="F999" s="21">
        <v>0</v>
      </c>
      <c r="G999" s="21">
        <v>0</v>
      </c>
      <c r="H999" s="21">
        <v>0</v>
      </c>
      <c r="I999" s="21">
        <v>0</v>
      </c>
      <c r="J999" s="21">
        <v>0</v>
      </c>
    </row>
    <row r="1000" spans="1:10">
      <c r="A1000" s="21" t="s">
        <v>112</v>
      </c>
      <c r="B1000" s="21" t="s">
        <v>197</v>
      </c>
      <c r="C1000" s="43" t="s">
        <v>98</v>
      </c>
      <c r="D1000" s="21">
        <v>4</v>
      </c>
      <c r="E1000" s="21">
        <v>1</v>
      </c>
      <c r="F1000" s="21">
        <v>0</v>
      </c>
      <c r="G1000" s="21">
        <v>0</v>
      </c>
      <c r="H1000" s="21">
        <v>0</v>
      </c>
      <c r="I1000" s="21">
        <v>0</v>
      </c>
      <c r="J1000" s="21">
        <v>0</v>
      </c>
    </row>
    <row r="1001" spans="1:10">
      <c r="A1001" s="21" t="s">
        <v>112</v>
      </c>
      <c r="B1001" s="21" t="s">
        <v>197</v>
      </c>
      <c r="C1001" s="43" t="s">
        <v>180</v>
      </c>
      <c r="D1001" s="21">
        <v>6</v>
      </c>
      <c r="E1001" s="21">
        <v>1</v>
      </c>
      <c r="F1001" s="21">
        <v>0</v>
      </c>
      <c r="G1001" s="21">
        <v>0</v>
      </c>
      <c r="H1001" s="21">
        <v>0</v>
      </c>
      <c r="I1001" s="21">
        <v>0</v>
      </c>
      <c r="J1001" s="21">
        <v>0</v>
      </c>
    </row>
    <row r="1002" spans="1:10">
      <c r="A1002" s="21" t="s">
        <v>112</v>
      </c>
      <c r="B1002" s="21" t="s">
        <v>197</v>
      </c>
      <c r="C1002" s="43" t="s">
        <v>181</v>
      </c>
      <c r="D1002" s="21">
        <v>2</v>
      </c>
      <c r="E1002" s="21">
        <v>1</v>
      </c>
      <c r="F1002" s="21">
        <v>0</v>
      </c>
      <c r="G1002" s="21">
        <v>1</v>
      </c>
      <c r="H1002" s="21">
        <v>0</v>
      </c>
      <c r="I1002" s="21">
        <v>0</v>
      </c>
      <c r="J1002" s="21">
        <v>0</v>
      </c>
    </row>
    <row r="1003" spans="1:10">
      <c r="A1003" s="21" t="s">
        <v>112</v>
      </c>
      <c r="B1003" s="21" t="s">
        <v>197</v>
      </c>
      <c r="C1003" s="43" t="s">
        <v>182</v>
      </c>
      <c r="D1003" s="21">
        <v>7</v>
      </c>
      <c r="E1003" s="21">
        <v>4</v>
      </c>
      <c r="F1003" s="21">
        <v>0</v>
      </c>
      <c r="G1003" s="21">
        <v>0</v>
      </c>
      <c r="H1003" s="21">
        <v>0</v>
      </c>
      <c r="I1003" s="21">
        <v>0</v>
      </c>
      <c r="J1003" s="21">
        <v>0</v>
      </c>
    </row>
    <row r="1004" spans="1:10">
      <c r="A1004" s="21" t="s">
        <v>112</v>
      </c>
      <c r="B1004" s="21" t="s">
        <v>197</v>
      </c>
      <c r="C1004" s="43" t="s">
        <v>183</v>
      </c>
      <c r="D1004" s="21">
        <v>6</v>
      </c>
      <c r="E1004" s="21">
        <v>2</v>
      </c>
      <c r="F1004" s="21">
        <v>0</v>
      </c>
      <c r="G1004" s="21">
        <v>0</v>
      </c>
      <c r="H1004" s="21">
        <v>0</v>
      </c>
      <c r="I1004" s="21">
        <v>0</v>
      </c>
      <c r="J1004" s="21">
        <v>0</v>
      </c>
    </row>
    <row r="1005" spans="1:10">
      <c r="A1005" s="21" t="s">
        <v>112</v>
      </c>
      <c r="B1005" s="21" t="s">
        <v>197</v>
      </c>
      <c r="C1005" s="43" t="s">
        <v>184</v>
      </c>
      <c r="D1005" s="21">
        <v>5</v>
      </c>
      <c r="E1005" s="21">
        <v>0</v>
      </c>
      <c r="F1005" s="21">
        <v>0</v>
      </c>
      <c r="G1005" s="21">
        <v>0</v>
      </c>
      <c r="H1005" s="21">
        <v>0</v>
      </c>
      <c r="I1005" s="21">
        <v>0</v>
      </c>
      <c r="J1005" s="21">
        <v>0</v>
      </c>
    </row>
    <row r="1006" spans="1:10">
      <c r="A1006" s="21" t="s">
        <v>112</v>
      </c>
      <c r="B1006" s="21" t="s">
        <v>197</v>
      </c>
      <c r="C1006" s="43" t="s">
        <v>185</v>
      </c>
      <c r="D1006" s="21">
        <v>2</v>
      </c>
      <c r="E1006" s="21">
        <v>2</v>
      </c>
      <c r="F1006" s="21">
        <v>0</v>
      </c>
      <c r="G1006" s="21">
        <v>0</v>
      </c>
      <c r="H1006" s="21">
        <v>0</v>
      </c>
      <c r="I1006" s="21">
        <v>0</v>
      </c>
      <c r="J1006" s="21">
        <v>0</v>
      </c>
    </row>
    <row r="1007" spans="1:10">
      <c r="A1007" s="21" t="s">
        <v>112</v>
      </c>
      <c r="B1007" s="21" t="s">
        <v>197</v>
      </c>
      <c r="C1007" s="43" t="s">
        <v>186</v>
      </c>
      <c r="D1007" s="21">
        <v>2</v>
      </c>
      <c r="E1007" s="21">
        <v>0</v>
      </c>
      <c r="F1007" s="21">
        <v>0</v>
      </c>
      <c r="G1007" s="21">
        <v>0</v>
      </c>
      <c r="H1007" s="21">
        <v>0</v>
      </c>
      <c r="I1007" s="21">
        <v>0</v>
      </c>
      <c r="J1007" s="21">
        <v>0</v>
      </c>
    </row>
    <row r="1008" spans="1:10">
      <c r="A1008" s="21" t="s">
        <v>112</v>
      </c>
      <c r="B1008" s="21" t="s">
        <v>197</v>
      </c>
      <c r="C1008" s="43" t="s">
        <v>187</v>
      </c>
      <c r="D1008" s="21">
        <v>0</v>
      </c>
      <c r="E1008" s="21">
        <v>2</v>
      </c>
      <c r="F1008" s="21">
        <v>0</v>
      </c>
      <c r="G1008" s="21">
        <v>0</v>
      </c>
      <c r="H1008" s="21">
        <v>0</v>
      </c>
      <c r="I1008" s="21">
        <v>0</v>
      </c>
      <c r="J1008" s="21">
        <v>0</v>
      </c>
    </row>
    <row r="1009" spans="1:10">
      <c r="A1009" s="21" t="s">
        <v>112</v>
      </c>
      <c r="B1009" s="21" t="s">
        <v>197</v>
      </c>
      <c r="C1009" s="43" t="s">
        <v>188</v>
      </c>
      <c r="D1009" s="21">
        <v>2</v>
      </c>
      <c r="E1009" s="21">
        <v>0</v>
      </c>
      <c r="F1009" s="21">
        <v>0</v>
      </c>
      <c r="G1009" s="21">
        <v>0</v>
      </c>
      <c r="H1009" s="21">
        <v>0</v>
      </c>
      <c r="I1009" s="21">
        <v>0</v>
      </c>
      <c r="J1009" s="21">
        <v>0</v>
      </c>
    </row>
    <row r="1010" spans="1:10">
      <c r="A1010" s="21" t="s">
        <v>112</v>
      </c>
      <c r="B1010" s="21" t="s">
        <v>197</v>
      </c>
      <c r="C1010" s="43" t="s">
        <v>189</v>
      </c>
      <c r="D1010" s="21">
        <v>3</v>
      </c>
      <c r="E1010" s="21">
        <v>0</v>
      </c>
      <c r="F1010" s="21">
        <v>0</v>
      </c>
      <c r="G1010" s="21">
        <v>0</v>
      </c>
      <c r="H1010" s="21">
        <v>0</v>
      </c>
      <c r="I1010" s="21">
        <v>0</v>
      </c>
      <c r="J1010" s="21">
        <v>1</v>
      </c>
    </row>
    <row r="1011" spans="1:10">
      <c r="A1011" s="21" t="s">
        <v>112</v>
      </c>
      <c r="B1011" s="21" t="s">
        <v>197</v>
      </c>
      <c r="C1011" s="43" t="s">
        <v>190</v>
      </c>
      <c r="D1011" s="21">
        <v>4</v>
      </c>
      <c r="E1011" s="21">
        <v>1</v>
      </c>
      <c r="F1011" s="21">
        <v>0</v>
      </c>
      <c r="G1011" s="21">
        <v>0</v>
      </c>
      <c r="H1011" s="21">
        <v>0</v>
      </c>
      <c r="I1011" s="21">
        <v>0</v>
      </c>
      <c r="J1011" s="21">
        <v>0</v>
      </c>
    </row>
    <row r="1012" spans="1:10">
      <c r="A1012" s="21" t="s">
        <v>112</v>
      </c>
      <c r="B1012" s="21" t="s">
        <v>198</v>
      </c>
      <c r="C1012" s="43" t="s">
        <v>35</v>
      </c>
      <c r="D1012" s="21">
        <v>0</v>
      </c>
      <c r="E1012" s="21">
        <v>0</v>
      </c>
      <c r="F1012" s="21">
        <v>0</v>
      </c>
      <c r="G1012" s="21">
        <v>0</v>
      </c>
      <c r="H1012" s="21">
        <v>0</v>
      </c>
      <c r="I1012" s="21">
        <v>0</v>
      </c>
      <c r="J1012" s="21">
        <v>0</v>
      </c>
    </row>
    <row r="1013" spans="1:10">
      <c r="A1013" s="21" t="s">
        <v>112</v>
      </c>
      <c r="B1013" s="21" t="s">
        <v>198</v>
      </c>
      <c r="C1013" s="43" t="s">
        <v>36</v>
      </c>
      <c r="D1013" s="21">
        <v>0</v>
      </c>
      <c r="E1013" s="21">
        <v>0</v>
      </c>
      <c r="F1013" s="21">
        <v>0</v>
      </c>
      <c r="G1013" s="21">
        <v>0</v>
      </c>
      <c r="H1013" s="21">
        <v>0</v>
      </c>
      <c r="I1013" s="21">
        <v>0</v>
      </c>
      <c r="J1013" s="21">
        <v>0</v>
      </c>
    </row>
    <row r="1014" spans="1:10">
      <c r="A1014" s="21" t="s">
        <v>112</v>
      </c>
      <c r="B1014" s="21" t="s">
        <v>198</v>
      </c>
      <c r="C1014" s="43" t="s">
        <v>37</v>
      </c>
      <c r="D1014" s="21">
        <v>0</v>
      </c>
      <c r="E1014" s="21">
        <v>0</v>
      </c>
      <c r="F1014" s="21">
        <v>0</v>
      </c>
      <c r="G1014" s="21">
        <v>0</v>
      </c>
      <c r="H1014" s="21">
        <v>0</v>
      </c>
      <c r="I1014" s="21">
        <v>0</v>
      </c>
      <c r="J1014" s="21">
        <v>0</v>
      </c>
    </row>
    <row r="1015" spans="1:10">
      <c r="A1015" s="21" t="s">
        <v>112</v>
      </c>
      <c r="B1015" s="21" t="s">
        <v>198</v>
      </c>
      <c r="C1015" s="43" t="s">
        <v>38</v>
      </c>
      <c r="D1015" s="21">
        <v>0</v>
      </c>
      <c r="E1015" s="21">
        <v>0</v>
      </c>
      <c r="F1015" s="21">
        <v>0</v>
      </c>
      <c r="G1015" s="21">
        <v>0</v>
      </c>
      <c r="H1015" s="21">
        <v>0</v>
      </c>
      <c r="I1015" s="21">
        <v>0</v>
      </c>
      <c r="J1015" s="21">
        <v>0</v>
      </c>
    </row>
    <row r="1016" spans="1:10">
      <c r="A1016" s="21" t="s">
        <v>112</v>
      </c>
      <c r="B1016" s="21" t="s">
        <v>198</v>
      </c>
      <c r="C1016" s="43" t="s">
        <v>39</v>
      </c>
      <c r="D1016" s="21">
        <v>0</v>
      </c>
      <c r="E1016" s="21">
        <v>0</v>
      </c>
      <c r="F1016" s="21">
        <v>0</v>
      </c>
      <c r="G1016" s="21">
        <v>0</v>
      </c>
      <c r="H1016" s="21">
        <v>0</v>
      </c>
      <c r="I1016" s="21">
        <v>0</v>
      </c>
      <c r="J1016" s="21">
        <v>0</v>
      </c>
    </row>
    <row r="1017" spans="1:10">
      <c r="A1017" s="21" t="s">
        <v>112</v>
      </c>
      <c r="B1017" s="21" t="s">
        <v>198</v>
      </c>
      <c r="C1017" s="43" t="s">
        <v>173</v>
      </c>
      <c r="D1017" s="21">
        <v>0</v>
      </c>
      <c r="E1017" s="21">
        <v>0</v>
      </c>
      <c r="F1017" s="21">
        <v>0</v>
      </c>
      <c r="G1017" s="21">
        <v>0</v>
      </c>
      <c r="H1017" s="21">
        <v>0</v>
      </c>
      <c r="I1017" s="21">
        <v>0</v>
      </c>
      <c r="J1017" s="21">
        <v>0</v>
      </c>
    </row>
    <row r="1018" spans="1:10">
      <c r="A1018" s="21" t="s">
        <v>112</v>
      </c>
      <c r="B1018" s="21" t="s">
        <v>198</v>
      </c>
      <c r="C1018" s="43" t="s">
        <v>174</v>
      </c>
      <c r="D1018" s="21">
        <v>0</v>
      </c>
      <c r="E1018" s="21">
        <v>0</v>
      </c>
      <c r="F1018" s="21">
        <v>0</v>
      </c>
      <c r="G1018" s="21">
        <v>0</v>
      </c>
      <c r="H1018" s="21">
        <v>0</v>
      </c>
      <c r="I1018" s="21">
        <v>0</v>
      </c>
      <c r="J1018" s="21">
        <v>0</v>
      </c>
    </row>
    <row r="1019" spans="1:10">
      <c r="A1019" s="21" t="s">
        <v>112</v>
      </c>
      <c r="B1019" s="21" t="s">
        <v>198</v>
      </c>
      <c r="C1019" s="43" t="s">
        <v>175</v>
      </c>
      <c r="D1019" s="21">
        <v>0</v>
      </c>
      <c r="E1019" s="21">
        <v>0</v>
      </c>
      <c r="F1019" s="21">
        <v>0</v>
      </c>
      <c r="G1019" s="21">
        <v>0</v>
      </c>
      <c r="H1019" s="21">
        <v>0</v>
      </c>
      <c r="I1019" s="21">
        <v>0</v>
      </c>
      <c r="J1019" s="21">
        <v>0</v>
      </c>
    </row>
    <row r="1020" spans="1:10">
      <c r="A1020" s="21" t="s">
        <v>112</v>
      </c>
      <c r="B1020" s="21" t="s">
        <v>198</v>
      </c>
      <c r="C1020" s="43" t="s">
        <v>176</v>
      </c>
      <c r="D1020" s="21">
        <v>0</v>
      </c>
      <c r="E1020" s="21">
        <v>0</v>
      </c>
      <c r="F1020" s="21">
        <v>0</v>
      </c>
      <c r="G1020" s="21">
        <v>0</v>
      </c>
      <c r="H1020" s="21">
        <v>0</v>
      </c>
      <c r="I1020" s="21">
        <v>0</v>
      </c>
      <c r="J1020" s="21">
        <v>0</v>
      </c>
    </row>
    <row r="1021" spans="1:10">
      <c r="A1021" s="21" t="s">
        <v>112</v>
      </c>
      <c r="B1021" s="21" t="s">
        <v>198</v>
      </c>
      <c r="C1021" s="43" t="s">
        <v>177</v>
      </c>
      <c r="D1021" s="21">
        <v>0</v>
      </c>
      <c r="E1021" s="21">
        <v>0</v>
      </c>
      <c r="F1021" s="21">
        <v>0</v>
      </c>
      <c r="G1021" s="21">
        <v>0</v>
      </c>
      <c r="H1021" s="21">
        <v>0</v>
      </c>
      <c r="I1021" s="21">
        <v>0</v>
      </c>
      <c r="J1021" s="21">
        <v>0</v>
      </c>
    </row>
    <row r="1022" spans="1:10">
      <c r="A1022" s="21" t="s">
        <v>112</v>
      </c>
      <c r="B1022" s="21" t="s">
        <v>198</v>
      </c>
      <c r="C1022" s="43" t="s">
        <v>178</v>
      </c>
      <c r="D1022" s="21">
        <v>0</v>
      </c>
      <c r="E1022" s="21">
        <v>0</v>
      </c>
      <c r="F1022" s="21">
        <v>0</v>
      </c>
      <c r="G1022" s="21">
        <v>0</v>
      </c>
      <c r="H1022" s="21">
        <v>0</v>
      </c>
      <c r="I1022" s="21">
        <v>0</v>
      </c>
      <c r="J1022" s="21">
        <v>0</v>
      </c>
    </row>
    <row r="1023" spans="1:10">
      <c r="A1023" s="21" t="s">
        <v>112</v>
      </c>
      <c r="B1023" s="21" t="s">
        <v>198</v>
      </c>
      <c r="C1023" s="43" t="s">
        <v>179</v>
      </c>
      <c r="D1023" s="21">
        <v>0</v>
      </c>
      <c r="E1023" s="21">
        <v>0</v>
      </c>
      <c r="F1023" s="21">
        <v>0</v>
      </c>
      <c r="G1023" s="21">
        <v>0</v>
      </c>
      <c r="H1023" s="21">
        <v>0</v>
      </c>
      <c r="I1023" s="21">
        <v>0</v>
      </c>
      <c r="J1023" s="21">
        <v>0</v>
      </c>
    </row>
    <row r="1024" spans="1:10">
      <c r="A1024" s="21" t="s">
        <v>112</v>
      </c>
      <c r="B1024" s="21" t="s">
        <v>198</v>
      </c>
      <c r="C1024" s="43" t="s">
        <v>98</v>
      </c>
      <c r="D1024" s="21">
        <v>1</v>
      </c>
      <c r="E1024" s="21">
        <v>0</v>
      </c>
      <c r="F1024" s="21">
        <v>0</v>
      </c>
      <c r="G1024" s="21">
        <v>0</v>
      </c>
      <c r="H1024" s="21">
        <v>0</v>
      </c>
      <c r="I1024" s="21">
        <v>0</v>
      </c>
      <c r="J1024" s="21">
        <v>0</v>
      </c>
    </row>
    <row r="1025" spans="1:10">
      <c r="A1025" s="21" t="s">
        <v>112</v>
      </c>
      <c r="B1025" s="21" t="s">
        <v>198</v>
      </c>
      <c r="C1025" s="43" t="s">
        <v>180</v>
      </c>
      <c r="D1025" s="21">
        <v>0</v>
      </c>
      <c r="E1025" s="21">
        <v>0</v>
      </c>
      <c r="F1025" s="21">
        <v>0</v>
      </c>
      <c r="G1025" s="21">
        <v>0</v>
      </c>
      <c r="H1025" s="21">
        <v>0</v>
      </c>
      <c r="I1025" s="21">
        <v>0</v>
      </c>
      <c r="J1025" s="21">
        <v>0</v>
      </c>
    </row>
    <row r="1026" spans="1:10">
      <c r="A1026" s="21" t="s">
        <v>112</v>
      </c>
      <c r="B1026" s="21" t="s">
        <v>198</v>
      </c>
      <c r="C1026" s="43" t="s">
        <v>181</v>
      </c>
      <c r="D1026" s="21">
        <v>0</v>
      </c>
      <c r="E1026" s="21">
        <v>0</v>
      </c>
      <c r="F1026" s="21">
        <v>0</v>
      </c>
      <c r="G1026" s="21">
        <v>0</v>
      </c>
      <c r="H1026" s="21">
        <v>0</v>
      </c>
      <c r="I1026" s="21">
        <v>0</v>
      </c>
      <c r="J1026" s="21">
        <v>0</v>
      </c>
    </row>
    <row r="1027" spans="1:10">
      <c r="A1027" s="21" t="s">
        <v>112</v>
      </c>
      <c r="B1027" s="21" t="s">
        <v>198</v>
      </c>
      <c r="C1027" s="43" t="s">
        <v>182</v>
      </c>
      <c r="D1027" s="21">
        <v>0</v>
      </c>
      <c r="E1027" s="21">
        <v>0</v>
      </c>
      <c r="F1027" s="21">
        <v>0</v>
      </c>
      <c r="G1027" s="21">
        <v>0</v>
      </c>
      <c r="H1027" s="21">
        <v>0</v>
      </c>
      <c r="I1027" s="21">
        <v>0</v>
      </c>
      <c r="J1027" s="21">
        <v>0</v>
      </c>
    </row>
    <row r="1028" spans="1:10">
      <c r="A1028" s="21" t="s">
        <v>112</v>
      </c>
      <c r="B1028" s="21" t="s">
        <v>198</v>
      </c>
      <c r="C1028" s="43" t="s">
        <v>183</v>
      </c>
      <c r="D1028" s="21">
        <v>0</v>
      </c>
      <c r="E1028" s="21">
        <v>0</v>
      </c>
      <c r="F1028" s="21">
        <v>0</v>
      </c>
      <c r="G1028" s="21">
        <v>0</v>
      </c>
      <c r="H1028" s="21">
        <v>0</v>
      </c>
      <c r="I1028" s="21">
        <v>0</v>
      </c>
      <c r="J1028" s="21">
        <v>0</v>
      </c>
    </row>
    <row r="1029" spans="1:10">
      <c r="A1029" s="21" t="s">
        <v>112</v>
      </c>
      <c r="B1029" s="21" t="s">
        <v>198</v>
      </c>
      <c r="C1029" s="43" t="s">
        <v>184</v>
      </c>
      <c r="D1029" s="21">
        <v>0</v>
      </c>
      <c r="E1029" s="21">
        <v>0</v>
      </c>
      <c r="F1029" s="21">
        <v>0</v>
      </c>
      <c r="G1029" s="21">
        <v>0</v>
      </c>
      <c r="H1029" s="21">
        <v>0</v>
      </c>
      <c r="I1029" s="21">
        <v>0</v>
      </c>
      <c r="J1029" s="21">
        <v>0</v>
      </c>
    </row>
    <row r="1030" spans="1:10">
      <c r="A1030" s="21" t="s">
        <v>112</v>
      </c>
      <c r="B1030" s="21" t="s">
        <v>198</v>
      </c>
      <c r="C1030" s="43" t="s">
        <v>185</v>
      </c>
      <c r="D1030" s="21">
        <v>0</v>
      </c>
      <c r="E1030" s="21">
        <v>0</v>
      </c>
      <c r="F1030" s="21">
        <v>0</v>
      </c>
      <c r="G1030" s="21">
        <v>0</v>
      </c>
      <c r="H1030" s="21">
        <v>0</v>
      </c>
      <c r="I1030" s="21">
        <v>0</v>
      </c>
      <c r="J1030" s="21">
        <v>0</v>
      </c>
    </row>
    <row r="1031" spans="1:10">
      <c r="A1031" s="21" t="s">
        <v>112</v>
      </c>
      <c r="B1031" s="21" t="s">
        <v>198</v>
      </c>
      <c r="C1031" s="43" t="s">
        <v>186</v>
      </c>
      <c r="D1031" s="21">
        <v>0</v>
      </c>
      <c r="E1031" s="21">
        <v>0</v>
      </c>
      <c r="F1031" s="21">
        <v>0</v>
      </c>
      <c r="G1031" s="21">
        <v>0</v>
      </c>
      <c r="H1031" s="21">
        <v>0</v>
      </c>
      <c r="I1031" s="21">
        <v>0</v>
      </c>
      <c r="J1031" s="21">
        <v>0</v>
      </c>
    </row>
    <row r="1032" spans="1:10">
      <c r="A1032" s="21" t="s">
        <v>112</v>
      </c>
      <c r="B1032" s="21" t="s">
        <v>198</v>
      </c>
      <c r="C1032" s="43" t="s">
        <v>187</v>
      </c>
      <c r="D1032" s="21">
        <v>0</v>
      </c>
      <c r="E1032" s="21">
        <v>0</v>
      </c>
      <c r="F1032" s="21">
        <v>0</v>
      </c>
      <c r="G1032" s="21">
        <v>0</v>
      </c>
      <c r="H1032" s="21">
        <v>0</v>
      </c>
      <c r="I1032" s="21">
        <v>0</v>
      </c>
      <c r="J1032" s="21">
        <v>0</v>
      </c>
    </row>
    <row r="1033" spans="1:10">
      <c r="A1033" s="21" t="s">
        <v>112</v>
      </c>
      <c r="B1033" s="21" t="s">
        <v>198</v>
      </c>
      <c r="C1033" s="43" t="s">
        <v>188</v>
      </c>
      <c r="D1033" s="21">
        <v>0</v>
      </c>
      <c r="E1033" s="21">
        <v>0</v>
      </c>
      <c r="F1033" s="21">
        <v>0</v>
      </c>
      <c r="G1033" s="21">
        <v>0</v>
      </c>
      <c r="H1033" s="21">
        <v>0</v>
      </c>
      <c r="I1033" s="21">
        <v>0</v>
      </c>
      <c r="J1033" s="21">
        <v>0</v>
      </c>
    </row>
    <row r="1034" spans="1:10">
      <c r="A1034" s="21" t="s">
        <v>112</v>
      </c>
      <c r="B1034" s="21" t="s">
        <v>198</v>
      </c>
      <c r="C1034" s="43" t="s">
        <v>189</v>
      </c>
      <c r="D1034" s="21">
        <v>0</v>
      </c>
      <c r="E1034" s="21">
        <v>0</v>
      </c>
      <c r="F1034" s="21">
        <v>0</v>
      </c>
      <c r="G1034" s="21">
        <v>0</v>
      </c>
      <c r="H1034" s="21">
        <v>0</v>
      </c>
      <c r="I1034" s="21">
        <v>0</v>
      </c>
      <c r="J1034" s="21">
        <v>0</v>
      </c>
    </row>
    <row r="1035" spans="1:10">
      <c r="A1035" s="21" t="s">
        <v>112</v>
      </c>
      <c r="B1035" s="21" t="s">
        <v>198</v>
      </c>
      <c r="C1035" s="43" t="s">
        <v>190</v>
      </c>
      <c r="D1035" s="21">
        <v>0</v>
      </c>
      <c r="E1035" s="21">
        <v>0</v>
      </c>
      <c r="F1035" s="21">
        <v>0</v>
      </c>
      <c r="G1035" s="21">
        <v>0</v>
      </c>
      <c r="H1035" s="21">
        <v>0</v>
      </c>
      <c r="I1035" s="21">
        <v>0</v>
      </c>
      <c r="J1035" s="21">
        <v>0</v>
      </c>
    </row>
    <row r="1036" spans="1:10">
      <c r="A1036" s="21" t="s">
        <v>116</v>
      </c>
      <c r="B1036" s="21" t="s">
        <v>172</v>
      </c>
      <c r="C1036" s="43" t="s">
        <v>35</v>
      </c>
      <c r="D1036" s="21">
        <v>0</v>
      </c>
      <c r="E1036" s="21">
        <v>0</v>
      </c>
      <c r="F1036" s="21">
        <v>0</v>
      </c>
      <c r="G1036" s="21">
        <v>0</v>
      </c>
      <c r="H1036" s="21">
        <v>0</v>
      </c>
      <c r="I1036" s="21">
        <v>0</v>
      </c>
      <c r="J1036" s="21">
        <v>0</v>
      </c>
    </row>
    <row r="1037" spans="1:10">
      <c r="A1037" s="21" t="s">
        <v>116</v>
      </c>
      <c r="B1037" s="21" t="s">
        <v>172</v>
      </c>
      <c r="C1037" s="43" t="s">
        <v>36</v>
      </c>
      <c r="D1037" s="21">
        <v>0</v>
      </c>
      <c r="E1037" s="21">
        <v>0</v>
      </c>
      <c r="F1037" s="21">
        <v>0</v>
      </c>
      <c r="G1037" s="21">
        <v>0</v>
      </c>
      <c r="H1037" s="21">
        <v>0</v>
      </c>
      <c r="I1037" s="21">
        <v>0</v>
      </c>
      <c r="J1037" s="21">
        <v>0</v>
      </c>
    </row>
    <row r="1038" spans="1:10">
      <c r="A1038" s="21" t="s">
        <v>116</v>
      </c>
      <c r="B1038" s="21" t="s">
        <v>172</v>
      </c>
      <c r="C1038" s="43" t="s">
        <v>37</v>
      </c>
      <c r="D1038" s="21">
        <v>0</v>
      </c>
      <c r="E1038" s="21">
        <v>1</v>
      </c>
      <c r="F1038" s="21">
        <v>0</v>
      </c>
      <c r="G1038" s="21">
        <v>0</v>
      </c>
      <c r="H1038" s="21">
        <v>0</v>
      </c>
      <c r="I1038" s="21">
        <v>0</v>
      </c>
      <c r="J1038" s="21">
        <v>0</v>
      </c>
    </row>
    <row r="1039" spans="1:10">
      <c r="A1039" s="21" t="s">
        <v>116</v>
      </c>
      <c r="B1039" s="21" t="s">
        <v>172</v>
      </c>
      <c r="C1039" s="43" t="s">
        <v>38</v>
      </c>
      <c r="D1039" s="21">
        <v>0</v>
      </c>
      <c r="E1039" s="21">
        <v>0</v>
      </c>
      <c r="F1039" s="21">
        <v>0</v>
      </c>
      <c r="G1039" s="21">
        <v>0</v>
      </c>
      <c r="H1039" s="21">
        <v>0</v>
      </c>
      <c r="I1039" s="21">
        <v>0</v>
      </c>
      <c r="J1039" s="21">
        <v>0</v>
      </c>
    </row>
    <row r="1040" spans="1:10">
      <c r="A1040" s="21" t="s">
        <v>116</v>
      </c>
      <c r="B1040" s="21" t="s">
        <v>172</v>
      </c>
      <c r="C1040" s="43" t="s">
        <v>39</v>
      </c>
      <c r="D1040" s="21">
        <v>1</v>
      </c>
      <c r="E1040" s="21">
        <v>0</v>
      </c>
      <c r="F1040" s="21">
        <v>0</v>
      </c>
      <c r="G1040" s="21">
        <v>0</v>
      </c>
      <c r="H1040" s="21">
        <v>0</v>
      </c>
      <c r="I1040" s="21">
        <v>0</v>
      </c>
      <c r="J1040" s="21">
        <v>0</v>
      </c>
    </row>
    <row r="1041" spans="1:10">
      <c r="A1041" s="21" t="s">
        <v>116</v>
      </c>
      <c r="B1041" s="21" t="s">
        <v>172</v>
      </c>
      <c r="C1041" s="43" t="s">
        <v>173</v>
      </c>
      <c r="D1041" s="21">
        <v>0</v>
      </c>
      <c r="E1041" s="21">
        <v>0</v>
      </c>
      <c r="F1041" s="21">
        <v>0</v>
      </c>
      <c r="G1041" s="21">
        <v>0</v>
      </c>
      <c r="H1041" s="21">
        <v>0</v>
      </c>
      <c r="I1041" s="21">
        <v>0</v>
      </c>
      <c r="J1041" s="21">
        <v>0</v>
      </c>
    </row>
    <row r="1042" spans="1:10">
      <c r="A1042" s="21" t="s">
        <v>116</v>
      </c>
      <c r="B1042" s="21" t="s">
        <v>172</v>
      </c>
      <c r="C1042" s="43" t="s">
        <v>174</v>
      </c>
      <c r="D1042" s="21">
        <v>0</v>
      </c>
      <c r="E1042" s="21">
        <v>0</v>
      </c>
      <c r="F1042" s="21">
        <v>0</v>
      </c>
      <c r="G1042" s="21">
        <v>0</v>
      </c>
      <c r="H1042" s="21">
        <v>0</v>
      </c>
      <c r="I1042" s="21">
        <v>0</v>
      </c>
      <c r="J1042" s="21">
        <v>0</v>
      </c>
    </row>
    <row r="1043" spans="1:10">
      <c r="A1043" s="21" t="s">
        <v>116</v>
      </c>
      <c r="B1043" s="21" t="s">
        <v>172</v>
      </c>
      <c r="C1043" s="43" t="s">
        <v>175</v>
      </c>
      <c r="D1043" s="21">
        <v>1</v>
      </c>
      <c r="E1043" s="21">
        <v>0</v>
      </c>
      <c r="F1043" s="21">
        <v>0</v>
      </c>
      <c r="G1043" s="21">
        <v>0</v>
      </c>
      <c r="H1043" s="21">
        <v>0</v>
      </c>
      <c r="I1043" s="21">
        <v>0</v>
      </c>
      <c r="J1043" s="21">
        <v>0</v>
      </c>
    </row>
    <row r="1044" spans="1:10">
      <c r="A1044" s="21" t="s">
        <v>116</v>
      </c>
      <c r="B1044" s="21" t="s">
        <v>172</v>
      </c>
      <c r="C1044" s="43" t="s">
        <v>176</v>
      </c>
      <c r="D1044" s="21">
        <v>0</v>
      </c>
      <c r="E1044" s="21">
        <v>0</v>
      </c>
      <c r="F1044" s="21">
        <v>0</v>
      </c>
      <c r="G1044" s="21">
        <v>0</v>
      </c>
      <c r="H1044" s="21">
        <v>0</v>
      </c>
      <c r="I1044" s="21">
        <v>0</v>
      </c>
      <c r="J1044" s="21">
        <v>0</v>
      </c>
    </row>
    <row r="1045" spans="1:10">
      <c r="A1045" s="21" t="s">
        <v>116</v>
      </c>
      <c r="B1045" s="21" t="s">
        <v>172</v>
      </c>
      <c r="C1045" s="43" t="s">
        <v>177</v>
      </c>
      <c r="D1045" s="21">
        <v>0</v>
      </c>
      <c r="E1045" s="21">
        <v>0</v>
      </c>
      <c r="F1045" s="21">
        <v>0</v>
      </c>
      <c r="G1045" s="21">
        <v>0</v>
      </c>
      <c r="H1045" s="21">
        <v>0</v>
      </c>
      <c r="I1045" s="21">
        <v>0</v>
      </c>
      <c r="J1045" s="21">
        <v>0</v>
      </c>
    </row>
    <row r="1046" spans="1:10">
      <c r="A1046" s="21" t="s">
        <v>116</v>
      </c>
      <c r="B1046" s="21" t="s">
        <v>172</v>
      </c>
      <c r="C1046" s="43" t="s">
        <v>178</v>
      </c>
      <c r="D1046" s="21">
        <v>1</v>
      </c>
      <c r="E1046" s="21">
        <v>0</v>
      </c>
      <c r="F1046" s="21">
        <v>0</v>
      </c>
      <c r="G1046" s="21">
        <v>0</v>
      </c>
      <c r="H1046" s="21">
        <v>0</v>
      </c>
      <c r="I1046" s="21">
        <v>0</v>
      </c>
      <c r="J1046" s="21">
        <v>0</v>
      </c>
    </row>
    <row r="1047" spans="1:10">
      <c r="A1047" s="21" t="s">
        <v>116</v>
      </c>
      <c r="B1047" s="21" t="s">
        <v>172</v>
      </c>
      <c r="C1047" s="43" t="s">
        <v>179</v>
      </c>
      <c r="D1047" s="21">
        <v>0</v>
      </c>
      <c r="E1047" s="21">
        <v>0</v>
      </c>
      <c r="F1047" s="21">
        <v>0</v>
      </c>
      <c r="G1047" s="21">
        <v>0</v>
      </c>
      <c r="H1047" s="21">
        <v>0</v>
      </c>
      <c r="I1047" s="21">
        <v>0</v>
      </c>
      <c r="J1047" s="21">
        <v>0</v>
      </c>
    </row>
    <row r="1048" spans="1:10">
      <c r="A1048" s="21" t="s">
        <v>116</v>
      </c>
      <c r="B1048" s="21" t="s">
        <v>172</v>
      </c>
      <c r="C1048" s="43" t="s">
        <v>98</v>
      </c>
      <c r="D1048" s="21">
        <v>0</v>
      </c>
      <c r="E1048" s="21">
        <v>0</v>
      </c>
      <c r="F1048" s="21">
        <v>0</v>
      </c>
      <c r="G1048" s="21">
        <v>0</v>
      </c>
      <c r="H1048" s="21">
        <v>0</v>
      </c>
      <c r="I1048" s="21">
        <v>0</v>
      </c>
      <c r="J1048" s="21">
        <v>0</v>
      </c>
    </row>
    <row r="1049" spans="1:10">
      <c r="A1049" s="21" t="s">
        <v>116</v>
      </c>
      <c r="B1049" s="21" t="s">
        <v>172</v>
      </c>
      <c r="C1049" s="43" t="s">
        <v>180</v>
      </c>
      <c r="D1049" s="21">
        <v>0</v>
      </c>
      <c r="E1049" s="21">
        <v>0</v>
      </c>
      <c r="F1049" s="21">
        <v>0</v>
      </c>
      <c r="G1049" s="21">
        <v>0</v>
      </c>
      <c r="H1049" s="21">
        <v>0</v>
      </c>
      <c r="I1049" s="21">
        <v>0</v>
      </c>
      <c r="J1049" s="21">
        <v>0</v>
      </c>
    </row>
    <row r="1050" spans="1:10">
      <c r="A1050" s="21" t="s">
        <v>116</v>
      </c>
      <c r="B1050" s="21" t="s">
        <v>172</v>
      </c>
      <c r="C1050" s="43" t="s">
        <v>181</v>
      </c>
      <c r="D1050" s="21">
        <v>0</v>
      </c>
      <c r="E1050" s="21">
        <v>0</v>
      </c>
      <c r="F1050" s="21">
        <v>0</v>
      </c>
      <c r="G1050" s="21">
        <v>0</v>
      </c>
      <c r="H1050" s="21">
        <v>0</v>
      </c>
      <c r="I1050" s="21">
        <v>0</v>
      </c>
      <c r="J1050" s="21">
        <v>0</v>
      </c>
    </row>
    <row r="1051" spans="1:10">
      <c r="A1051" s="21" t="s">
        <v>116</v>
      </c>
      <c r="B1051" s="21" t="s">
        <v>172</v>
      </c>
      <c r="C1051" s="43" t="s">
        <v>182</v>
      </c>
      <c r="D1051" s="21">
        <v>0</v>
      </c>
      <c r="E1051" s="21">
        <v>0</v>
      </c>
      <c r="F1051" s="21">
        <v>0</v>
      </c>
      <c r="G1051" s="21">
        <v>0</v>
      </c>
      <c r="H1051" s="21">
        <v>0</v>
      </c>
      <c r="I1051" s="21">
        <v>0</v>
      </c>
      <c r="J1051" s="21">
        <v>0</v>
      </c>
    </row>
    <row r="1052" spans="1:10">
      <c r="A1052" s="21" t="s">
        <v>116</v>
      </c>
      <c r="B1052" s="21" t="s">
        <v>172</v>
      </c>
      <c r="C1052" s="43" t="s">
        <v>183</v>
      </c>
      <c r="D1052" s="21">
        <v>0</v>
      </c>
      <c r="E1052" s="21">
        <v>0</v>
      </c>
      <c r="F1052" s="21">
        <v>0</v>
      </c>
      <c r="G1052" s="21">
        <v>0</v>
      </c>
      <c r="H1052" s="21">
        <v>0</v>
      </c>
      <c r="I1052" s="21">
        <v>0</v>
      </c>
      <c r="J1052" s="21">
        <v>0</v>
      </c>
    </row>
    <row r="1053" spans="1:10">
      <c r="A1053" s="21" t="s">
        <v>116</v>
      </c>
      <c r="B1053" s="21" t="s">
        <v>172</v>
      </c>
      <c r="C1053" s="43" t="s">
        <v>184</v>
      </c>
      <c r="D1053" s="21">
        <v>0</v>
      </c>
      <c r="E1053" s="21">
        <v>0</v>
      </c>
      <c r="F1053" s="21">
        <v>0</v>
      </c>
      <c r="G1053" s="21">
        <v>0</v>
      </c>
      <c r="H1053" s="21">
        <v>0</v>
      </c>
      <c r="I1053" s="21">
        <v>0</v>
      </c>
      <c r="J1053" s="21">
        <v>0</v>
      </c>
    </row>
    <row r="1054" spans="1:10">
      <c r="A1054" s="21" t="s">
        <v>116</v>
      </c>
      <c r="B1054" s="21" t="s">
        <v>172</v>
      </c>
      <c r="C1054" s="43" t="s">
        <v>185</v>
      </c>
      <c r="D1054" s="21">
        <v>0</v>
      </c>
      <c r="E1054" s="21">
        <v>0</v>
      </c>
      <c r="F1054" s="21">
        <v>0</v>
      </c>
      <c r="G1054" s="21">
        <v>0</v>
      </c>
      <c r="H1054" s="21">
        <v>0</v>
      </c>
      <c r="I1054" s="21">
        <v>0</v>
      </c>
      <c r="J1054" s="21">
        <v>0</v>
      </c>
    </row>
    <row r="1055" spans="1:10">
      <c r="A1055" s="21" t="s">
        <v>116</v>
      </c>
      <c r="B1055" s="21" t="s">
        <v>172</v>
      </c>
      <c r="C1055" s="43" t="s">
        <v>186</v>
      </c>
      <c r="D1055" s="21">
        <v>0</v>
      </c>
      <c r="E1055" s="21">
        <v>0</v>
      </c>
      <c r="F1055" s="21">
        <v>0</v>
      </c>
      <c r="G1055" s="21">
        <v>0</v>
      </c>
      <c r="H1055" s="21">
        <v>0</v>
      </c>
      <c r="I1055" s="21">
        <v>0</v>
      </c>
      <c r="J1055" s="21">
        <v>0</v>
      </c>
    </row>
    <row r="1056" spans="1:10">
      <c r="A1056" s="21" t="s">
        <v>116</v>
      </c>
      <c r="B1056" s="21" t="s">
        <v>172</v>
      </c>
      <c r="C1056" s="43" t="s">
        <v>187</v>
      </c>
      <c r="D1056" s="21">
        <v>0</v>
      </c>
      <c r="E1056" s="21">
        <v>0</v>
      </c>
      <c r="F1056" s="21">
        <v>0</v>
      </c>
      <c r="G1056" s="21">
        <v>0</v>
      </c>
      <c r="H1056" s="21">
        <v>0</v>
      </c>
      <c r="I1056" s="21">
        <v>0</v>
      </c>
      <c r="J1056" s="21">
        <v>0</v>
      </c>
    </row>
    <row r="1057" spans="1:10">
      <c r="A1057" s="21" t="s">
        <v>116</v>
      </c>
      <c r="B1057" s="21" t="s">
        <v>172</v>
      </c>
      <c r="C1057" s="43" t="s">
        <v>188</v>
      </c>
      <c r="D1057" s="21">
        <v>2</v>
      </c>
      <c r="E1057" s="21">
        <v>0</v>
      </c>
      <c r="F1057" s="21">
        <v>0</v>
      </c>
      <c r="G1057" s="21">
        <v>0</v>
      </c>
      <c r="H1057" s="21">
        <v>0</v>
      </c>
      <c r="I1057" s="21">
        <v>0</v>
      </c>
      <c r="J1057" s="21">
        <v>0</v>
      </c>
    </row>
    <row r="1058" spans="1:10">
      <c r="A1058" s="21" t="s">
        <v>116</v>
      </c>
      <c r="B1058" s="21" t="s">
        <v>172</v>
      </c>
      <c r="C1058" s="43" t="s">
        <v>189</v>
      </c>
      <c r="D1058" s="21">
        <v>0</v>
      </c>
      <c r="E1058" s="21">
        <v>0</v>
      </c>
      <c r="F1058" s="21">
        <v>0</v>
      </c>
      <c r="G1058" s="21">
        <v>0</v>
      </c>
      <c r="H1058" s="21">
        <v>0</v>
      </c>
      <c r="I1058" s="21">
        <v>0</v>
      </c>
      <c r="J1058" s="21">
        <v>0</v>
      </c>
    </row>
    <row r="1059" spans="1:10">
      <c r="A1059" s="21" t="s">
        <v>116</v>
      </c>
      <c r="B1059" s="21" t="s">
        <v>172</v>
      </c>
      <c r="C1059" s="43" t="s">
        <v>190</v>
      </c>
      <c r="D1059" s="21">
        <v>0</v>
      </c>
      <c r="E1059" s="21">
        <v>0</v>
      </c>
      <c r="F1059" s="21">
        <v>0</v>
      </c>
      <c r="G1059" s="21">
        <v>0</v>
      </c>
      <c r="H1059" s="21">
        <v>0</v>
      </c>
      <c r="I1059" s="21">
        <v>0</v>
      </c>
      <c r="J1059" s="21">
        <v>0</v>
      </c>
    </row>
    <row r="1060" spans="1:10">
      <c r="A1060" s="21" t="s">
        <v>116</v>
      </c>
      <c r="B1060" s="21" t="s">
        <v>191</v>
      </c>
      <c r="C1060" s="43" t="s">
        <v>35</v>
      </c>
      <c r="D1060" s="21">
        <v>0</v>
      </c>
      <c r="E1060" s="21">
        <v>0</v>
      </c>
      <c r="F1060" s="21">
        <v>0</v>
      </c>
      <c r="G1060" s="21">
        <v>0</v>
      </c>
      <c r="H1060" s="21">
        <v>0</v>
      </c>
      <c r="I1060" s="21">
        <v>0</v>
      </c>
      <c r="J1060" s="21">
        <v>0</v>
      </c>
    </row>
    <row r="1061" spans="1:10">
      <c r="A1061" s="21" t="s">
        <v>116</v>
      </c>
      <c r="B1061" s="21" t="s">
        <v>191</v>
      </c>
      <c r="C1061" s="43" t="s">
        <v>36</v>
      </c>
      <c r="D1061" s="21">
        <v>0</v>
      </c>
      <c r="E1061" s="21">
        <v>0</v>
      </c>
      <c r="F1061" s="21">
        <v>0</v>
      </c>
      <c r="G1061" s="21">
        <v>0</v>
      </c>
      <c r="H1061" s="21">
        <v>0</v>
      </c>
      <c r="I1061" s="21">
        <v>0</v>
      </c>
      <c r="J1061" s="21">
        <v>0</v>
      </c>
    </row>
    <row r="1062" spans="1:10">
      <c r="A1062" s="21" t="s">
        <v>116</v>
      </c>
      <c r="B1062" s="21" t="s">
        <v>191</v>
      </c>
      <c r="C1062" s="43" t="s">
        <v>37</v>
      </c>
      <c r="D1062" s="21">
        <v>0</v>
      </c>
      <c r="E1062" s="21">
        <v>0</v>
      </c>
      <c r="F1062" s="21">
        <v>0</v>
      </c>
      <c r="G1062" s="21">
        <v>0</v>
      </c>
      <c r="H1062" s="21">
        <v>0</v>
      </c>
      <c r="I1062" s="21">
        <v>0</v>
      </c>
      <c r="J1062" s="21">
        <v>0</v>
      </c>
    </row>
    <row r="1063" spans="1:10">
      <c r="A1063" s="21" t="s">
        <v>116</v>
      </c>
      <c r="B1063" s="21" t="s">
        <v>191</v>
      </c>
      <c r="C1063" s="43" t="s">
        <v>38</v>
      </c>
      <c r="D1063" s="21">
        <v>0</v>
      </c>
      <c r="E1063" s="21">
        <v>0</v>
      </c>
      <c r="F1063" s="21">
        <v>0</v>
      </c>
      <c r="G1063" s="21">
        <v>0</v>
      </c>
      <c r="H1063" s="21">
        <v>0</v>
      </c>
      <c r="I1063" s="21">
        <v>0</v>
      </c>
      <c r="J1063" s="21">
        <v>0</v>
      </c>
    </row>
    <row r="1064" spans="1:10">
      <c r="A1064" s="21" t="s">
        <v>116</v>
      </c>
      <c r="B1064" s="21" t="s">
        <v>191</v>
      </c>
      <c r="C1064" s="43" t="s">
        <v>39</v>
      </c>
      <c r="D1064" s="21">
        <v>0</v>
      </c>
      <c r="E1064" s="21">
        <v>0</v>
      </c>
      <c r="F1064" s="21">
        <v>0</v>
      </c>
      <c r="G1064" s="21">
        <v>0</v>
      </c>
      <c r="H1064" s="21">
        <v>0</v>
      </c>
      <c r="I1064" s="21">
        <v>0</v>
      </c>
      <c r="J1064" s="21">
        <v>0</v>
      </c>
    </row>
    <row r="1065" spans="1:10">
      <c r="A1065" s="21" t="s">
        <v>116</v>
      </c>
      <c r="B1065" s="21" t="s">
        <v>191</v>
      </c>
      <c r="C1065" s="43" t="s">
        <v>173</v>
      </c>
      <c r="D1065" s="21">
        <v>0</v>
      </c>
      <c r="E1065" s="21">
        <v>1</v>
      </c>
      <c r="F1065" s="21">
        <v>0</v>
      </c>
      <c r="G1065" s="21">
        <v>0</v>
      </c>
      <c r="H1065" s="21">
        <v>0</v>
      </c>
      <c r="I1065" s="21">
        <v>0</v>
      </c>
      <c r="J1065" s="21">
        <v>0</v>
      </c>
    </row>
    <row r="1066" spans="1:10">
      <c r="A1066" s="21" t="s">
        <v>116</v>
      </c>
      <c r="B1066" s="21" t="s">
        <v>191</v>
      </c>
      <c r="C1066" s="43" t="s">
        <v>174</v>
      </c>
      <c r="D1066" s="21">
        <v>0</v>
      </c>
      <c r="E1066" s="21">
        <v>1</v>
      </c>
      <c r="F1066" s="21">
        <v>0</v>
      </c>
      <c r="G1066" s="21">
        <v>0</v>
      </c>
      <c r="H1066" s="21">
        <v>0</v>
      </c>
      <c r="I1066" s="21">
        <v>0</v>
      </c>
      <c r="J1066" s="21">
        <v>0</v>
      </c>
    </row>
    <row r="1067" spans="1:10">
      <c r="A1067" s="21" t="s">
        <v>116</v>
      </c>
      <c r="B1067" s="21" t="s">
        <v>191</v>
      </c>
      <c r="C1067" s="43" t="s">
        <v>175</v>
      </c>
      <c r="D1067" s="21">
        <v>0</v>
      </c>
      <c r="E1067" s="21">
        <v>0</v>
      </c>
      <c r="F1067" s="21">
        <v>0</v>
      </c>
      <c r="G1067" s="21">
        <v>0</v>
      </c>
      <c r="H1067" s="21">
        <v>0</v>
      </c>
      <c r="I1067" s="21">
        <v>0</v>
      </c>
      <c r="J1067" s="21">
        <v>0</v>
      </c>
    </row>
    <row r="1068" spans="1:10">
      <c r="A1068" s="21" t="s">
        <v>116</v>
      </c>
      <c r="B1068" s="21" t="s">
        <v>191</v>
      </c>
      <c r="C1068" s="43" t="s">
        <v>176</v>
      </c>
      <c r="D1068" s="21">
        <v>0</v>
      </c>
      <c r="E1068" s="21">
        <v>0</v>
      </c>
      <c r="F1068" s="21">
        <v>0</v>
      </c>
      <c r="G1068" s="21">
        <v>0</v>
      </c>
      <c r="H1068" s="21">
        <v>0</v>
      </c>
      <c r="I1068" s="21">
        <v>0</v>
      </c>
      <c r="J1068" s="21">
        <v>0</v>
      </c>
    </row>
    <row r="1069" spans="1:10">
      <c r="A1069" s="21" t="s">
        <v>116</v>
      </c>
      <c r="B1069" s="21" t="s">
        <v>191</v>
      </c>
      <c r="C1069" s="43" t="s">
        <v>177</v>
      </c>
      <c r="D1069" s="21">
        <v>0</v>
      </c>
      <c r="E1069" s="21">
        <v>0</v>
      </c>
      <c r="F1069" s="21">
        <v>0</v>
      </c>
      <c r="G1069" s="21">
        <v>0</v>
      </c>
      <c r="H1069" s="21">
        <v>0</v>
      </c>
      <c r="I1069" s="21">
        <v>0</v>
      </c>
      <c r="J1069" s="21">
        <v>0</v>
      </c>
    </row>
    <row r="1070" spans="1:10">
      <c r="A1070" s="21" t="s">
        <v>116</v>
      </c>
      <c r="B1070" s="21" t="s">
        <v>191</v>
      </c>
      <c r="C1070" s="43" t="s">
        <v>178</v>
      </c>
      <c r="D1070" s="21">
        <v>0</v>
      </c>
      <c r="E1070" s="21">
        <v>0</v>
      </c>
      <c r="F1070" s="21">
        <v>0</v>
      </c>
      <c r="G1070" s="21">
        <v>0</v>
      </c>
      <c r="H1070" s="21">
        <v>0</v>
      </c>
      <c r="I1070" s="21">
        <v>0</v>
      </c>
      <c r="J1070" s="21">
        <v>0</v>
      </c>
    </row>
    <row r="1071" spans="1:10">
      <c r="A1071" s="21" t="s">
        <v>116</v>
      </c>
      <c r="B1071" s="21" t="s">
        <v>191</v>
      </c>
      <c r="C1071" s="43" t="s">
        <v>179</v>
      </c>
      <c r="D1071" s="21">
        <v>0</v>
      </c>
      <c r="E1071" s="21">
        <v>0</v>
      </c>
      <c r="F1071" s="21">
        <v>0</v>
      </c>
      <c r="G1071" s="21">
        <v>0</v>
      </c>
      <c r="H1071" s="21">
        <v>0</v>
      </c>
      <c r="I1071" s="21">
        <v>0</v>
      </c>
      <c r="J1071" s="21">
        <v>0</v>
      </c>
    </row>
    <row r="1072" spans="1:10">
      <c r="A1072" s="21" t="s">
        <v>116</v>
      </c>
      <c r="B1072" s="21" t="s">
        <v>191</v>
      </c>
      <c r="C1072" s="43" t="s">
        <v>98</v>
      </c>
      <c r="D1072" s="21">
        <v>0</v>
      </c>
      <c r="E1072" s="21">
        <v>0</v>
      </c>
      <c r="F1072" s="21">
        <v>0</v>
      </c>
      <c r="G1072" s="21">
        <v>0</v>
      </c>
      <c r="H1072" s="21">
        <v>0</v>
      </c>
      <c r="I1072" s="21">
        <v>0</v>
      </c>
      <c r="J1072" s="21">
        <v>0</v>
      </c>
    </row>
    <row r="1073" spans="1:10">
      <c r="A1073" s="21" t="s">
        <v>116</v>
      </c>
      <c r="B1073" s="21" t="s">
        <v>191</v>
      </c>
      <c r="C1073" s="43" t="s">
        <v>180</v>
      </c>
      <c r="D1073" s="21">
        <v>0</v>
      </c>
      <c r="E1073" s="21">
        <v>0</v>
      </c>
      <c r="F1073" s="21">
        <v>0</v>
      </c>
      <c r="G1073" s="21">
        <v>0</v>
      </c>
      <c r="H1073" s="21">
        <v>0</v>
      </c>
      <c r="I1073" s="21">
        <v>0</v>
      </c>
      <c r="J1073" s="21">
        <v>0</v>
      </c>
    </row>
    <row r="1074" spans="1:10">
      <c r="A1074" s="21" t="s">
        <v>116</v>
      </c>
      <c r="B1074" s="21" t="s">
        <v>191</v>
      </c>
      <c r="C1074" s="43" t="s">
        <v>181</v>
      </c>
      <c r="D1074" s="21">
        <v>0</v>
      </c>
      <c r="E1074" s="21">
        <v>0</v>
      </c>
      <c r="F1074" s="21">
        <v>0</v>
      </c>
      <c r="G1074" s="21">
        <v>0</v>
      </c>
      <c r="H1074" s="21">
        <v>0</v>
      </c>
      <c r="I1074" s="21">
        <v>0</v>
      </c>
      <c r="J1074" s="21">
        <v>0</v>
      </c>
    </row>
    <row r="1075" spans="1:10">
      <c r="A1075" s="21" t="s">
        <v>116</v>
      </c>
      <c r="B1075" s="21" t="s">
        <v>191</v>
      </c>
      <c r="C1075" s="43" t="s">
        <v>182</v>
      </c>
      <c r="D1075" s="21">
        <v>0</v>
      </c>
      <c r="E1075" s="21">
        <v>0</v>
      </c>
      <c r="F1075" s="21">
        <v>0</v>
      </c>
      <c r="G1075" s="21">
        <v>0</v>
      </c>
      <c r="H1075" s="21">
        <v>0</v>
      </c>
      <c r="I1075" s="21">
        <v>0</v>
      </c>
      <c r="J1075" s="21">
        <v>0</v>
      </c>
    </row>
    <row r="1076" spans="1:10">
      <c r="A1076" s="21" t="s">
        <v>116</v>
      </c>
      <c r="B1076" s="21" t="s">
        <v>191</v>
      </c>
      <c r="C1076" s="43" t="s">
        <v>183</v>
      </c>
      <c r="D1076" s="21">
        <v>0</v>
      </c>
      <c r="E1076" s="21">
        <v>1</v>
      </c>
      <c r="F1076" s="21">
        <v>0</v>
      </c>
      <c r="G1076" s="21">
        <v>0</v>
      </c>
      <c r="H1076" s="21">
        <v>0</v>
      </c>
      <c r="I1076" s="21">
        <v>0</v>
      </c>
      <c r="J1076" s="21">
        <v>0</v>
      </c>
    </row>
    <row r="1077" spans="1:10">
      <c r="A1077" s="21" t="s">
        <v>116</v>
      </c>
      <c r="B1077" s="21" t="s">
        <v>191</v>
      </c>
      <c r="C1077" s="43" t="s">
        <v>184</v>
      </c>
      <c r="D1077" s="21">
        <v>0</v>
      </c>
      <c r="E1077" s="21">
        <v>0</v>
      </c>
      <c r="F1077" s="21">
        <v>0</v>
      </c>
      <c r="G1077" s="21">
        <v>0</v>
      </c>
      <c r="H1077" s="21">
        <v>0</v>
      </c>
      <c r="I1077" s="21">
        <v>0</v>
      </c>
      <c r="J1077" s="21">
        <v>0</v>
      </c>
    </row>
    <row r="1078" spans="1:10">
      <c r="A1078" s="21" t="s">
        <v>116</v>
      </c>
      <c r="B1078" s="21" t="s">
        <v>191</v>
      </c>
      <c r="C1078" s="43" t="s">
        <v>185</v>
      </c>
      <c r="D1078" s="21">
        <v>0</v>
      </c>
      <c r="E1078" s="21">
        <v>1</v>
      </c>
      <c r="F1078" s="21">
        <v>0</v>
      </c>
      <c r="G1078" s="21">
        <v>0</v>
      </c>
      <c r="H1078" s="21">
        <v>0</v>
      </c>
      <c r="I1078" s="21">
        <v>0</v>
      </c>
      <c r="J1078" s="21">
        <v>0</v>
      </c>
    </row>
    <row r="1079" spans="1:10">
      <c r="A1079" s="21" t="s">
        <v>116</v>
      </c>
      <c r="B1079" s="21" t="s">
        <v>191</v>
      </c>
      <c r="C1079" s="43" t="s">
        <v>186</v>
      </c>
      <c r="D1079" s="21">
        <v>0</v>
      </c>
      <c r="E1079" s="21">
        <v>0</v>
      </c>
      <c r="F1079" s="21">
        <v>0</v>
      </c>
      <c r="G1079" s="21">
        <v>0</v>
      </c>
      <c r="H1079" s="21">
        <v>0</v>
      </c>
      <c r="I1079" s="21">
        <v>0</v>
      </c>
      <c r="J1079" s="21">
        <v>0</v>
      </c>
    </row>
    <row r="1080" spans="1:10">
      <c r="A1080" s="21" t="s">
        <v>116</v>
      </c>
      <c r="B1080" s="21" t="s">
        <v>191</v>
      </c>
      <c r="C1080" s="43" t="s">
        <v>187</v>
      </c>
      <c r="D1080" s="21">
        <v>0</v>
      </c>
      <c r="E1080" s="21">
        <v>0</v>
      </c>
      <c r="F1080" s="21">
        <v>0</v>
      </c>
      <c r="G1080" s="21">
        <v>0</v>
      </c>
      <c r="H1080" s="21">
        <v>0</v>
      </c>
      <c r="I1080" s="21">
        <v>0</v>
      </c>
      <c r="J1080" s="21">
        <v>0</v>
      </c>
    </row>
    <row r="1081" spans="1:10">
      <c r="A1081" s="21" t="s">
        <v>116</v>
      </c>
      <c r="B1081" s="21" t="s">
        <v>191</v>
      </c>
      <c r="C1081" s="43" t="s">
        <v>188</v>
      </c>
      <c r="D1081" s="21">
        <v>2</v>
      </c>
      <c r="E1081" s="21">
        <v>0</v>
      </c>
      <c r="F1081" s="21">
        <v>0</v>
      </c>
      <c r="G1081" s="21">
        <v>0</v>
      </c>
      <c r="H1081" s="21">
        <v>0</v>
      </c>
      <c r="I1081" s="21">
        <v>0</v>
      </c>
      <c r="J1081" s="21">
        <v>0</v>
      </c>
    </row>
    <row r="1082" spans="1:10">
      <c r="A1082" s="21" t="s">
        <v>116</v>
      </c>
      <c r="B1082" s="21" t="s">
        <v>191</v>
      </c>
      <c r="C1082" s="43" t="s">
        <v>189</v>
      </c>
      <c r="D1082" s="21">
        <v>0</v>
      </c>
      <c r="E1082" s="21">
        <v>0</v>
      </c>
      <c r="F1082" s="21">
        <v>0</v>
      </c>
      <c r="G1082" s="21">
        <v>0</v>
      </c>
      <c r="H1082" s="21">
        <v>0</v>
      </c>
      <c r="I1082" s="21">
        <v>0</v>
      </c>
      <c r="J1082" s="21">
        <v>0</v>
      </c>
    </row>
    <row r="1083" spans="1:10">
      <c r="A1083" s="21" t="s">
        <v>116</v>
      </c>
      <c r="B1083" s="21" t="s">
        <v>191</v>
      </c>
      <c r="C1083" s="43" t="s">
        <v>190</v>
      </c>
      <c r="D1083" s="21">
        <v>0</v>
      </c>
      <c r="E1083" s="21">
        <v>0</v>
      </c>
      <c r="F1083" s="21">
        <v>0</v>
      </c>
      <c r="G1083" s="21">
        <v>0</v>
      </c>
      <c r="H1083" s="21">
        <v>0</v>
      </c>
      <c r="I1083" s="21">
        <v>0</v>
      </c>
      <c r="J1083" s="21">
        <v>0</v>
      </c>
    </row>
    <row r="1084" spans="1:10">
      <c r="A1084" s="21" t="s">
        <v>116</v>
      </c>
      <c r="B1084" s="21" t="s">
        <v>192</v>
      </c>
      <c r="C1084" s="43" t="s">
        <v>35</v>
      </c>
      <c r="D1084" s="21">
        <v>2</v>
      </c>
      <c r="E1084" s="21">
        <v>1</v>
      </c>
      <c r="F1084" s="21">
        <v>0</v>
      </c>
      <c r="G1084" s="21">
        <v>1</v>
      </c>
      <c r="H1084" s="21">
        <v>0</v>
      </c>
      <c r="I1084" s="21">
        <v>0</v>
      </c>
      <c r="J1084" s="21">
        <v>0</v>
      </c>
    </row>
    <row r="1085" spans="1:10">
      <c r="A1085" s="21" t="s">
        <v>116</v>
      </c>
      <c r="B1085" s="21" t="s">
        <v>192</v>
      </c>
      <c r="C1085" s="43" t="s">
        <v>36</v>
      </c>
      <c r="D1085" s="21">
        <v>0</v>
      </c>
      <c r="E1085" s="21">
        <v>0</v>
      </c>
      <c r="F1085" s="21">
        <v>1</v>
      </c>
      <c r="G1085" s="21">
        <v>0</v>
      </c>
      <c r="H1085" s="21">
        <v>0</v>
      </c>
      <c r="I1085" s="21">
        <v>0</v>
      </c>
      <c r="J1085" s="21">
        <v>0</v>
      </c>
    </row>
    <row r="1086" spans="1:10">
      <c r="A1086" s="21" t="s">
        <v>116</v>
      </c>
      <c r="B1086" s="21" t="s">
        <v>192</v>
      </c>
      <c r="C1086" s="43" t="s">
        <v>37</v>
      </c>
      <c r="D1086" s="21">
        <v>0</v>
      </c>
      <c r="E1086" s="21">
        <v>3</v>
      </c>
      <c r="F1086" s="21">
        <v>0</v>
      </c>
      <c r="G1086" s="21">
        <v>0</v>
      </c>
      <c r="H1086" s="21">
        <v>0</v>
      </c>
      <c r="I1086" s="21">
        <v>0</v>
      </c>
      <c r="J1086" s="21">
        <v>0</v>
      </c>
    </row>
    <row r="1087" spans="1:10">
      <c r="A1087" s="21" t="s">
        <v>116</v>
      </c>
      <c r="B1087" s="21" t="s">
        <v>192</v>
      </c>
      <c r="C1087" s="43" t="s">
        <v>38</v>
      </c>
      <c r="D1087" s="21">
        <v>6</v>
      </c>
      <c r="E1087" s="21">
        <v>2</v>
      </c>
      <c r="F1087" s="21">
        <v>0</v>
      </c>
      <c r="G1087" s="21">
        <v>0</v>
      </c>
      <c r="H1087" s="21">
        <v>0</v>
      </c>
      <c r="I1087" s="21">
        <v>0</v>
      </c>
      <c r="J1087" s="21">
        <v>0</v>
      </c>
    </row>
    <row r="1088" spans="1:10">
      <c r="A1088" s="21" t="s">
        <v>116</v>
      </c>
      <c r="B1088" s="21" t="s">
        <v>192</v>
      </c>
      <c r="C1088" s="43" t="s">
        <v>39</v>
      </c>
      <c r="D1088" s="21">
        <v>4</v>
      </c>
      <c r="E1088" s="21">
        <v>6</v>
      </c>
      <c r="F1088" s="21">
        <v>0</v>
      </c>
      <c r="G1088" s="21">
        <v>0</v>
      </c>
      <c r="H1088" s="21">
        <v>0</v>
      </c>
      <c r="I1088" s="21">
        <v>0</v>
      </c>
      <c r="J1088" s="21">
        <v>0</v>
      </c>
    </row>
    <row r="1089" spans="1:10">
      <c r="A1089" s="21" t="s">
        <v>116</v>
      </c>
      <c r="B1089" s="21" t="s">
        <v>192</v>
      </c>
      <c r="C1089" s="43" t="s">
        <v>173</v>
      </c>
      <c r="D1089" s="21">
        <v>12</v>
      </c>
      <c r="E1089" s="21">
        <v>4</v>
      </c>
      <c r="F1089" s="21">
        <v>0</v>
      </c>
      <c r="G1089" s="21">
        <v>0</v>
      </c>
      <c r="H1089" s="21">
        <v>0</v>
      </c>
      <c r="I1089" s="21">
        <v>0</v>
      </c>
      <c r="J1089" s="21">
        <v>1</v>
      </c>
    </row>
    <row r="1090" spans="1:10">
      <c r="A1090" s="21" t="s">
        <v>116</v>
      </c>
      <c r="B1090" s="21" t="s">
        <v>192</v>
      </c>
      <c r="C1090" s="43" t="s">
        <v>174</v>
      </c>
      <c r="D1090" s="21">
        <v>14</v>
      </c>
      <c r="E1090" s="21">
        <v>7</v>
      </c>
      <c r="F1090" s="21">
        <v>0</v>
      </c>
      <c r="G1090" s="21">
        <v>0</v>
      </c>
      <c r="H1090" s="21">
        <v>2</v>
      </c>
      <c r="I1090" s="21">
        <v>0</v>
      </c>
      <c r="J1090" s="21">
        <v>0</v>
      </c>
    </row>
    <row r="1091" spans="1:10">
      <c r="A1091" s="21" t="s">
        <v>116</v>
      </c>
      <c r="B1091" s="21" t="s">
        <v>192</v>
      </c>
      <c r="C1091" s="43" t="s">
        <v>175</v>
      </c>
      <c r="D1091" s="21">
        <v>18</v>
      </c>
      <c r="E1091" s="21">
        <v>1</v>
      </c>
      <c r="F1091" s="21">
        <v>0</v>
      </c>
      <c r="G1091" s="21">
        <v>0</v>
      </c>
      <c r="H1091" s="21">
        <v>0</v>
      </c>
      <c r="I1091" s="21">
        <v>0</v>
      </c>
      <c r="J1091" s="21">
        <v>0</v>
      </c>
    </row>
    <row r="1092" spans="1:10">
      <c r="A1092" s="21" t="s">
        <v>116</v>
      </c>
      <c r="B1092" s="21" t="s">
        <v>192</v>
      </c>
      <c r="C1092" s="43" t="s">
        <v>176</v>
      </c>
      <c r="D1092" s="21">
        <v>8</v>
      </c>
      <c r="E1092" s="21">
        <v>1</v>
      </c>
      <c r="F1092" s="21">
        <v>1</v>
      </c>
      <c r="G1092" s="21">
        <v>0</v>
      </c>
      <c r="H1092" s="21">
        <v>0</v>
      </c>
      <c r="I1092" s="21">
        <v>0</v>
      </c>
      <c r="J1092" s="21">
        <v>0</v>
      </c>
    </row>
    <row r="1093" spans="1:10">
      <c r="A1093" s="21" t="s">
        <v>116</v>
      </c>
      <c r="B1093" s="21" t="s">
        <v>192</v>
      </c>
      <c r="C1093" s="43" t="s">
        <v>177</v>
      </c>
      <c r="D1093" s="21">
        <v>16</v>
      </c>
      <c r="E1093" s="21">
        <v>3</v>
      </c>
      <c r="F1093" s="21">
        <v>0</v>
      </c>
      <c r="G1093" s="21">
        <v>0</v>
      </c>
      <c r="H1093" s="21">
        <v>0</v>
      </c>
      <c r="I1093" s="21">
        <v>0</v>
      </c>
      <c r="J1093" s="21">
        <v>0</v>
      </c>
    </row>
    <row r="1094" spans="1:10">
      <c r="A1094" s="21" t="s">
        <v>116</v>
      </c>
      <c r="B1094" s="21" t="s">
        <v>192</v>
      </c>
      <c r="C1094" s="43" t="s">
        <v>178</v>
      </c>
      <c r="D1094" s="21">
        <v>14</v>
      </c>
      <c r="E1094" s="21">
        <v>3</v>
      </c>
      <c r="F1094" s="21">
        <v>0</v>
      </c>
      <c r="G1094" s="21">
        <v>0</v>
      </c>
      <c r="H1094" s="21">
        <v>0</v>
      </c>
      <c r="I1094" s="21">
        <v>0</v>
      </c>
      <c r="J1094" s="21">
        <v>0</v>
      </c>
    </row>
    <row r="1095" spans="1:10">
      <c r="A1095" s="21" t="s">
        <v>116</v>
      </c>
      <c r="B1095" s="21" t="s">
        <v>192</v>
      </c>
      <c r="C1095" s="43" t="s">
        <v>179</v>
      </c>
      <c r="D1095" s="21">
        <v>11</v>
      </c>
      <c r="E1095" s="21">
        <v>2</v>
      </c>
      <c r="F1095" s="21">
        <v>0</v>
      </c>
      <c r="G1095" s="21">
        <v>0</v>
      </c>
      <c r="H1095" s="21">
        <v>0</v>
      </c>
      <c r="I1095" s="21">
        <v>0</v>
      </c>
      <c r="J1095" s="21">
        <v>0</v>
      </c>
    </row>
    <row r="1096" spans="1:10">
      <c r="A1096" s="21" t="s">
        <v>116</v>
      </c>
      <c r="B1096" s="21" t="s">
        <v>192</v>
      </c>
      <c r="C1096" s="43" t="s">
        <v>98</v>
      </c>
      <c r="D1096" s="21">
        <v>7</v>
      </c>
      <c r="E1096" s="21">
        <v>0</v>
      </c>
      <c r="F1096" s="21">
        <v>0</v>
      </c>
      <c r="G1096" s="21">
        <v>0</v>
      </c>
      <c r="H1096" s="21">
        <v>0</v>
      </c>
      <c r="I1096" s="21">
        <v>0</v>
      </c>
      <c r="J1096" s="21">
        <v>0</v>
      </c>
    </row>
    <row r="1097" spans="1:10">
      <c r="A1097" s="21" t="s">
        <v>116</v>
      </c>
      <c r="B1097" s="21" t="s">
        <v>192</v>
      </c>
      <c r="C1097" s="43" t="s">
        <v>180</v>
      </c>
      <c r="D1097" s="21">
        <v>9</v>
      </c>
      <c r="E1097" s="21">
        <v>4</v>
      </c>
      <c r="F1097" s="21">
        <v>0</v>
      </c>
      <c r="G1097" s="21">
        <v>0</v>
      </c>
      <c r="H1097" s="21">
        <v>0</v>
      </c>
      <c r="I1097" s="21">
        <v>0</v>
      </c>
      <c r="J1097" s="21">
        <v>0</v>
      </c>
    </row>
    <row r="1098" spans="1:10">
      <c r="A1098" s="21" t="s">
        <v>116</v>
      </c>
      <c r="B1098" s="21" t="s">
        <v>192</v>
      </c>
      <c r="C1098" s="43" t="s">
        <v>181</v>
      </c>
      <c r="D1098" s="21">
        <v>9</v>
      </c>
      <c r="E1098" s="21">
        <v>3</v>
      </c>
      <c r="F1098" s="21">
        <v>0</v>
      </c>
      <c r="G1098" s="21">
        <v>0</v>
      </c>
      <c r="H1098" s="21">
        <v>0</v>
      </c>
      <c r="I1098" s="21">
        <v>0</v>
      </c>
      <c r="J1098" s="21">
        <v>0</v>
      </c>
    </row>
    <row r="1099" spans="1:10">
      <c r="A1099" s="21" t="s">
        <v>116</v>
      </c>
      <c r="B1099" s="21" t="s">
        <v>192</v>
      </c>
      <c r="C1099" s="43" t="s">
        <v>182</v>
      </c>
      <c r="D1099" s="21">
        <v>7</v>
      </c>
      <c r="E1099" s="21">
        <v>1</v>
      </c>
      <c r="F1099" s="21">
        <v>0</v>
      </c>
      <c r="G1099" s="21">
        <v>0</v>
      </c>
      <c r="H1099" s="21">
        <v>0</v>
      </c>
      <c r="I1099" s="21">
        <v>0</v>
      </c>
      <c r="J1099" s="21">
        <v>0</v>
      </c>
    </row>
    <row r="1100" spans="1:10">
      <c r="A1100" s="21" t="s">
        <v>116</v>
      </c>
      <c r="B1100" s="21" t="s">
        <v>192</v>
      </c>
      <c r="C1100" s="43" t="s">
        <v>183</v>
      </c>
      <c r="D1100" s="21">
        <v>5</v>
      </c>
      <c r="E1100" s="21">
        <v>0</v>
      </c>
      <c r="F1100" s="21">
        <v>0</v>
      </c>
      <c r="G1100" s="21">
        <v>0</v>
      </c>
      <c r="H1100" s="21">
        <v>0</v>
      </c>
      <c r="I1100" s="21">
        <v>0</v>
      </c>
      <c r="J1100" s="21">
        <v>0</v>
      </c>
    </row>
    <row r="1101" spans="1:10">
      <c r="A1101" s="21" t="s">
        <v>116</v>
      </c>
      <c r="B1101" s="21" t="s">
        <v>192</v>
      </c>
      <c r="C1101" s="43" t="s">
        <v>184</v>
      </c>
      <c r="D1101" s="21">
        <v>7</v>
      </c>
      <c r="E1101" s="21">
        <v>2</v>
      </c>
      <c r="F1101" s="21">
        <v>0</v>
      </c>
      <c r="G1101" s="21">
        <v>0</v>
      </c>
      <c r="H1101" s="21">
        <v>0</v>
      </c>
      <c r="I1101" s="21">
        <v>0</v>
      </c>
      <c r="J1101" s="21">
        <v>0</v>
      </c>
    </row>
    <row r="1102" spans="1:10">
      <c r="A1102" s="21" t="s">
        <v>116</v>
      </c>
      <c r="B1102" s="21" t="s">
        <v>192</v>
      </c>
      <c r="C1102" s="43" t="s">
        <v>185</v>
      </c>
      <c r="D1102" s="21">
        <v>6</v>
      </c>
      <c r="E1102" s="21">
        <v>4</v>
      </c>
      <c r="F1102" s="21">
        <v>0</v>
      </c>
      <c r="G1102" s="21">
        <v>0</v>
      </c>
      <c r="H1102" s="21">
        <v>0</v>
      </c>
      <c r="I1102" s="21">
        <v>0</v>
      </c>
      <c r="J1102" s="21">
        <v>0</v>
      </c>
    </row>
    <row r="1103" spans="1:10">
      <c r="A1103" s="21" t="s">
        <v>116</v>
      </c>
      <c r="B1103" s="21" t="s">
        <v>192</v>
      </c>
      <c r="C1103" s="43" t="s">
        <v>186</v>
      </c>
      <c r="D1103" s="21">
        <v>5</v>
      </c>
      <c r="E1103" s="21">
        <v>1</v>
      </c>
      <c r="F1103" s="21">
        <v>0</v>
      </c>
      <c r="G1103" s="21">
        <v>0</v>
      </c>
      <c r="H1103" s="21">
        <v>0</v>
      </c>
      <c r="I1103" s="21">
        <v>0</v>
      </c>
      <c r="J1103" s="21">
        <v>0</v>
      </c>
    </row>
    <row r="1104" spans="1:10">
      <c r="A1104" s="21" t="s">
        <v>116</v>
      </c>
      <c r="B1104" s="21" t="s">
        <v>192</v>
      </c>
      <c r="C1104" s="43" t="s">
        <v>187</v>
      </c>
      <c r="D1104" s="21">
        <v>2</v>
      </c>
      <c r="E1104" s="21">
        <v>0</v>
      </c>
      <c r="F1104" s="21">
        <v>0</v>
      </c>
      <c r="G1104" s="21">
        <v>0</v>
      </c>
      <c r="H1104" s="21">
        <v>0</v>
      </c>
      <c r="I1104" s="21">
        <v>0</v>
      </c>
      <c r="J1104" s="21">
        <v>0</v>
      </c>
    </row>
    <row r="1105" spans="1:10">
      <c r="A1105" s="21" t="s">
        <v>116</v>
      </c>
      <c r="B1105" s="21" t="s">
        <v>192</v>
      </c>
      <c r="C1105" s="43" t="s">
        <v>188</v>
      </c>
      <c r="D1105" s="21">
        <v>4</v>
      </c>
      <c r="E1105" s="21">
        <v>0</v>
      </c>
      <c r="F1105" s="21">
        <v>0</v>
      </c>
      <c r="G1105" s="21">
        <v>0</v>
      </c>
      <c r="H1105" s="21">
        <v>0</v>
      </c>
      <c r="I1105" s="21">
        <v>0</v>
      </c>
      <c r="J1105" s="21">
        <v>0</v>
      </c>
    </row>
    <row r="1106" spans="1:10">
      <c r="A1106" s="21" t="s">
        <v>116</v>
      </c>
      <c r="B1106" s="21" t="s">
        <v>192</v>
      </c>
      <c r="C1106" s="43" t="s">
        <v>189</v>
      </c>
      <c r="D1106" s="21">
        <v>5</v>
      </c>
      <c r="E1106" s="21">
        <v>2</v>
      </c>
      <c r="F1106" s="21">
        <v>0</v>
      </c>
      <c r="G1106" s="21">
        <v>0</v>
      </c>
      <c r="H1106" s="21">
        <v>0</v>
      </c>
      <c r="I1106" s="21">
        <v>0</v>
      </c>
      <c r="J1106" s="21">
        <v>0</v>
      </c>
    </row>
    <row r="1107" spans="1:10">
      <c r="A1107" s="21" t="s">
        <v>116</v>
      </c>
      <c r="B1107" s="21" t="s">
        <v>192</v>
      </c>
      <c r="C1107" s="43" t="s">
        <v>190</v>
      </c>
      <c r="D1107" s="21">
        <v>3</v>
      </c>
      <c r="E1107" s="21">
        <v>2</v>
      </c>
      <c r="F1107" s="21">
        <v>0</v>
      </c>
      <c r="G1107" s="21">
        <v>0</v>
      </c>
      <c r="H1107" s="21">
        <v>0</v>
      </c>
      <c r="I1107" s="21">
        <v>0</v>
      </c>
      <c r="J1107" s="21">
        <v>0</v>
      </c>
    </row>
    <row r="1108" spans="1:10">
      <c r="A1108" s="21" t="s">
        <v>116</v>
      </c>
      <c r="B1108" s="21" t="s">
        <v>199</v>
      </c>
      <c r="C1108" s="43" t="s">
        <v>35</v>
      </c>
      <c r="D1108" s="21">
        <v>0</v>
      </c>
      <c r="E1108" s="21">
        <v>0</v>
      </c>
      <c r="F1108" s="21">
        <v>0</v>
      </c>
      <c r="G1108" s="21">
        <v>0</v>
      </c>
      <c r="H1108" s="21">
        <v>0</v>
      </c>
      <c r="I1108" s="21">
        <v>0</v>
      </c>
      <c r="J1108" s="21">
        <v>0</v>
      </c>
    </row>
    <row r="1109" spans="1:10">
      <c r="A1109" s="21" t="s">
        <v>116</v>
      </c>
      <c r="B1109" s="21" t="s">
        <v>199</v>
      </c>
      <c r="C1109" s="43" t="s">
        <v>36</v>
      </c>
      <c r="D1109" s="21">
        <v>1</v>
      </c>
      <c r="E1109" s="21">
        <v>0</v>
      </c>
      <c r="F1109" s="21">
        <v>0</v>
      </c>
      <c r="G1109" s="21">
        <v>0</v>
      </c>
      <c r="H1109" s="21">
        <v>0</v>
      </c>
      <c r="I1109" s="21">
        <v>0</v>
      </c>
      <c r="J1109" s="21">
        <v>0</v>
      </c>
    </row>
    <row r="1110" spans="1:10">
      <c r="A1110" s="21" t="s">
        <v>116</v>
      </c>
      <c r="B1110" s="21" t="s">
        <v>199</v>
      </c>
      <c r="C1110" s="43" t="s">
        <v>37</v>
      </c>
      <c r="D1110" s="21">
        <v>0</v>
      </c>
      <c r="E1110" s="21">
        <v>0</v>
      </c>
      <c r="F1110" s="21">
        <v>0</v>
      </c>
      <c r="G1110" s="21">
        <v>0</v>
      </c>
      <c r="H1110" s="21">
        <v>0</v>
      </c>
      <c r="I1110" s="21">
        <v>0</v>
      </c>
      <c r="J1110" s="21">
        <v>0</v>
      </c>
    </row>
    <row r="1111" spans="1:10">
      <c r="A1111" s="21" t="s">
        <v>116</v>
      </c>
      <c r="B1111" s="21" t="s">
        <v>199</v>
      </c>
      <c r="C1111" s="43" t="s">
        <v>38</v>
      </c>
      <c r="D1111" s="21">
        <v>0</v>
      </c>
      <c r="E1111" s="21">
        <v>0</v>
      </c>
      <c r="F1111" s="21">
        <v>0</v>
      </c>
      <c r="G1111" s="21">
        <v>0</v>
      </c>
      <c r="H1111" s="21">
        <v>0</v>
      </c>
      <c r="I1111" s="21">
        <v>0</v>
      </c>
      <c r="J1111" s="21">
        <v>0</v>
      </c>
    </row>
    <row r="1112" spans="1:10">
      <c r="A1112" s="21" t="s">
        <v>116</v>
      </c>
      <c r="B1112" s="21" t="s">
        <v>199</v>
      </c>
      <c r="C1112" s="43" t="s">
        <v>39</v>
      </c>
      <c r="D1112" s="21">
        <v>1</v>
      </c>
      <c r="E1112" s="21">
        <v>1</v>
      </c>
      <c r="F1112" s="21">
        <v>0</v>
      </c>
      <c r="G1112" s="21">
        <v>0</v>
      </c>
      <c r="H1112" s="21">
        <v>0</v>
      </c>
      <c r="I1112" s="21">
        <v>0</v>
      </c>
      <c r="J1112" s="21">
        <v>0</v>
      </c>
    </row>
    <row r="1113" spans="1:10">
      <c r="A1113" s="21" t="s">
        <v>116</v>
      </c>
      <c r="B1113" s="21" t="s">
        <v>199</v>
      </c>
      <c r="C1113" s="43" t="s">
        <v>173</v>
      </c>
      <c r="D1113" s="21">
        <v>0</v>
      </c>
      <c r="E1113" s="21">
        <v>0</v>
      </c>
      <c r="F1113" s="21">
        <v>0</v>
      </c>
      <c r="G1113" s="21">
        <v>0</v>
      </c>
      <c r="H1113" s="21">
        <v>0</v>
      </c>
      <c r="I1113" s="21">
        <v>0</v>
      </c>
      <c r="J1113" s="21">
        <v>0</v>
      </c>
    </row>
    <row r="1114" spans="1:10">
      <c r="A1114" s="21" t="s">
        <v>116</v>
      </c>
      <c r="B1114" s="21" t="s">
        <v>199</v>
      </c>
      <c r="C1114" s="43" t="s">
        <v>174</v>
      </c>
      <c r="D1114" s="21">
        <v>1</v>
      </c>
      <c r="E1114" s="21">
        <v>0</v>
      </c>
      <c r="F1114" s="21">
        <v>0</v>
      </c>
      <c r="G1114" s="21">
        <v>0</v>
      </c>
      <c r="H1114" s="21">
        <v>0</v>
      </c>
      <c r="I1114" s="21">
        <v>0</v>
      </c>
      <c r="J1114" s="21">
        <v>0</v>
      </c>
    </row>
    <row r="1115" spans="1:10">
      <c r="A1115" s="21" t="s">
        <v>116</v>
      </c>
      <c r="B1115" s="21" t="s">
        <v>199</v>
      </c>
      <c r="C1115" s="43" t="s">
        <v>175</v>
      </c>
      <c r="D1115" s="21">
        <v>7</v>
      </c>
      <c r="E1115" s="21">
        <v>0</v>
      </c>
      <c r="F1115" s="21">
        <v>0</v>
      </c>
      <c r="G1115" s="21">
        <v>0</v>
      </c>
      <c r="H1115" s="21">
        <v>0</v>
      </c>
      <c r="I1115" s="21">
        <v>0</v>
      </c>
      <c r="J1115" s="21">
        <v>0</v>
      </c>
    </row>
    <row r="1116" spans="1:10">
      <c r="A1116" s="21" t="s">
        <v>116</v>
      </c>
      <c r="B1116" s="21" t="s">
        <v>199</v>
      </c>
      <c r="C1116" s="43" t="s">
        <v>176</v>
      </c>
      <c r="D1116" s="21">
        <v>17</v>
      </c>
      <c r="E1116" s="21">
        <v>0</v>
      </c>
      <c r="F1116" s="21">
        <v>0</v>
      </c>
      <c r="G1116" s="21">
        <v>0</v>
      </c>
      <c r="H1116" s="21">
        <v>0</v>
      </c>
      <c r="I1116" s="21">
        <v>0</v>
      </c>
      <c r="J1116" s="21">
        <v>0</v>
      </c>
    </row>
    <row r="1117" spans="1:10">
      <c r="A1117" s="21" t="s">
        <v>116</v>
      </c>
      <c r="B1117" s="21" t="s">
        <v>199</v>
      </c>
      <c r="C1117" s="43" t="s">
        <v>177</v>
      </c>
      <c r="D1117" s="21">
        <v>22</v>
      </c>
      <c r="E1117" s="21">
        <v>0</v>
      </c>
      <c r="F1117" s="21">
        <v>0</v>
      </c>
      <c r="G1117" s="21">
        <v>0</v>
      </c>
      <c r="H1117" s="21">
        <v>0</v>
      </c>
      <c r="I1117" s="21">
        <v>0</v>
      </c>
      <c r="J1117" s="21">
        <v>0</v>
      </c>
    </row>
    <row r="1118" spans="1:10">
      <c r="A1118" s="21" t="s">
        <v>116</v>
      </c>
      <c r="B1118" s="21" t="s">
        <v>199</v>
      </c>
      <c r="C1118" s="43" t="s">
        <v>178</v>
      </c>
      <c r="D1118" s="21">
        <v>1</v>
      </c>
      <c r="E1118" s="21">
        <v>0</v>
      </c>
      <c r="F1118" s="21">
        <v>0</v>
      </c>
      <c r="G1118" s="21">
        <v>0</v>
      </c>
      <c r="H1118" s="21">
        <v>0</v>
      </c>
      <c r="I1118" s="21">
        <v>0</v>
      </c>
      <c r="J1118" s="21">
        <v>0</v>
      </c>
    </row>
    <row r="1119" spans="1:10">
      <c r="A1119" s="21" t="s">
        <v>116</v>
      </c>
      <c r="B1119" s="21" t="s">
        <v>199</v>
      </c>
      <c r="C1119" s="43" t="s">
        <v>179</v>
      </c>
      <c r="D1119" s="21">
        <v>3</v>
      </c>
      <c r="E1119" s="21">
        <v>0</v>
      </c>
      <c r="F1119" s="21">
        <v>0</v>
      </c>
      <c r="G1119" s="21">
        <v>0</v>
      </c>
      <c r="H1119" s="21">
        <v>0</v>
      </c>
      <c r="I1119" s="21">
        <v>0</v>
      </c>
      <c r="J1119" s="21">
        <v>0</v>
      </c>
    </row>
    <row r="1120" spans="1:10">
      <c r="A1120" s="21" t="s">
        <v>116</v>
      </c>
      <c r="B1120" s="21" t="s">
        <v>199</v>
      </c>
      <c r="C1120" s="43" t="s">
        <v>98</v>
      </c>
      <c r="D1120" s="21">
        <v>9</v>
      </c>
      <c r="E1120" s="21">
        <v>0</v>
      </c>
      <c r="F1120" s="21">
        <v>0</v>
      </c>
      <c r="G1120" s="21">
        <v>0</v>
      </c>
      <c r="H1120" s="21">
        <v>0</v>
      </c>
      <c r="I1120" s="21">
        <v>0</v>
      </c>
      <c r="J1120" s="21">
        <v>0</v>
      </c>
    </row>
    <row r="1121" spans="1:10">
      <c r="A1121" s="21" t="s">
        <v>116</v>
      </c>
      <c r="B1121" s="21" t="s">
        <v>199</v>
      </c>
      <c r="C1121" s="43" t="s">
        <v>180</v>
      </c>
      <c r="D1121" s="21">
        <v>0</v>
      </c>
      <c r="E1121" s="21">
        <v>0</v>
      </c>
      <c r="F1121" s="21">
        <v>0</v>
      </c>
      <c r="G1121" s="21">
        <v>0</v>
      </c>
      <c r="H1121" s="21">
        <v>0</v>
      </c>
      <c r="I1121" s="21">
        <v>0</v>
      </c>
      <c r="J1121" s="21">
        <v>0</v>
      </c>
    </row>
    <row r="1122" spans="1:10">
      <c r="A1122" s="21" t="s">
        <v>116</v>
      </c>
      <c r="B1122" s="21" t="s">
        <v>199</v>
      </c>
      <c r="C1122" s="43" t="s">
        <v>181</v>
      </c>
      <c r="D1122" s="21">
        <v>0</v>
      </c>
      <c r="E1122" s="21">
        <v>1</v>
      </c>
      <c r="F1122" s="21">
        <v>0</v>
      </c>
      <c r="G1122" s="21">
        <v>0</v>
      </c>
      <c r="H1122" s="21">
        <v>0</v>
      </c>
      <c r="I1122" s="21">
        <v>0</v>
      </c>
      <c r="J1122" s="21">
        <v>0</v>
      </c>
    </row>
    <row r="1123" spans="1:10">
      <c r="A1123" s="21" t="s">
        <v>116</v>
      </c>
      <c r="B1123" s="21" t="s">
        <v>199</v>
      </c>
      <c r="C1123" s="43" t="s">
        <v>182</v>
      </c>
      <c r="D1123" s="21">
        <v>2</v>
      </c>
      <c r="E1123" s="21">
        <v>2</v>
      </c>
      <c r="F1123" s="21">
        <v>0</v>
      </c>
      <c r="G1123" s="21">
        <v>0</v>
      </c>
      <c r="H1123" s="21">
        <v>0</v>
      </c>
      <c r="I1123" s="21">
        <v>0</v>
      </c>
      <c r="J1123" s="21">
        <v>0</v>
      </c>
    </row>
    <row r="1124" spans="1:10">
      <c r="A1124" s="21" t="s">
        <v>116</v>
      </c>
      <c r="B1124" s="21" t="s">
        <v>199</v>
      </c>
      <c r="C1124" s="43" t="s">
        <v>183</v>
      </c>
      <c r="D1124" s="21">
        <v>3</v>
      </c>
      <c r="E1124" s="21">
        <v>2</v>
      </c>
      <c r="F1124" s="21">
        <v>0</v>
      </c>
      <c r="G1124" s="21">
        <v>0</v>
      </c>
      <c r="H1124" s="21">
        <v>0</v>
      </c>
      <c r="I1124" s="21">
        <v>0</v>
      </c>
      <c r="J1124" s="21">
        <v>0</v>
      </c>
    </row>
    <row r="1125" spans="1:10">
      <c r="A1125" s="21" t="s">
        <v>116</v>
      </c>
      <c r="B1125" s="21" t="s">
        <v>199</v>
      </c>
      <c r="C1125" s="43" t="s">
        <v>184</v>
      </c>
      <c r="D1125" s="21">
        <v>4</v>
      </c>
      <c r="E1125" s="21">
        <v>0</v>
      </c>
      <c r="F1125" s="21">
        <v>0</v>
      </c>
      <c r="G1125" s="21">
        <v>0</v>
      </c>
      <c r="H1125" s="21">
        <v>0</v>
      </c>
      <c r="I1125" s="21">
        <v>0</v>
      </c>
      <c r="J1125" s="21">
        <v>0</v>
      </c>
    </row>
    <row r="1126" spans="1:10">
      <c r="A1126" s="21" t="s">
        <v>116</v>
      </c>
      <c r="B1126" s="21" t="s">
        <v>199</v>
      </c>
      <c r="C1126" s="43" t="s">
        <v>185</v>
      </c>
      <c r="D1126" s="21">
        <v>1</v>
      </c>
      <c r="E1126" s="21">
        <v>1</v>
      </c>
      <c r="F1126" s="21">
        <v>0</v>
      </c>
      <c r="G1126" s="21">
        <v>0</v>
      </c>
      <c r="H1126" s="21">
        <v>0</v>
      </c>
      <c r="I1126" s="21">
        <v>0</v>
      </c>
      <c r="J1126" s="21">
        <v>1</v>
      </c>
    </row>
    <row r="1127" spans="1:10">
      <c r="A1127" s="21" t="s">
        <v>116</v>
      </c>
      <c r="B1127" s="21" t="s">
        <v>199</v>
      </c>
      <c r="C1127" s="43" t="s">
        <v>186</v>
      </c>
      <c r="D1127" s="21">
        <v>0</v>
      </c>
      <c r="E1127" s="21">
        <v>0</v>
      </c>
      <c r="F1127" s="21">
        <v>0</v>
      </c>
      <c r="G1127" s="21">
        <v>0</v>
      </c>
      <c r="H1127" s="21">
        <v>0</v>
      </c>
      <c r="I1127" s="21">
        <v>0</v>
      </c>
      <c r="J1127" s="21">
        <v>0</v>
      </c>
    </row>
    <row r="1128" spans="1:10">
      <c r="A1128" s="21" t="s">
        <v>116</v>
      </c>
      <c r="B1128" s="21" t="s">
        <v>199</v>
      </c>
      <c r="C1128" s="43" t="s">
        <v>187</v>
      </c>
      <c r="D1128" s="21">
        <v>3</v>
      </c>
      <c r="E1128" s="21">
        <v>1</v>
      </c>
      <c r="F1128" s="21">
        <v>0</v>
      </c>
      <c r="G1128" s="21">
        <v>0</v>
      </c>
      <c r="H1128" s="21">
        <v>0</v>
      </c>
      <c r="I1128" s="21">
        <v>0</v>
      </c>
      <c r="J1128" s="21">
        <v>0</v>
      </c>
    </row>
    <row r="1129" spans="1:10">
      <c r="A1129" s="21" t="s">
        <v>116</v>
      </c>
      <c r="B1129" s="21" t="s">
        <v>199</v>
      </c>
      <c r="C1129" s="43" t="s">
        <v>188</v>
      </c>
      <c r="D1129" s="21">
        <v>1</v>
      </c>
      <c r="E1129" s="21">
        <v>0</v>
      </c>
      <c r="F1129" s="21">
        <v>0</v>
      </c>
      <c r="G1129" s="21">
        <v>0</v>
      </c>
      <c r="H1129" s="21">
        <v>0</v>
      </c>
      <c r="I1129" s="21">
        <v>0</v>
      </c>
      <c r="J1129" s="21">
        <v>0</v>
      </c>
    </row>
    <row r="1130" spans="1:10">
      <c r="A1130" s="21" t="s">
        <v>116</v>
      </c>
      <c r="B1130" s="21" t="s">
        <v>199</v>
      </c>
      <c r="C1130" s="43" t="s">
        <v>189</v>
      </c>
      <c r="D1130" s="21">
        <v>0</v>
      </c>
      <c r="E1130" s="21">
        <v>0</v>
      </c>
      <c r="F1130" s="21">
        <v>0</v>
      </c>
      <c r="G1130" s="21">
        <v>0</v>
      </c>
      <c r="H1130" s="21">
        <v>0</v>
      </c>
      <c r="I1130" s="21">
        <v>0</v>
      </c>
      <c r="J1130" s="21">
        <v>0</v>
      </c>
    </row>
    <row r="1131" spans="1:10">
      <c r="A1131" s="21" t="s">
        <v>116</v>
      </c>
      <c r="B1131" s="21" t="s">
        <v>199</v>
      </c>
      <c r="C1131" s="43" t="s">
        <v>190</v>
      </c>
      <c r="D1131" s="21">
        <v>0</v>
      </c>
      <c r="E1131" s="21">
        <v>1</v>
      </c>
      <c r="F1131" s="21">
        <v>0</v>
      </c>
      <c r="G1131" s="21">
        <v>0</v>
      </c>
      <c r="H1131" s="21">
        <v>0</v>
      </c>
      <c r="I1131" s="21">
        <v>0</v>
      </c>
      <c r="J1131" s="21">
        <v>0</v>
      </c>
    </row>
    <row r="1132" spans="1:10">
      <c r="A1132" s="21" t="s">
        <v>116</v>
      </c>
      <c r="B1132" s="21" t="s">
        <v>193</v>
      </c>
      <c r="C1132" s="43" t="s">
        <v>35</v>
      </c>
      <c r="D1132" s="21">
        <v>0</v>
      </c>
      <c r="E1132" s="21">
        <v>0</v>
      </c>
      <c r="F1132" s="21">
        <v>0</v>
      </c>
      <c r="G1132" s="21">
        <v>0</v>
      </c>
      <c r="H1132" s="21">
        <v>0</v>
      </c>
      <c r="I1132" s="21">
        <v>0</v>
      </c>
      <c r="J1132" s="21">
        <v>0</v>
      </c>
    </row>
    <row r="1133" spans="1:10">
      <c r="A1133" s="21" t="s">
        <v>116</v>
      </c>
      <c r="B1133" s="21" t="s">
        <v>193</v>
      </c>
      <c r="C1133" s="43" t="s">
        <v>36</v>
      </c>
      <c r="D1133" s="21">
        <v>0</v>
      </c>
      <c r="E1133" s="21">
        <v>0</v>
      </c>
      <c r="F1133" s="21">
        <v>0</v>
      </c>
      <c r="G1133" s="21">
        <v>0</v>
      </c>
      <c r="H1133" s="21">
        <v>0</v>
      </c>
      <c r="I1133" s="21">
        <v>0</v>
      </c>
      <c r="J1133" s="21">
        <v>0</v>
      </c>
    </row>
    <row r="1134" spans="1:10">
      <c r="A1134" s="21" t="s">
        <v>116</v>
      </c>
      <c r="B1134" s="21" t="s">
        <v>193</v>
      </c>
      <c r="C1134" s="43" t="s">
        <v>37</v>
      </c>
      <c r="D1134" s="21">
        <v>0</v>
      </c>
      <c r="E1134" s="21">
        <v>0</v>
      </c>
      <c r="F1134" s="21">
        <v>0</v>
      </c>
      <c r="G1134" s="21">
        <v>0</v>
      </c>
      <c r="H1134" s="21">
        <v>0</v>
      </c>
      <c r="I1134" s="21">
        <v>0</v>
      </c>
      <c r="J1134" s="21">
        <v>0</v>
      </c>
    </row>
    <row r="1135" spans="1:10">
      <c r="A1135" s="21" t="s">
        <v>116</v>
      </c>
      <c r="B1135" s="21" t="s">
        <v>193</v>
      </c>
      <c r="C1135" s="43" t="s">
        <v>38</v>
      </c>
      <c r="D1135" s="21">
        <v>0</v>
      </c>
      <c r="E1135" s="21">
        <v>0</v>
      </c>
      <c r="F1135" s="21">
        <v>0</v>
      </c>
      <c r="G1135" s="21">
        <v>0</v>
      </c>
      <c r="H1135" s="21">
        <v>0</v>
      </c>
      <c r="I1135" s="21">
        <v>0</v>
      </c>
      <c r="J1135" s="21">
        <v>0</v>
      </c>
    </row>
    <row r="1136" spans="1:10">
      <c r="A1136" s="21" t="s">
        <v>116</v>
      </c>
      <c r="B1136" s="21" t="s">
        <v>193</v>
      </c>
      <c r="C1136" s="43" t="s">
        <v>39</v>
      </c>
      <c r="D1136" s="21">
        <v>0</v>
      </c>
      <c r="E1136" s="21">
        <v>0</v>
      </c>
      <c r="F1136" s="21">
        <v>0</v>
      </c>
      <c r="G1136" s="21">
        <v>0</v>
      </c>
      <c r="H1136" s="21">
        <v>0</v>
      </c>
      <c r="I1136" s="21">
        <v>0</v>
      </c>
      <c r="J1136" s="21">
        <v>0</v>
      </c>
    </row>
    <row r="1137" spans="1:10">
      <c r="A1137" s="21" t="s">
        <v>116</v>
      </c>
      <c r="B1137" s="21" t="s">
        <v>193</v>
      </c>
      <c r="C1137" s="43" t="s">
        <v>173</v>
      </c>
      <c r="D1137" s="21">
        <v>0</v>
      </c>
      <c r="E1137" s="21">
        <v>0</v>
      </c>
      <c r="F1137" s="21">
        <v>0</v>
      </c>
      <c r="G1137" s="21">
        <v>0</v>
      </c>
      <c r="H1137" s="21">
        <v>0</v>
      </c>
      <c r="I1137" s="21">
        <v>0</v>
      </c>
      <c r="J1137" s="21">
        <v>0</v>
      </c>
    </row>
    <row r="1138" spans="1:10">
      <c r="A1138" s="21" t="s">
        <v>116</v>
      </c>
      <c r="B1138" s="21" t="s">
        <v>193</v>
      </c>
      <c r="C1138" s="43" t="s">
        <v>174</v>
      </c>
      <c r="D1138" s="21">
        <v>0</v>
      </c>
      <c r="E1138" s="21">
        <v>0</v>
      </c>
      <c r="F1138" s="21">
        <v>0</v>
      </c>
      <c r="G1138" s="21">
        <v>0</v>
      </c>
      <c r="H1138" s="21">
        <v>0</v>
      </c>
      <c r="I1138" s="21">
        <v>0</v>
      </c>
      <c r="J1138" s="21">
        <v>0</v>
      </c>
    </row>
    <row r="1139" spans="1:10">
      <c r="A1139" s="21" t="s">
        <v>116</v>
      </c>
      <c r="B1139" s="21" t="s">
        <v>193</v>
      </c>
      <c r="C1139" s="43" t="s">
        <v>175</v>
      </c>
      <c r="D1139" s="21">
        <v>0</v>
      </c>
      <c r="E1139" s="21">
        <v>0</v>
      </c>
      <c r="F1139" s="21">
        <v>0</v>
      </c>
      <c r="G1139" s="21">
        <v>0</v>
      </c>
      <c r="H1139" s="21">
        <v>0</v>
      </c>
      <c r="I1139" s="21">
        <v>0</v>
      </c>
      <c r="J1139" s="21">
        <v>0</v>
      </c>
    </row>
    <row r="1140" spans="1:10">
      <c r="A1140" s="21" t="s">
        <v>116</v>
      </c>
      <c r="B1140" s="21" t="s">
        <v>193</v>
      </c>
      <c r="C1140" s="43" t="s">
        <v>176</v>
      </c>
      <c r="D1140" s="21">
        <v>0</v>
      </c>
      <c r="E1140" s="21">
        <v>1</v>
      </c>
      <c r="F1140" s="21">
        <v>0</v>
      </c>
      <c r="G1140" s="21">
        <v>0</v>
      </c>
      <c r="H1140" s="21">
        <v>0</v>
      </c>
      <c r="I1140" s="21">
        <v>0</v>
      </c>
      <c r="J1140" s="21">
        <v>0</v>
      </c>
    </row>
    <row r="1141" spans="1:10">
      <c r="A1141" s="21" t="s">
        <v>116</v>
      </c>
      <c r="B1141" s="21" t="s">
        <v>193</v>
      </c>
      <c r="C1141" s="43" t="s">
        <v>177</v>
      </c>
      <c r="D1141" s="21">
        <v>0</v>
      </c>
      <c r="E1141" s="21">
        <v>0</v>
      </c>
      <c r="F1141" s="21">
        <v>0</v>
      </c>
      <c r="G1141" s="21">
        <v>0</v>
      </c>
      <c r="H1141" s="21">
        <v>0</v>
      </c>
      <c r="I1141" s="21">
        <v>0</v>
      </c>
      <c r="J1141" s="21">
        <v>0</v>
      </c>
    </row>
    <row r="1142" spans="1:10">
      <c r="A1142" s="21" t="s">
        <v>116</v>
      </c>
      <c r="B1142" s="21" t="s">
        <v>193</v>
      </c>
      <c r="C1142" s="43" t="s">
        <v>178</v>
      </c>
      <c r="D1142" s="21">
        <v>0</v>
      </c>
      <c r="E1142" s="21">
        <v>0</v>
      </c>
      <c r="F1142" s="21">
        <v>0</v>
      </c>
      <c r="G1142" s="21">
        <v>0</v>
      </c>
      <c r="H1142" s="21">
        <v>0</v>
      </c>
      <c r="I1142" s="21">
        <v>0</v>
      </c>
      <c r="J1142" s="21">
        <v>0</v>
      </c>
    </row>
    <row r="1143" spans="1:10">
      <c r="A1143" s="21" t="s">
        <v>116</v>
      </c>
      <c r="B1143" s="21" t="s">
        <v>193</v>
      </c>
      <c r="C1143" s="43" t="s">
        <v>179</v>
      </c>
      <c r="D1143" s="21">
        <v>0</v>
      </c>
      <c r="E1143" s="21">
        <v>0</v>
      </c>
      <c r="F1143" s="21">
        <v>0</v>
      </c>
      <c r="G1143" s="21">
        <v>0</v>
      </c>
      <c r="H1143" s="21">
        <v>0</v>
      </c>
      <c r="I1143" s="21">
        <v>0</v>
      </c>
      <c r="J1143" s="21">
        <v>0</v>
      </c>
    </row>
    <row r="1144" spans="1:10">
      <c r="A1144" s="21" t="s">
        <v>116</v>
      </c>
      <c r="B1144" s="21" t="s">
        <v>193</v>
      </c>
      <c r="C1144" s="43" t="s">
        <v>98</v>
      </c>
      <c r="D1144" s="21">
        <v>0</v>
      </c>
      <c r="E1144" s="21">
        <v>0</v>
      </c>
      <c r="F1144" s="21">
        <v>0</v>
      </c>
      <c r="G1144" s="21">
        <v>0</v>
      </c>
      <c r="H1144" s="21">
        <v>0</v>
      </c>
      <c r="I1144" s="21">
        <v>0</v>
      </c>
      <c r="J1144" s="21">
        <v>0</v>
      </c>
    </row>
    <row r="1145" spans="1:10">
      <c r="A1145" s="21" t="s">
        <v>116</v>
      </c>
      <c r="B1145" s="21" t="s">
        <v>193</v>
      </c>
      <c r="C1145" s="43" t="s">
        <v>180</v>
      </c>
      <c r="D1145" s="21">
        <v>0</v>
      </c>
      <c r="E1145" s="21">
        <v>0</v>
      </c>
      <c r="F1145" s="21">
        <v>0</v>
      </c>
      <c r="G1145" s="21">
        <v>0</v>
      </c>
      <c r="H1145" s="21">
        <v>0</v>
      </c>
      <c r="I1145" s="21">
        <v>0</v>
      </c>
      <c r="J1145" s="21">
        <v>0</v>
      </c>
    </row>
    <row r="1146" spans="1:10">
      <c r="A1146" s="21" t="s">
        <v>116</v>
      </c>
      <c r="B1146" s="21" t="s">
        <v>193</v>
      </c>
      <c r="C1146" s="43" t="s">
        <v>181</v>
      </c>
      <c r="D1146" s="21">
        <v>0</v>
      </c>
      <c r="E1146" s="21">
        <v>0</v>
      </c>
      <c r="F1146" s="21">
        <v>0</v>
      </c>
      <c r="G1146" s="21">
        <v>0</v>
      </c>
      <c r="H1146" s="21">
        <v>0</v>
      </c>
      <c r="I1146" s="21">
        <v>0</v>
      </c>
      <c r="J1146" s="21">
        <v>0</v>
      </c>
    </row>
    <row r="1147" spans="1:10">
      <c r="A1147" s="21" t="s">
        <v>116</v>
      </c>
      <c r="B1147" s="21" t="s">
        <v>193</v>
      </c>
      <c r="C1147" s="43" t="s">
        <v>182</v>
      </c>
      <c r="D1147" s="21">
        <v>0</v>
      </c>
      <c r="E1147" s="21">
        <v>0</v>
      </c>
      <c r="F1147" s="21">
        <v>0</v>
      </c>
      <c r="G1147" s="21">
        <v>0</v>
      </c>
      <c r="H1147" s="21">
        <v>0</v>
      </c>
      <c r="I1147" s="21">
        <v>0</v>
      </c>
      <c r="J1147" s="21">
        <v>0</v>
      </c>
    </row>
    <row r="1148" spans="1:10">
      <c r="A1148" s="21" t="s">
        <v>116</v>
      </c>
      <c r="B1148" s="21" t="s">
        <v>193</v>
      </c>
      <c r="C1148" s="43" t="s">
        <v>183</v>
      </c>
      <c r="D1148" s="21">
        <v>0</v>
      </c>
      <c r="E1148" s="21">
        <v>0</v>
      </c>
      <c r="F1148" s="21">
        <v>0</v>
      </c>
      <c r="G1148" s="21">
        <v>0</v>
      </c>
      <c r="H1148" s="21">
        <v>0</v>
      </c>
      <c r="I1148" s="21">
        <v>0</v>
      </c>
      <c r="J1148" s="21">
        <v>0</v>
      </c>
    </row>
    <row r="1149" spans="1:10">
      <c r="A1149" s="21" t="s">
        <v>116</v>
      </c>
      <c r="B1149" s="21" t="s">
        <v>193</v>
      </c>
      <c r="C1149" s="43" t="s">
        <v>184</v>
      </c>
      <c r="D1149" s="21">
        <v>0</v>
      </c>
      <c r="E1149" s="21">
        <v>0</v>
      </c>
      <c r="F1149" s="21">
        <v>0</v>
      </c>
      <c r="G1149" s="21">
        <v>0</v>
      </c>
      <c r="H1149" s="21">
        <v>0</v>
      </c>
      <c r="I1149" s="21">
        <v>0</v>
      </c>
      <c r="J1149" s="21">
        <v>0</v>
      </c>
    </row>
    <row r="1150" spans="1:10">
      <c r="A1150" s="21" t="s">
        <v>116</v>
      </c>
      <c r="B1150" s="21" t="s">
        <v>193</v>
      </c>
      <c r="C1150" s="43" t="s">
        <v>185</v>
      </c>
      <c r="D1150" s="21">
        <v>0</v>
      </c>
      <c r="E1150" s="21">
        <v>0</v>
      </c>
      <c r="F1150" s="21">
        <v>0</v>
      </c>
      <c r="G1150" s="21">
        <v>0</v>
      </c>
      <c r="H1150" s="21">
        <v>0</v>
      </c>
      <c r="I1150" s="21">
        <v>0</v>
      </c>
      <c r="J1150" s="21">
        <v>0</v>
      </c>
    </row>
    <row r="1151" spans="1:10">
      <c r="A1151" s="21" t="s">
        <v>116</v>
      </c>
      <c r="B1151" s="21" t="s">
        <v>193</v>
      </c>
      <c r="C1151" s="43" t="s">
        <v>186</v>
      </c>
      <c r="D1151" s="21">
        <v>0</v>
      </c>
      <c r="E1151" s="21">
        <v>1</v>
      </c>
      <c r="F1151" s="21">
        <v>0</v>
      </c>
      <c r="G1151" s="21">
        <v>0</v>
      </c>
      <c r="H1151" s="21">
        <v>0</v>
      </c>
      <c r="I1151" s="21">
        <v>0</v>
      </c>
      <c r="J1151" s="21">
        <v>0</v>
      </c>
    </row>
    <row r="1152" spans="1:10">
      <c r="A1152" s="21" t="s">
        <v>116</v>
      </c>
      <c r="B1152" s="21" t="s">
        <v>193</v>
      </c>
      <c r="C1152" s="43" t="s">
        <v>187</v>
      </c>
      <c r="D1152" s="21">
        <v>0</v>
      </c>
      <c r="E1152" s="21">
        <v>0</v>
      </c>
      <c r="F1152" s="21">
        <v>0</v>
      </c>
      <c r="G1152" s="21">
        <v>0</v>
      </c>
      <c r="H1152" s="21">
        <v>0</v>
      </c>
      <c r="I1152" s="21">
        <v>0</v>
      </c>
      <c r="J1152" s="21">
        <v>0</v>
      </c>
    </row>
    <row r="1153" spans="1:10">
      <c r="A1153" s="21" t="s">
        <v>116</v>
      </c>
      <c r="B1153" s="21" t="s">
        <v>193</v>
      </c>
      <c r="C1153" s="43" t="s">
        <v>188</v>
      </c>
      <c r="D1153" s="21">
        <v>0</v>
      </c>
      <c r="E1153" s="21">
        <v>0</v>
      </c>
      <c r="F1153" s="21">
        <v>0</v>
      </c>
      <c r="G1153" s="21">
        <v>0</v>
      </c>
      <c r="H1153" s="21">
        <v>0</v>
      </c>
      <c r="I1153" s="21">
        <v>0</v>
      </c>
      <c r="J1153" s="21">
        <v>0</v>
      </c>
    </row>
    <row r="1154" spans="1:10">
      <c r="A1154" s="21" t="s">
        <v>116</v>
      </c>
      <c r="B1154" s="21" t="s">
        <v>193</v>
      </c>
      <c r="C1154" s="43" t="s">
        <v>189</v>
      </c>
      <c r="D1154" s="21">
        <v>0</v>
      </c>
      <c r="E1154" s="21">
        <v>0</v>
      </c>
      <c r="F1154" s="21">
        <v>0</v>
      </c>
      <c r="G1154" s="21">
        <v>0</v>
      </c>
      <c r="H1154" s="21">
        <v>0</v>
      </c>
      <c r="I1154" s="21">
        <v>0</v>
      </c>
      <c r="J1154" s="21">
        <v>0</v>
      </c>
    </row>
    <row r="1155" spans="1:10">
      <c r="A1155" s="21" t="s">
        <v>116</v>
      </c>
      <c r="B1155" s="21" t="s">
        <v>193</v>
      </c>
      <c r="C1155" s="43" t="s">
        <v>190</v>
      </c>
      <c r="D1155" s="21">
        <v>0</v>
      </c>
      <c r="E1155" s="21">
        <v>0</v>
      </c>
      <c r="F1155" s="21">
        <v>0</v>
      </c>
      <c r="G1155" s="21">
        <v>0</v>
      </c>
      <c r="H1155" s="21">
        <v>0</v>
      </c>
      <c r="I1155" s="21">
        <v>0</v>
      </c>
      <c r="J1155" s="21">
        <v>0</v>
      </c>
    </row>
    <row r="1156" spans="1:10">
      <c r="A1156" s="21" t="s">
        <v>116</v>
      </c>
      <c r="B1156" s="21" t="s">
        <v>194</v>
      </c>
      <c r="C1156" s="43" t="s">
        <v>35</v>
      </c>
      <c r="D1156" s="21">
        <v>0</v>
      </c>
      <c r="E1156" s="21">
        <v>0</v>
      </c>
      <c r="F1156" s="21">
        <v>0</v>
      </c>
      <c r="G1156" s="21">
        <v>0</v>
      </c>
      <c r="H1156" s="21">
        <v>0</v>
      </c>
      <c r="I1156" s="21">
        <v>0</v>
      </c>
      <c r="J1156" s="21">
        <v>0</v>
      </c>
    </row>
    <row r="1157" spans="1:10">
      <c r="A1157" s="21" t="s">
        <v>116</v>
      </c>
      <c r="B1157" s="21" t="s">
        <v>194</v>
      </c>
      <c r="C1157" s="43" t="s">
        <v>36</v>
      </c>
      <c r="D1157" s="21">
        <v>0</v>
      </c>
      <c r="E1157" s="21">
        <v>0</v>
      </c>
      <c r="F1157" s="21">
        <v>0</v>
      </c>
      <c r="G1157" s="21">
        <v>0</v>
      </c>
      <c r="H1157" s="21">
        <v>0</v>
      </c>
      <c r="I1157" s="21">
        <v>0</v>
      </c>
      <c r="J1157" s="21">
        <v>0</v>
      </c>
    </row>
    <row r="1158" spans="1:10">
      <c r="A1158" s="21" t="s">
        <v>116</v>
      </c>
      <c r="B1158" s="21" t="s">
        <v>194</v>
      </c>
      <c r="C1158" s="43" t="s">
        <v>37</v>
      </c>
      <c r="D1158" s="21">
        <v>0</v>
      </c>
      <c r="E1158" s="21">
        <v>0</v>
      </c>
      <c r="F1158" s="21">
        <v>0</v>
      </c>
      <c r="G1158" s="21">
        <v>0</v>
      </c>
      <c r="H1158" s="21">
        <v>0</v>
      </c>
      <c r="I1158" s="21">
        <v>0</v>
      </c>
      <c r="J1158" s="21">
        <v>0</v>
      </c>
    </row>
    <row r="1159" spans="1:10">
      <c r="A1159" s="21" t="s">
        <v>116</v>
      </c>
      <c r="B1159" s="21" t="s">
        <v>194</v>
      </c>
      <c r="C1159" s="43" t="s">
        <v>38</v>
      </c>
      <c r="D1159" s="21">
        <v>0</v>
      </c>
      <c r="E1159" s="21">
        <v>0</v>
      </c>
      <c r="F1159" s="21">
        <v>0</v>
      </c>
      <c r="G1159" s="21">
        <v>0</v>
      </c>
      <c r="H1159" s="21">
        <v>0</v>
      </c>
      <c r="I1159" s="21">
        <v>0</v>
      </c>
      <c r="J1159" s="21">
        <v>0</v>
      </c>
    </row>
    <row r="1160" spans="1:10">
      <c r="A1160" s="21" t="s">
        <v>116</v>
      </c>
      <c r="B1160" s="21" t="s">
        <v>194</v>
      </c>
      <c r="C1160" s="43" t="s">
        <v>39</v>
      </c>
      <c r="D1160" s="21">
        <v>0</v>
      </c>
      <c r="E1160" s="21">
        <v>0</v>
      </c>
      <c r="F1160" s="21">
        <v>0</v>
      </c>
      <c r="G1160" s="21">
        <v>0</v>
      </c>
      <c r="H1160" s="21">
        <v>0</v>
      </c>
      <c r="I1160" s="21">
        <v>0</v>
      </c>
      <c r="J1160" s="21">
        <v>0</v>
      </c>
    </row>
    <row r="1161" spans="1:10">
      <c r="A1161" s="21" t="s">
        <v>116</v>
      </c>
      <c r="B1161" s="21" t="s">
        <v>194</v>
      </c>
      <c r="C1161" s="43" t="s">
        <v>173</v>
      </c>
      <c r="D1161" s="21">
        <v>0</v>
      </c>
      <c r="E1161" s="21">
        <v>0</v>
      </c>
      <c r="F1161" s="21">
        <v>0</v>
      </c>
      <c r="G1161" s="21">
        <v>0</v>
      </c>
      <c r="H1161" s="21">
        <v>0</v>
      </c>
      <c r="I1161" s="21">
        <v>0</v>
      </c>
      <c r="J1161" s="21">
        <v>0</v>
      </c>
    </row>
    <row r="1162" spans="1:10">
      <c r="A1162" s="21" t="s">
        <v>116</v>
      </c>
      <c r="B1162" s="21" t="s">
        <v>194</v>
      </c>
      <c r="C1162" s="43" t="s">
        <v>174</v>
      </c>
      <c r="D1162" s="21">
        <v>0</v>
      </c>
      <c r="E1162" s="21">
        <v>0</v>
      </c>
      <c r="F1162" s="21">
        <v>0</v>
      </c>
      <c r="G1162" s="21">
        <v>0</v>
      </c>
      <c r="H1162" s="21">
        <v>0</v>
      </c>
      <c r="I1162" s="21">
        <v>0</v>
      </c>
      <c r="J1162" s="21">
        <v>0</v>
      </c>
    </row>
    <row r="1163" spans="1:10">
      <c r="A1163" s="21" t="s">
        <v>116</v>
      </c>
      <c r="B1163" s="21" t="s">
        <v>194</v>
      </c>
      <c r="C1163" s="43" t="s">
        <v>175</v>
      </c>
      <c r="D1163" s="21">
        <v>0</v>
      </c>
      <c r="E1163" s="21">
        <v>0</v>
      </c>
      <c r="F1163" s="21">
        <v>0</v>
      </c>
      <c r="G1163" s="21">
        <v>0</v>
      </c>
      <c r="H1163" s="21">
        <v>0</v>
      </c>
      <c r="I1163" s="21">
        <v>0</v>
      </c>
      <c r="J1163" s="21">
        <v>0</v>
      </c>
    </row>
    <row r="1164" spans="1:10">
      <c r="A1164" s="21" t="s">
        <v>116</v>
      </c>
      <c r="B1164" s="21" t="s">
        <v>194</v>
      </c>
      <c r="C1164" s="43" t="s">
        <v>176</v>
      </c>
      <c r="D1164" s="21">
        <v>0</v>
      </c>
      <c r="E1164" s="21">
        <v>0</v>
      </c>
      <c r="F1164" s="21">
        <v>0</v>
      </c>
      <c r="G1164" s="21">
        <v>0</v>
      </c>
      <c r="H1164" s="21">
        <v>0</v>
      </c>
      <c r="I1164" s="21">
        <v>0</v>
      </c>
      <c r="J1164" s="21">
        <v>0</v>
      </c>
    </row>
    <row r="1165" spans="1:10">
      <c r="A1165" s="21" t="s">
        <v>116</v>
      </c>
      <c r="B1165" s="21" t="s">
        <v>194</v>
      </c>
      <c r="C1165" s="43" t="s">
        <v>177</v>
      </c>
      <c r="D1165" s="21">
        <v>0</v>
      </c>
      <c r="E1165" s="21">
        <v>0</v>
      </c>
      <c r="F1165" s="21">
        <v>0</v>
      </c>
      <c r="G1165" s="21">
        <v>0</v>
      </c>
      <c r="H1165" s="21">
        <v>0</v>
      </c>
      <c r="I1165" s="21">
        <v>0</v>
      </c>
      <c r="J1165" s="21">
        <v>0</v>
      </c>
    </row>
    <row r="1166" spans="1:10">
      <c r="A1166" s="21" t="s">
        <v>116</v>
      </c>
      <c r="B1166" s="21" t="s">
        <v>194</v>
      </c>
      <c r="C1166" s="43" t="s">
        <v>178</v>
      </c>
      <c r="D1166" s="21">
        <v>0</v>
      </c>
      <c r="E1166" s="21">
        <v>0</v>
      </c>
      <c r="F1166" s="21">
        <v>0</v>
      </c>
      <c r="G1166" s="21">
        <v>0</v>
      </c>
      <c r="H1166" s="21">
        <v>0</v>
      </c>
      <c r="I1166" s="21">
        <v>0</v>
      </c>
      <c r="J1166" s="21">
        <v>0</v>
      </c>
    </row>
    <row r="1167" spans="1:10">
      <c r="A1167" s="21" t="s">
        <v>116</v>
      </c>
      <c r="B1167" s="21" t="s">
        <v>194</v>
      </c>
      <c r="C1167" s="43" t="s">
        <v>179</v>
      </c>
      <c r="D1167" s="21">
        <v>0</v>
      </c>
      <c r="E1167" s="21">
        <v>0</v>
      </c>
      <c r="F1167" s="21">
        <v>0</v>
      </c>
      <c r="G1167" s="21">
        <v>0</v>
      </c>
      <c r="H1167" s="21">
        <v>0</v>
      </c>
      <c r="I1167" s="21">
        <v>0</v>
      </c>
      <c r="J1167" s="21">
        <v>0</v>
      </c>
    </row>
    <row r="1168" spans="1:10">
      <c r="A1168" s="21" t="s">
        <v>116</v>
      </c>
      <c r="B1168" s="21" t="s">
        <v>194</v>
      </c>
      <c r="C1168" s="43" t="s">
        <v>98</v>
      </c>
      <c r="D1168" s="21">
        <v>0</v>
      </c>
      <c r="E1168" s="21">
        <v>0</v>
      </c>
      <c r="F1168" s="21">
        <v>0</v>
      </c>
      <c r="G1168" s="21">
        <v>0</v>
      </c>
      <c r="H1168" s="21">
        <v>0</v>
      </c>
      <c r="I1168" s="21">
        <v>0</v>
      </c>
      <c r="J1168" s="21">
        <v>0</v>
      </c>
    </row>
    <row r="1169" spans="1:10">
      <c r="A1169" s="21" t="s">
        <v>116</v>
      </c>
      <c r="B1169" s="21" t="s">
        <v>194</v>
      </c>
      <c r="C1169" s="43" t="s">
        <v>180</v>
      </c>
      <c r="D1169" s="21">
        <v>0</v>
      </c>
      <c r="E1169" s="21">
        <v>0</v>
      </c>
      <c r="F1169" s="21">
        <v>0</v>
      </c>
      <c r="G1169" s="21">
        <v>0</v>
      </c>
      <c r="H1169" s="21">
        <v>0</v>
      </c>
      <c r="I1169" s="21">
        <v>0</v>
      </c>
      <c r="J1169" s="21">
        <v>0</v>
      </c>
    </row>
    <row r="1170" spans="1:10">
      <c r="A1170" s="21" t="s">
        <v>116</v>
      </c>
      <c r="B1170" s="21" t="s">
        <v>194</v>
      </c>
      <c r="C1170" s="43" t="s">
        <v>181</v>
      </c>
      <c r="D1170" s="21">
        <v>0</v>
      </c>
      <c r="E1170" s="21">
        <v>0</v>
      </c>
      <c r="F1170" s="21">
        <v>0</v>
      </c>
      <c r="G1170" s="21">
        <v>0</v>
      </c>
      <c r="H1170" s="21">
        <v>0</v>
      </c>
      <c r="I1170" s="21">
        <v>0</v>
      </c>
      <c r="J1170" s="21">
        <v>0</v>
      </c>
    </row>
    <row r="1171" spans="1:10">
      <c r="A1171" s="21" t="s">
        <v>116</v>
      </c>
      <c r="B1171" s="21" t="s">
        <v>194</v>
      </c>
      <c r="C1171" s="43" t="s">
        <v>182</v>
      </c>
      <c r="D1171" s="21">
        <v>0</v>
      </c>
      <c r="E1171" s="21">
        <v>0</v>
      </c>
      <c r="F1171" s="21">
        <v>0</v>
      </c>
      <c r="G1171" s="21">
        <v>0</v>
      </c>
      <c r="H1171" s="21">
        <v>0</v>
      </c>
      <c r="I1171" s="21">
        <v>0</v>
      </c>
      <c r="J1171" s="21">
        <v>0</v>
      </c>
    </row>
    <row r="1172" spans="1:10">
      <c r="A1172" s="21" t="s">
        <v>116</v>
      </c>
      <c r="B1172" s="21" t="s">
        <v>194</v>
      </c>
      <c r="C1172" s="43" t="s">
        <v>183</v>
      </c>
      <c r="D1172" s="21">
        <v>0</v>
      </c>
      <c r="E1172" s="21">
        <v>0</v>
      </c>
      <c r="F1172" s="21">
        <v>0</v>
      </c>
      <c r="G1172" s="21">
        <v>0</v>
      </c>
      <c r="H1172" s="21">
        <v>0</v>
      </c>
      <c r="I1172" s="21">
        <v>0</v>
      </c>
      <c r="J1172" s="21">
        <v>0</v>
      </c>
    </row>
    <row r="1173" spans="1:10">
      <c r="A1173" s="21" t="s">
        <v>116</v>
      </c>
      <c r="B1173" s="21" t="s">
        <v>194</v>
      </c>
      <c r="C1173" s="43" t="s">
        <v>184</v>
      </c>
      <c r="D1173" s="21">
        <v>0</v>
      </c>
      <c r="E1173" s="21">
        <v>0</v>
      </c>
      <c r="F1173" s="21">
        <v>0</v>
      </c>
      <c r="G1173" s="21">
        <v>0</v>
      </c>
      <c r="H1173" s="21">
        <v>0</v>
      </c>
      <c r="I1173" s="21">
        <v>0</v>
      </c>
      <c r="J1173" s="21">
        <v>0</v>
      </c>
    </row>
    <row r="1174" spans="1:10">
      <c r="A1174" s="21" t="s">
        <v>116</v>
      </c>
      <c r="B1174" s="21" t="s">
        <v>194</v>
      </c>
      <c r="C1174" s="43" t="s">
        <v>185</v>
      </c>
      <c r="D1174" s="21">
        <v>0</v>
      </c>
      <c r="E1174" s="21">
        <v>0</v>
      </c>
      <c r="F1174" s="21">
        <v>0</v>
      </c>
      <c r="G1174" s="21">
        <v>0</v>
      </c>
      <c r="H1174" s="21">
        <v>0</v>
      </c>
      <c r="I1174" s="21">
        <v>0</v>
      </c>
      <c r="J1174" s="21">
        <v>0</v>
      </c>
    </row>
    <row r="1175" spans="1:10">
      <c r="A1175" s="21" t="s">
        <v>116</v>
      </c>
      <c r="B1175" s="21" t="s">
        <v>194</v>
      </c>
      <c r="C1175" s="43" t="s">
        <v>186</v>
      </c>
      <c r="D1175" s="21">
        <v>0</v>
      </c>
      <c r="E1175" s="21">
        <v>0</v>
      </c>
      <c r="F1175" s="21">
        <v>0</v>
      </c>
      <c r="G1175" s="21">
        <v>0</v>
      </c>
      <c r="H1175" s="21">
        <v>0</v>
      </c>
      <c r="I1175" s="21">
        <v>0</v>
      </c>
      <c r="J1175" s="21">
        <v>0</v>
      </c>
    </row>
    <row r="1176" spans="1:10">
      <c r="A1176" s="21" t="s">
        <v>116</v>
      </c>
      <c r="B1176" s="21" t="s">
        <v>194</v>
      </c>
      <c r="C1176" s="43" t="s">
        <v>187</v>
      </c>
      <c r="D1176" s="21">
        <v>0</v>
      </c>
      <c r="E1176" s="21">
        <v>0</v>
      </c>
      <c r="F1176" s="21">
        <v>0</v>
      </c>
      <c r="G1176" s="21">
        <v>0</v>
      </c>
      <c r="H1176" s="21">
        <v>0</v>
      </c>
      <c r="I1176" s="21">
        <v>0</v>
      </c>
      <c r="J1176" s="21">
        <v>0</v>
      </c>
    </row>
    <row r="1177" spans="1:10">
      <c r="A1177" s="21" t="s">
        <v>116</v>
      </c>
      <c r="B1177" s="21" t="s">
        <v>194</v>
      </c>
      <c r="C1177" s="43" t="s">
        <v>188</v>
      </c>
      <c r="D1177" s="21">
        <v>0</v>
      </c>
      <c r="E1177" s="21">
        <v>0</v>
      </c>
      <c r="F1177" s="21">
        <v>0</v>
      </c>
      <c r="G1177" s="21">
        <v>0</v>
      </c>
      <c r="H1177" s="21">
        <v>0</v>
      </c>
      <c r="I1177" s="21">
        <v>0</v>
      </c>
      <c r="J1177" s="21">
        <v>0</v>
      </c>
    </row>
    <row r="1178" spans="1:10">
      <c r="A1178" s="21" t="s">
        <v>116</v>
      </c>
      <c r="B1178" s="21" t="s">
        <v>194</v>
      </c>
      <c r="C1178" s="43" t="s">
        <v>189</v>
      </c>
      <c r="D1178" s="21">
        <v>0</v>
      </c>
      <c r="E1178" s="21">
        <v>0</v>
      </c>
      <c r="F1178" s="21">
        <v>0</v>
      </c>
      <c r="G1178" s="21">
        <v>0</v>
      </c>
      <c r="H1178" s="21">
        <v>0</v>
      </c>
      <c r="I1178" s="21">
        <v>0</v>
      </c>
      <c r="J1178" s="21">
        <v>0</v>
      </c>
    </row>
    <row r="1179" spans="1:10">
      <c r="A1179" s="21" t="s">
        <v>116</v>
      </c>
      <c r="B1179" s="21" t="s">
        <v>194</v>
      </c>
      <c r="C1179" s="43" t="s">
        <v>190</v>
      </c>
      <c r="D1179" s="21">
        <v>0</v>
      </c>
      <c r="E1179" s="21">
        <v>0</v>
      </c>
      <c r="F1179" s="21">
        <v>0</v>
      </c>
      <c r="G1179" s="21">
        <v>0</v>
      </c>
      <c r="H1179" s="21">
        <v>0</v>
      </c>
      <c r="I1179" s="21">
        <v>0</v>
      </c>
      <c r="J1179" s="21">
        <v>0</v>
      </c>
    </row>
    <row r="1180" spans="1:10">
      <c r="A1180" s="21" t="s">
        <v>116</v>
      </c>
      <c r="B1180" s="21" t="s">
        <v>195</v>
      </c>
      <c r="C1180" s="43" t="s">
        <v>35</v>
      </c>
      <c r="D1180" s="21">
        <v>0</v>
      </c>
      <c r="E1180" s="21">
        <v>0</v>
      </c>
      <c r="F1180" s="21">
        <v>0</v>
      </c>
      <c r="G1180" s="21">
        <v>0</v>
      </c>
      <c r="H1180" s="21">
        <v>0</v>
      </c>
      <c r="I1180" s="21">
        <v>0</v>
      </c>
      <c r="J1180" s="21">
        <v>0</v>
      </c>
    </row>
    <row r="1181" spans="1:10">
      <c r="A1181" s="21" t="s">
        <v>116</v>
      </c>
      <c r="B1181" s="21" t="s">
        <v>195</v>
      </c>
      <c r="C1181" s="43" t="s">
        <v>36</v>
      </c>
      <c r="D1181" s="21">
        <v>0</v>
      </c>
      <c r="E1181" s="21">
        <v>0</v>
      </c>
      <c r="F1181" s="21">
        <v>0</v>
      </c>
      <c r="G1181" s="21">
        <v>0</v>
      </c>
      <c r="H1181" s="21">
        <v>0</v>
      </c>
      <c r="I1181" s="21">
        <v>0</v>
      </c>
      <c r="J1181" s="21">
        <v>0</v>
      </c>
    </row>
    <row r="1182" spans="1:10">
      <c r="A1182" s="21" t="s">
        <v>116</v>
      </c>
      <c r="B1182" s="21" t="s">
        <v>195</v>
      </c>
      <c r="C1182" s="43" t="s">
        <v>37</v>
      </c>
      <c r="D1182" s="21">
        <v>0</v>
      </c>
      <c r="E1182" s="21">
        <v>0</v>
      </c>
      <c r="F1182" s="21">
        <v>0</v>
      </c>
      <c r="G1182" s="21">
        <v>0</v>
      </c>
      <c r="H1182" s="21">
        <v>0</v>
      </c>
      <c r="I1182" s="21">
        <v>0</v>
      </c>
      <c r="J1182" s="21">
        <v>0</v>
      </c>
    </row>
    <row r="1183" spans="1:10">
      <c r="A1183" s="21" t="s">
        <v>116</v>
      </c>
      <c r="B1183" s="21" t="s">
        <v>195</v>
      </c>
      <c r="C1183" s="43" t="s">
        <v>38</v>
      </c>
      <c r="D1183" s="21">
        <v>0</v>
      </c>
      <c r="E1183" s="21">
        <v>0</v>
      </c>
      <c r="F1183" s="21">
        <v>0</v>
      </c>
      <c r="G1183" s="21">
        <v>0</v>
      </c>
      <c r="H1183" s="21">
        <v>0</v>
      </c>
      <c r="I1183" s="21">
        <v>0</v>
      </c>
      <c r="J1183" s="21">
        <v>0</v>
      </c>
    </row>
    <row r="1184" spans="1:10">
      <c r="A1184" s="21" t="s">
        <v>116</v>
      </c>
      <c r="B1184" s="21" t="s">
        <v>195</v>
      </c>
      <c r="C1184" s="43" t="s">
        <v>39</v>
      </c>
      <c r="D1184" s="21">
        <v>0</v>
      </c>
      <c r="E1184" s="21">
        <v>0</v>
      </c>
      <c r="F1184" s="21">
        <v>0</v>
      </c>
      <c r="G1184" s="21">
        <v>0</v>
      </c>
      <c r="H1184" s="21">
        <v>0</v>
      </c>
      <c r="I1184" s="21">
        <v>0</v>
      </c>
      <c r="J1184" s="21">
        <v>0</v>
      </c>
    </row>
    <row r="1185" spans="1:10">
      <c r="A1185" s="21" t="s">
        <v>116</v>
      </c>
      <c r="B1185" s="21" t="s">
        <v>195</v>
      </c>
      <c r="C1185" s="43" t="s">
        <v>173</v>
      </c>
      <c r="D1185" s="21">
        <v>0</v>
      </c>
      <c r="E1185" s="21">
        <v>0</v>
      </c>
      <c r="F1185" s="21">
        <v>0</v>
      </c>
      <c r="G1185" s="21">
        <v>0</v>
      </c>
      <c r="H1185" s="21">
        <v>0</v>
      </c>
      <c r="I1185" s="21">
        <v>0</v>
      </c>
      <c r="J1185" s="21">
        <v>0</v>
      </c>
    </row>
    <row r="1186" spans="1:10">
      <c r="A1186" s="21" t="s">
        <v>116</v>
      </c>
      <c r="B1186" s="21" t="s">
        <v>195</v>
      </c>
      <c r="C1186" s="43" t="s">
        <v>174</v>
      </c>
      <c r="D1186" s="21">
        <v>0</v>
      </c>
      <c r="E1186" s="21">
        <v>0</v>
      </c>
      <c r="F1186" s="21">
        <v>0</v>
      </c>
      <c r="G1186" s="21">
        <v>0</v>
      </c>
      <c r="H1186" s="21">
        <v>0</v>
      </c>
      <c r="I1186" s="21">
        <v>0</v>
      </c>
      <c r="J1186" s="21">
        <v>0</v>
      </c>
    </row>
    <row r="1187" spans="1:10">
      <c r="A1187" s="21" t="s">
        <v>116</v>
      </c>
      <c r="B1187" s="21" t="s">
        <v>195</v>
      </c>
      <c r="C1187" s="43" t="s">
        <v>175</v>
      </c>
      <c r="D1187" s="21">
        <v>0</v>
      </c>
      <c r="E1187" s="21">
        <v>0</v>
      </c>
      <c r="F1187" s="21">
        <v>0</v>
      </c>
      <c r="G1187" s="21">
        <v>0</v>
      </c>
      <c r="H1187" s="21">
        <v>0</v>
      </c>
      <c r="I1187" s="21">
        <v>0</v>
      </c>
      <c r="J1187" s="21">
        <v>0</v>
      </c>
    </row>
    <row r="1188" spans="1:10">
      <c r="A1188" s="21" t="s">
        <v>116</v>
      </c>
      <c r="B1188" s="21" t="s">
        <v>195</v>
      </c>
      <c r="C1188" s="43" t="s">
        <v>176</v>
      </c>
      <c r="D1188" s="21">
        <v>0</v>
      </c>
      <c r="E1188" s="21">
        <v>1</v>
      </c>
      <c r="F1188" s="21">
        <v>0</v>
      </c>
      <c r="G1188" s="21">
        <v>0</v>
      </c>
      <c r="H1188" s="21">
        <v>0</v>
      </c>
      <c r="I1188" s="21">
        <v>0</v>
      </c>
      <c r="J1188" s="21">
        <v>0</v>
      </c>
    </row>
    <row r="1189" spans="1:10">
      <c r="A1189" s="21" t="s">
        <v>116</v>
      </c>
      <c r="B1189" s="21" t="s">
        <v>195</v>
      </c>
      <c r="C1189" s="43" t="s">
        <v>177</v>
      </c>
      <c r="D1189" s="21">
        <v>0</v>
      </c>
      <c r="E1189" s="21">
        <v>0</v>
      </c>
      <c r="F1189" s="21">
        <v>0</v>
      </c>
      <c r="G1189" s="21">
        <v>0</v>
      </c>
      <c r="H1189" s="21">
        <v>0</v>
      </c>
      <c r="I1189" s="21">
        <v>0</v>
      </c>
      <c r="J1189" s="21">
        <v>0</v>
      </c>
    </row>
    <row r="1190" spans="1:10">
      <c r="A1190" s="21" t="s">
        <v>116</v>
      </c>
      <c r="B1190" s="21" t="s">
        <v>195</v>
      </c>
      <c r="C1190" s="43" t="s">
        <v>178</v>
      </c>
      <c r="D1190" s="21">
        <v>0</v>
      </c>
      <c r="E1190" s="21">
        <v>0</v>
      </c>
      <c r="F1190" s="21">
        <v>0</v>
      </c>
      <c r="G1190" s="21">
        <v>0</v>
      </c>
      <c r="H1190" s="21">
        <v>0</v>
      </c>
      <c r="I1190" s="21">
        <v>0</v>
      </c>
      <c r="J1190" s="21">
        <v>0</v>
      </c>
    </row>
    <row r="1191" spans="1:10">
      <c r="A1191" s="21" t="s">
        <v>116</v>
      </c>
      <c r="B1191" s="21" t="s">
        <v>195</v>
      </c>
      <c r="C1191" s="43" t="s">
        <v>179</v>
      </c>
      <c r="D1191" s="21">
        <v>0</v>
      </c>
      <c r="E1191" s="21">
        <v>0</v>
      </c>
      <c r="F1191" s="21">
        <v>0</v>
      </c>
      <c r="G1191" s="21">
        <v>0</v>
      </c>
      <c r="H1191" s="21">
        <v>0</v>
      </c>
      <c r="I1191" s="21">
        <v>0</v>
      </c>
      <c r="J1191" s="21">
        <v>0</v>
      </c>
    </row>
    <row r="1192" spans="1:10">
      <c r="A1192" s="21" t="s">
        <v>116</v>
      </c>
      <c r="B1192" s="21" t="s">
        <v>195</v>
      </c>
      <c r="C1192" s="43" t="s">
        <v>98</v>
      </c>
      <c r="D1192" s="21">
        <v>0</v>
      </c>
      <c r="E1192" s="21">
        <v>0</v>
      </c>
      <c r="F1192" s="21">
        <v>0</v>
      </c>
      <c r="G1192" s="21">
        <v>0</v>
      </c>
      <c r="H1192" s="21">
        <v>0</v>
      </c>
      <c r="I1192" s="21">
        <v>0</v>
      </c>
      <c r="J1192" s="21">
        <v>0</v>
      </c>
    </row>
    <row r="1193" spans="1:10">
      <c r="A1193" s="21" t="s">
        <v>116</v>
      </c>
      <c r="B1193" s="21" t="s">
        <v>195</v>
      </c>
      <c r="C1193" s="43" t="s">
        <v>180</v>
      </c>
      <c r="D1193" s="21">
        <v>0</v>
      </c>
      <c r="E1193" s="21">
        <v>0</v>
      </c>
      <c r="F1193" s="21">
        <v>0</v>
      </c>
      <c r="G1193" s="21">
        <v>0</v>
      </c>
      <c r="H1193" s="21">
        <v>0</v>
      </c>
      <c r="I1193" s="21">
        <v>0</v>
      </c>
      <c r="J1193" s="21">
        <v>0</v>
      </c>
    </row>
    <row r="1194" spans="1:10">
      <c r="A1194" s="21" t="s">
        <v>116</v>
      </c>
      <c r="B1194" s="21" t="s">
        <v>195</v>
      </c>
      <c r="C1194" s="43" t="s">
        <v>181</v>
      </c>
      <c r="D1194" s="21">
        <v>1</v>
      </c>
      <c r="E1194" s="21">
        <v>0</v>
      </c>
      <c r="F1194" s="21">
        <v>0</v>
      </c>
      <c r="G1194" s="21">
        <v>0</v>
      </c>
      <c r="H1194" s="21">
        <v>0</v>
      </c>
      <c r="I1194" s="21">
        <v>0</v>
      </c>
      <c r="J1194" s="21">
        <v>0</v>
      </c>
    </row>
    <row r="1195" spans="1:10">
      <c r="A1195" s="21" t="s">
        <v>116</v>
      </c>
      <c r="B1195" s="21" t="s">
        <v>195</v>
      </c>
      <c r="C1195" s="43" t="s">
        <v>182</v>
      </c>
      <c r="D1195" s="21">
        <v>1</v>
      </c>
      <c r="E1195" s="21">
        <v>0</v>
      </c>
      <c r="F1195" s="21">
        <v>0</v>
      </c>
      <c r="G1195" s="21">
        <v>0</v>
      </c>
      <c r="H1195" s="21">
        <v>0</v>
      </c>
      <c r="I1195" s="21">
        <v>0</v>
      </c>
      <c r="J1195" s="21">
        <v>0</v>
      </c>
    </row>
    <row r="1196" spans="1:10">
      <c r="A1196" s="21" t="s">
        <v>116</v>
      </c>
      <c r="B1196" s="21" t="s">
        <v>195</v>
      </c>
      <c r="C1196" s="43" t="s">
        <v>183</v>
      </c>
      <c r="D1196" s="21">
        <v>0</v>
      </c>
      <c r="E1196" s="21">
        <v>0</v>
      </c>
      <c r="F1196" s="21">
        <v>0</v>
      </c>
      <c r="G1196" s="21">
        <v>0</v>
      </c>
      <c r="H1196" s="21">
        <v>0</v>
      </c>
      <c r="I1196" s="21">
        <v>0</v>
      </c>
      <c r="J1196" s="21">
        <v>0</v>
      </c>
    </row>
    <row r="1197" spans="1:10">
      <c r="A1197" s="21" t="s">
        <v>116</v>
      </c>
      <c r="B1197" s="21" t="s">
        <v>195</v>
      </c>
      <c r="C1197" s="43" t="s">
        <v>184</v>
      </c>
      <c r="D1197" s="21">
        <v>1</v>
      </c>
      <c r="E1197" s="21">
        <v>0</v>
      </c>
      <c r="F1197" s="21">
        <v>0</v>
      </c>
      <c r="G1197" s="21">
        <v>0</v>
      </c>
      <c r="H1197" s="21">
        <v>0</v>
      </c>
      <c r="I1197" s="21">
        <v>0</v>
      </c>
      <c r="J1197" s="21">
        <v>0</v>
      </c>
    </row>
    <row r="1198" spans="1:10">
      <c r="A1198" s="21" t="s">
        <v>116</v>
      </c>
      <c r="B1198" s="21" t="s">
        <v>195</v>
      </c>
      <c r="C1198" s="43" t="s">
        <v>185</v>
      </c>
      <c r="D1198" s="21">
        <v>0</v>
      </c>
      <c r="E1198" s="21">
        <v>0</v>
      </c>
      <c r="F1198" s="21">
        <v>0</v>
      </c>
      <c r="G1198" s="21">
        <v>0</v>
      </c>
      <c r="H1198" s="21">
        <v>0</v>
      </c>
      <c r="I1198" s="21">
        <v>0</v>
      </c>
      <c r="J1198" s="21">
        <v>0</v>
      </c>
    </row>
    <row r="1199" spans="1:10">
      <c r="A1199" s="21" t="s">
        <v>116</v>
      </c>
      <c r="B1199" s="21" t="s">
        <v>195</v>
      </c>
      <c r="C1199" s="43" t="s">
        <v>186</v>
      </c>
      <c r="D1199" s="21">
        <v>0</v>
      </c>
      <c r="E1199" s="21">
        <v>0</v>
      </c>
      <c r="F1199" s="21">
        <v>0</v>
      </c>
      <c r="G1199" s="21">
        <v>0</v>
      </c>
      <c r="H1199" s="21">
        <v>0</v>
      </c>
      <c r="I1199" s="21">
        <v>0</v>
      </c>
      <c r="J1199" s="21">
        <v>0</v>
      </c>
    </row>
    <row r="1200" spans="1:10">
      <c r="A1200" s="21" t="s">
        <v>116</v>
      </c>
      <c r="B1200" s="21" t="s">
        <v>195</v>
      </c>
      <c r="C1200" s="43" t="s">
        <v>187</v>
      </c>
      <c r="D1200" s="21">
        <v>0</v>
      </c>
      <c r="E1200" s="21">
        <v>0</v>
      </c>
      <c r="F1200" s="21">
        <v>0</v>
      </c>
      <c r="G1200" s="21">
        <v>0</v>
      </c>
      <c r="H1200" s="21">
        <v>0</v>
      </c>
      <c r="I1200" s="21">
        <v>0</v>
      </c>
      <c r="J1200" s="21">
        <v>0</v>
      </c>
    </row>
    <row r="1201" spans="1:10">
      <c r="A1201" s="21" t="s">
        <v>116</v>
      </c>
      <c r="B1201" s="21" t="s">
        <v>195</v>
      </c>
      <c r="C1201" s="43" t="s">
        <v>188</v>
      </c>
      <c r="D1201" s="21">
        <v>1</v>
      </c>
      <c r="E1201" s="21">
        <v>0</v>
      </c>
      <c r="F1201" s="21">
        <v>0</v>
      </c>
      <c r="G1201" s="21">
        <v>0</v>
      </c>
      <c r="H1201" s="21">
        <v>0</v>
      </c>
      <c r="I1201" s="21">
        <v>0</v>
      </c>
      <c r="J1201" s="21">
        <v>0</v>
      </c>
    </row>
    <row r="1202" spans="1:10">
      <c r="A1202" s="21" t="s">
        <v>116</v>
      </c>
      <c r="B1202" s="21" t="s">
        <v>195</v>
      </c>
      <c r="C1202" s="43" t="s">
        <v>189</v>
      </c>
      <c r="D1202" s="21">
        <v>0</v>
      </c>
      <c r="E1202" s="21">
        <v>0</v>
      </c>
      <c r="F1202" s="21">
        <v>0</v>
      </c>
      <c r="G1202" s="21">
        <v>0</v>
      </c>
      <c r="H1202" s="21">
        <v>0</v>
      </c>
      <c r="I1202" s="21">
        <v>0</v>
      </c>
      <c r="J1202" s="21">
        <v>0</v>
      </c>
    </row>
    <row r="1203" spans="1:10">
      <c r="A1203" s="21" t="s">
        <v>116</v>
      </c>
      <c r="B1203" s="21" t="s">
        <v>195</v>
      </c>
      <c r="C1203" s="43" t="s">
        <v>190</v>
      </c>
      <c r="D1203" s="21">
        <v>1</v>
      </c>
      <c r="E1203" s="21">
        <v>0</v>
      </c>
      <c r="F1203" s="21">
        <v>0</v>
      </c>
      <c r="G1203" s="21">
        <v>0</v>
      </c>
      <c r="H1203" s="21">
        <v>0</v>
      </c>
      <c r="I1203" s="21">
        <v>0</v>
      </c>
      <c r="J1203" s="21">
        <v>0</v>
      </c>
    </row>
    <row r="1204" spans="1:10">
      <c r="A1204" s="21" t="s">
        <v>116</v>
      </c>
      <c r="B1204" s="21" t="s">
        <v>200</v>
      </c>
      <c r="C1204" s="43" t="s">
        <v>35</v>
      </c>
      <c r="D1204" s="21">
        <v>0</v>
      </c>
      <c r="E1204" s="21">
        <v>0</v>
      </c>
      <c r="F1204" s="21">
        <v>0</v>
      </c>
      <c r="G1204" s="21">
        <v>0</v>
      </c>
      <c r="H1204" s="21">
        <v>0</v>
      </c>
      <c r="I1204" s="21">
        <v>0</v>
      </c>
      <c r="J1204" s="21">
        <v>0</v>
      </c>
    </row>
    <row r="1205" spans="1:10">
      <c r="A1205" s="21" t="s">
        <v>116</v>
      </c>
      <c r="B1205" s="21" t="s">
        <v>200</v>
      </c>
      <c r="C1205" s="43" t="s">
        <v>36</v>
      </c>
      <c r="D1205" s="21">
        <v>0</v>
      </c>
      <c r="E1205" s="21">
        <v>0</v>
      </c>
      <c r="F1205" s="21">
        <v>0</v>
      </c>
      <c r="G1205" s="21">
        <v>0</v>
      </c>
      <c r="H1205" s="21">
        <v>0</v>
      </c>
      <c r="I1205" s="21">
        <v>0</v>
      </c>
      <c r="J1205" s="21">
        <v>0</v>
      </c>
    </row>
    <row r="1206" spans="1:10">
      <c r="A1206" s="21" t="s">
        <v>116</v>
      </c>
      <c r="B1206" s="21" t="s">
        <v>200</v>
      </c>
      <c r="C1206" s="43" t="s">
        <v>37</v>
      </c>
      <c r="D1206" s="21">
        <v>0</v>
      </c>
      <c r="E1206" s="21">
        <v>0</v>
      </c>
      <c r="F1206" s="21">
        <v>0</v>
      </c>
      <c r="G1206" s="21">
        <v>0</v>
      </c>
      <c r="H1206" s="21">
        <v>0</v>
      </c>
      <c r="I1206" s="21">
        <v>0</v>
      </c>
      <c r="J1206" s="21">
        <v>0</v>
      </c>
    </row>
    <row r="1207" spans="1:10">
      <c r="A1207" s="21" t="s">
        <v>116</v>
      </c>
      <c r="B1207" s="21" t="s">
        <v>200</v>
      </c>
      <c r="C1207" s="43" t="s">
        <v>38</v>
      </c>
      <c r="D1207" s="21">
        <v>0</v>
      </c>
      <c r="E1207" s="21">
        <v>0</v>
      </c>
      <c r="F1207" s="21">
        <v>0</v>
      </c>
      <c r="G1207" s="21">
        <v>0</v>
      </c>
      <c r="H1207" s="21">
        <v>0</v>
      </c>
      <c r="I1207" s="21">
        <v>0</v>
      </c>
      <c r="J1207" s="21">
        <v>0</v>
      </c>
    </row>
    <row r="1208" spans="1:10">
      <c r="A1208" s="21" t="s">
        <v>116</v>
      </c>
      <c r="B1208" s="21" t="s">
        <v>200</v>
      </c>
      <c r="C1208" s="43" t="s">
        <v>39</v>
      </c>
      <c r="D1208" s="21">
        <v>0</v>
      </c>
      <c r="E1208" s="21">
        <v>0</v>
      </c>
      <c r="F1208" s="21">
        <v>0</v>
      </c>
      <c r="G1208" s="21">
        <v>0</v>
      </c>
      <c r="H1208" s="21">
        <v>0</v>
      </c>
      <c r="I1208" s="21">
        <v>0</v>
      </c>
      <c r="J1208" s="21">
        <v>0</v>
      </c>
    </row>
    <row r="1209" spans="1:10">
      <c r="A1209" s="21" t="s">
        <v>116</v>
      </c>
      <c r="B1209" s="21" t="s">
        <v>200</v>
      </c>
      <c r="C1209" s="43" t="s">
        <v>173</v>
      </c>
      <c r="D1209" s="21">
        <v>0</v>
      </c>
      <c r="E1209" s="21">
        <v>0</v>
      </c>
      <c r="F1209" s="21">
        <v>0</v>
      </c>
      <c r="G1209" s="21">
        <v>0</v>
      </c>
      <c r="H1209" s="21">
        <v>0</v>
      </c>
      <c r="I1209" s="21">
        <v>0</v>
      </c>
      <c r="J1209" s="21">
        <v>0</v>
      </c>
    </row>
    <row r="1210" spans="1:10">
      <c r="A1210" s="21" t="s">
        <v>116</v>
      </c>
      <c r="B1210" s="21" t="s">
        <v>200</v>
      </c>
      <c r="C1210" s="43" t="s">
        <v>174</v>
      </c>
      <c r="D1210" s="21">
        <v>0</v>
      </c>
      <c r="E1210" s="21">
        <v>0</v>
      </c>
      <c r="F1210" s="21">
        <v>0</v>
      </c>
      <c r="G1210" s="21">
        <v>0</v>
      </c>
      <c r="H1210" s="21">
        <v>0</v>
      </c>
      <c r="I1210" s="21">
        <v>0</v>
      </c>
      <c r="J1210" s="21">
        <v>0</v>
      </c>
    </row>
    <row r="1211" spans="1:10">
      <c r="A1211" s="21" t="s">
        <v>116</v>
      </c>
      <c r="B1211" s="21" t="s">
        <v>200</v>
      </c>
      <c r="C1211" s="43" t="s">
        <v>175</v>
      </c>
      <c r="D1211" s="21">
        <v>0</v>
      </c>
      <c r="E1211" s="21">
        <v>0</v>
      </c>
      <c r="F1211" s="21">
        <v>0</v>
      </c>
      <c r="G1211" s="21">
        <v>0</v>
      </c>
      <c r="H1211" s="21">
        <v>0</v>
      </c>
      <c r="I1211" s="21">
        <v>0</v>
      </c>
      <c r="J1211" s="21">
        <v>0</v>
      </c>
    </row>
    <row r="1212" spans="1:10">
      <c r="A1212" s="21" t="s">
        <v>116</v>
      </c>
      <c r="B1212" s="21" t="s">
        <v>200</v>
      </c>
      <c r="C1212" s="43" t="s">
        <v>176</v>
      </c>
      <c r="D1212" s="21">
        <v>0</v>
      </c>
      <c r="E1212" s="21">
        <v>0</v>
      </c>
      <c r="F1212" s="21">
        <v>0</v>
      </c>
      <c r="G1212" s="21">
        <v>0</v>
      </c>
      <c r="H1212" s="21">
        <v>0</v>
      </c>
      <c r="I1212" s="21">
        <v>0</v>
      </c>
      <c r="J1212" s="21">
        <v>0</v>
      </c>
    </row>
    <row r="1213" spans="1:10">
      <c r="A1213" s="21" t="s">
        <v>116</v>
      </c>
      <c r="B1213" s="21" t="s">
        <v>200</v>
      </c>
      <c r="C1213" s="43" t="s">
        <v>177</v>
      </c>
      <c r="D1213" s="21">
        <v>1</v>
      </c>
      <c r="E1213" s="21">
        <v>0</v>
      </c>
      <c r="F1213" s="21">
        <v>0</v>
      </c>
      <c r="G1213" s="21">
        <v>0</v>
      </c>
      <c r="H1213" s="21">
        <v>0</v>
      </c>
      <c r="I1213" s="21">
        <v>0</v>
      </c>
      <c r="J1213" s="21">
        <v>0</v>
      </c>
    </row>
    <row r="1214" spans="1:10">
      <c r="A1214" s="21" t="s">
        <v>116</v>
      </c>
      <c r="B1214" s="21" t="s">
        <v>200</v>
      </c>
      <c r="C1214" s="43" t="s">
        <v>178</v>
      </c>
      <c r="D1214" s="21">
        <v>0</v>
      </c>
      <c r="E1214" s="21">
        <v>0</v>
      </c>
      <c r="F1214" s="21">
        <v>0</v>
      </c>
      <c r="G1214" s="21">
        <v>0</v>
      </c>
      <c r="H1214" s="21">
        <v>0</v>
      </c>
      <c r="I1214" s="21">
        <v>0</v>
      </c>
      <c r="J1214" s="21">
        <v>0</v>
      </c>
    </row>
    <row r="1215" spans="1:10">
      <c r="A1215" s="21" t="s">
        <v>116</v>
      </c>
      <c r="B1215" s="21" t="s">
        <v>200</v>
      </c>
      <c r="C1215" s="43" t="s">
        <v>179</v>
      </c>
      <c r="D1215" s="21">
        <v>0</v>
      </c>
      <c r="E1215" s="21">
        <v>0</v>
      </c>
      <c r="F1215" s="21">
        <v>0</v>
      </c>
      <c r="G1215" s="21">
        <v>0</v>
      </c>
      <c r="H1215" s="21">
        <v>0</v>
      </c>
      <c r="I1215" s="21">
        <v>0</v>
      </c>
      <c r="J1215" s="21">
        <v>0</v>
      </c>
    </row>
    <row r="1216" spans="1:10">
      <c r="A1216" s="21" t="s">
        <v>116</v>
      </c>
      <c r="B1216" s="21" t="s">
        <v>200</v>
      </c>
      <c r="C1216" s="43" t="s">
        <v>98</v>
      </c>
      <c r="D1216" s="21">
        <v>0</v>
      </c>
      <c r="E1216" s="21">
        <v>0</v>
      </c>
      <c r="F1216" s="21">
        <v>0</v>
      </c>
      <c r="G1216" s="21">
        <v>0</v>
      </c>
      <c r="H1216" s="21">
        <v>0</v>
      </c>
      <c r="I1216" s="21">
        <v>0</v>
      </c>
      <c r="J1216" s="21">
        <v>0</v>
      </c>
    </row>
    <row r="1217" spans="1:10">
      <c r="A1217" s="21" t="s">
        <v>116</v>
      </c>
      <c r="B1217" s="21" t="s">
        <v>200</v>
      </c>
      <c r="C1217" s="43" t="s">
        <v>180</v>
      </c>
      <c r="D1217" s="21">
        <v>0</v>
      </c>
      <c r="E1217" s="21">
        <v>0</v>
      </c>
      <c r="F1217" s="21">
        <v>0</v>
      </c>
      <c r="G1217" s="21">
        <v>0</v>
      </c>
      <c r="H1217" s="21">
        <v>0</v>
      </c>
      <c r="I1217" s="21">
        <v>0</v>
      </c>
      <c r="J1217" s="21">
        <v>0</v>
      </c>
    </row>
    <row r="1218" spans="1:10">
      <c r="A1218" s="21" t="s">
        <v>116</v>
      </c>
      <c r="B1218" s="21" t="s">
        <v>200</v>
      </c>
      <c r="C1218" s="43" t="s">
        <v>181</v>
      </c>
      <c r="D1218" s="21">
        <v>0</v>
      </c>
      <c r="E1218" s="21">
        <v>0</v>
      </c>
      <c r="F1218" s="21">
        <v>0</v>
      </c>
      <c r="G1218" s="21">
        <v>0</v>
      </c>
      <c r="H1218" s="21">
        <v>0</v>
      </c>
      <c r="I1218" s="21">
        <v>0</v>
      </c>
      <c r="J1218" s="21">
        <v>0</v>
      </c>
    </row>
    <row r="1219" spans="1:10">
      <c r="A1219" s="21" t="s">
        <v>116</v>
      </c>
      <c r="B1219" s="21" t="s">
        <v>200</v>
      </c>
      <c r="C1219" s="43" t="s">
        <v>182</v>
      </c>
      <c r="D1219" s="21">
        <v>0</v>
      </c>
      <c r="E1219" s="21">
        <v>0</v>
      </c>
      <c r="F1219" s="21">
        <v>0</v>
      </c>
      <c r="G1219" s="21">
        <v>0</v>
      </c>
      <c r="H1219" s="21">
        <v>0</v>
      </c>
      <c r="I1219" s="21">
        <v>0</v>
      </c>
      <c r="J1219" s="21">
        <v>0</v>
      </c>
    </row>
    <row r="1220" spans="1:10">
      <c r="A1220" s="21" t="s">
        <v>116</v>
      </c>
      <c r="B1220" s="21" t="s">
        <v>200</v>
      </c>
      <c r="C1220" s="43" t="s">
        <v>183</v>
      </c>
      <c r="D1220" s="21">
        <v>0</v>
      </c>
      <c r="E1220" s="21">
        <v>0</v>
      </c>
      <c r="F1220" s="21">
        <v>0</v>
      </c>
      <c r="G1220" s="21">
        <v>0</v>
      </c>
      <c r="H1220" s="21">
        <v>0</v>
      </c>
      <c r="I1220" s="21">
        <v>0</v>
      </c>
      <c r="J1220" s="21">
        <v>0</v>
      </c>
    </row>
    <row r="1221" spans="1:10">
      <c r="A1221" s="21" t="s">
        <v>116</v>
      </c>
      <c r="B1221" s="21" t="s">
        <v>200</v>
      </c>
      <c r="C1221" s="43" t="s">
        <v>184</v>
      </c>
      <c r="D1221" s="21">
        <v>0</v>
      </c>
      <c r="E1221" s="21">
        <v>0</v>
      </c>
      <c r="F1221" s="21">
        <v>0</v>
      </c>
      <c r="G1221" s="21">
        <v>0</v>
      </c>
      <c r="H1221" s="21">
        <v>0</v>
      </c>
      <c r="I1221" s="21">
        <v>0</v>
      </c>
      <c r="J1221" s="21">
        <v>0</v>
      </c>
    </row>
    <row r="1222" spans="1:10">
      <c r="A1222" s="21" t="s">
        <v>116</v>
      </c>
      <c r="B1222" s="21" t="s">
        <v>200</v>
      </c>
      <c r="C1222" s="43" t="s">
        <v>185</v>
      </c>
      <c r="D1222" s="21">
        <v>0</v>
      </c>
      <c r="E1222" s="21">
        <v>0</v>
      </c>
      <c r="F1222" s="21">
        <v>0</v>
      </c>
      <c r="G1222" s="21">
        <v>0</v>
      </c>
      <c r="H1222" s="21">
        <v>0</v>
      </c>
      <c r="I1222" s="21">
        <v>0</v>
      </c>
      <c r="J1222" s="21">
        <v>0</v>
      </c>
    </row>
    <row r="1223" spans="1:10">
      <c r="A1223" s="21" t="s">
        <v>116</v>
      </c>
      <c r="B1223" s="21" t="s">
        <v>200</v>
      </c>
      <c r="C1223" s="43" t="s">
        <v>186</v>
      </c>
      <c r="D1223" s="21">
        <v>0</v>
      </c>
      <c r="E1223" s="21">
        <v>0</v>
      </c>
      <c r="F1223" s="21">
        <v>0</v>
      </c>
      <c r="G1223" s="21">
        <v>0</v>
      </c>
      <c r="H1223" s="21">
        <v>0</v>
      </c>
      <c r="I1223" s="21">
        <v>0</v>
      </c>
      <c r="J1223" s="21">
        <v>0</v>
      </c>
    </row>
    <row r="1224" spans="1:10">
      <c r="A1224" s="21" t="s">
        <v>116</v>
      </c>
      <c r="B1224" s="21" t="s">
        <v>200</v>
      </c>
      <c r="C1224" s="43" t="s">
        <v>187</v>
      </c>
      <c r="D1224" s="21">
        <v>0</v>
      </c>
      <c r="E1224" s="21">
        <v>0</v>
      </c>
      <c r="F1224" s="21">
        <v>0</v>
      </c>
      <c r="G1224" s="21">
        <v>0</v>
      </c>
      <c r="H1224" s="21">
        <v>0</v>
      </c>
      <c r="I1224" s="21">
        <v>0</v>
      </c>
      <c r="J1224" s="21">
        <v>0</v>
      </c>
    </row>
    <row r="1225" spans="1:10">
      <c r="A1225" s="21" t="s">
        <v>116</v>
      </c>
      <c r="B1225" s="21" t="s">
        <v>200</v>
      </c>
      <c r="C1225" s="43" t="s">
        <v>188</v>
      </c>
      <c r="D1225" s="21">
        <v>0</v>
      </c>
      <c r="E1225" s="21">
        <v>0</v>
      </c>
      <c r="F1225" s="21">
        <v>0</v>
      </c>
      <c r="G1225" s="21">
        <v>0</v>
      </c>
      <c r="H1225" s="21">
        <v>0</v>
      </c>
      <c r="I1225" s="21">
        <v>0</v>
      </c>
      <c r="J1225" s="21">
        <v>0</v>
      </c>
    </row>
    <row r="1226" spans="1:10">
      <c r="A1226" s="21" t="s">
        <v>116</v>
      </c>
      <c r="B1226" s="21" t="s">
        <v>200</v>
      </c>
      <c r="C1226" s="43" t="s">
        <v>189</v>
      </c>
      <c r="D1226" s="21">
        <v>0</v>
      </c>
      <c r="E1226" s="21">
        <v>0</v>
      </c>
      <c r="F1226" s="21">
        <v>0</v>
      </c>
      <c r="G1226" s="21">
        <v>0</v>
      </c>
      <c r="H1226" s="21">
        <v>0</v>
      </c>
      <c r="I1226" s="21">
        <v>0</v>
      </c>
      <c r="J1226" s="21">
        <v>0</v>
      </c>
    </row>
    <row r="1227" spans="1:10">
      <c r="A1227" s="21" t="s">
        <v>116</v>
      </c>
      <c r="B1227" s="21" t="s">
        <v>200</v>
      </c>
      <c r="C1227" s="43" t="s">
        <v>190</v>
      </c>
      <c r="D1227" s="21">
        <v>0</v>
      </c>
      <c r="E1227" s="21">
        <v>0</v>
      </c>
      <c r="F1227" s="21">
        <v>0</v>
      </c>
      <c r="G1227" s="21">
        <v>0</v>
      </c>
      <c r="H1227" s="21">
        <v>0</v>
      </c>
      <c r="I1227" s="21">
        <v>0</v>
      </c>
      <c r="J1227" s="21">
        <v>0</v>
      </c>
    </row>
    <row r="1228" spans="1:10">
      <c r="A1228" s="21" t="s">
        <v>116</v>
      </c>
      <c r="B1228" s="21" t="s">
        <v>196</v>
      </c>
      <c r="C1228" s="43" t="s">
        <v>35</v>
      </c>
      <c r="D1228" s="21">
        <v>1</v>
      </c>
      <c r="E1228" s="21">
        <v>0</v>
      </c>
      <c r="F1228" s="21">
        <v>0</v>
      </c>
      <c r="G1228" s="21">
        <v>0</v>
      </c>
      <c r="H1228" s="21">
        <v>0</v>
      </c>
      <c r="I1228" s="21">
        <v>0</v>
      </c>
      <c r="J1228" s="21">
        <v>0</v>
      </c>
    </row>
    <row r="1229" spans="1:10">
      <c r="A1229" s="21" t="s">
        <v>116</v>
      </c>
      <c r="B1229" s="21" t="s">
        <v>196</v>
      </c>
      <c r="C1229" s="43" t="s">
        <v>36</v>
      </c>
      <c r="D1229" s="21">
        <v>0</v>
      </c>
      <c r="E1229" s="21">
        <v>0</v>
      </c>
      <c r="F1229" s="21">
        <v>0</v>
      </c>
      <c r="G1229" s="21">
        <v>0</v>
      </c>
      <c r="H1229" s="21">
        <v>0</v>
      </c>
      <c r="I1229" s="21">
        <v>0</v>
      </c>
      <c r="J1229" s="21">
        <v>0</v>
      </c>
    </row>
    <row r="1230" spans="1:10">
      <c r="A1230" s="21" t="s">
        <v>116</v>
      </c>
      <c r="B1230" s="21" t="s">
        <v>196</v>
      </c>
      <c r="C1230" s="43" t="s">
        <v>37</v>
      </c>
      <c r="D1230" s="21">
        <v>0</v>
      </c>
      <c r="E1230" s="21">
        <v>0</v>
      </c>
      <c r="F1230" s="21">
        <v>0</v>
      </c>
      <c r="G1230" s="21">
        <v>0</v>
      </c>
      <c r="H1230" s="21">
        <v>0</v>
      </c>
      <c r="I1230" s="21">
        <v>0</v>
      </c>
      <c r="J1230" s="21">
        <v>0</v>
      </c>
    </row>
    <row r="1231" spans="1:10">
      <c r="A1231" s="21" t="s">
        <v>116</v>
      </c>
      <c r="B1231" s="21" t="s">
        <v>196</v>
      </c>
      <c r="C1231" s="43" t="s">
        <v>38</v>
      </c>
      <c r="D1231" s="21">
        <v>4</v>
      </c>
      <c r="E1231" s="21">
        <v>2</v>
      </c>
      <c r="F1231" s="21">
        <v>0</v>
      </c>
      <c r="G1231" s="21">
        <v>1</v>
      </c>
      <c r="H1231" s="21">
        <v>0</v>
      </c>
      <c r="I1231" s="21">
        <v>0</v>
      </c>
      <c r="J1231" s="21">
        <v>0</v>
      </c>
    </row>
    <row r="1232" spans="1:10">
      <c r="A1232" s="21" t="s">
        <v>116</v>
      </c>
      <c r="B1232" s="21" t="s">
        <v>196</v>
      </c>
      <c r="C1232" s="43" t="s">
        <v>39</v>
      </c>
      <c r="D1232" s="21">
        <v>3</v>
      </c>
      <c r="E1232" s="21">
        <v>3</v>
      </c>
      <c r="F1232" s="21">
        <v>0</v>
      </c>
      <c r="G1232" s="21">
        <v>0</v>
      </c>
      <c r="H1232" s="21">
        <v>0</v>
      </c>
      <c r="I1232" s="21">
        <v>0</v>
      </c>
      <c r="J1232" s="21">
        <v>0</v>
      </c>
    </row>
    <row r="1233" spans="1:10">
      <c r="A1233" s="21" t="s">
        <v>116</v>
      </c>
      <c r="B1233" s="21" t="s">
        <v>196</v>
      </c>
      <c r="C1233" s="43" t="s">
        <v>173</v>
      </c>
      <c r="D1233" s="21">
        <v>3</v>
      </c>
      <c r="E1233" s="21">
        <v>3</v>
      </c>
      <c r="F1233" s="21">
        <v>0</v>
      </c>
      <c r="G1233" s="21">
        <v>0</v>
      </c>
      <c r="H1233" s="21">
        <v>0</v>
      </c>
      <c r="I1233" s="21">
        <v>0</v>
      </c>
      <c r="J1233" s="21">
        <v>0</v>
      </c>
    </row>
    <row r="1234" spans="1:10">
      <c r="A1234" s="21" t="s">
        <v>116</v>
      </c>
      <c r="B1234" s="21" t="s">
        <v>196</v>
      </c>
      <c r="C1234" s="43" t="s">
        <v>174</v>
      </c>
      <c r="D1234" s="21">
        <v>8</v>
      </c>
      <c r="E1234" s="21">
        <v>2</v>
      </c>
      <c r="F1234" s="21">
        <v>0</v>
      </c>
      <c r="G1234" s="21">
        <v>0</v>
      </c>
      <c r="H1234" s="21">
        <v>0</v>
      </c>
      <c r="I1234" s="21">
        <v>0</v>
      </c>
      <c r="J1234" s="21">
        <v>0</v>
      </c>
    </row>
    <row r="1235" spans="1:10">
      <c r="A1235" s="21" t="s">
        <v>116</v>
      </c>
      <c r="B1235" s="21" t="s">
        <v>196</v>
      </c>
      <c r="C1235" s="43" t="s">
        <v>175</v>
      </c>
      <c r="D1235" s="21">
        <v>6</v>
      </c>
      <c r="E1235" s="21">
        <v>3</v>
      </c>
      <c r="F1235" s="21">
        <v>1</v>
      </c>
      <c r="G1235" s="21">
        <v>2</v>
      </c>
      <c r="H1235" s="21">
        <v>1</v>
      </c>
      <c r="I1235" s="21">
        <v>0</v>
      </c>
      <c r="J1235" s="21">
        <v>0</v>
      </c>
    </row>
    <row r="1236" spans="1:10">
      <c r="A1236" s="21" t="s">
        <v>116</v>
      </c>
      <c r="B1236" s="21" t="s">
        <v>196</v>
      </c>
      <c r="C1236" s="43" t="s">
        <v>176</v>
      </c>
      <c r="D1236" s="21">
        <v>11</v>
      </c>
      <c r="E1236" s="21">
        <v>0</v>
      </c>
      <c r="F1236" s="21">
        <v>1</v>
      </c>
      <c r="G1236" s="21">
        <v>0</v>
      </c>
      <c r="H1236" s="21">
        <v>0</v>
      </c>
      <c r="I1236" s="21">
        <v>0</v>
      </c>
      <c r="J1236" s="21">
        <v>0</v>
      </c>
    </row>
    <row r="1237" spans="1:10">
      <c r="A1237" s="21" t="s">
        <v>116</v>
      </c>
      <c r="B1237" s="21" t="s">
        <v>196</v>
      </c>
      <c r="C1237" s="43" t="s">
        <v>177</v>
      </c>
      <c r="D1237" s="21">
        <v>14</v>
      </c>
      <c r="E1237" s="21">
        <v>2</v>
      </c>
      <c r="F1237" s="21">
        <v>0</v>
      </c>
      <c r="G1237" s="21">
        <v>0</v>
      </c>
      <c r="H1237" s="21">
        <v>0</v>
      </c>
      <c r="I1237" s="21">
        <v>0</v>
      </c>
      <c r="J1237" s="21">
        <v>0</v>
      </c>
    </row>
    <row r="1238" spans="1:10">
      <c r="A1238" s="21" t="s">
        <v>116</v>
      </c>
      <c r="B1238" s="21" t="s">
        <v>196</v>
      </c>
      <c r="C1238" s="43" t="s">
        <v>178</v>
      </c>
      <c r="D1238" s="21">
        <v>10</v>
      </c>
      <c r="E1238" s="21">
        <v>4</v>
      </c>
      <c r="F1238" s="21">
        <v>0</v>
      </c>
      <c r="G1238" s="21">
        <v>0</v>
      </c>
      <c r="H1238" s="21">
        <v>0</v>
      </c>
      <c r="I1238" s="21">
        <v>0</v>
      </c>
      <c r="J1238" s="21">
        <v>0</v>
      </c>
    </row>
    <row r="1239" spans="1:10">
      <c r="A1239" s="21" t="s">
        <v>116</v>
      </c>
      <c r="B1239" s="21" t="s">
        <v>196</v>
      </c>
      <c r="C1239" s="43" t="s">
        <v>179</v>
      </c>
      <c r="D1239" s="21">
        <v>6</v>
      </c>
      <c r="E1239" s="21">
        <v>3</v>
      </c>
      <c r="F1239" s="21">
        <v>0</v>
      </c>
      <c r="G1239" s="21">
        <v>0</v>
      </c>
      <c r="H1239" s="21">
        <v>1</v>
      </c>
      <c r="I1239" s="21">
        <v>0</v>
      </c>
      <c r="J1239" s="21">
        <v>0</v>
      </c>
    </row>
    <row r="1240" spans="1:10">
      <c r="A1240" s="21" t="s">
        <v>116</v>
      </c>
      <c r="B1240" s="21" t="s">
        <v>196</v>
      </c>
      <c r="C1240" s="43" t="s">
        <v>98</v>
      </c>
      <c r="D1240" s="21">
        <v>14</v>
      </c>
      <c r="E1240" s="21">
        <v>2</v>
      </c>
      <c r="F1240" s="21">
        <v>0</v>
      </c>
      <c r="G1240" s="21">
        <v>0</v>
      </c>
      <c r="H1240" s="21">
        <v>2</v>
      </c>
      <c r="I1240" s="21">
        <v>0</v>
      </c>
      <c r="J1240" s="21">
        <v>0</v>
      </c>
    </row>
    <row r="1241" spans="1:10">
      <c r="A1241" s="21" t="s">
        <v>116</v>
      </c>
      <c r="B1241" s="21" t="s">
        <v>196</v>
      </c>
      <c r="C1241" s="43" t="s">
        <v>180</v>
      </c>
      <c r="D1241" s="21">
        <v>14</v>
      </c>
      <c r="E1241" s="21">
        <v>2</v>
      </c>
      <c r="F1241" s="21">
        <v>1</v>
      </c>
      <c r="G1241" s="21">
        <v>0</v>
      </c>
      <c r="H1241" s="21">
        <v>0</v>
      </c>
      <c r="I1241" s="21">
        <v>0</v>
      </c>
      <c r="J1241" s="21">
        <v>0</v>
      </c>
    </row>
    <row r="1242" spans="1:10">
      <c r="A1242" s="21" t="s">
        <v>116</v>
      </c>
      <c r="B1242" s="21" t="s">
        <v>196</v>
      </c>
      <c r="C1242" s="43" t="s">
        <v>181</v>
      </c>
      <c r="D1242" s="21">
        <v>12</v>
      </c>
      <c r="E1242" s="21">
        <v>7</v>
      </c>
      <c r="F1242" s="21">
        <v>0</v>
      </c>
      <c r="G1242" s="21">
        <v>0</v>
      </c>
      <c r="H1242" s="21">
        <v>0</v>
      </c>
      <c r="I1242" s="21">
        <v>0</v>
      </c>
      <c r="J1242" s="21">
        <v>0</v>
      </c>
    </row>
    <row r="1243" spans="1:10">
      <c r="A1243" s="21" t="s">
        <v>116</v>
      </c>
      <c r="B1243" s="21" t="s">
        <v>196</v>
      </c>
      <c r="C1243" s="43" t="s">
        <v>182</v>
      </c>
      <c r="D1243" s="21">
        <v>11</v>
      </c>
      <c r="E1243" s="21">
        <v>8</v>
      </c>
      <c r="F1243" s="21">
        <v>0</v>
      </c>
      <c r="G1243" s="21">
        <v>0</v>
      </c>
      <c r="H1243" s="21">
        <v>0</v>
      </c>
      <c r="I1243" s="21">
        <v>0</v>
      </c>
      <c r="J1243" s="21">
        <v>0</v>
      </c>
    </row>
    <row r="1244" spans="1:10">
      <c r="A1244" s="21" t="s">
        <v>116</v>
      </c>
      <c r="B1244" s="21" t="s">
        <v>196</v>
      </c>
      <c r="C1244" s="43" t="s">
        <v>183</v>
      </c>
      <c r="D1244" s="21">
        <v>7</v>
      </c>
      <c r="E1244" s="21">
        <v>6</v>
      </c>
      <c r="F1244" s="21">
        <v>1</v>
      </c>
      <c r="G1244" s="21">
        <v>0</v>
      </c>
      <c r="H1244" s="21">
        <v>0</v>
      </c>
      <c r="I1244" s="21">
        <v>0</v>
      </c>
      <c r="J1244" s="21">
        <v>0</v>
      </c>
    </row>
    <row r="1245" spans="1:10">
      <c r="A1245" s="21" t="s">
        <v>116</v>
      </c>
      <c r="B1245" s="21" t="s">
        <v>196</v>
      </c>
      <c r="C1245" s="43" t="s">
        <v>184</v>
      </c>
      <c r="D1245" s="21">
        <v>18</v>
      </c>
      <c r="E1245" s="21">
        <v>2</v>
      </c>
      <c r="F1245" s="21">
        <v>1</v>
      </c>
      <c r="G1245" s="21">
        <v>0</v>
      </c>
      <c r="H1245" s="21">
        <v>0</v>
      </c>
      <c r="I1245" s="21">
        <v>0</v>
      </c>
      <c r="J1245" s="21">
        <v>0</v>
      </c>
    </row>
    <row r="1246" spans="1:10">
      <c r="A1246" s="21" t="s">
        <v>116</v>
      </c>
      <c r="B1246" s="21" t="s">
        <v>196</v>
      </c>
      <c r="C1246" s="43" t="s">
        <v>185</v>
      </c>
      <c r="D1246" s="21">
        <v>14</v>
      </c>
      <c r="E1246" s="21">
        <v>2</v>
      </c>
      <c r="F1246" s="21">
        <v>0</v>
      </c>
      <c r="G1246" s="21">
        <v>0</v>
      </c>
      <c r="H1246" s="21">
        <v>0</v>
      </c>
      <c r="I1246" s="21">
        <v>0</v>
      </c>
      <c r="J1246" s="21">
        <v>0</v>
      </c>
    </row>
    <row r="1247" spans="1:10">
      <c r="A1247" s="21" t="s">
        <v>116</v>
      </c>
      <c r="B1247" s="21" t="s">
        <v>196</v>
      </c>
      <c r="C1247" s="43" t="s">
        <v>186</v>
      </c>
      <c r="D1247" s="21">
        <v>11</v>
      </c>
      <c r="E1247" s="21">
        <v>1</v>
      </c>
      <c r="F1247" s="21">
        <v>0</v>
      </c>
      <c r="G1247" s="21">
        <v>0</v>
      </c>
      <c r="H1247" s="21">
        <v>0</v>
      </c>
      <c r="I1247" s="21">
        <v>0</v>
      </c>
      <c r="J1247" s="21">
        <v>0</v>
      </c>
    </row>
    <row r="1248" spans="1:10">
      <c r="A1248" s="21" t="s">
        <v>116</v>
      </c>
      <c r="B1248" s="21" t="s">
        <v>196</v>
      </c>
      <c r="C1248" s="43" t="s">
        <v>187</v>
      </c>
      <c r="D1248" s="21">
        <v>11</v>
      </c>
      <c r="E1248" s="21">
        <v>4</v>
      </c>
      <c r="F1248" s="21">
        <v>0</v>
      </c>
      <c r="G1248" s="21">
        <v>0</v>
      </c>
      <c r="H1248" s="21">
        <v>0</v>
      </c>
      <c r="I1248" s="21">
        <v>0</v>
      </c>
      <c r="J1248" s="21">
        <v>0</v>
      </c>
    </row>
    <row r="1249" spans="1:10">
      <c r="A1249" s="21" t="s">
        <v>116</v>
      </c>
      <c r="B1249" s="21" t="s">
        <v>196</v>
      </c>
      <c r="C1249" s="43" t="s">
        <v>188</v>
      </c>
      <c r="D1249" s="21">
        <v>11</v>
      </c>
      <c r="E1249" s="21">
        <v>3</v>
      </c>
      <c r="F1249" s="21">
        <v>0</v>
      </c>
      <c r="G1249" s="21">
        <v>0</v>
      </c>
      <c r="H1249" s="21">
        <v>0</v>
      </c>
      <c r="I1249" s="21">
        <v>0</v>
      </c>
      <c r="J1249" s="21">
        <v>0</v>
      </c>
    </row>
    <row r="1250" spans="1:10">
      <c r="A1250" s="21" t="s">
        <v>116</v>
      </c>
      <c r="B1250" s="21" t="s">
        <v>196</v>
      </c>
      <c r="C1250" s="43" t="s">
        <v>189</v>
      </c>
      <c r="D1250" s="21">
        <v>8</v>
      </c>
      <c r="E1250" s="21">
        <v>1</v>
      </c>
      <c r="F1250" s="21">
        <v>0</v>
      </c>
      <c r="G1250" s="21">
        <v>0</v>
      </c>
      <c r="H1250" s="21">
        <v>0</v>
      </c>
      <c r="I1250" s="21">
        <v>0</v>
      </c>
      <c r="J1250" s="21">
        <v>0</v>
      </c>
    </row>
    <row r="1251" spans="1:10">
      <c r="A1251" s="21" t="s">
        <v>116</v>
      </c>
      <c r="B1251" s="21" t="s">
        <v>196</v>
      </c>
      <c r="C1251" s="43" t="s">
        <v>190</v>
      </c>
      <c r="D1251" s="21">
        <v>7</v>
      </c>
      <c r="E1251" s="21">
        <v>2</v>
      </c>
      <c r="F1251" s="21">
        <v>0</v>
      </c>
      <c r="G1251" s="21">
        <v>1</v>
      </c>
      <c r="H1251" s="21">
        <v>0</v>
      </c>
      <c r="I1251" s="21">
        <v>0</v>
      </c>
      <c r="J1251" s="21">
        <v>0</v>
      </c>
    </row>
    <row r="1252" spans="1:10">
      <c r="A1252" s="21" t="s">
        <v>116</v>
      </c>
      <c r="B1252" s="21" t="s">
        <v>197</v>
      </c>
      <c r="C1252" s="43" t="s">
        <v>35</v>
      </c>
      <c r="D1252" s="21">
        <v>0</v>
      </c>
      <c r="E1252" s="21">
        <v>0</v>
      </c>
      <c r="F1252" s="21">
        <v>0</v>
      </c>
      <c r="G1252" s="21">
        <v>0</v>
      </c>
      <c r="H1252" s="21">
        <v>0</v>
      </c>
      <c r="I1252" s="21">
        <v>0</v>
      </c>
      <c r="J1252" s="21">
        <v>0</v>
      </c>
    </row>
    <row r="1253" spans="1:10">
      <c r="A1253" s="21" t="s">
        <v>116</v>
      </c>
      <c r="B1253" s="21" t="s">
        <v>197</v>
      </c>
      <c r="C1253" s="43" t="s">
        <v>36</v>
      </c>
      <c r="D1253" s="21">
        <v>0</v>
      </c>
      <c r="E1253" s="21">
        <v>0</v>
      </c>
      <c r="F1253" s="21">
        <v>0</v>
      </c>
      <c r="G1253" s="21">
        <v>0</v>
      </c>
      <c r="H1253" s="21">
        <v>0</v>
      </c>
      <c r="I1253" s="21">
        <v>0</v>
      </c>
      <c r="J1253" s="21">
        <v>0</v>
      </c>
    </row>
    <row r="1254" spans="1:10">
      <c r="A1254" s="21" t="s">
        <v>116</v>
      </c>
      <c r="B1254" s="21" t="s">
        <v>197</v>
      </c>
      <c r="C1254" s="43" t="s">
        <v>37</v>
      </c>
      <c r="D1254" s="21">
        <v>0</v>
      </c>
      <c r="E1254" s="21">
        <v>0</v>
      </c>
      <c r="F1254" s="21">
        <v>0</v>
      </c>
      <c r="G1254" s="21">
        <v>0</v>
      </c>
      <c r="H1254" s="21">
        <v>0</v>
      </c>
      <c r="I1254" s="21">
        <v>0</v>
      </c>
      <c r="J1254" s="21">
        <v>0</v>
      </c>
    </row>
    <row r="1255" spans="1:10">
      <c r="A1255" s="21" t="s">
        <v>116</v>
      </c>
      <c r="B1255" s="21" t="s">
        <v>197</v>
      </c>
      <c r="C1255" s="43" t="s">
        <v>38</v>
      </c>
      <c r="D1255" s="21">
        <v>0</v>
      </c>
      <c r="E1255" s="21">
        <v>0</v>
      </c>
      <c r="F1255" s="21">
        <v>0</v>
      </c>
      <c r="G1255" s="21">
        <v>0</v>
      </c>
      <c r="H1255" s="21">
        <v>0</v>
      </c>
      <c r="I1255" s="21">
        <v>0</v>
      </c>
      <c r="J1255" s="21">
        <v>0</v>
      </c>
    </row>
    <row r="1256" spans="1:10">
      <c r="A1256" s="21" t="s">
        <v>116</v>
      </c>
      <c r="B1256" s="21" t="s">
        <v>197</v>
      </c>
      <c r="C1256" s="43" t="s">
        <v>39</v>
      </c>
      <c r="D1256" s="21">
        <v>0</v>
      </c>
      <c r="E1256" s="21">
        <v>0</v>
      </c>
      <c r="F1256" s="21">
        <v>0</v>
      </c>
      <c r="G1256" s="21">
        <v>0</v>
      </c>
      <c r="H1256" s="21">
        <v>0</v>
      </c>
      <c r="I1256" s="21">
        <v>0</v>
      </c>
      <c r="J1256" s="21">
        <v>0</v>
      </c>
    </row>
    <row r="1257" spans="1:10">
      <c r="A1257" s="21" t="s">
        <v>116</v>
      </c>
      <c r="B1257" s="21" t="s">
        <v>197</v>
      </c>
      <c r="C1257" s="43" t="s">
        <v>173</v>
      </c>
      <c r="D1257" s="21">
        <v>0</v>
      </c>
      <c r="E1257" s="21">
        <v>0</v>
      </c>
      <c r="F1257" s="21">
        <v>0</v>
      </c>
      <c r="G1257" s="21">
        <v>0</v>
      </c>
      <c r="H1257" s="21">
        <v>0</v>
      </c>
      <c r="I1257" s="21">
        <v>0</v>
      </c>
      <c r="J1257" s="21">
        <v>0</v>
      </c>
    </row>
    <row r="1258" spans="1:10">
      <c r="A1258" s="21" t="s">
        <v>116</v>
      </c>
      <c r="B1258" s="21" t="s">
        <v>197</v>
      </c>
      <c r="C1258" s="43" t="s">
        <v>174</v>
      </c>
      <c r="D1258" s="21">
        <v>0</v>
      </c>
      <c r="E1258" s="21">
        <v>0</v>
      </c>
      <c r="F1258" s="21">
        <v>0</v>
      </c>
      <c r="G1258" s="21">
        <v>0</v>
      </c>
      <c r="H1258" s="21">
        <v>0</v>
      </c>
      <c r="I1258" s="21">
        <v>0</v>
      </c>
      <c r="J1258" s="21">
        <v>0</v>
      </c>
    </row>
    <row r="1259" spans="1:10">
      <c r="A1259" s="21" t="s">
        <v>116</v>
      </c>
      <c r="B1259" s="21" t="s">
        <v>197</v>
      </c>
      <c r="C1259" s="43" t="s">
        <v>175</v>
      </c>
      <c r="D1259" s="21">
        <v>0</v>
      </c>
      <c r="E1259" s="21">
        <v>0</v>
      </c>
      <c r="F1259" s="21">
        <v>0</v>
      </c>
      <c r="G1259" s="21">
        <v>0</v>
      </c>
      <c r="H1259" s="21">
        <v>0</v>
      </c>
      <c r="I1259" s="21">
        <v>0</v>
      </c>
      <c r="J1259" s="21">
        <v>0</v>
      </c>
    </row>
    <row r="1260" spans="1:10">
      <c r="A1260" s="21" t="s">
        <v>116</v>
      </c>
      <c r="B1260" s="21" t="s">
        <v>197</v>
      </c>
      <c r="C1260" s="43" t="s">
        <v>176</v>
      </c>
      <c r="D1260" s="21">
        <v>0</v>
      </c>
      <c r="E1260" s="21">
        <v>0</v>
      </c>
      <c r="F1260" s="21">
        <v>0</v>
      </c>
      <c r="G1260" s="21">
        <v>0</v>
      </c>
      <c r="H1260" s="21">
        <v>0</v>
      </c>
      <c r="I1260" s="21">
        <v>0</v>
      </c>
      <c r="J1260" s="21">
        <v>0</v>
      </c>
    </row>
    <row r="1261" spans="1:10">
      <c r="A1261" s="21" t="s">
        <v>116</v>
      </c>
      <c r="B1261" s="21" t="s">
        <v>197</v>
      </c>
      <c r="C1261" s="43" t="s">
        <v>177</v>
      </c>
      <c r="D1261" s="21">
        <v>0</v>
      </c>
      <c r="E1261" s="21">
        <v>0</v>
      </c>
      <c r="F1261" s="21">
        <v>0</v>
      </c>
      <c r="G1261" s="21">
        <v>0</v>
      </c>
      <c r="H1261" s="21">
        <v>0</v>
      </c>
      <c r="I1261" s="21">
        <v>0</v>
      </c>
      <c r="J1261" s="21">
        <v>0</v>
      </c>
    </row>
    <row r="1262" spans="1:10">
      <c r="A1262" s="21" t="s">
        <v>116</v>
      </c>
      <c r="B1262" s="21" t="s">
        <v>197</v>
      </c>
      <c r="C1262" s="43" t="s">
        <v>178</v>
      </c>
      <c r="D1262" s="21">
        <v>1</v>
      </c>
      <c r="E1262" s="21">
        <v>0</v>
      </c>
      <c r="F1262" s="21">
        <v>0</v>
      </c>
      <c r="G1262" s="21">
        <v>0</v>
      </c>
      <c r="H1262" s="21">
        <v>0</v>
      </c>
      <c r="I1262" s="21">
        <v>0</v>
      </c>
      <c r="J1262" s="21">
        <v>0</v>
      </c>
    </row>
    <row r="1263" spans="1:10">
      <c r="A1263" s="21" t="s">
        <v>116</v>
      </c>
      <c r="B1263" s="21" t="s">
        <v>197</v>
      </c>
      <c r="C1263" s="43" t="s">
        <v>179</v>
      </c>
      <c r="D1263" s="21">
        <v>0</v>
      </c>
      <c r="E1263" s="21">
        <v>0</v>
      </c>
      <c r="F1263" s="21">
        <v>0</v>
      </c>
      <c r="G1263" s="21">
        <v>0</v>
      </c>
      <c r="H1263" s="21">
        <v>0</v>
      </c>
      <c r="I1263" s="21">
        <v>0</v>
      </c>
      <c r="J1263" s="21">
        <v>0</v>
      </c>
    </row>
    <row r="1264" spans="1:10">
      <c r="A1264" s="21" t="s">
        <v>116</v>
      </c>
      <c r="B1264" s="21" t="s">
        <v>197</v>
      </c>
      <c r="C1264" s="43" t="s">
        <v>98</v>
      </c>
      <c r="D1264" s="21">
        <v>0</v>
      </c>
      <c r="E1264" s="21">
        <v>0</v>
      </c>
      <c r="F1264" s="21">
        <v>0</v>
      </c>
      <c r="G1264" s="21">
        <v>0</v>
      </c>
      <c r="H1264" s="21">
        <v>0</v>
      </c>
      <c r="I1264" s="21">
        <v>0</v>
      </c>
      <c r="J1264" s="21">
        <v>0</v>
      </c>
    </row>
    <row r="1265" spans="1:10">
      <c r="A1265" s="21" t="s">
        <v>116</v>
      </c>
      <c r="B1265" s="21" t="s">
        <v>197</v>
      </c>
      <c r="C1265" s="43" t="s">
        <v>180</v>
      </c>
      <c r="D1265" s="21">
        <v>0</v>
      </c>
      <c r="E1265" s="21">
        <v>0</v>
      </c>
      <c r="F1265" s="21">
        <v>0</v>
      </c>
      <c r="G1265" s="21">
        <v>0</v>
      </c>
      <c r="H1265" s="21">
        <v>0</v>
      </c>
      <c r="I1265" s="21">
        <v>0</v>
      </c>
      <c r="J1265" s="21">
        <v>0</v>
      </c>
    </row>
    <row r="1266" spans="1:10">
      <c r="A1266" s="21" t="s">
        <v>116</v>
      </c>
      <c r="B1266" s="21" t="s">
        <v>197</v>
      </c>
      <c r="C1266" s="43" t="s">
        <v>181</v>
      </c>
      <c r="D1266" s="21">
        <v>1</v>
      </c>
      <c r="E1266" s="21">
        <v>0</v>
      </c>
      <c r="F1266" s="21">
        <v>0</v>
      </c>
      <c r="G1266" s="21">
        <v>0</v>
      </c>
      <c r="H1266" s="21">
        <v>0</v>
      </c>
      <c r="I1266" s="21">
        <v>0</v>
      </c>
      <c r="J1266" s="21">
        <v>0</v>
      </c>
    </row>
    <row r="1267" spans="1:10">
      <c r="A1267" s="21" t="s">
        <v>116</v>
      </c>
      <c r="B1267" s="21" t="s">
        <v>197</v>
      </c>
      <c r="C1267" s="43" t="s">
        <v>182</v>
      </c>
      <c r="D1267" s="21">
        <v>0</v>
      </c>
      <c r="E1267" s="21">
        <v>0</v>
      </c>
      <c r="F1267" s="21">
        <v>0</v>
      </c>
      <c r="G1267" s="21">
        <v>0</v>
      </c>
      <c r="H1267" s="21">
        <v>0</v>
      </c>
      <c r="I1267" s="21">
        <v>0</v>
      </c>
      <c r="J1267" s="21">
        <v>0</v>
      </c>
    </row>
    <row r="1268" spans="1:10">
      <c r="A1268" s="21" t="s">
        <v>116</v>
      </c>
      <c r="B1268" s="21" t="s">
        <v>197</v>
      </c>
      <c r="C1268" s="43" t="s">
        <v>183</v>
      </c>
      <c r="D1268" s="21">
        <v>0</v>
      </c>
      <c r="E1268" s="21">
        <v>0</v>
      </c>
      <c r="F1268" s="21">
        <v>0</v>
      </c>
      <c r="G1268" s="21">
        <v>0</v>
      </c>
      <c r="H1268" s="21">
        <v>0</v>
      </c>
      <c r="I1268" s="21">
        <v>0</v>
      </c>
      <c r="J1268" s="21">
        <v>0</v>
      </c>
    </row>
    <row r="1269" spans="1:10">
      <c r="A1269" s="21" t="s">
        <v>116</v>
      </c>
      <c r="B1269" s="21" t="s">
        <v>197</v>
      </c>
      <c r="C1269" s="43" t="s">
        <v>184</v>
      </c>
      <c r="D1269" s="21">
        <v>0</v>
      </c>
      <c r="E1269" s="21">
        <v>0</v>
      </c>
      <c r="F1269" s="21">
        <v>0</v>
      </c>
      <c r="G1269" s="21">
        <v>0</v>
      </c>
      <c r="H1269" s="21">
        <v>0</v>
      </c>
      <c r="I1269" s="21">
        <v>0</v>
      </c>
      <c r="J1269" s="21">
        <v>0</v>
      </c>
    </row>
    <row r="1270" spans="1:10">
      <c r="A1270" s="21" t="s">
        <v>116</v>
      </c>
      <c r="B1270" s="21" t="s">
        <v>197</v>
      </c>
      <c r="C1270" s="43" t="s">
        <v>185</v>
      </c>
      <c r="D1270" s="21">
        <v>0</v>
      </c>
      <c r="E1270" s="21">
        <v>0</v>
      </c>
      <c r="F1270" s="21">
        <v>0</v>
      </c>
      <c r="G1270" s="21">
        <v>0</v>
      </c>
      <c r="H1270" s="21">
        <v>0</v>
      </c>
      <c r="I1270" s="21">
        <v>0</v>
      </c>
      <c r="J1270" s="21">
        <v>0</v>
      </c>
    </row>
    <row r="1271" spans="1:10">
      <c r="A1271" s="21" t="s">
        <v>116</v>
      </c>
      <c r="B1271" s="21" t="s">
        <v>197</v>
      </c>
      <c r="C1271" s="43" t="s">
        <v>186</v>
      </c>
      <c r="D1271" s="21">
        <v>0</v>
      </c>
      <c r="E1271" s="21">
        <v>0</v>
      </c>
      <c r="F1271" s="21">
        <v>0</v>
      </c>
      <c r="G1271" s="21">
        <v>0</v>
      </c>
      <c r="H1271" s="21">
        <v>0</v>
      </c>
      <c r="I1271" s="21">
        <v>0</v>
      </c>
      <c r="J1271" s="21">
        <v>0</v>
      </c>
    </row>
    <row r="1272" spans="1:10">
      <c r="A1272" s="21" t="s">
        <v>116</v>
      </c>
      <c r="B1272" s="21" t="s">
        <v>197</v>
      </c>
      <c r="C1272" s="43" t="s">
        <v>187</v>
      </c>
      <c r="D1272" s="21">
        <v>1</v>
      </c>
      <c r="E1272" s="21">
        <v>0</v>
      </c>
      <c r="F1272" s="21">
        <v>0</v>
      </c>
      <c r="G1272" s="21">
        <v>0</v>
      </c>
      <c r="H1272" s="21">
        <v>0</v>
      </c>
      <c r="I1272" s="21">
        <v>0</v>
      </c>
      <c r="J1272" s="21">
        <v>0</v>
      </c>
    </row>
    <row r="1273" spans="1:10">
      <c r="A1273" s="21" t="s">
        <v>116</v>
      </c>
      <c r="B1273" s="21" t="s">
        <v>197</v>
      </c>
      <c r="C1273" s="43" t="s">
        <v>188</v>
      </c>
      <c r="D1273" s="21">
        <v>0</v>
      </c>
      <c r="E1273" s="21">
        <v>0</v>
      </c>
      <c r="F1273" s="21">
        <v>0</v>
      </c>
      <c r="G1273" s="21">
        <v>0</v>
      </c>
      <c r="H1273" s="21">
        <v>0</v>
      </c>
      <c r="I1273" s="21">
        <v>0</v>
      </c>
      <c r="J1273" s="21">
        <v>0</v>
      </c>
    </row>
    <row r="1274" spans="1:10">
      <c r="A1274" s="21" t="s">
        <v>116</v>
      </c>
      <c r="B1274" s="21" t="s">
        <v>197</v>
      </c>
      <c r="C1274" s="43" t="s">
        <v>189</v>
      </c>
      <c r="D1274" s="21">
        <v>0</v>
      </c>
      <c r="E1274" s="21">
        <v>0</v>
      </c>
      <c r="F1274" s="21">
        <v>0</v>
      </c>
      <c r="G1274" s="21">
        <v>0</v>
      </c>
      <c r="H1274" s="21">
        <v>0</v>
      </c>
      <c r="I1274" s="21">
        <v>0</v>
      </c>
      <c r="J1274" s="21">
        <v>0</v>
      </c>
    </row>
    <row r="1275" spans="1:10">
      <c r="A1275" s="21" t="s">
        <v>116</v>
      </c>
      <c r="B1275" s="21" t="s">
        <v>197</v>
      </c>
      <c r="C1275" s="43" t="s">
        <v>190</v>
      </c>
      <c r="D1275" s="21">
        <v>0</v>
      </c>
      <c r="E1275" s="21">
        <v>0</v>
      </c>
      <c r="F1275" s="21">
        <v>0</v>
      </c>
      <c r="G1275" s="21">
        <v>0</v>
      </c>
      <c r="H1275" s="21">
        <v>0</v>
      </c>
      <c r="I1275" s="21">
        <v>0</v>
      </c>
      <c r="J1275" s="21">
        <v>0</v>
      </c>
    </row>
    <row r="1276" spans="1:10">
      <c r="A1276" s="21" t="s">
        <v>116</v>
      </c>
      <c r="B1276" s="21" t="s">
        <v>198</v>
      </c>
      <c r="C1276" s="43" t="s">
        <v>35</v>
      </c>
      <c r="D1276" s="21">
        <v>0</v>
      </c>
      <c r="E1276" s="21">
        <v>0</v>
      </c>
      <c r="F1276" s="21">
        <v>0</v>
      </c>
      <c r="G1276" s="21">
        <v>0</v>
      </c>
      <c r="H1276" s="21">
        <v>0</v>
      </c>
      <c r="I1276" s="21">
        <v>0</v>
      </c>
      <c r="J1276" s="21">
        <v>0</v>
      </c>
    </row>
    <row r="1277" spans="1:10">
      <c r="A1277" s="21" t="s">
        <v>116</v>
      </c>
      <c r="B1277" s="21" t="s">
        <v>198</v>
      </c>
      <c r="C1277" s="43" t="s">
        <v>36</v>
      </c>
      <c r="D1277" s="21">
        <v>0</v>
      </c>
      <c r="E1277" s="21">
        <v>0</v>
      </c>
      <c r="F1277" s="21">
        <v>0</v>
      </c>
      <c r="G1277" s="21">
        <v>0</v>
      </c>
      <c r="H1277" s="21">
        <v>0</v>
      </c>
      <c r="I1277" s="21">
        <v>0</v>
      </c>
      <c r="J1277" s="21">
        <v>0</v>
      </c>
    </row>
    <row r="1278" spans="1:10">
      <c r="A1278" s="21" t="s">
        <v>116</v>
      </c>
      <c r="B1278" s="21" t="s">
        <v>198</v>
      </c>
      <c r="C1278" s="43" t="s">
        <v>37</v>
      </c>
      <c r="D1278" s="21">
        <v>0</v>
      </c>
      <c r="E1278" s="21">
        <v>0</v>
      </c>
      <c r="F1278" s="21">
        <v>0</v>
      </c>
      <c r="G1278" s="21">
        <v>0</v>
      </c>
      <c r="H1278" s="21">
        <v>0</v>
      </c>
      <c r="I1278" s="21">
        <v>0</v>
      </c>
      <c r="J1278" s="21">
        <v>0</v>
      </c>
    </row>
    <row r="1279" spans="1:10">
      <c r="A1279" s="21" t="s">
        <v>116</v>
      </c>
      <c r="B1279" s="21" t="s">
        <v>198</v>
      </c>
      <c r="C1279" s="43" t="s">
        <v>38</v>
      </c>
      <c r="D1279" s="21">
        <v>0</v>
      </c>
      <c r="E1279" s="21">
        <v>0</v>
      </c>
      <c r="F1279" s="21">
        <v>0</v>
      </c>
      <c r="G1279" s="21">
        <v>0</v>
      </c>
      <c r="H1279" s="21">
        <v>0</v>
      </c>
      <c r="I1279" s="21">
        <v>0</v>
      </c>
      <c r="J1279" s="21">
        <v>0</v>
      </c>
    </row>
    <row r="1280" spans="1:10">
      <c r="A1280" s="21" t="s">
        <v>116</v>
      </c>
      <c r="B1280" s="21" t="s">
        <v>198</v>
      </c>
      <c r="C1280" s="43" t="s">
        <v>39</v>
      </c>
      <c r="D1280" s="21">
        <v>0</v>
      </c>
      <c r="E1280" s="21">
        <v>0</v>
      </c>
      <c r="F1280" s="21">
        <v>0</v>
      </c>
      <c r="G1280" s="21">
        <v>0</v>
      </c>
      <c r="H1280" s="21">
        <v>0</v>
      </c>
      <c r="I1280" s="21">
        <v>0</v>
      </c>
      <c r="J1280" s="21">
        <v>0</v>
      </c>
    </row>
    <row r="1281" spans="1:10">
      <c r="A1281" s="21" t="s">
        <v>116</v>
      </c>
      <c r="B1281" s="21" t="s">
        <v>198</v>
      </c>
      <c r="C1281" s="43" t="s">
        <v>173</v>
      </c>
      <c r="D1281" s="21">
        <v>0</v>
      </c>
      <c r="E1281" s="21">
        <v>0</v>
      </c>
      <c r="F1281" s="21">
        <v>0</v>
      </c>
      <c r="G1281" s="21">
        <v>0</v>
      </c>
      <c r="H1281" s="21">
        <v>0</v>
      </c>
      <c r="I1281" s="21">
        <v>0</v>
      </c>
      <c r="J1281" s="21">
        <v>0</v>
      </c>
    </row>
    <row r="1282" spans="1:10">
      <c r="A1282" s="21" t="s">
        <v>116</v>
      </c>
      <c r="B1282" s="21" t="s">
        <v>198</v>
      </c>
      <c r="C1282" s="43" t="s">
        <v>174</v>
      </c>
      <c r="D1282" s="21">
        <v>0</v>
      </c>
      <c r="E1282" s="21">
        <v>0</v>
      </c>
      <c r="F1282" s="21">
        <v>0</v>
      </c>
      <c r="G1282" s="21">
        <v>0</v>
      </c>
      <c r="H1282" s="21">
        <v>0</v>
      </c>
      <c r="I1282" s="21">
        <v>0</v>
      </c>
      <c r="J1282" s="21">
        <v>0</v>
      </c>
    </row>
    <row r="1283" spans="1:10">
      <c r="A1283" s="21" t="s">
        <v>116</v>
      </c>
      <c r="B1283" s="21" t="s">
        <v>198</v>
      </c>
      <c r="C1283" s="43" t="s">
        <v>175</v>
      </c>
      <c r="D1283" s="21">
        <v>0</v>
      </c>
      <c r="E1283" s="21">
        <v>0</v>
      </c>
      <c r="F1283" s="21">
        <v>0</v>
      </c>
      <c r="G1283" s="21">
        <v>0</v>
      </c>
      <c r="H1283" s="21">
        <v>0</v>
      </c>
      <c r="I1283" s="21">
        <v>0</v>
      </c>
      <c r="J1283" s="21">
        <v>0</v>
      </c>
    </row>
    <row r="1284" spans="1:10">
      <c r="A1284" s="21" t="s">
        <v>116</v>
      </c>
      <c r="B1284" s="21" t="s">
        <v>198</v>
      </c>
      <c r="C1284" s="43" t="s">
        <v>176</v>
      </c>
      <c r="D1284" s="21">
        <v>0</v>
      </c>
      <c r="E1284" s="21">
        <v>0</v>
      </c>
      <c r="F1284" s="21">
        <v>0</v>
      </c>
      <c r="G1284" s="21">
        <v>0</v>
      </c>
      <c r="H1284" s="21">
        <v>0</v>
      </c>
      <c r="I1284" s="21">
        <v>0</v>
      </c>
      <c r="J1284" s="21">
        <v>0</v>
      </c>
    </row>
    <row r="1285" spans="1:10">
      <c r="A1285" s="21" t="s">
        <v>116</v>
      </c>
      <c r="B1285" s="21" t="s">
        <v>198</v>
      </c>
      <c r="C1285" s="43" t="s">
        <v>177</v>
      </c>
      <c r="D1285" s="21">
        <v>0</v>
      </c>
      <c r="E1285" s="21">
        <v>0</v>
      </c>
      <c r="F1285" s="21">
        <v>0</v>
      </c>
      <c r="G1285" s="21">
        <v>0</v>
      </c>
      <c r="H1285" s="21">
        <v>0</v>
      </c>
      <c r="I1285" s="21">
        <v>0</v>
      </c>
      <c r="J1285" s="21">
        <v>0</v>
      </c>
    </row>
    <row r="1286" spans="1:10">
      <c r="A1286" s="21" t="s">
        <v>116</v>
      </c>
      <c r="B1286" s="21" t="s">
        <v>198</v>
      </c>
      <c r="C1286" s="43" t="s">
        <v>178</v>
      </c>
      <c r="D1286" s="21">
        <v>0</v>
      </c>
      <c r="E1286" s="21">
        <v>0</v>
      </c>
      <c r="F1286" s="21">
        <v>0</v>
      </c>
      <c r="G1286" s="21">
        <v>0</v>
      </c>
      <c r="H1286" s="21">
        <v>0</v>
      </c>
      <c r="I1286" s="21">
        <v>0</v>
      </c>
      <c r="J1286" s="21">
        <v>0</v>
      </c>
    </row>
    <row r="1287" spans="1:10">
      <c r="A1287" s="21" t="s">
        <v>116</v>
      </c>
      <c r="B1287" s="21" t="s">
        <v>198</v>
      </c>
      <c r="C1287" s="43" t="s">
        <v>179</v>
      </c>
      <c r="D1287" s="21">
        <v>0</v>
      </c>
      <c r="E1287" s="21">
        <v>0</v>
      </c>
      <c r="F1287" s="21">
        <v>0</v>
      </c>
      <c r="G1287" s="21">
        <v>0</v>
      </c>
      <c r="H1287" s="21">
        <v>0</v>
      </c>
      <c r="I1287" s="21">
        <v>0</v>
      </c>
      <c r="J1287" s="21">
        <v>0</v>
      </c>
    </row>
    <row r="1288" spans="1:10">
      <c r="A1288" s="21" t="s">
        <v>116</v>
      </c>
      <c r="B1288" s="21" t="s">
        <v>198</v>
      </c>
      <c r="C1288" s="43" t="s">
        <v>98</v>
      </c>
      <c r="D1288" s="21">
        <v>0</v>
      </c>
      <c r="E1288" s="21">
        <v>0</v>
      </c>
      <c r="F1288" s="21">
        <v>0</v>
      </c>
      <c r="G1288" s="21">
        <v>0</v>
      </c>
      <c r="H1288" s="21">
        <v>0</v>
      </c>
      <c r="I1288" s="21">
        <v>0</v>
      </c>
      <c r="J1288" s="21">
        <v>0</v>
      </c>
    </row>
    <row r="1289" spans="1:10">
      <c r="A1289" s="21" t="s">
        <v>116</v>
      </c>
      <c r="B1289" s="21" t="s">
        <v>198</v>
      </c>
      <c r="C1289" s="43" t="s">
        <v>180</v>
      </c>
      <c r="D1289" s="21">
        <v>0</v>
      </c>
      <c r="E1289" s="21">
        <v>0</v>
      </c>
      <c r="F1289" s="21">
        <v>0</v>
      </c>
      <c r="G1289" s="21">
        <v>0</v>
      </c>
      <c r="H1289" s="21">
        <v>0</v>
      </c>
      <c r="I1289" s="21">
        <v>0</v>
      </c>
      <c r="J1289" s="21">
        <v>0</v>
      </c>
    </row>
    <row r="1290" spans="1:10">
      <c r="A1290" s="21" t="s">
        <v>116</v>
      </c>
      <c r="B1290" s="21" t="s">
        <v>198</v>
      </c>
      <c r="C1290" s="43" t="s">
        <v>181</v>
      </c>
      <c r="D1290" s="21">
        <v>0</v>
      </c>
      <c r="E1290" s="21">
        <v>0</v>
      </c>
      <c r="F1290" s="21">
        <v>0</v>
      </c>
      <c r="G1290" s="21">
        <v>0</v>
      </c>
      <c r="H1290" s="21">
        <v>0</v>
      </c>
      <c r="I1290" s="21">
        <v>0</v>
      </c>
      <c r="J1290" s="21">
        <v>0</v>
      </c>
    </row>
    <row r="1291" spans="1:10">
      <c r="A1291" s="21" t="s">
        <v>116</v>
      </c>
      <c r="B1291" s="21" t="s">
        <v>198</v>
      </c>
      <c r="C1291" s="43" t="s">
        <v>182</v>
      </c>
      <c r="D1291" s="21">
        <v>0</v>
      </c>
      <c r="E1291" s="21">
        <v>0</v>
      </c>
      <c r="F1291" s="21">
        <v>0</v>
      </c>
      <c r="G1291" s="21">
        <v>0</v>
      </c>
      <c r="H1291" s="21">
        <v>0</v>
      </c>
      <c r="I1291" s="21">
        <v>0</v>
      </c>
      <c r="J1291" s="21">
        <v>0</v>
      </c>
    </row>
    <row r="1292" spans="1:10">
      <c r="A1292" s="21" t="s">
        <v>116</v>
      </c>
      <c r="B1292" s="21" t="s">
        <v>198</v>
      </c>
      <c r="C1292" s="43" t="s">
        <v>183</v>
      </c>
      <c r="D1292" s="21">
        <v>0</v>
      </c>
      <c r="E1292" s="21">
        <v>0</v>
      </c>
      <c r="F1292" s="21">
        <v>0</v>
      </c>
      <c r="G1292" s="21">
        <v>0</v>
      </c>
      <c r="H1292" s="21">
        <v>0</v>
      </c>
      <c r="I1292" s="21">
        <v>0</v>
      </c>
      <c r="J1292" s="21">
        <v>0</v>
      </c>
    </row>
    <row r="1293" spans="1:10">
      <c r="A1293" s="21" t="s">
        <v>116</v>
      </c>
      <c r="B1293" s="21" t="s">
        <v>198</v>
      </c>
      <c r="C1293" s="43" t="s">
        <v>184</v>
      </c>
      <c r="D1293" s="21">
        <v>0</v>
      </c>
      <c r="E1293" s="21">
        <v>0</v>
      </c>
      <c r="F1293" s="21">
        <v>0</v>
      </c>
      <c r="G1293" s="21">
        <v>0</v>
      </c>
      <c r="H1293" s="21">
        <v>0</v>
      </c>
      <c r="I1293" s="21">
        <v>0</v>
      </c>
      <c r="J1293" s="21">
        <v>0</v>
      </c>
    </row>
    <row r="1294" spans="1:10">
      <c r="A1294" s="21" t="s">
        <v>116</v>
      </c>
      <c r="B1294" s="21" t="s">
        <v>198</v>
      </c>
      <c r="C1294" s="43" t="s">
        <v>185</v>
      </c>
      <c r="D1294" s="21">
        <v>0</v>
      </c>
      <c r="E1294" s="21">
        <v>0</v>
      </c>
      <c r="F1294" s="21">
        <v>0</v>
      </c>
      <c r="G1294" s="21">
        <v>0</v>
      </c>
      <c r="H1294" s="21">
        <v>0</v>
      </c>
      <c r="I1294" s="21">
        <v>0</v>
      </c>
      <c r="J1294" s="21">
        <v>0</v>
      </c>
    </row>
    <row r="1295" spans="1:10">
      <c r="A1295" s="21" t="s">
        <v>116</v>
      </c>
      <c r="B1295" s="21" t="s">
        <v>198</v>
      </c>
      <c r="C1295" s="43" t="s">
        <v>186</v>
      </c>
      <c r="D1295" s="21">
        <v>1</v>
      </c>
      <c r="E1295" s="21">
        <v>0</v>
      </c>
      <c r="F1295" s="21">
        <v>0</v>
      </c>
      <c r="G1295" s="21">
        <v>0</v>
      </c>
      <c r="H1295" s="21">
        <v>0</v>
      </c>
      <c r="I1295" s="21">
        <v>0</v>
      </c>
      <c r="J1295" s="21">
        <v>0</v>
      </c>
    </row>
    <row r="1296" spans="1:10">
      <c r="A1296" s="21" t="s">
        <v>116</v>
      </c>
      <c r="B1296" s="21" t="s">
        <v>198</v>
      </c>
      <c r="C1296" s="43" t="s">
        <v>187</v>
      </c>
      <c r="D1296" s="21">
        <v>0</v>
      </c>
      <c r="E1296" s="21">
        <v>0</v>
      </c>
      <c r="F1296" s="21">
        <v>0</v>
      </c>
      <c r="G1296" s="21">
        <v>0</v>
      </c>
      <c r="H1296" s="21">
        <v>0</v>
      </c>
      <c r="I1296" s="21">
        <v>0</v>
      </c>
      <c r="J1296" s="21">
        <v>0</v>
      </c>
    </row>
    <row r="1297" spans="1:10">
      <c r="A1297" s="21" t="s">
        <v>116</v>
      </c>
      <c r="B1297" s="21" t="s">
        <v>198</v>
      </c>
      <c r="C1297" s="43" t="s">
        <v>188</v>
      </c>
      <c r="D1297" s="21">
        <v>0</v>
      </c>
      <c r="E1297" s="21">
        <v>0</v>
      </c>
      <c r="F1297" s="21">
        <v>0</v>
      </c>
      <c r="G1297" s="21">
        <v>0</v>
      </c>
      <c r="H1297" s="21">
        <v>0</v>
      </c>
      <c r="I1297" s="21">
        <v>0</v>
      </c>
      <c r="J1297" s="21">
        <v>0</v>
      </c>
    </row>
    <row r="1298" spans="1:10">
      <c r="A1298" s="21" t="s">
        <v>116</v>
      </c>
      <c r="B1298" s="21" t="s">
        <v>198</v>
      </c>
      <c r="C1298" s="43" t="s">
        <v>189</v>
      </c>
      <c r="D1298" s="21">
        <v>0</v>
      </c>
      <c r="E1298" s="21">
        <v>0</v>
      </c>
      <c r="F1298" s="21">
        <v>0</v>
      </c>
      <c r="G1298" s="21">
        <v>0</v>
      </c>
      <c r="H1298" s="21">
        <v>0</v>
      </c>
      <c r="I1298" s="21">
        <v>0</v>
      </c>
      <c r="J1298" s="21">
        <v>0</v>
      </c>
    </row>
    <row r="1299" spans="1:10">
      <c r="A1299" s="21" t="s">
        <v>116</v>
      </c>
      <c r="B1299" s="21" t="s">
        <v>198</v>
      </c>
      <c r="C1299" s="43" t="s">
        <v>190</v>
      </c>
      <c r="D1299" s="21">
        <v>0</v>
      </c>
      <c r="E1299" s="21">
        <v>0</v>
      </c>
      <c r="F1299" s="21">
        <v>0</v>
      </c>
      <c r="G1299" s="21">
        <v>0</v>
      </c>
      <c r="H1299" s="21">
        <v>0</v>
      </c>
      <c r="I1299" s="21">
        <v>0</v>
      </c>
      <c r="J1299" s="21">
        <v>0</v>
      </c>
    </row>
    <row r="1300" spans="1:10">
      <c r="A1300" s="21" t="s">
        <v>116</v>
      </c>
      <c r="B1300" s="21" t="s">
        <v>201</v>
      </c>
      <c r="C1300" s="43" t="s">
        <v>35</v>
      </c>
      <c r="D1300" s="21">
        <v>0</v>
      </c>
      <c r="E1300" s="21">
        <v>0</v>
      </c>
      <c r="F1300" s="21">
        <v>0</v>
      </c>
      <c r="G1300" s="21">
        <v>0</v>
      </c>
      <c r="H1300" s="21">
        <v>0</v>
      </c>
      <c r="I1300" s="21">
        <v>0</v>
      </c>
      <c r="J1300" s="21">
        <v>0</v>
      </c>
    </row>
    <row r="1301" spans="1:10">
      <c r="A1301" s="21" t="s">
        <v>116</v>
      </c>
      <c r="B1301" s="21" t="s">
        <v>201</v>
      </c>
      <c r="C1301" s="43" t="s">
        <v>36</v>
      </c>
      <c r="D1301" s="21">
        <v>0</v>
      </c>
      <c r="E1301" s="21">
        <v>0</v>
      </c>
      <c r="F1301" s="21">
        <v>0</v>
      </c>
      <c r="G1301" s="21">
        <v>0</v>
      </c>
      <c r="H1301" s="21">
        <v>0</v>
      </c>
      <c r="I1301" s="21">
        <v>0</v>
      </c>
      <c r="J1301" s="21">
        <v>0</v>
      </c>
    </row>
    <row r="1302" spans="1:10">
      <c r="A1302" s="21" t="s">
        <v>116</v>
      </c>
      <c r="B1302" s="21" t="s">
        <v>201</v>
      </c>
      <c r="C1302" s="43" t="s">
        <v>37</v>
      </c>
      <c r="D1302" s="21">
        <v>0</v>
      </c>
      <c r="E1302" s="21">
        <v>0</v>
      </c>
      <c r="F1302" s="21">
        <v>0</v>
      </c>
      <c r="G1302" s="21">
        <v>0</v>
      </c>
      <c r="H1302" s="21">
        <v>0</v>
      </c>
      <c r="I1302" s="21">
        <v>0</v>
      </c>
      <c r="J1302" s="21">
        <v>0</v>
      </c>
    </row>
    <row r="1303" spans="1:10">
      <c r="A1303" s="21" t="s">
        <v>116</v>
      </c>
      <c r="B1303" s="21" t="s">
        <v>201</v>
      </c>
      <c r="C1303" s="43" t="s">
        <v>38</v>
      </c>
      <c r="D1303" s="21">
        <v>1</v>
      </c>
      <c r="E1303" s="21">
        <v>0</v>
      </c>
      <c r="F1303" s="21">
        <v>0</v>
      </c>
      <c r="G1303" s="21">
        <v>0</v>
      </c>
      <c r="H1303" s="21">
        <v>0</v>
      </c>
      <c r="I1303" s="21">
        <v>0</v>
      </c>
      <c r="J1303" s="21">
        <v>0</v>
      </c>
    </row>
    <row r="1304" spans="1:10">
      <c r="A1304" s="21" t="s">
        <v>116</v>
      </c>
      <c r="B1304" s="21" t="s">
        <v>201</v>
      </c>
      <c r="C1304" s="43" t="s">
        <v>39</v>
      </c>
      <c r="D1304" s="21">
        <v>2</v>
      </c>
      <c r="E1304" s="21">
        <v>0</v>
      </c>
      <c r="F1304" s="21">
        <v>1</v>
      </c>
      <c r="G1304" s="21">
        <v>0</v>
      </c>
      <c r="H1304" s="21">
        <v>0</v>
      </c>
      <c r="I1304" s="21">
        <v>0</v>
      </c>
      <c r="J1304" s="21">
        <v>0</v>
      </c>
    </row>
    <row r="1305" spans="1:10">
      <c r="A1305" s="21" t="s">
        <v>116</v>
      </c>
      <c r="B1305" s="21" t="s">
        <v>201</v>
      </c>
      <c r="C1305" s="43" t="s">
        <v>173</v>
      </c>
      <c r="D1305" s="21">
        <v>0</v>
      </c>
      <c r="E1305" s="21">
        <v>0</v>
      </c>
      <c r="F1305" s="21">
        <v>0</v>
      </c>
      <c r="G1305" s="21">
        <v>0</v>
      </c>
      <c r="H1305" s="21">
        <v>0</v>
      </c>
      <c r="I1305" s="21">
        <v>0</v>
      </c>
      <c r="J1305" s="21">
        <v>0</v>
      </c>
    </row>
    <row r="1306" spans="1:10">
      <c r="A1306" s="21" t="s">
        <v>116</v>
      </c>
      <c r="B1306" s="21" t="s">
        <v>201</v>
      </c>
      <c r="C1306" s="43" t="s">
        <v>174</v>
      </c>
      <c r="D1306" s="21">
        <v>4</v>
      </c>
      <c r="E1306" s="21">
        <v>1</v>
      </c>
      <c r="F1306" s="21">
        <v>0</v>
      </c>
      <c r="G1306" s="21">
        <v>0</v>
      </c>
      <c r="H1306" s="21">
        <v>0</v>
      </c>
      <c r="I1306" s="21">
        <v>0</v>
      </c>
      <c r="J1306" s="21">
        <v>0</v>
      </c>
    </row>
    <row r="1307" spans="1:10">
      <c r="A1307" s="21" t="s">
        <v>116</v>
      </c>
      <c r="B1307" s="21" t="s">
        <v>201</v>
      </c>
      <c r="C1307" s="43" t="s">
        <v>175</v>
      </c>
      <c r="D1307" s="21">
        <v>10</v>
      </c>
      <c r="E1307" s="21">
        <v>1</v>
      </c>
      <c r="F1307" s="21">
        <v>0</v>
      </c>
      <c r="G1307" s="21">
        <v>0</v>
      </c>
      <c r="H1307" s="21">
        <v>0</v>
      </c>
      <c r="I1307" s="21">
        <v>0</v>
      </c>
      <c r="J1307" s="21">
        <v>1</v>
      </c>
    </row>
    <row r="1308" spans="1:10">
      <c r="A1308" s="21" t="s">
        <v>116</v>
      </c>
      <c r="B1308" s="21" t="s">
        <v>201</v>
      </c>
      <c r="C1308" s="43" t="s">
        <v>176</v>
      </c>
      <c r="D1308" s="21">
        <v>21</v>
      </c>
      <c r="E1308" s="21">
        <v>2</v>
      </c>
      <c r="F1308" s="21">
        <v>0</v>
      </c>
      <c r="G1308" s="21">
        <v>0</v>
      </c>
      <c r="H1308" s="21">
        <v>0</v>
      </c>
      <c r="I1308" s="21">
        <v>0</v>
      </c>
      <c r="J1308" s="21">
        <v>0</v>
      </c>
    </row>
    <row r="1309" spans="1:10">
      <c r="A1309" s="21" t="s">
        <v>116</v>
      </c>
      <c r="B1309" s="21" t="s">
        <v>201</v>
      </c>
      <c r="C1309" s="43" t="s">
        <v>177</v>
      </c>
      <c r="D1309" s="21">
        <v>11</v>
      </c>
      <c r="E1309" s="21">
        <v>0</v>
      </c>
      <c r="F1309" s="21">
        <v>0</v>
      </c>
      <c r="G1309" s="21">
        <v>0</v>
      </c>
      <c r="H1309" s="21">
        <v>0</v>
      </c>
      <c r="I1309" s="21">
        <v>0</v>
      </c>
      <c r="J1309" s="21">
        <v>0</v>
      </c>
    </row>
    <row r="1310" spans="1:10">
      <c r="A1310" s="21" t="s">
        <v>116</v>
      </c>
      <c r="B1310" s="21" t="s">
        <v>201</v>
      </c>
      <c r="C1310" s="43" t="s">
        <v>178</v>
      </c>
      <c r="D1310" s="21">
        <v>4</v>
      </c>
      <c r="E1310" s="21">
        <v>1</v>
      </c>
      <c r="F1310" s="21">
        <v>0</v>
      </c>
      <c r="G1310" s="21">
        <v>0</v>
      </c>
      <c r="H1310" s="21">
        <v>0</v>
      </c>
      <c r="I1310" s="21">
        <v>0</v>
      </c>
      <c r="J1310" s="21">
        <v>0</v>
      </c>
    </row>
    <row r="1311" spans="1:10">
      <c r="A1311" s="21" t="s">
        <v>116</v>
      </c>
      <c r="B1311" s="21" t="s">
        <v>201</v>
      </c>
      <c r="C1311" s="43" t="s">
        <v>179</v>
      </c>
      <c r="D1311" s="21">
        <v>1</v>
      </c>
      <c r="E1311" s="21">
        <v>0</v>
      </c>
      <c r="F1311" s="21">
        <v>0</v>
      </c>
      <c r="G1311" s="21">
        <v>0</v>
      </c>
      <c r="H1311" s="21">
        <v>0</v>
      </c>
      <c r="I1311" s="21">
        <v>0</v>
      </c>
      <c r="J1311" s="21">
        <v>0</v>
      </c>
    </row>
    <row r="1312" spans="1:10">
      <c r="A1312" s="21" t="s">
        <v>116</v>
      </c>
      <c r="B1312" s="21" t="s">
        <v>201</v>
      </c>
      <c r="C1312" s="43" t="s">
        <v>98</v>
      </c>
      <c r="D1312" s="21">
        <v>17</v>
      </c>
      <c r="E1312" s="21">
        <v>0</v>
      </c>
      <c r="F1312" s="21">
        <v>0</v>
      </c>
      <c r="G1312" s="21">
        <v>0</v>
      </c>
      <c r="H1312" s="21">
        <v>0</v>
      </c>
      <c r="I1312" s="21">
        <v>0</v>
      </c>
      <c r="J1312" s="21">
        <v>0</v>
      </c>
    </row>
    <row r="1313" spans="1:10">
      <c r="A1313" s="21" t="s">
        <v>116</v>
      </c>
      <c r="B1313" s="21" t="s">
        <v>201</v>
      </c>
      <c r="C1313" s="43" t="s">
        <v>180</v>
      </c>
      <c r="D1313" s="21">
        <v>2</v>
      </c>
      <c r="E1313" s="21">
        <v>1</v>
      </c>
      <c r="F1313" s="21">
        <v>0</v>
      </c>
      <c r="G1313" s="21">
        <v>0</v>
      </c>
      <c r="H1313" s="21">
        <v>0</v>
      </c>
      <c r="I1313" s="21">
        <v>0</v>
      </c>
      <c r="J1313" s="21">
        <v>0</v>
      </c>
    </row>
    <row r="1314" spans="1:10">
      <c r="A1314" s="21" t="s">
        <v>116</v>
      </c>
      <c r="B1314" s="21" t="s">
        <v>201</v>
      </c>
      <c r="C1314" s="43" t="s">
        <v>181</v>
      </c>
      <c r="D1314" s="21">
        <v>7</v>
      </c>
      <c r="E1314" s="21">
        <v>0</v>
      </c>
      <c r="F1314" s="21">
        <v>0</v>
      </c>
      <c r="G1314" s="21">
        <v>0</v>
      </c>
      <c r="H1314" s="21">
        <v>0</v>
      </c>
      <c r="I1314" s="21">
        <v>0</v>
      </c>
      <c r="J1314" s="21">
        <v>0</v>
      </c>
    </row>
    <row r="1315" spans="1:10">
      <c r="A1315" s="21" t="s">
        <v>116</v>
      </c>
      <c r="B1315" s="21" t="s">
        <v>201</v>
      </c>
      <c r="C1315" s="43" t="s">
        <v>182</v>
      </c>
      <c r="D1315" s="21">
        <v>2</v>
      </c>
      <c r="E1315" s="21">
        <v>0</v>
      </c>
      <c r="F1315" s="21">
        <v>0</v>
      </c>
      <c r="G1315" s="21">
        <v>0</v>
      </c>
      <c r="H1315" s="21">
        <v>0</v>
      </c>
      <c r="I1315" s="21">
        <v>0</v>
      </c>
      <c r="J1315" s="21">
        <v>0</v>
      </c>
    </row>
    <row r="1316" spans="1:10">
      <c r="A1316" s="21" t="s">
        <v>116</v>
      </c>
      <c r="B1316" s="21" t="s">
        <v>201</v>
      </c>
      <c r="C1316" s="43" t="s">
        <v>183</v>
      </c>
      <c r="D1316" s="21">
        <v>4</v>
      </c>
      <c r="E1316" s="21">
        <v>1</v>
      </c>
      <c r="F1316" s="21">
        <v>0</v>
      </c>
      <c r="G1316" s="21">
        <v>0</v>
      </c>
      <c r="H1316" s="21">
        <v>0</v>
      </c>
      <c r="I1316" s="21">
        <v>0</v>
      </c>
      <c r="J1316" s="21">
        <v>0</v>
      </c>
    </row>
    <row r="1317" spans="1:10">
      <c r="A1317" s="21" t="s">
        <v>116</v>
      </c>
      <c r="B1317" s="21" t="s">
        <v>201</v>
      </c>
      <c r="C1317" s="43" t="s">
        <v>184</v>
      </c>
      <c r="D1317" s="21">
        <v>2</v>
      </c>
      <c r="E1317" s="21">
        <v>0</v>
      </c>
      <c r="F1317" s="21">
        <v>0</v>
      </c>
      <c r="G1317" s="21">
        <v>0</v>
      </c>
      <c r="H1317" s="21">
        <v>0</v>
      </c>
      <c r="I1317" s="21">
        <v>0</v>
      </c>
      <c r="J1317" s="21">
        <v>0</v>
      </c>
    </row>
    <row r="1318" spans="1:10">
      <c r="A1318" s="21" t="s">
        <v>116</v>
      </c>
      <c r="B1318" s="21" t="s">
        <v>201</v>
      </c>
      <c r="C1318" s="43" t="s">
        <v>185</v>
      </c>
      <c r="D1318" s="21">
        <v>3</v>
      </c>
      <c r="E1318" s="21">
        <v>0</v>
      </c>
      <c r="F1318" s="21">
        <v>0</v>
      </c>
      <c r="G1318" s="21">
        <v>0</v>
      </c>
      <c r="H1318" s="21">
        <v>0</v>
      </c>
      <c r="I1318" s="21">
        <v>0</v>
      </c>
      <c r="J1318" s="21">
        <v>0</v>
      </c>
    </row>
    <row r="1319" spans="1:10">
      <c r="A1319" s="21" t="s">
        <v>116</v>
      </c>
      <c r="B1319" s="21" t="s">
        <v>201</v>
      </c>
      <c r="C1319" s="43" t="s">
        <v>186</v>
      </c>
      <c r="D1319" s="21">
        <v>2</v>
      </c>
      <c r="E1319" s="21">
        <v>0</v>
      </c>
      <c r="F1319" s="21">
        <v>0</v>
      </c>
      <c r="G1319" s="21">
        <v>0</v>
      </c>
      <c r="H1319" s="21">
        <v>0</v>
      </c>
      <c r="I1319" s="21">
        <v>0</v>
      </c>
      <c r="J1319" s="21">
        <v>0</v>
      </c>
    </row>
    <row r="1320" spans="1:10">
      <c r="A1320" s="21" t="s">
        <v>116</v>
      </c>
      <c r="B1320" s="21" t="s">
        <v>201</v>
      </c>
      <c r="C1320" s="43" t="s">
        <v>187</v>
      </c>
      <c r="D1320" s="21">
        <v>2</v>
      </c>
      <c r="E1320" s="21">
        <v>0</v>
      </c>
      <c r="F1320" s="21">
        <v>0</v>
      </c>
      <c r="G1320" s="21">
        <v>0</v>
      </c>
      <c r="H1320" s="21">
        <v>0</v>
      </c>
      <c r="I1320" s="21">
        <v>0</v>
      </c>
      <c r="J1320" s="21">
        <v>0</v>
      </c>
    </row>
    <row r="1321" spans="1:10">
      <c r="A1321" s="21" t="s">
        <v>116</v>
      </c>
      <c r="B1321" s="21" t="s">
        <v>201</v>
      </c>
      <c r="C1321" s="43" t="s">
        <v>188</v>
      </c>
      <c r="D1321" s="21">
        <v>3</v>
      </c>
      <c r="E1321" s="21">
        <v>0</v>
      </c>
      <c r="F1321" s="21">
        <v>0</v>
      </c>
      <c r="G1321" s="21">
        <v>1</v>
      </c>
      <c r="H1321" s="21">
        <v>0</v>
      </c>
      <c r="I1321" s="21">
        <v>0</v>
      </c>
      <c r="J1321" s="21">
        <v>0</v>
      </c>
    </row>
    <row r="1322" spans="1:10">
      <c r="A1322" s="21" t="s">
        <v>116</v>
      </c>
      <c r="B1322" s="21" t="s">
        <v>201</v>
      </c>
      <c r="C1322" s="43" t="s">
        <v>189</v>
      </c>
      <c r="D1322" s="21">
        <v>1</v>
      </c>
      <c r="E1322" s="21">
        <v>0</v>
      </c>
      <c r="F1322" s="21">
        <v>0</v>
      </c>
      <c r="G1322" s="21">
        <v>0</v>
      </c>
      <c r="H1322" s="21">
        <v>0</v>
      </c>
      <c r="I1322" s="21">
        <v>0</v>
      </c>
      <c r="J1322" s="21">
        <v>0</v>
      </c>
    </row>
    <row r="1323" spans="1:10">
      <c r="A1323" s="21" t="s">
        <v>116</v>
      </c>
      <c r="B1323" s="21" t="s">
        <v>201</v>
      </c>
      <c r="C1323" s="43" t="s">
        <v>190</v>
      </c>
      <c r="D1323" s="21">
        <v>3</v>
      </c>
      <c r="E1323" s="21">
        <v>0</v>
      </c>
      <c r="F1323" s="21">
        <v>0</v>
      </c>
      <c r="G1323" s="21">
        <v>0</v>
      </c>
      <c r="H1323" s="21">
        <v>0</v>
      </c>
      <c r="I1323" s="21">
        <v>0</v>
      </c>
      <c r="J1323" s="21">
        <v>0</v>
      </c>
    </row>
    <row r="1324" spans="1:10">
      <c r="A1324" s="21" t="s">
        <v>116</v>
      </c>
      <c r="B1324" s="21" t="s">
        <v>202</v>
      </c>
      <c r="C1324" s="43" t="s">
        <v>35</v>
      </c>
      <c r="D1324" s="21">
        <v>0</v>
      </c>
      <c r="E1324" s="21">
        <v>0</v>
      </c>
      <c r="F1324" s="21">
        <v>0</v>
      </c>
      <c r="G1324" s="21">
        <v>0</v>
      </c>
      <c r="H1324" s="21">
        <v>0</v>
      </c>
      <c r="I1324" s="21">
        <v>0</v>
      </c>
      <c r="J1324" s="21">
        <v>0</v>
      </c>
    </row>
    <row r="1325" spans="1:10">
      <c r="A1325" s="21" t="s">
        <v>116</v>
      </c>
      <c r="B1325" s="21" t="s">
        <v>202</v>
      </c>
      <c r="C1325" s="43" t="s">
        <v>36</v>
      </c>
      <c r="D1325" s="21">
        <v>0</v>
      </c>
      <c r="E1325" s="21">
        <v>1</v>
      </c>
      <c r="F1325" s="21">
        <v>0</v>
      </c>
      <c r="G1325" s="21">
        <v>0</v>
      </c>
      <c r="H1325" s="21">
        <v>0</v>
      </c>
      <c r="I1325" s="21">
        <v>0</v>
      </c>
      <c r="J1325" s="21">
        <v>0</v>
      </c>
    </row>
    <row r="1326" spans="1:10">
      <c r="A1326" s="21" t="s">
        <v>116</v>
      </c>
      <c r="B1326" s="21" t="s">
        <v>202</v>
      </c>
      <c r="C1326" s="43" t="s">
        <v>37</v>
      </c>
      <c r="D1326" s="21">
        <v>0</v>
      </c>
      <c r="E1326" s="21">
        <v>0</v>
      </c>
      <c r="F1326" s="21">
        <v>1</v>
      </c>
      <c r="G1326" s="21">
        <v>0</v>
      </c>
      <c r="H1326" s="21">
        <v>0</v>
      </c>
      <c r="I1326" s="21">
        <v>0</v>
      </c>
      <c r="J1326" s="21">
        <v>0</v>
      </c>
    </row>
    <row r="1327" spans="1:10">
      <c r="A1327" s="21" t="s">
        <v>116</v>
      </c>
      <c r="B1327" s="21" t="s">
        <v>202</v>
      </c>
      <c r="C1327" s="43" t="s">
        <v>38</v>
      </c>
      <c r="D1327" s="21">
        <v>1</v>
      </c>
      <c r="E1327" s="21">
        <v>0</v>
      </c>
      <c r="F1327" s="21">
        <v>0</v>
      </c>
      <c r="G1327" s="21">
        <v>0</v>
      </c>
      <c r="H1327" s="21">
        <v>0</v>
      </c>
      <c r="I1327" s="21">
        <v>0</v>
      </c>
      <c r="J1327" s="21">
        <v>0</v>
      </c>
    </row>
    <row r="1328" spans="1:10">
      <c r="A1328" s="21" t="s">
        <v>116</v>
      </c>
      <c r="B1328" s="21" t="s">
        <v>202</v>
      </c>
      <c r="C1328" s="43" t="s">
        <v>39</v>
      </c>
      <c r="D1328" s="21">
        <v>1</v>
      </c>
      <c r="E1328" s="21">
        <v>0</v>
      </c>
      <c r="F1328" s="21">
        <v>0</v>
      </c>
      <c r="G1328" s="21">
        <v>0</v>
      </c>
      <c r="H1328" s="21">
        <v>0</v>
      </c>
      <c r="I1328" s="21">
        <v>0</v>
      </c>
      <c r="J1328" s="21">
        <v>0</v>
      </c>
    </row>
    <row r="1329" spans="1:10">
      <c r="A1329" s="21" t="s">
        <v>116</v>
      </c>
      <c r="B1329" s="21" t="s">
        <v>202</v>
      </c>
      <c r="C1329" s="43" t="s">
        <v>173</v>
      </c>
      <c r="D1329" s="21">
        <v>1</v>
      </c>
      <c r="E1329" s="21">
        <v>0</v>
      </c>
      <c r="F1329" s="21">
        <v>0</v>
      </c>
      <c r="G1329" s="21">
        <v>0</v>
      </c>
      <c r="H1329" s="21">
        <v>0</v>
      </c>
      <c r="I1329" s="21">
        <v>0</v>
      </c>
      <c r="J1329" s="21">
        <v>0</v>
      </c>
    </row>
    <row r="1330" spans="1:10">
      <c r="A1330" s="21" t="s">
        <v>116</v>
      </c>
      <c r="B1330" s="21" t="s">
        <v>202</v>
      </c>
      <c r="C1330" s="43" t="s">
        <v>174</v>
      </c>
      <c r="D1330" s="21">
        <v>0</v>
      </c>
      <c r="E1330" s="21">
        <v>1</v>
      </c>
      <c r="F1330" s="21">
        <v>0</v>
      </c>
      <c r="G1330" s="21">
        <v>0</v>
      </c>
      <c r="H1330" s="21">
        <v>0</v>
      </c>
      <c r="I1330" s="21">
        <v>0</v>
      </c>
      <c r="J1330" s="21">
        <v>0</v>
      </c>
    </row>
    <row r="1331" spans="1:10">
      <c r="A1331" s="21" t="s">
        <v>116</v>
      </c>
      <c r="B1331" s="21" t="s">
        <v>202</v>
      </c>
      <c r="C1331" s="43" t="s">
        <v>175</v>
      </c>
      <c r="D1331" s="21">
        <v>0</v>
      </c>
      <c r="E1331" s="21">
        <v>3</v>
      </c>
      <c r="F1331" s="21">
        <v>0</v>
      </c>
      <c r="G1331" s="21">
        <v>0</v>
      </c>
      <c r="H1331" s="21">
        <v>0</v>
      </c>
      <c r="I1331" s="21">
        <v>0</v>
      </c>
      <c r="J1331" s="21">
        <v>0</v>
      </c>
    </row>
    <row r="1332" spans="1:10">
      <c r="A1332" s="21" t="s">
        <v>116</v>
      </c>
      <c r="B1332" s="21" t="s">
        <v>202</v>
      </c>
      <c r="C1332" s="43" t="s">
        <v>176</v>
      </c>
      <c r="D1332" s="21">
        <v>6</v>
      </c>
      <c r="E1332" s="21">
        <v>0</v>
      </c>
      <c r="F1332" s="21">
        <v>0</v>
      </c>
      <c r="G1332" s="21">
        <v>0</v>
      </c>
      <c r="H1332" s="21">
        <v>0</v>
      </c>
      <c r="I1332" s="21">
        <v>0</v>
      </c>
      <c r="J1332" s="21">
        <v>0</v>
      </c>
    </row>
    <row r="1333" spans="1:10">
      <c r="A1333" s="21" t="s">
        <v>116</v>
      </c>
      <c r="B1333" s="21" t="s">
        <v>202</v>
      </c>
      <c r="C1333" s="43" t="s">
        <v>177</v>
      </c>
      <c r="D1333" s="21">
        <v>8</v>
      </c>
      <c r="E1333" s="21">
        <v>0</v>
      </c>
      <c r="F1333" s="21">
        <v>0</v>
      </c>
      <c r="G1333" s="21">
        <v>0</v>
      </c>
      <c r="H1333" s="21">
        <v>0</v>
      </c>
      <c r="I1333" s="21">
        <v>0</v>
      </c>
      <c r="J1333" s="21">
        <v>0</v>
      </c>
    </row>
    <row r="1334" spans="1:10">
      <c r="A1334" s="21" t="s">
        <v>116</v>
      </c>
      <c r="B1334" s="21" t="s">
        <v>202</v>
      </c>
      <c r="C1334" s="43" t="s">
        <v>178</v>
      </c>
      <c r="D1334" s="21">
        <v>1</v>
      </c>
      <c r="E1334" s="21">
        <v>0</v>
      </c>
      <c r="F1334" s="21">
        <v>0</v>
      </c>
      <c r="G1334" s="21">
        <v>0</v>
      </c>
      <c r="H1334" s="21">
        <v>0</v>
      </c>
      <c r="I1334" s="21">
        <v>0</v>
      </c>
      <c r="J1334" s="21">
        <v>0</v>
      </c>
    </row>
    <row r="1335" spans="1:10">
      <c r="A1335" s="21" t="s">
        <v>116</v>
      </c>
      <c r="B1335" s="21" t="s">
        <v>202</v>
      </c>
      <c r="C1335" s="43" t="s">
        <v>179</v>
      </c>
      <c r="D1335" s="21">
        <v>2</v>
      </c>
      <c r="E1335" s="21">
        <v>0</v>
      </c>
      <c r="F1335" s="21">
        <v>0</v>
      </c>
      <c r="G1335" s="21">
        <v>0</v>
      </c>
      <c r="H1335" s="21">
        <v>0</v>
      </c>
      <c r="I1335" s="21">
        <v>0</v>
      </c>
      <c r="J1335" s="21">
        <v>0</v>
      </c>
    </row>
    <row r="1336" spans="1:10">
      <c r="A1336" s="21" t="s">
        <v>116</v>
      </c>
      <c r="B1336" s="21" t="s">
        <v>202</v>
      </c>
      <c r="C1336" s="43" t="s">
        <v>98</v>
      </c>
      <c r="D1336" s="21">
        <v>3</v>
      </c>
      <c r="E1336" s="21">
        <v>0</v>
      </c>
      <c r="F1336" s="21">
        <v>0</v>
      </c>
      <c r="G1336" s="21">
        <v>0</v>
      </c>
      <c r="H1336" s="21">
        <v>0</v>
      </c>
      <c r="I1336" s="21">
        <v>0</v>
      </c>
      <c r="J1336" s="21">
        <v>0</v>
      </c>
    </row>
    <row r="1337" spans="1:10">
      <c r="A1337" s="21" t="s">
        <v>116</v>
      </c>
      <c r="B1337" s="21" t="s">
        <v>202</v>
      </c>
      <c r="C1337" s="43" t="s">
        <v>180</v>
      </c>
      <c r="D1337" s="21">
        <v>5</v>
      </c>
      <c r="E1337" s="21">
        <v>0</v>
      </c>
      <c r="F1337" s="21">
        <v>0</v>
      </c>
      <c r="G1337" s="21">
        <v>0</v>
      </c>
      <c r="H1337" s="21">
        <v>0</v>
      </c>
      <c r="I1337" s="21">
        <v>0</v>
      </c>
      <c r="J1337" s="21">
        <v>0</v>
      </c>
    </row>
    <row r="1338" spans="1:10">
      <c r="A1338" s="21" t="s">
        <v>116</v>
      </c>
      <c r="B1338" s="21" t="s">
        <v>202</v>
      </c>
      <c r="C1338" s="43" t="s">
        <v>181</v>
      </c>
      <c r="D1338" s="21">
        <v>1</v>
      </c>
      <c r="E1338" s="21">
        <v>0</v>
      </c>
      <c r="F1338" s="21">
        <v>0</v>
      </c>
      <c r="G1338" s="21">
        <v>1</v>
      </c>
      <c r="H1338" s="21">
        <v>0</v>
      </c>
      <c r="I1338" s="21">
        <v>0</v>
      </c>
      <c r="J1338" s="21">
        <v>0</v>
      </c>
    </row>
    <row r="1339" spans="1:10">
      <c r="A1339" s="21" t="s">
        <v>116</v>
      </c>
      <c r="B1339" s="21" t="s">
        <v>202</v>
      </c>
      <c r="C1339" s="43" t="s">
        <v>182</v>
      </c>
      <c r="D1339" s="21">
        <v>5</v>
      </c>
      <c r="E1339" s="21">
        <v>0</v>
      </c>
      <c r="F1339" s="21">
        <v>0</v>
      </c>
      <c r="G1339" s="21">
        <v>0</v>
      </c>
      <c r="H1339" s="21">
        <v>0</v>
      </c>
      <c r="I1339" s="21">
        <v>0</v>
      </c>
      <c r="J1339" s="21">
        <v>0</v>
      </c>
    </row>
    <row r="1340" spans="1:10">
      <c r="A1340" s="21" t="s">
        <v>116</v>
      </c>
      <c r="B1340" s="21" t="s">
        <v>202</v>
      </c>
      <c r="C1340" s="43" t="s">
        <v>183</v>
      </c>
      <c r="D1340" s="21">
        <v>4</v>
      </c>
      <c r="E1340" s="21">
        <v>1</v>
      </c>
      <c r="F1340" s="21">
        <v>0</v>
      </c>
      <c r="G1340" s="21">
        <v>0</v>
      </c>
      <c r="H1340" s="21">
        <v>0</v>
      </c>
      <c r="I1340" s="21">
        <v>0</v>
      </c>
      <c r="J1340" s="21">
        <v>0</v>
      </c>
    </row>
    <row r="1341" spans="1:10">
      <c r="A1341" s="21" t="s">
        <v>116</v>
      </c>
      <c r="B1341" s="21" t="s">
        <v>202</v>
      </c>
      <c r="C1341" s="43" t="s">
        <v>184</v>
      </c>
      <c r="D1341" s="21">
        <v>1</v>
      </c>
      <c r="E1341" s="21">
        <v>0</v>
      </c>
      <c r="F1341" s="21">
        <v>0</v>
      </c>
      <c r="G1341" s="21">
        <v>0</v>
      </c>
      <c r="H1341" s="21">
        <v>0</v>
      </c>
      <c r="I1341" s="21">
        <v>0</v>
      </c>
      <c r="J1341" s="21">
        <v>0</v>
      </c>
    </row>
    <row r="1342" spans="1:10">
      <c r="A1342" s="21" t="s">
        <v>116</v>
      </c>
      <c r="B1342" s="21" t="s">
        <v>202</v>
      </c>
      <c r="C1342" s="43" t="s">
        <v>185</v>
      </c>
      <c r="D1342" s="21">
        <v>0</v>
      </c>
      <c r="E1342" s="21">
        <v>0</v>
      </c>
      <c r="F1342" s="21">
        <v>0</v>
      </c>
      <c r="G1342" s="21">
        <v>0</v>
      </c>
      <c r="H1342" s="21">
        <v>0</v>
      </c>
      <c r="I1342" s="21">
        <v>0</v>
      </c>
      <c r="J1342" s="21">
        <v>0</v>
      </c>
    </row>
    <row r="1343" spans="1:10">
      <c r="A1343" s="21" t="s">
        <v>116</v>
      </c>
      <c r="B1343" s="21" t="s">
        <v>202</v>
      </c>
      <c r="C1343" s="43" t="s">
        <v>186</v>
      </c>
      <c r="D1343" s="21">
        <v>1</v>
      </c>
      <c r="E1343" s="21">
        <v>0</v>
      </c>
      <c r="F1343" s="21">
        <v>0</v>
      </c>
      <c r="G1343" s="21">
        <v>0</v>
      </c>
      <c r="H1343" s="21">
        <v>0</v>
      </c>
      <c r="I1343" s="21">
        <v>0</v>
      </c>
      <c r="J1343" s="21">
        <v>0</v>
      </c>
    </row>
    <row r="1344" spans="1:10">
      <c r="A1344" s="21" t="s">
        <v>116</v>
      </c>
      <c r="B1344" s="21" t="s">
        <v>202</v>
      </c>
      <c r="C1344" s="43" t="s">
        <v>187</v>
      </c>
      <c r="D1344" s="21">
        <v>1</v>
      </c>
      <c r="E1344" s="21">
        <v>1</v>
      </c>
      <c r="F1344" s="21">
        <v>0</v>
      </c>
      <c r="G1344" s="21">
        <v>0</v>
      </c>
      <c r="H1344" s="21">
        <v>0</v>
      </c>
      <c r="I1344" s="21">
        <v>0</v>
      </c>
      <c r="J1344" s="21">
        <v>0</v>
      </c>
    </row>
    <row r="1345" spans="1:10">
      <c r="A1345" s="21" t="s">
        <v>116</v>
      </c>
      <c r="B1345" s="21" t="s">
        <v>202</v>
      </c>
      <c r="C1345" s="43" t="s">
        <v>188</v>
      </c>
      <c r="D1345" s="21">
        <v>1</v>
      </c>
      <c r="E1345" s="21">
        <v>0</v>
      </c>
      <c r="F1345" s="21">
        <v>0</v>
      </c>
      <c r="G1345" s="21">
        <v>0</v>
      </c>
      <c r="H1345" s="21">
        <v>0</v>
      </c>
      <c r="I1345" s="21">
        <v>0</v>
      </c>
      <c r="J1345" s="21">
        <v>0</v>
      </c>
    </row>
    <row r="1346" spans="1:10">
      <c r="A1346" s="21" t="s">
        <v>116</v>
      </c>
      <c r="B1346" s="21" t="s">
        <v>202</v>
      </c>
      <c r="C1346" s="43" t="s">
        <v>189</v>
      </c>
      <c r="D1346" s="21">
        <v>1</v>
      </c>
      <c r="E1346" s="21">
        <v>0</v>
      </c>
      <c r="F1346" s="21">
        <v>0</v>
      </c>
      <c r="G1346" s="21">
        <v>0</v>
      </c>
      <c r="H1346" s="21">
        <v>0</v>
      </c>
      <c r="I1346" s="21">
        <v>0</v>
      </c>
      <c r="J1346" s="21">
        <v>1</v>
      </c>
    </row>
    <row r="1347" spans="1:10">
      <c r="A1347" s="21" t="s">
        <v>116</v>
      </c>
      <c r="B1347" s="21" t="s">
        <v>202</v>
      </c>
      <c r="C1347" s="43" t="s">
        <v>190</v>
      </c>
      <c r="D1347" s="21">
        <v>3</v>
      </c>
      <c r="E1347" s="21">
        <v>0</v>
      </c>
      <c r="F1347" s="21">
        <v>0</v>
      </c>
      <c r="G1347" s="21">
        <v>0</v>
      </c>
      <c r="H1347" s="21">
        <v>0</v>
      </c>
      <c r="I1347" s="21">
        <v>0</v>
      </c>
      <c r="J1347" s="21">
        <v>0</v>
      </c>
    </row>
    <row r="1348" spans="1:10">
      <c r="A1348" s="21" t="s">
        <v>116</v>
      </c>
      <c r="B1348" s="21" t="s">
        <v>203</v>
      </c>
      <c r="C1348" s="43" t="s">
        <v>35</v>
      </c>
      <c r="D1348" s="21">
        <v>0</v>
      </c>
      <c r="E1348" s="21">
        <v>0</v>
      </c>
      <c r="F1348" s="21">
        <v>0</v>
      </c>
      <c r="G1348" s="21">
        <v>0</v>
      </c>
      <c r="H1348" s="21">
        <v>0</v>
      </c>
      <c r="I1348" s="21">
        <v>0</v>
      </c>
      <c r="J1348" s="21">
        <v>0</v>
      </c>
    </row>
    <row r="1349" spans="1:10">
      <c r="A1349" s="21" t="s">
        <v>116</v>
      </c>
      <c r="B1349" s="21" t="s">
        <v>203</v>
      </c>
      <c r="C1349" s="43" t="s">
        <v>36</v>
      </c>
      <c r="D1349" s="21">
        <v>0</v>
      </c>
      <c r="E1349" s="21">
        <v>0</v>
      </c>
      <c r="F1349" s="21">
        <v>0</v>
      </c>
      <c r="G1349" s="21">
        <v>0</v>
      </c>
      <c r="H1349" s="21">
        <v>0</v>
      </c>
      <c r="I1349" s="21">
        <v>0</v>
      </c>
      <c r="J1349" s="21">
        <v>0</v>
      </c>
    </row>
    <row r="1350" spans="1:10">
      <c r="A1350" s="21" t="s">
        <v>116</v>
      </c>
      <c r="B1350" s="21" t="s">
        <v>203</v>
      </c>
      <c r="C1350" s="43" t="s">
        <v>37</v>
      </c>
      <c r="D1350" s="21">
        <v>0</v>
      </c>
      <c r="E1350" s="21">
        <v>0</v>
      </c>
      <c r="F1350" s="21">
        <v>0</v>
      </c>
      <c r="G1350" s="21">
        <v>0</v>
      </c>
      <c r="H1350" s="21">
        <v>0</v>
      </c>
      <c r="I1350" s="21">
        <v>0</v>
      </c>
      <c r="J1350" s="21">
        <v>0</v>
      </c>
    </row>
    <row r="1351" spans="1:10">
      <c r="A1351" s="21" t="s">
        <v>116</v>
      </c>
      <c r="B1351" s="21" t="s">
        <v>203</v>
      </c>
      <c r="C1351" s="43" t="s">
        <v>38</v>
      </c>
      <c r="D1351" s="21">
        <v>0</v>
      </c>
      <c r="E1351" s="21">
        <v>0</v>
      </c>
      <c r="F1351" s="21">
        <v>0</v>
      </c>
      <c r="G1351" s="21">
        <v>0</v>
      </c>
      <c r="H1351" s="21">
        <v>0</v>
      </c>
      <c r="I1351" s="21">
        <v>0</v>
      </c>
      <c r="J1351" s="21">
        <v>0</v>
      </c>
    </row>
    <row r="1352" spans="1:10">
      <c r="A1352" s="21" t="s">
        <v>116</v>
      </c>
      <c r="B1352" s="21" t="s">
        <v>203</v>
      </c>
      <c r="C1352" s="43" t="s">
        <v>39</v>
      </c>
      <c r="D1352" s="21">
        <v>0</v>
      </c>
      <c r="E1352" s="21">
        <v>0</v>
      </c>
      <c r="F1352" s="21">
        <v>0</v>
      </c>
      <c r="G1352" s="21">
        <v>0</v>
      </c>
      <c r="H1352" s="21">
        <v>0</v>
      </c>
      <c r="I1352" s="21">
        <v>0</v>
      </c>
      <c r="J1352" s="21">
        <v>0</v>
      </c>
    </row>
    <row r="1353" spans="1:10">
      <c r="A1353" s="21" t="s">
        <v>116</v>
      </c>
      <c r="B1353" s="21" t="s">
        <v>203</v>
      </c>
      <c r="C1353" s="43" t="s">
        <v>173</v>
      </c>
      <c r="D1353" s="21">
        <v>0</v>
      </c>
      <c r="E1353" s="21">
        <v>0</v>
      </c>
      <c r="F1353" s="21">
        <v>0</v>
      </c>
      <c r="G1353" s="21">
        <v>0</v>
      </c>
      <c r="H1353" s="21">
        <v>0</v>
      </c>
      <c r="I1353" s="21">
        <v>0</v>
      </c>
      <c r="J1353" s="21">
        <v>0</v>
      </c>
    </row>
    <row r="1354" spans="1:10">
      <c r="A1354" s="21" t="s">
        <v>116</v>
      </c>
      <c r="B1354" s="21" t="s">
        <v>203</v>
      </c>
      <c r="C1354" s="43" t="s">
        <v>174</v>
      </c>
      <c r="D1354" s="21">
        <v>0</v>
      </c>
      <c r="E1354" s="21">
        <v>0</v>
      </c>
      <c r="F1354" s="21">
        <v>0</v>
      </c>
      <c r="G1354" s="21">
        <v>0</v>
      </c>
      <c r="H1354" s="21">
        <v>0</v>
      </c>
      <c r="I1354" s="21">
        <v>0</v>
      </c>
      <c r="J1354" s="21">
        <v>0</v>
      </c>
    </row>
    <row r="1355" spans="1:10">
      <c r="A1355" s="21" t="s">
        <v>116</v>
      </c>
      <c r="B1355" s="21" t="s">
        <v>203</v>
      </c>
      <c r="C1355" s="43" t="s">
        <v>175</v>
      </c>
      <c r="D1355" s="21">
        <v>0</v>
      </c>
      <c r="E1355" s="21">
        <v>0</v>
      </c>
      <c r="F1355" s="21">
        <v>0</v>
      </c>
      <c r="G1355" s="21">
        <v>0</v>
      </c>
      <c r="H1355" s="21">
        <v>0</v>
      </c>
      <c r="I1355" s="21">
        <v>0</v>
      </c>
      <c r="J1355" s="21">
        <v>0</v>
      </c>
    </row>
    <row r="1356" spans="1:10">
      <c r="A1356" s="21" t="s">
        <v>116</v>
      </c>
      <c r="B1356" s="21" t="s">
        <v>203</v>
      </c>
      <c r="C1356" s="43" t="s">
        <v>176</v>
      </c>
      <c r="D1356" s="21">
        <v>0</v>
      </c>
      <c r="E1356" s="21">
        <v>0</v>
      </c>
      <c r="F1356" s="21">
        <v>0</v>
      </c>
      <c r="G1356" s="21">
        <v>0</v>
      </c>
      <c r="H1356" s="21">
        <v>0</v>
      </c>
      <c r="I1356" s="21">
        <v>0</v>
      </c>
      <c r="J1356" s="21">
        <v>0</v>
      </c>
    </row>
    <row r="1357" spans="1:10">
      <c r="A1357" s="21" t="s">
        <v>116</v>
      </c>
      <c r="B1357" s="21" t="s">
        <v>203</v>
      </c>
      <c r="C1357" s="43" t="s">
        <v>177</v>
      </c>
      <c r="D1357" s="21">
        <v>0</v>
      </c>
      <c r="E1357" s="21">
        <v>0</v>
      </c>
      <c r="F1357" s="21">
        <v>0</v>
      </c>
      <c r="G1357" s="21">
        <v>0</v>
      </c>
      <c r="H1357" s="21">
        <v>0</v>
      </c>
      <c r="I1357" s="21">
        <v>0</v>
      </c>
      <c r="J1357" s="21">
        <v>0</v>
      </c>
    </row>
    <row r="1358" spans="1:10">
      <c r="A1358" s="21" t="s">
        <v>116</v>
      </c>
      <c r="B1358" s="21" t="s">
        <v>203</v>
      </c>
      <c r="C1358" s="43" t="s">
        <v>178</v>
      </c>
      <c r="D1358" s="21">
        <v>0</v>
      </c>
      <c r="E1358" s="21">
        <v>0</v>
      </c>
      <c r="F1358" s="21">
        <v>0</v>
      </c>
      <c r="G1358" s="21">
        <v>0</v>
      </c>
      <c r="H1358" s="21">
        <v>0</v>
      </c>
      <c r="I1358" s="21">
        <v>0</v>
      </c>
      <c r="J1358" s="21">
        <v>0</v>
      </c>
    </row>
    <row r="1359" spans="1:10">
      <c r="A1359" s="21" t="s">
        <v>116</v>
      </c>
      <c r="B1359" s="21" t="s">
        <v>203</v>
      </c>
      <c r="C1359" s="43" t="s">
        <v>179</v>
      </c>
      <c r="D1359" s="21">
        <v>0</v>
      </c>
      <c r="E1359" s="21">
        <v>0</v>
      </c>
      <c r="F1359" s="21">
        <v>0</v>
      </c>
      <c r="G1359" s="21">
        <v>0</v>
      </c>
      <c r="H1359" s="21">
        <v>0</v>
      </c>
      <c r="I1359" s="21">
        <v>0</v>
      </c>
      <c r="J1359" s="21">
        <v>0</v>
      </c>
    </row>
    <row r="1360" spans="1:10">
      <c r="A1360" s="21" t="s">
        <v>116</v>
      </c>
      <c r="B1360" s="21" t="s">
        <v>203</v>
      </c>
      <c r="C1360" s="43" t="s">
        <v>98</v>
      </c>
      <c r="D1360" s="21">
        <v>0</v>
      </c>
      <c r="E1360" s="21">
        <v>0</v>
      </c>
      <c r="F1360" s="21">
        <v>0</v>
      </c>
      <c r="G1360" s="21">
        <v>0</v>
      </c>
      <c r="H1360" s="21">
        <v>0</v>
      </c>
      <c r="I1360" s="21">
        <v>0</v>
      </c>
      <c r="J1360" s="21">
        <v>0</v>
      </c>
    </row>
    <row r="1361" spans="1:10">
      <c r="A1361" s="21" t="s">
        <v>116</v>
      </c>
      <c r="B1361" s="21" t="s">
        <v>203</v>
      </c>
      <c r="C1361" s="43" t="s">
        <v>180</v>
      </c>
      <c r="D1361" s="21">
        <v>0</v>
      </c>
      <c r="E1361" s="21">
        <v>0</v>
      </c>
      <c r="F1361" s="21">
        <v>0</v>
      </c>
      <c r="G1361" s="21">
        <v>0</v>
      </c>
      <c r="H1361" s="21">
        <v>0</v>
      </c>
      <c r="I1361" s="21">
        <v>0</v>
      </c>
      <c r="J1361" s="21">
        <v>0</v>
      </c>
    </row>
    <row r="1362" spans="1:10">
      <c r="A1362" s="21" t="s">
        <v>116</v>
      </c>
      <c r="B1362" s="21" t="s">
        <v>203</v>
      </c>
      <c r="C1362" s="43" t="s">
        <v>181</v>
      </c>
      <c r="D1362" s="21">
        <v>0</v>
      </c>
      <c r="E1362" s="21">
        <v>0</v>
      </c>
      <c r="F1362" s="21">
        <v>0</v>
      </c>
      <c r="G1362" s="21">
        <v>0</v>
      </c>
      <c r="H1362" s="21">
        <v>0</v>
      </c>
      <c r="I1362" s="21">
        <v>0</v>
      </c>
      <c r="J1362" s="21">
        <v>0</v>
      </c>
    </row>
    <row r="1363" spans="1:10">
      <c r="A1363" s="21" t="s">
        <v>116</v>
      </c>
      <c r="B1363" s="21" t="s">
        <v>203</v>
      </c>
      <c r="C1363" s="43" t="s">
        <v>182</v>
      </c>
      <c r="D1363" s="21">
        <v>0</v>
      </c>
      <c r="E1363" s="21">
        <v>0</v>
      </c>
      <c r="F1363" s="21">
        <v>0</v>
      </c>
      <c r="G1363" s="21">
        <v>0</v>
      </c>
      <c r="H1363" s="21">
        <v>0</v>
      </c>
      <c r="I1363" s="21">
        <v>0</v>
      </c>
      <c r="J1363" s="21">
        <v>0</v>
      </c>
    </row>
    <row r="1364" spans="1:10">
      <c r="A1364" s="21" t="s">
        <v>116</v>
      </c>
      <c r="B1364" s="21" t="s">
        <v>203</v>
      </c>
      <c r="C1364" s="43" t="s">
        <v>183</v>
      </c>
      <c r="D1364" s="21">
        <v>0</v>
      </c>
      <c r="E1364" s="21">
        <v>0</v>
      </c>
      <c r="F1364" s="21">
        <v>0</v>
      </c>
      <c r="G1364" s="21">
        <v>0</v>
      </c>
      <c r="H1364" s="21">
        <v>0</v>
      </c>
      <c r="I1364" s="21">
        <v>0</v>
      </c>
      <c r="J1364" s="21">
        <v>0</v>
      </c>
    </row>
    <row r="1365" spans="1:10">
      <c r="A1365" s="21" t="s">
        <v>116</v>
      </c>
      <c r="B1365" s="21" t="s">
        <v>203</v>
      </c>
      <c r="C1365" s="43" t="s">
        <v>184</v>
      </c>
      <c r="D1365" s="21">
        <v>0</v>
      </c>
      <c r="E1365" s="21">
        <v>0</v>
      </c>
      <c r="F1365" s="21">
        <v>0</v>
      </c>
      <c r="G1365" s="21">
        <v>0</v>
      </c>
      <c r="H1365" s="21">
        <v>0</v>
      </c>
      <c r="I1365" s="21">
        <v>0</v>
      </c>
      <c r="J1365" s="21">
        <v>0</v>
      </c>
    </row>
    <row r="1366" spans="1:10">
      <c r="A1366" s="21" t="s">
        <v>116</v>
      </c>
      <c r="B1366" s="21" t="s">
        <v>203</v>
      </c>
      <c r="C1366" s="43" t="s">
        <v>185</v>
      </c>
      <c r="D1366" s="21">
        <v>0</v>
      </c>
      <c r="E1366" s="21">
        <v>0</v>
      </c>
      <c r="F1366" s="21">
        <v>0</v>
      </c>
      <c r="G1366" s="21">
        <v>0</v>
      </c>
      <c r="H1366" s="21">
        <v>0</v>
      </c>
      <c r="I1366" s="21">
        <v>0</v>
      </c>
      <c r="J1366" s="21">
        <v>0</v>
      </c>
    </row>
    <row r="1367" spans="1:10">
      <c r="A1367" s="21" t="s">
        <v>116</v>
      </c>
      <c r="B1367" s="21" t="s">
        <v>203</v>
      </c>
      <c r="C1367" s="43" t="s">
        <v>186</v>
      </c>
      <c r="D1367" s="21">
        <v>0</v>
      </c>
      <c r="E1367" s="21">
        <v>0</v>
      </c>
      <c r="F1367" s="21">
        <v>0</v>
      </c>
      <c r="G1367" s="21">
        <v>0</v>
      </c>
      <c r="H1367" s="21">
        <v>0</v>
      </c>
      <c r="I1367" s="21">
        <v>0</v>
      </c>
      <c r="J1367" s="21">
        <v>0</v>
      </c>
    </row>
    <row r="1368" spans="1:10">
      <c r="A1368" s="21" t="s">
        <v>116</v>
      </c>
      <c r="B1368" s="21" t="s">
        <v>203</v>
      </c>
      <c r="C1368" s="43" t="s">
        <v>187</v>
      </c>
      <c r="D1368" s="21">
        <v>0</v>
      </c>
      <c r="E1368" s="21">
        <v>0</v>
      </c>
      <c r="F1368" s="21">
        <v>0</v>
      </c>
      <c r="G1368" s="21">
        <v>0</v>
      </c>
      <c r="H1368" s="21">
        <v>0</v>
      </c>
      <c r="I1368" s="21">
        <v>0</v>
      </c>
      <c r="J1368" s="21">
        <v>0</v>
      </c>
    </row>
    <row r="1369" spans="1:10">
      <c r="A1369" s="21" t="s">
        <v>116</v>
      </c>
      <c r="B1369" s="21" t="s">
        <v>203</v>
      </c>
      <c r="C1369" s="43" t="s">
        <v>188</v>
      </c>
      <c r="D1369" s="21">
        <v>0</v>
      </c>
      <c r="E1369" s="21">
        <v>0</v>
      </c>
      <c r="F1369" s="21">
        <v>0</v>
      </c>
      <c r="G1369" s="21">
        <v>0</v>
      </c>
      <c r="H1369" s="21">
        <v>0</v>
      </c>
      <c r="I1369" s="21">
        <v>0</v>
      </c>
      <c r="J1369" s="21">
        <v>0</v>
      </c>
    </row>
    <row r="1370" spans="1:10">
      <c r="A1370" s="21" t="s">
        <v>116</v>
      </c>
      <c r="B1370" s="21" t="s">
        <v>203</v>
      </c>
      <c r="C1370" s="43" t="s">
        <v>189</v>
      </c>
      <c r="D1370" s="21">
        <v>0</v>
      </c>
      <c r="E1370" s="21">
        <v>0</v>
      </c>
      <c r="F1370" s="21">
        <v>0</v>
      </c>
      <c r="G1370" s="21">
        <v>0</v>
      </c>
      <c r="H1370" s="21">
        <v>0</v>
      </c>
      <c r="I1370" s="21">
        <v>0</v>
      </c>
      <c r="J1370" s="21">
        <v>0</v>
      </c>
    </row>
    <row r="1371" spans="1:10">
      <c r="A1371" s="21" t="s">
        <v>116</v>
      </c>
      <c r="B1371" s="21" t="s">
        <v>203</v>
      </c>
      <c r="C1371" s="43" t="s">
        <v>190</v>
      </c>
      <c r="D1371" s="21">
        <v>0</v>
      </c>
      <c r="E1371" s="21">
        <v>0</v>
      </c>
      <c r="F1371" s="21">
        <v>0</v>
      </c>
      <c r="G1371" s="21">
        <v>0</v>
      </c>
      <c r="H1371" s="21">
        <v>0</v>
      </c>
      <c r="I1371" s="21">
        <v>0</v>
      </c>
      <c r="J1371" s="21">
        <v>0</v>
      </c>
    </row>
    <row r="1372" spans="1:10">
      <c r="A1372" s="21" t="s">
        <v>116</v>
      </c>
      <c r="B1372" s="21" t="s">
        <v>204</v>
      </c>
      <c r="C1372" s="43" t="s">
        <v>35</v>
      </c>
      <c r="D1372" s="21">
        <v>0</v>
      </c>
      <c r="E1372" s="21">
        <v>0</v>
      </c>
      <c r="F1372" s="21">
        <v>0</v>
      </c>
      <c r="G1372" s="21">
        <v>0</v>
      </c>
      <c r="H1372" s="21">
        <v>0</v>
      </c>
      <c r="I1372" s="21">
        <v>0</v>
      </c>
      <c r="J1372" s="21">
        <v>0</v>
      </c>
    </row>
    <row r="1373" spans="1:10">
      <c r="A1373" s="21" t="s">
        <v>116</v>
      </c>
      <c r="B1373" s="21" t="s">
        <v>204</v>
      </c>
      <c r="C1373" s="43" t="s">
        <v>36</v>
      </c>
      <c r="D1373" s="21">
        <v>0</v>
      </c>
      <c r="E1373" s="21">
        <v>0</v>
      </c>
      <c r="F1373" s="21">
        <v>0</v>
      </c>
      <c r="G1373" s="21">
        <v>0</v>
      </c>
      <c r="H1373" s="21">
        <v>0</v>
      </c>
      <c r="I1373" s="21">
        <v>0</v>
      </c>
      <c r="J1373" s="21">
        <v>0</v>
      </c>
    </row>
    <row r="1374" spans="1:10">
      <c r="A1374" s="21" t="s">
        <v>116</v>
      </c>
      <c r="B1374" s="21" t="s">
        <v>204</v>
      </c>
      <c r="C1374" s="43" t="s">
        <v>37</v>
      </c>
      <c r="D1374" s="21">
        <v>0</v>
      </c>
      <c r="E1374" s="21">
        <v>0</v>
      </c>
      <c r="F1374" s="21">
        <v>0</v>
      </c>
      <c r="G1374" s="21">
        <v>0</v>
      </c>
      <c r="H1374" s="21">
        <v>0</v>
      </c>
      <c r="I1374" s="21">
        <v>0</v>
      </c>
      <c r="J1374" s="21">
        <v>0</v>
      </c>
    </row>
    <row r="1375" spans="1:10">
      <c r="A1375" s="21" t="s">
        <v>116</v>
      </c>
      <c r="B1375" s="21" t="s">
        <v>204</v>
      </c>
      <c r="C1375" s="43" t="s">
        <v>38</v>
      </c>
      <c r="D1375" s="21">
        <v>3</v>
      </c>
      <c r="E1375" s="21">
        <v>0</v>
      </c>
      <c r="F1375" s="21">
        <v>0</v>
      </c>
      <c r="G1375" s="21">
        <v>0</v>
      </c>
      <c r="H1375" s="21">
        <v>0</v>
      </c>
      <c r="I1375" s="21">
        <v>0</v>
      </c>
      <c r="J1375" s="21">
        <v>0</v>
      </c>
    </row>
    <row r="1376" spans="1:10">
      <c r="A1376" s="21" t="s">
        <v>116</v>
      </c>
      <c r="B1376" s="21" t="s">
        <v>204</v>
      </c>
      <c r="C1376" s="43" t="s">
        <v>39</v>
      </c>
      <c r="D1376" s="21">
        <v>2</v>
      </c>
      <c r="E1376" s="21">
        <v>0</v>
      </c>
      <c r="F1376" s="21">
        <v>0</v>
      </c>
      <c r="G1376" s="21">
        <v>0</v>
      </c>
      <c r="H1376" s="21">
        <v>0</v>
      </c>
      <c r="I1376" s="21">
        <v>0</v>
      </c>
      <c r="J1376" s="21">
        <v>0</v>
      </c>
    </row>
    <row r="1377" spans="1:10">
      <c r="A1377" s="21" t="s">
        <v>116</v>
      </c>
      <c r="B1377" s="21" t="s">
        <v>204</v>
      </c>
      <c r="C1377" s="43" t="s">
        <v>173</v>
      </c>
      <c r="D1377" s="21">
        <v>0</v>
      </c>
      <c r="E1377" s="21">
        <v>0</v>
      </c>
      <c r="F1377" s="21">
        <v>0</v>
      </c>
      <c r="G1377" s="21">
        <v>0</v>
      </c>
      <c r="H1377" s="21">
        <v>0</v>
      </c>
      <c r="I1377" s="21">
        <v>0</v>
      </c>
      <c r="J1377" s="21">
        <v>0</v>
      </c>
    </row>
    <row r="1378" spans="1:10">
      <c r="A1378" s="21" t="s">
        <v>116</v>
      </c>
      <c r="B1378" s="21" t="s">
        <v>204</v>
      </c>
      <c r="C1378" s="43" t="s">
        <v>174</v>
      </c>
      <c r="D1378" s="21">
        <v>4</v>
      </c>
      <c r="E1378" s="21">
        <v>0</v>
      </c>
      <c r="F1378" s="21">
        <v>0</v>
      </c>
      <c r="G1378" s="21">
        <v>0</v>
      </c>
      <c r="H1378" s="21">
        <v>0</v>
      </c>
      <c r="I1378" s="21">
        <v>0</v>
      </c>
      <c r="J1378" s="21">
        <v>0</v>
      </c>
    </row>
    <row r="1379" spans="1:10">
      <c r="A1379" s="21" t="s">
        <v>116</v>
      </c>
      <c r="B1379" s="21" t="s">
        <v>204</v>
      </c>
      <c r="C1379" s="43" t="s">
        <v>175</v>
      </c>
      <c r="D1379" s="21">
        <v>4</v>
      </c>
      <c r="E1379" s="21">
        <v>1</v>
      </c>
      <c r="F1379" s="21">
        <v>0</v>
      </c>
      <c r="G1379" s="21">
        <v>0</v>
      </c>
      <c r="H1379" s="21">
        <v>0</v>
      </c>
      <c r="I1379" s="21">
        <v>0</v>
      </c>
      <c r="J1379" s="21">
        <v>0</v>
      </c>
    </row>
    <row r="1380" spans="1:10">
      <c r="A1380" s="21" t="s">
        <v>116</v>
      </c>
      <c r="B1380" s="21" t="s">
        <v>204</v>
      </c>
      <c r="C1380" s="43" t="s">
        <v>176</v>
      </c>
      <c r="D1380" s="21">
        <v>2</v>
      </c>
      <c r="E1380" s="21">
        <v>0</v>
      </c>
      <c r="F1380" s="21">
        <v>0</v>
      </c>
      <c r="G1380" s="21">
        <v>0</v>
      </c>
      <c r="H1380" s="21">
        <v>0</v>
      </c>
      <c r="I1380" s="21">
        <v>0</v>
      </c>
      <c r="J1380" s="21">
        <v>0</v>
      </c>
    </row>
    <row r="1381" spans="1:10">
      <c r="A1381" s="21" t="s">
        <v>116</v>
      </c>
      <c r="B1381" s="21" t="s">
        <v>204</v>
      </c>
      <c r="C1381" s="43" t="s">
        <v>177</v>
      </c>
      <c r="D1381" s="21">
        <v>5</v>
      </c>
      <c r="E1381" s="21">
        <v>0</v>
      </c>
      <c r="F1381" s="21">
        <v>0</v>
      </c>
      <c r="G1381" s="21">
        <v>0</v>
      </c>
      <c r="H1381" s="21">
        <v>0</v>
      </c>
      <c r="I1381" s="21">
        <v>0</v>
      </c>
      <c r="J1381" s="21">
        <v>0</v>
      </c>
    </row>
    <row r="1382" spans="1:10">
      <c r="A1382" s="21" t="s">
        <v>116</v>
      </c>
      <c r="B1382" s="21" t="s">
        <v>204</v>
      </c>
      <c r="C1382" s="43" t="s">
        <v>178</v>
      </c>
      <c r="D1382" s="21">
        <v>2</v>
      </c>
      <c r="E1382" s="21">
        <v>0</v>
      </c>
      <c r="F1382" s="21">
        <v>0</v>
      </c>
      <c r="G1382" s="21">
        <v>0</v>
      </c>
      <c r="H1382" s="21">
        <v>0</v>
      </c>
      <c r="I1382" s="21">
        <v>0</v>
      </c>
      <c r="J1382" s="21">
        <v>0</v>
      </c>
    </row>
    <row r="1383" spans="1:10">
      <c r="A1383" s="21" t="s">
        <v>116</v>
      </c>
      <c r="B1383" s="21" t="s">
        <v>204</v>
      </c>
      <c r="C1383" s="43" t="s">
        <v>179</v>
      </c>
      <c r="D1383" s="21">
        <v>3</v>
      </c>
      <c r="E1383" s="21">
        <v>0</v>
      </c>
      <c r="F1383" s="21">
        <v>0</v>
      </c>
      <c r="G1383" s="21">
        <v>0</v>
      </c>
      <c r="H1383" s="21">
        <v>0</v>
      </c>
      <c r="I1383" s="21">
        <v>0</v>
      </c>
      <c r="J1383" s="21">
        <v>0</v>
      </c>
    </row>
    <row r="1384" spans="1:10">
      <c r="A1384" s="21" t="s">
        <v>116</v>
      </c>
      <c r="B1384" s="21" t="s">
        <v>204</v>
      </c>
      <c r="C1384" s="43" t="s">
        <v>98</v>
      </c>
      <c r="D1384" s="21">
        <v>9</v>
      </c>
      <c r="E1384" s="21">
        <v>0</v>
      </c>
      <c r="F1384" s="21">
        <v>0</v>
      </c>
      <c r="G1384" s="21">
        <v>0</v>
      </c>
      <c r="H1384" s="21">
        <v>0</v>
      </c>
      <c r="I1384" s="21">
        <v>0</v>
      </c>
      <c r="J1384" s="21">
        <v>0</v>
      </c>
    </row>
    <row r="1385" spans="1:10">
      <c r="A1385" s="21" t="s">
        <v>116</v>
      </c>
      <c r="B1385" s="21" t="s">
        <v>204</v>
      </c>
      <c r="C1385" s="43" t="s">
        <v>180</v>
      </c>
      <c r="D1385" s="21">
        <v>1</v>
      </c>
      <c r="E1385" s="21">
        <v>1</v>
      </c>
      <c r="F1385" s="21">
        <v>0</v>
      </c>
      <c r="G1385" s="21">
        <v>0</v>
      </c>
      <c r="H1385" s="21">
        <v>0</v>
      </c>
      <c r="I1385" s="21">
        <v>0</v>
      </c>
      <c r="J1385" s="21">
        <v>0</v>
      </c>
    </row>
    <row r="1386" spans="1:10">
      <c r="A1386" s="21" t="s">
        <v>116</v>
      </c>
      <c r="B1386" s="21" t="s">
        <v>204</v>
      </c>
      <c r="C1386" s="43" t="s">
        <v>181</v>
      </c>
      <c r="D1386" s="21">
        <v>0</v>
      </c>
      <c r="E1386" s="21">
        <v>1</v>
      </c>
      <c r="F1386" s="21">
        <v>0</v>
      </c>
      <c r="G1386" s="21">
        <v>0</v>
      </c>
      <c r="H1386" s="21">
        <v>0</v>
      </c>
      <c r="I1386" s="21">
        <v>0</v>
      </c>
      <c r="J1386" s="21">
        <v>0</v>
      </c>
    </row>
    <row r="1387" spans="1:10">
      <c r="A1387" s="21" t="s">
        <v>116</v>
      </c>
      <c r="B1387" s="21" t="s">
        <v>204</v>
      </c>
      <c r="C1387" s="43" t="s">
        <v>182</v>
      </c>
      <c r="D1387" s="21">
        <v>6</v>
      </c>
      <c r="E1387" s="21">
        <v>0</v>
      </c>
      <c r="F1387" s="21">
        <v>0</v>
      </c>
      <c r="G1387" s="21">
        <v>0</v>
      </c>
      <c r="H1387" s="21">
        <v>0</v>
      </c>
      <c r="I1387" s="21">
        <v>0</v>
      </c>
      <c r="J1387" s="21">
        <v>0</v>
      </c>
    </row>
    <row r="1388" spans="1:10">
      <c r="A1388" s="21" t="s">
        <v>116</v>
      </c>
      <c r="B1388" s="21" t="s">
        <v>204</v>
      </c>
      <c r="C1388" s="43" t="s">
        <v>183</v>
      </c>
      <c r="D1388" s="21">
        <v>0</v>
      </c>
      <c r="E1388" s="21">
        <v>2</v>
      </c>
      <c r="F1388" s="21">
        <v>0</v>
      </c>
      <c r="G1388" s="21">
        <v>0</v>
      </c>
      <c r="H1388" s="21">
        <v>0</v>
      </c>
      <c r="I1388" s="21">
        <v>0</v>
      </c>
      <c r="J1388" s="21">
        <v>0</v>
      </c>
    </row>
    <row r="1389" spans="1:10">
      <c r="A1389" s="21" t="s">
        <v>116</v>
      </c>
      <c r="B1389" s="21" t="s">
        <v>204</v>
      </c>
      <c r="C1389" s="43" t="s">
        <v>184</v>
      </c>
      <c r="D1389" s="21">
        <v>2</v>
      </c>
      <c r="E1389" s="21">
        <v>0</v>
      </c>
      <c r="F1389" s="21">
        <v>0</v>
      </c>
      <c r="G1389" s="21">
        <v>0</v>
      </c>
      <c r="H1389" s="21">
        <v>0</v>
      </c>
      <c r="I1389" s="21">
        <v>0</v>
      </c>
      <c r="J1389" s="21">
        <v>0</v>
      </c>
    </row>
    <row r="1390" spans="1:10">
      <c r="A1390" s="21" t="s">
        <v>116</v>
      </c>
      <c r="B1390" s="21" t="s">
        <v>204</v>
      </c>
      <c r="C1390" s="43" t="s">
        <v>185</v>
      </c>
      <c r="D1390" s="21">
        <v>1</v>
      </c>
      <c r="E1390" s="21">
        <v>1</v>
      </c>
      <c r="F1390" s="21">
        <v>0</v>
      </c>
      <c r="G1390" s="21">
        <v>0</v>
      </c>
      <c r="H1390" s="21">
        <v>0</v>
      </c>
      <c r="I1390" s="21">
        <v>0</v>
      </c>
      <c r="J1390" s="21">
        <v>0</v>
      </c>
    </row>
    <row r="1391" spans="1:10">
      <c r="A1391" s="21" t="s">
        <v>116</v>
      </c>
      <c r="B1391" s="21" t="s">
        <v>204</v>
      </c>
      <c r="C1391" s="43" t="s">
        <v>186</v>
      </c>
      <c r="D1391" s="21">
        <v>4</v>
      </c>
      <c r="E1391" s="21">
        <v>0</v>
      </c>
      <c r="F1391" s="21">
        <v>0</v>
      </c>
      <c r="G1391" s="21">
        <v>0</v>
      </c>
      <c r="H1391" s="21">
        <v>0</v>
      </c>
      <c r="I1391" s="21">
        <v>0</v>
      </c>
      <c r="J1391" s="21">
        <v>0</v>
      </c>
    </row>
    <row r="1392" spans="1:10">
      <c r="A1392" s="21" t="s">
        <v>116</v>
      </c>
      <c r="B1392" s="21" t="s">
        <v>204</v>
      </c>
      <c r="C1392" s="43" t="s">
        <v>187</v>
      </c>
      <c r="D1392" s="21">
        <v>3</v>
      </c>
      <c r="E1392" s="21">
        <v>0</v>
      </c>
      <c r="F1392" s="21">
        <v>0</v>
      </c>
      <c r="G1392" s="21">
        <v>0</v>
      </c>
      <c r="H1392" s="21">
        <v>0</v>
      </c>
      <c r="I1392" s="21">
        <v>0</v>
      </c>
      <c r="J1392" s="21">
        <v>0</v>
      </c>
    </row>
    <row r="1393" spans="1:10">
      <c r="A1393" s="21" t="s">
        <v>116</v>
      </c>
      <c r="B1393" s="21" t="s">
        <v>204</v>
      </c>
      <c r="C1393" s="43" t="s">
        <v>188</v>
      </c>
      <c r="D1393" s="21">
        <v>3</v>
      </c>
      <c r="E1393" s="21">
        <v>0</v>
      </c>
      <c r="F1393" s="21">
        <v>0</v>
      </c>
      <c r="G1393" s="21">
        <v>0</v>
      </c>
      <c r="H1393" s="21">
        <v>0</v>
      </c>
      <c r="I1393" s="21">
        <v>0</v>
      </c>
      <c r="J1393" s="21">
        <v>0</v>
      </c>
    </row>
    <row r="1394" spans="1:10">
      <c r="A1394" s="21" t="s">
        <v>116</v>
      </c>
      <c r="B1394" s="21" t="s">
        <v>204</v>
      </c>
      <c r="C1394" s="43" t="s">
        <v>189</v>
      </c>
      <c r="D1394" s="21">
        <v>3</v>
      </c>
      <c r="E1394" s="21">
        <v>0</v>
      </c>
      <c r="F1394" s="21">
        <v>0</v>
      </c>
      <c r="G1394" s="21">
        <v>0</v>
      </c>
      <c r="H1394" s="21">
        <v>0</v>
      </c>
      <c r="I1394" s="21">
        <v>0</v>
      </c>
      <c r="J1394" s="21">
        <v>0</v>
      </c>
    </row>
    <row r="1395" spans="1:10">
      <c r="A1395" s="21" t="s">
        <v>116</v>
      </c>
      <c r="B1395" s="21" t="s">
        <v>204</v>
      </c>
      <c r="C1395" s="43" t="s">
        <v>190</v>
      </c>
      <c r="D1395" s="21">
        <v>2</v>
      </c>
      <c r="E1395" s="21">
        <v>1</v>
      </c>
      <c r="F1395" s="21">
        <v>0</v>
      </c>
      <c r="G1395" s="21">
        <v>0</v>
      </c>
      <c r="H1395" s="21">
        <v>0</v>
      </c>
      <c r="I1395" s="21">
        <v>0</v>
      </c>
      <c r="J1395" s="21">
        <v>0</v>
      </c>
    </row>
    <row r="1396" spans="1:10">
      <c r="A1396" s="21" t="s">
        <v>116</v>
      </c>
      <c r="B1396" s="21" t="s">
        <v>205</v>
      </c>
      <c r="C1396" s="43" t="s">
        <v>35</v>
      </c>
      <c r="D1396" s="21">
        <v>0</v>
      </c>
      <c r="E1396" s="21">
        <v>0</v>
      </c>
      <c r="F1396" s="21">
        <v>0</v>
      </c>
      <c r="G1396" s="21">
        <v>0</v>
      </c>
      <c r="H1396" s="21">
        <v>0</v>
      </c>
      <c r="I1396" s="21">
        <v>0</v>
      </c>
      <c r="J1396" s="21">
        <v>0</v>
      </c>
    </row>
    <row r="1397" spans="1:10">
      <c r="A1397" s="21" t="s">
        <v>116</v>
      </c>
      <c r="B1397" s="21" t="s">
        <v>205</v>
      </c>
      <c r="C1397" s="43" t="s">
        <v>36</v>
      </c>
      <c r="D1397" s="21">
        <v>0</v>
      </c>
      <c r="E1397" s="21">
        <v>0</v>
      </c>
      <c r="F1397" s="21">
        <v>0</v>
      </c>
      <c r="G1397" s="21">
        <v>0</v>
      </c>
      <c r="H1397" s="21">
        <v>0</v>
      </c>
      <c r="I1397" s="21">
        <v>0</v>
      </c>
      <c r="J1397" s="21">
        <v>0</v>
      </c>
    </row>
    <row r="1398" spans="1:10">
      <c r="A1398" s="21" t="s">
        <v>116</v>
      </c>
      <c r="B1398" s="21" t="s">
        <v>205</v>
      </c>
      <c r="C1398" s="43" t="s">
        <v>37</v>
      </c>
      <c r="D1398" s="21">
        <v>0</v>
      </c>
      <c r="E1398" s="21">
        <v>0</v>
      </c>
      <c r="F1398" s="21">
        <v>0</v>
      </c>
      <c r="G1398" s="21">
        <v>0</v>
      </c>
      <c r="H1398" s="21">
        <v>0</v>
      </c>
      <c r="I1398" s="21">
        <v>0</v>
      </c>
      <c r="J1398" s="21">
        <v>0</v>
      </c>
    </row>
    <row r="1399" spans="1:10">
      <c r="A1399" s="21" t="s">
        <v>116</v>
      </c>
      <c r="B1399" s="21" t="s">
        <v>205</v>
      </c>
      <c r="C1399" s="43" t="s">
        <v>38</v>
      </c>
      <c r="D1399" s="21">
        <v>0</v>
      </c>
      <c r="E1399" s="21">
        <v>0</v>
      </c>
      <c r="F1399" s="21">
        <v>0</v>
      </c>
      <c r="G1399" s="21">
        <v>0</v>
      </c>
      <c r="H1399" s="21">
        <v>0</v>
      </c>
      <c r="I1399" s="21">
        <v>0</v>
      </c>
      <c r="J1399" s="21">
        <v>0</v>
      </c>
    </row>
    <row r="1400" spans="1:10">
      <c r="A1400" s="21" t="s">
        <v>116</v>
      </c>
      <c r="B1400" s="21" t="s">
        <v>205</v>
      </c>
      <c r="C1400" s="43" t="s">
        <v>39</v>
      </c>
      <c r="D1400" s="21">
        <v>0</v>
      </c>
      <c r="E1400" s="21">
        <v>0</v>
      </c>
      <c r="F1400" s="21">
        <v>0</v>
      </c>
      <c r="G1400" s="21">
        <v>0</v>
      </c>
      <c r="H1400" s="21">
        <v>0</v>
      </c>
      <c r="I1400" s="21">
        <v>0</v>
      </c>
      <c r="J1400" s="21">
        <v>0</v>
      </c>
    </row>
    <row r="1401" spans="1:10">
      <c r="A1401" s="21" t="s">
        <v>116</v>
      </c>
      <c r="B1401" s="21" t="s">
        <v>205</v>
      </c>
      <c r="C1401" s="43" t="s">
        <v>173</v>
      </c>
      <c r="D1401" s="21">
        <v>0</v>
      </c>
      <c r="E1401" s="21">
        <v>0</v>
      </c>
      <c r="F1401" s="21">
        <v>0</v>
      </c>
      <c r="G1401" s="21">
        <v>0</v>
      </c>
      <c r="H1401" s="21">
        <v>0</v>
      </c>
      <c r="I1401" s="21">
        <v>0</v>
      </c>
      <c r="J1401" s="21">
        <v>0</v>
      </c>
    </row>
    <row r="1402" spans="1:10">
      <c r="A1402" s="21" t="s">
        <v>116</v>
      </c>
      <c r="B1402" s="21" t="s">
        <v>205</v>
      </c>
      <c r="C1402" s="43" t="s">
        <v>174</v>
      </c>
      <c r="D1402" s="21">
        <v>0</v>
      </c>
      <c r="E1402" s="21">
        <v>0</v>
      </c>
      <c r="F1402" s="21">
        <v>0</v>
      </c>
      <c r="G1402" s="21">
        <v>0</v>
      </c>
      <c r="H1402" s="21">
        <v>0</v>
      </c>
      <c r="I1402" s="21">
        <v>0</v>
      </c>
      <c r="J1402" s="21">
        <v>0</v>
      </c>
    </row>
    <row r="1403" spans="1:10">
      <c r="A1403" s="21" t="s">
        <v>116</v>
      </c>
      <c r="B1403" s="21" t="s">
        <v>205</v>
      </c>
      <c r="C1403" s="43" t="s">
        <v>175</v>
      </c>
      <c r="D1403" s="21">
        <v>0</v>
      </c>
      <c r="E1403" s="21">
        <v>0</v>
      </c>
      <c r="F1403" s="21">
        <v>0</v>
      </c>
      <c r="G1403" s="21">
        <v>0</v>
      </c>
      <c r="H1403" s="21">
        <v>0</v>
      </c>
      <c r="I1403" s="21">
        <v>0</v>
      </c>
      <c r="J1403" s="21">
        <v>0</v>
      </c>
    </row>
    <row r="1404" spans="1:10">
      <c r="A1404" s="21" t="s">
        <v>116</v>
      </c>
      <c r="B1404" s="21" t="s">
        <v>205</v>
      </c>
      <c r="C1404" s="43" t="s">
        <v>176</v>
      </c>
      <c r="D1404" s="21">
        <v>0</v>
      </c>
      <c r="E1404" s="21">
        <v>0</v>
      </c>
      <c r="F1404" s="21">
        <v>0</v>
      </c>
      <c r="G1404" s="21">
        <v>0</v>
      </c>
      <c r="H1404" s="21">
        <v>0</v>
      </c>
      <c r="I1404" s="21">
        <v>0</v>
      </c>
      <c r="J1404" s="21">
        <v>0</v>
      </c>
    </row>
    <row r="1405" spans="1:10">
      <c r="A1405" s="21" t="s">
        <v>116</v>
      </c>
      <c r="B1405" s="21" t="s">
        <v>205</v>
      </c>
      <c r="C1405" s="43" t="s">
        <v>177</v>
      </c>
      <c r="D1405" s="21">
        <v>0</v>
      </c>
      <c r="E1405" s="21">
        <v>0</v>
      </c>
      <c r="F1405" s="21">
        <v>0</v>
      </c>
      <c r="G1405" s="21">
        <v>0</v>
      </c>
      <c r="H1405" s="21">
        <v>0</v>
      </c>
      <c r="I1405" s="21">
        <v>0</v>
      </c>
      <c r="J1405" s="21">
        <v>0</v>
      </c>
    </row>
    <row r="1406" spans="1:10">
      <c r="A1406" s="21" t="s">
        <v>116</v>
      </c>
      <c r="B1406" s="21" t="s">
        <v>205</v>
      </c>
      <c r="C1406" s="43" t="s">
        <v>178</v>
      </c>
      <c r="D1406" s="21">
        <v>0</v>
      </c>
      <c r="E1406" s="21">
        <v>0</v>
      </c>
      <c r="F1406" s="21">
        <v>0</v>
      </c>
      <c r="G1406" s="21">
        <v>0</v>
      </c>
      <c r="H1406" s="21">
        <v>0</v>
      </c>
      <c r="I1406" s="21">
        <v>0</v>
      </c>
      <c r="J1406" s="21">
        <v>0</v>
      </c>
    </row>
    <row r="1407" spans="1:10">
      <c r="A1407" s="21" t="s">
        <v>116</v>
      </c>
      <c r="B1407" s="21" t="s">
        <v>205</v>
      </c>
      <c r="C1407" s="43" t="s">
        <v>179</v>
      </c>
      <c r="D1407" s="21">
        <v>0</v>
      </c>
      <c r="E1407" s="21">
        <v>0</v>
      </c>
      <c r="F1407" s="21">
        <v>0</v>
      </c>
      <c r="G1407" s="21">
        <v>0</v>
      </c>
      <c r="H1407" s="21">
        <v>0</v>
      </c>
      <c r="I1407" s="21">
        <v>0</v>
      </c>
      <c r="J1407" s="21">
        <v>0</v>
      </c>
    </row>
    <row r="1408" spans="1:10">
      <c r="A1408" s="21" t="s">
        <v>116</v>
      </c>
      <c r="B1408" s="21" t="s">
        <v>205</v>
      </c>
      <c r="C1408" s="43" t="s">
        <v>98</v>
      </c>
      <c r="D1408" s="21">
        <v>0</v>
      </c>
      <c r="E1408" s="21">
        <v>0</v>
      </c>
      <c r="F1408" s="21">
        <v>0</v>
      </c>
      <c r="G1408" s="21">
        <v>0</v>
      </c>
      <c r="H1408" s="21">
        <v>0</v>
      </c>
      <c r="I1408" s="21">
        <v>0</v>
      </c>
      <c r="J1408" s="21">
        <v>0</v>
      </c>
    </row>
    <row r="1409" spans="1:10">
      <c r="A1409" s="21" t="s">
        <v>116</v>
      </c>
      <c r="B1409" s="21" t="s">
        <v>205</v>
      </c>
      <c r="C1409" s="43" t="s">
        <v>180</v>
      </c>
      <c r="D1409" s="21">
        <v>0</v>
      </c>
      <c r="E1409" s="21">
        <v>0</v>
      </c>
      <c r="F1409" s="21">
        <v>0</v>
      </c>
      <c r="G1409" s="21">
        <v>0</v>
      </c>
      <c r="H1409" s="21">
        <v>0</v>
      </c>
      <c r="I1409" s="21">
        <v>0</v>
      </c>
      <c r="J1409" s="21">
        <v>0</v>
      </c>
    </row>
    <row r="1410" spans="1:10">
      <c r="A1410" s="21" t="s">
        <v>116</v>
      </c>
      <c r="B1410" s="21" t="s">
        <v>205</v>
      </c>
      <c r="C1410" s="43" t="s">
        <v>181</v>
      </c>
      <c r="D1410" s="21">
        <v>0</v>
      </c>
      <c r="E1410" s="21">
        <v>0</v>
      </c>
      <c r="F1410" s="21">
        <v>0</v>
      </c>
      <c r="G1410" s="21">
        <v>0</v>
      </c>
      <c r="H1410" s="21">
        <v>0</v>
      </c>
      <c r="I1410" s="21">
        <v>0</v>
      </c>
      <c r="J1410" s="21">
        <v>0</v>
      </c>
    </row>
    <row r="1411" spans="1:10">
      <c r="A1411" s="21" t="s">
        <v>116</v>
      </c>
      <c r="B1411" s="21" t="s">
        <v>205</v>
      </c>
      <c r="C1411" s="43" t="s">
        <v>182</v>
      </c>
      <c r="D1411" s="21">
        <v>0</v>
      </c>
      <c r="E1411" s="21">
        <v>0</v>
      </c>
      <c r="F1411" s="21">
        <v>0</v>
      </c>
      <c r="G1411" s="21">
        <v>0</v>
      </c>
      <c r="H1411" s="21">
        <v>0</v>
      </c>
      <c r="I1411" s="21">
        <v>0</v>
      </c>
      <c r="J1411" s="21">
        <v>0</v>
      </c>
    </row>
    <row r="1412" spans="1:10">
      <c r="A1412" s="21" t="s">
        <v>116</v>
      </c>
      <c r="B1412" s="21" t="s">
        <v>205</v>
      </c>
      <c r="C1412" s="43" t="s">
        <v>183</v>
      </c>
      <c r="D1412" s="21">
        <v>0</v>
      </c>
      <c r="E1412" s="21">
        <v>0</v>
      </c>
      <c r="F1412" s="21">
        <v>0</v>
      </c>
      <c r="G1412" s="21">
        <v>0</v>
      </c>
      <c r="H1412" s="21">
        <v>0</v>
      </c>
      <c r="I1412" s="21">
        <v>0</v>
      </c>
      <c r="J1412" s="21">
        <v>0</v>
      </c>
    </row>
    <row r="1413" spans="1:10">
      <c r="A1413" s="21" t="s">
        <v>116</v>
      </c>
      <c r="B1413" s="21" t="s">
        <v>205</v>
      </c>
      <c r="C1413" s="43" t="s">
        <v>184</v>
      </c>
      <c r="D1413" s="21">
        <v>0</v>
      </c>
      <c r="E1413" s="21">
        <v>0</v>
      </c>
      <c r="F1413" s="21">
        <v>0</v>
      </c>
      <c r="G1413" s="21">
        <v>0</v>
      </c>
      <c r="H1413" s="21">
        <v>0</v>
      </c>
      <c r="I1413" s="21">
        <v>0</v>
      </c>
      <c r="J1413" s="21">
        <v>0</v>
      </c>
    </row>
    <row r="1414" spans="1:10">
      <c r="A1414" s="21" t="s">
        <v>116</v>
      </c>
      <c r="B1414" s="21" t="s">
        <v>205</v>
      </c>
      <c r="C1414" s="43" t="s">
        <v>185</v>
      </c>
      <c r="D1414" s="21">
        <v>0</v>
      </c>
      <c r="E1414" s="21">
        <v>0</v>
      </c>
      <c r="F1414" s="21">
        <v>0</v>
      </c>
      <c r="G1414" s="21">
        <v>0</v>
      </c>
      <c r="H1414" s="21">
        <v>0</v>
      </c>
      <c r="I1414" s="21">
        <v>0</v>
      </c>
      <c r="J1414" s="21">
        <v>0</v>
      </c>
    </row>
    <row r="1415" spans="1:10">
      <c r="A1415" s="21" t="s">
        <v>116</v>
      </c>
      <c r="B1415" s="21" t="s">
        <v>205</v>
      </c>
      <c r="C1415" s="43" t="s">
        <v>186</v>
      </c>
      <c r="D1415" s="21">
        <v>0</v>
      </c>
      <c r="E1415" s="21">
        <v>0</v>
      </c>
      <c r="F1415" s="21">
        <v>0</v>
      </c>
      <c r="G1415" s="21">
        <v>0</v>
      </c>
      <c r="H1415" s="21">
        <v>0</v>
      </c>
      <c r="I1415" s="21">
        <v>0</v>
      </c>
      <c r="J1415" s="21">
        <v>0</v>
      </c>
    </row>
    <row r="1416" spans="1:10">
      <c r="A1416" s="21" t="s">
        <v>116</v>
      </c>
      <c r="B1416" s="21" t="s">
        <v>205</v>
      </c>
      <c r="C1416" s="43" t="s">
        <v>187</v>
      </c>
      <c r="D1416" s="21">
        <v>0</v>
      </c>
      <c r="E1416" s="21">
        <v>0</v>
      </c>
      <c r="F1416" s="21">
        <v>0</v>
      </c>
      <c r="G1416" s="21">
        <v>0</v>
      </c>
      <c r="H1416" s="21">
        <v>0</v>
      </c>
      <c r="I1416" s="21">
        <v>0</v>
      </c>
      <c r="J1416" s="21">
        <v>0</v>
      </c>
    </row>
    <row r="1417" spans="1:10">
      <c r="A1417" s="21" t="s">
        <v>116</v>
      </c>
      <c r="B1417" s="21" t="s">
        <v>205</v>
      </c>
      <c r="C1417" s="43" t="s">
        <v>188</v>
      </c>
      <c r="D1417" s="21">
        <v>0</v>
      </c>
      <c r="E1417" s="21">
        <v>0</v>
      </c>
      <c r="F1417" s="21">
        <v>0</v>
      </c>
      <c r="G1417" s="21">
        <v>0</v>
      </c>
      <c r="H1417" s="21">
        <v>0</v>
      </c>
      <c r="I1417" s="21">
        <v>0</v>
      </c>
      <c r="J1417" s="21">
        <v>0</v>
      </c>
    </row>
    <row r="1418" spans="1:10">
      <c r="A1418" s="21" t="s">
        <v>116</v>
      </c>
      <c r="B1418" s="21" t="s">
        <v>205</v>
      </c>
      <c r="C1418" s="43" t="s">
        <v>189</v>
      </c>
      <c r="D1418" s="21">
        <v>0</v>
      </c>
      <c r="E1418" s="21">
        <v>0</v>
      </c>
      <c r="F1418" s="21">
        <v>0</v>
      </c>
      <c r="G1418" s="21">
        <v>0</v>
      </c>
      <c r="H1418" s="21">
        <v>0</v>
      </c>
      <c r="I1418" s="21">
        <v>0</v>
      </c>
      <c r="J1418" s="21">
        <v>0</v>
      </c>
    </row>
    <row r="1419" spans="1:10">
      <c r="A1419" s="21" t="s">
        <v>116</v>
      </c>
      <c r="B1419" s="21" t="s">
        <v>205</v>
      </c>
      <c r="C1419" s="43" t="s">
        <v>190</v>
      </c>
      <c r="D1419" s="21">
        <v>0</v>
      </c>
      <c r="E1419" s="21">
        <v>0</v>
      </c>
      <c r="F1419" s="21">
        <v>0</v>
      </c>
      <c r="G1419" s="21">
        <v>0</v>
      </c>
      <c r="H1419" s="21">
        <v>0</v>
      </c>
      <c r="I1419" s="21">
        <v>0</v>
      </c>
      <c r="J1419" s="21">
        <v>0</v>
      </c>
    </row>
    <row r="1420" spans="1:10">
      <c r="A1420" s="21" t="s">
        <v>120</v>
      </c>
      <c r="B1420" s="21" t="s">
        <v>172</v>
      </c>
      <c r="C1420" s="43" t="s">
        <v>35</v>
      </c>
      <c r="D1420" s="21">
        <v>0</v>
      </c>
      <c r="E1420" s="21">
        <v>0</v>
      </c>
      <c r="F1420" s="21">
        <v>0</v>
      </c>
      <c r="G1420" s="21">
        <v>0</v>
      </c>
      <c r="H1420" s="21">
        <v>0</v>
      </c>
      <c r="I1420" s="21">
        <v>0</v>
      </c>
      <c r="J1420" s="21">
        <v>0</v>
      </c>
    </row>
    <row r="1421" spans="1:10">
      <c r="A1421" s="21" t="s">
        <v>120</v>
      </c>
      <c r="B1421" s="21" t="s">
        <v>172</v>
      </c>
      <c r="C1421" s="43" t="s">
        <v>36</v>
      </c>
      <c r="D1421" s="21">
        <v>0</v>
      </c>
      <c r="E1421" s="21">
        <v>0</v>
      </c>
      <c r="F1421" s="21">
        <v>0</v>
      </c>
      <c r="G1421" s="21">
        <v>0</v>
      </c>
      <c r="H1421" s="21">
        <v>0</v>
      </c>
      <c r="I1421" s="21">
        <v>0</v>
      </c>
      <c r="J1421" s="21">
        <v>0</v>
      </c>
    </row>
    <row r="1422" spans="1:10">
      <c r="A1422" s="21" t="s">
        <v>120</v>
      </c>
      <c r="B1422" s="21" t="s">
        <v>172</v>
      </c>
      <c r="C1422" s="43" t="s">
        <v>37</v>
      </c>
      <c r="D1422" s="21">
        <v>0</v>
      </c>
      <c r="E1422" s="21">
        <v>0</v>
      </c>
      <c r="F1422" s="21">
        <v>0</v>
      </c>
      <c r="G1422" s="21">
        <v>0</v>
      </c>
      <c r="H1422" s="21">
        <v>0</v>
      </c>
      <c r="I1422" s="21">
        <v>0</v>
      </c>
      <c r="J1422" s="21">
        <v>0</v>
      </c>
    </row>
    <row r="1423" spans="1:10">
      <c r="A1423" s="21" t="s">
        <v>120</v>
      </c>
      <c r="B1423" s="21" t="s">
        <v>172</v>
      </c>
      <c r="C1423" s="43" t="s">
        <v>38</v>
      </c>
      <c r="D1423" s="21">
        <v>0</v>
      </c>
      <c r="E1423" s="21">
        <v>0</v>
      </c>
      <c r="F1423" s="21">
        <v>0</v>
      </c>
      <c r="G1423" s="21">
        <v>0</v>
      </c>
      <c r="H1423" s="21">
        <v>0</v>
      </c>
      <c r="I1423" s="21">
        <v>0</v>
      </c>
      <c r="J1423" s="21">
        <v>0</v>
      </c>
    </row>
    <row r="1424" spans="1:10">
      <c r="A1424" s="21" t="s">
        <v>120</v>
      </c>
      <c r="B1424" s="21" t="s">
        <v>172</v>
      </c>
      <c r="C1424" s="43" t="s">
        <v>39</v>
      </c>
      <c r="D1424" s="21">
        <v>0</v>
      </c>
      <c r="E1424" s="21">
        <v>0</v>
      </c>
      <c r="F1424" s="21">
        <v>0</v>
      </c>
      <c r="G1424" s="21">
        <v>0</v>
      </c>
      <c r="H1424" s="21">
        <v>0</v>
      </c>
      <c r="I1424" s="21">
        <v>0</v>
      </c>
      <c r="J1424" s="21">
        <v>0</v>
      </c>
    </row>
    <row r="1425" spans="1:10">
      <c r="A1425" s="21" t="s">
        <v>120</v>
      </c>
      <c r="B1425" s="21" t="s">
        <v>172</v>
      </c>
      <c r="C1425" s="43" t="s">
        <v>173</v>
      </c>
      <c r="D1425" s="21">
        <v>0</v>
      </c>
      <c r="E1425" s="21">
        <v>0</v>
      </c>
      <c r="F1425" s="21">
        <v>0</v>
      </c>
      <c r="G1425" s="21">
        <v>0</v>
      </c>
      <c r="H1425" s="21">
        <v>0</v>
      </c>
      <c r="I1425" s="21">
        <v>0</v>
      </c>
      <c r="J1425" s="21">
        <v>0</v>
      </c>
    </row>
    <row r="1426" spans="1:10">
      <c r="A1426" s="21" t="s">
        <v>120</v>
      </c>
      <c r="B1426" s="21" t="s">
        <v>172</v>
      </c>
      <c r="C1426" s="43" t="s">
        <v>174</v>
      </c>
      <c r="D1426" s="21">
        <v>0</v>
      </c>
      <c r="E1426" s="21">
        <v>0</v>
      </c>
      <c r="F1426" s="21">
        <v>0</v>
      </c>
      <c r="G1426" s="21">
        <v>0</v>
      </c>
      <c r="H1426" s="21">
        <v>0</v>
      </c>
      <c r="I1426" s="21">
        <v>0</v>
      </c>
      <c r="J1426" s="21">
        <v>0</v>
      </c>
    </row>
    <row r="1427" spans="1:10">
      <c r="A1427" s="21" t="s">
        <v>120</v>
      </c>
      <c r="B1427" s="21" t="s">
        <v>172</v>
      </c>
      <c r="C1427" s="43" t="s">
        <v>175</v>
      </c>
      <c r="D1427" s="21">
        <v>0</v>
      </c>
      <c r="E1427" s="21">
        <v>0</v>
      </c>
      <c r="F1427" s="21">
        <v>0</v>
      </c>
      <c r="G1427" s="21">
        <v>0</v>
      </c>
      <c r="H1427" s="21">
        <v>0</v>
      </c>
      <c r="I1427" s="21">
        <v>0</v>
      </c>
      <c r="J1427" s="21">
        <v>0</v>
      </c>
    </row>
    <row r="1428" spans="1:10">
      <c r="A1428" s="21" t="s">
        <v>120</v>
      </c>
      <c r="B1428" s="21" t="s">
        <v>172</v>
      </c>
      <c r="C1428" s="43" t="s">
        <v>176</v>
      </c>
      <c r="D1428" s="21">
        <v>0</v>
      </c>
      <c r="E1428" s="21">
        <v>0</v>
      </c>
      <c r="F1428" s="21">
        <v>0</v>
      </c>
      <c r="G1428" s="21">
        <v>0</v>
      </c>
      <c r="H1428" s="21">
        <v>0</v>
      </c>
      <c r="I1428" s="21">
        <v>0</v>
      </c>
      <c r="J1428" s="21">
        <v>0</v>
      </c>
    </row>
    <row r="1429" spans="1:10">
      <c r="A1429" s="21" t="s">
        <v>120</v>
      </c>
      <c r="B1429" s="21" t="s">
        <v>172</v>
      </c>
      <c r="C1429" s="43" t="s">
        <v>177</v>
      </c>
      <c r="D1429" s="21">
        <v>0</v>
      </c>
      <c r="E1429" s="21">
        <v>0</v>
      </c>
      <c r="F1429" s="21">
        <v>0</v>
      </c>
      <c r="G1429" s="21">
        <v>0</v>
      </c>
      <c r="H1429" s="21">
        <v>0</v>
      </c>
      <c r="I1429" s="21">
        <v>0</v>
      </c>
      <c r="J1429" s="21">
        <v>0</v>
      </c>
    </row>
    <row r="1430" spans="1:10">
      <c r="A1430" s="21" t="s">
        <v>120</v>
      </c>
      <c r="B1430" s="21" t="s">
        <v>172</v>
      </c>
      <c r="C1430" s="43" t="s">
        <v>178</v>
      </c>
      <c r="D1430" s="21">
        <v>0</v>
      </c>
      <c r="E1430" s="21">
        <v>0</v>
      </c>
      <c r="F1430" s="21">
        <v>0</v>
      </c>
      <c r="G1430" s="21">
        <v>0</v>
      </c>
      <c r="H1430" s="21">
        <v>0</v>
      </c>
      <c r="I1430" s="21">
        <v>0</v>
      </c>
      <c r="J1430" s="21">
        <v>0</v>
      </c>
    </row>
    <row r="1431" spans="1:10">
      <c r="A1431" s="21" t="s">
        <v>120</v>
      </c>
      <c r="B1431" s="21" t="s">
        <v>172</v>
      </c>
      <c r="C1431" s="43" t="s">
        <v>179</v>
      </c>
      <c r="D1431" s="21">
        <v>0</v>
      </c>
      <c r="E1431" s="21">
        <v>0</v>
      </c>
      <c r="F1431" s="21">
        <v>0</v>
      </c>
      <c r="G1431" s="21">
        <v>0</v>
      </c>
      <c r="H1431" s="21">
        <v>0</v>
      </c>
      <c r="I1431" s="21">
        <v>0</v>
      </c>
      <c r="J1431" s="21">
        <v>0</v>
      </c>
    </row>
    <row r="1432" spans="1:10">
      <c r="A1432" s="21" t="s">
        <v>120</v>
      </c>
      <c r="B1432" s="21" t="s">
        <v>172</v>
      </c>
      <c r="C1432" s="43" t="s">
        <v>98</v>
      </c>
      <c r="D1432" s="21">
        <v>0</v>
      </c>
      <c r="E1432" s="21">
        <v>0</v>
      </c>
      <c r="F1432" s="21">
        <v>0</v>
      </c>
      <c r="G1432" s="21">
        <v>0</v>
      </c>
      <c r="H1432" s="21">
        <v>0</v>
      </c>
      <c r="I1432" s="21">
        <v>0</v>
      </c>
      <c r="J1432" s="21">
        <v>0</v>
      </c>
    </row>
    <row r="1433" spans="1:10">
      <c r="A1433" s="21" t="s">
        <v>120</v>
      </c>
      <c r="B1433" s="21" t="s">
        <v>172</v>
      </c>
      <c r="C1433" s="43" t="s">
        <v>180</v>
      </c>
      <c r="D1433" s="21">
        <v>0</v>
      </c>
      <c r="E1433" s="21">
        <v>0</v>
      </c>
      <c r="F1433" s="21">
        <v>0</v>
      </c>
      <c r="G1433" s="21">
        <v>0</v>
      </c>
      <c r="H1433" s="21">
        <v>0</v>
      </c>
      <c r="I1433" s="21">
        <v>0</v>
      </c>
      <c r="J1433" s="21">
        <v>0</v>
      </c>
    </row>
    <row r="1434" spans="1:10">
      <c r="A1434" s="21" t="s">
        <v>120</v>
      </c>
      <c r="B1434" s="21" t="s">
        <v>172</v>
      </c>
      <c r="C1434" s="43" t="s">
        <v>181</v>
      </c>
      <c r="D1434" s="21">
        <v>0</v>
      </c>
      <c r="E1434" s="21">
        <v>0</v>
      </c>
      <c r="F1434" s="21">
        <v>0</v>
      </c>
      <c r="G1434" s="21">
        <v>0</v>
      </c>
      <c r="H1434" s="21">
        <v>0</v>
      </c>
      <c r="I1434" s="21">
        <v>0</v>
      </c>
      <c r="J1434" s="21">
        <v>0</v>
      </c>
    </row>
    <row r="1435" spans="1:10">
      <c r="A1435" s="21" t="s">
        <v>120</v>
      </c>
      <c r="B1435" s="21" t="s">
        <v>172</v>
      </c>
      <c r="C1435" s="43" t="s">
        <v>182</v>
      </c>
      <c r="D1435" s="21">
        <v>0</v>
      </c>
      <c r="E1435" s="21">
        <v>0</v>
      </c>
      <c r="F1435" s="21">
        <v>0</v>
      </c>
      <c r="G1435" s="21">
        <v>0</v>
      </c>
      <c r="H1435" s="21">
        <v>0</v>
      </c>
      <c r="I1435" s="21">
        <v>0</v>
      </c>
      <c r="J1435" s="21">
        <v>0</v>
      </c>
    </row>
    <row r="1436" spans="1:10">
      <c r="A1436" s="21" t="s">
        <v>120</v>
      </c>
      <c r="B1436" s="21" t="s">
        <v>172</v>
      </c>
      <c r="C1436" s="43" t="s">
        <v>183</v>
      </c>
      <c r="D1436" s="21">
        <v>0</v>
      </c>
      <c r="E1436" s="21">
        <v>0</v>
      </c>
      <c r="F1436" s="21">
        <v>0</v>
      </c>
      <c r="G1436" s="21">
        <v>0</v>
      </c>
      <c r="H1436" s="21">
        <v>0</v>
      </c>
      <c r="I1436" s="21">
        <v>0</v>
      </c>
      <c r="J1436" s="21">
        <v>0</v>
      </c>
    </row>
    <row r="1437" spans="1:10">
      <c r="A1437" s="21" t="s">
        <v>120</v>
      </c>
      <c r="B1437" s="21" t="s">
        <v>172</v>
      </c>
      <c r="C1437" s="43" t="s">
        <v>184</v>
      </c>
      <c r="D1437" s="21">
        <v>0</v>
      </c>
      <c r="E1437" s="21">
        <v>0</v>
      </c>
      <c r="F1437" s="21">
        <v>0</v>
      </c>
      <c r="G1437" s="21">
        <v>0</v>
      </c>
      <c r="H1437" s="21">
        <v>0</v>
      </c>
      <c r="I1437" s="21">
        <v>0</v>
      </c>
      <c r="J1437" s="21">
        <v>0</v>
      </c>
    </row>
    <row r="1438" spans="1:10">
      <c r="A1438" s="21" t="s">
        <v>120</v>
      </c>
      <c r="B1438" s="21" t="s">
        <v>172</v>
      </c>
      <c r="C1438" s="43" t="s">
        <v>185</v>
      </c>
      <c r="D1438" s="21">
        <v>0</v>
      </c>
      <c r="E1438" s="21">
        <v>0</v>
      </c>
      <c r="F1438" s="21">
        <v>0</v>
      </c>
      <c r="G1438" s="21">
        <v>0</v>
      </c>
      <c r="H1438" s="21">
        <v>0</v>
      </c>
      <c r="I1438" s="21">
        <v>0</v>
      </c>
      <c r="J1438" s="21">
        <v>0</v>
      </c>
    </row>
    <row r="1439" spans="1:10">
      <c r="A1439" s="21" t="s">
        <v>120</v>
      </c>
      <c r="B1439" s="21" t="s">
        <v>172</v>
      </c>
      <c r="C1439" s="43" t="s">
        <v>186</v>
      </c>
      <c r="D1439" s="21">
        <v>0</v>
      </c>
      <c r="E1439" s="21">
        <v>0</v>
      </c>
      <c r="F1439" s="21">
        <v>0</v>
      </c>
      <c r="G1439" s="21">
        <v>0</v>
      </c>
      <c r="H1439" s="21">
        <v>0</v>
      </c>
      <c r="I1439" s="21">
        <v>0</v>
      </c>
      <c r="J1439" s="21">
        <v>0</v>
      </c>
    </row>
    <row r="1440" spans="1:10">
      <c r="A1440" s="21" t="s">
        <v>120</v>
      </c>
      <c r="B1440" s="21" t="s">
        <v>172</v>
      </c>
      <c r="C1440" s="43" t="s">
        <v>187</v>
      </c>
      <c r="D1440" s="21">
        <v>0</v>
      </c>
      <c r="E1440" s="21">
        <v>0</v>
      </c>
      <c r="F1440" s="21">
        <v>0</v>
      </c>
      <c r="G1440" s="21">
        <v>0</v>
      </c>
      <c r="H1440" s="21">
        <v>0</v>
      </c>
      <c r="I1440" s="21">
        <v>0</v>
      </c>
      <c r="J1440" s="21">
        <v>0</v>
      </c>
    </row>
    <row r="1441" spans="1:10">
      <c r="A1441" s="21" t="s">
        <v>120</v>
      </c>
      <c r="B1441" s="21" t="s">
        <v>172</v>
      </c>
      <c r="C1441" s="43" t="s">
        <v>188</v>
      </c>
      <c r="D1441" s="21">
        <v>0</v>
      </c>
      <c r="E1441" s="21">
        <v>0</v>
      </c>
      <c r="F1441" s="21">
        <v>0</v>
      </c>
      <c r="G1441" s="21">
        <v>0</v>
      </c>
      <c r="H1441" s="21">
        <v>0</v>
      </c>
      <c r="I1441" s="21">
        <v>0</v>
      </c>
      <c r="J1441" s="21">
        <v>0</v>
      </c>
    </row>
    <row r="1442" spans="1:10">
      <c r="A1442" s="21" t="s">
        <v>120</v>
      </c>
      <c r="B1442" s="21" t="s">
        <v>172</v>
      </c>
      <c r="C1442" s="43" t="s">
        <v>189</v>
      </c>
      <c r="D1442" s="21">
        <v>0</v>
      </c>
      <c r="E1442" s="21">
        <v>0</v>
      </c>
      <c r="F1442" s="21">
        <v>0</v>
      </c>
      <c r="G1442" s="21">
        <v>0</v>
      </c>
      <c r="H1442" s="21">
        <v>0</v>
      </c>
      <c r="I1442" s="21">
        <v>0</v>
      </c>
      <c r="J1442" s="21">
        <v>0</v>
      </c>
    </row>
    <row r="1443" spans="1:10">
      <c r="A1443" s="21" t="s">
        <v>120</v>
      </c>
      <c r="B1443" s="21" t="s">
        <v>172</v>
      </c>
      <c r="C1443" s="43" t="s">
        <v>190</v>
      </c>
      <c r="D1443" s="21">
        <v>0</v>
      </c>
      <c r="E1443" s="21">
        <v>0</v>
      </c>
      <c r="F1443" s="21">
        <v>0</v>
      </c>
      <c r="G1443" s="21">
        <v>0</v>
      </c>
      <c r="H1443" s="21">
        <v>0</v>
      </c>
      <c r="I1443" s="21">
        <v>0</v>
      </c>
      <c r="J1443" s="21">
        <v>0</v>
      </c>
    </row>
    <row r="1444" spans="1:10">
      <c r="A1444" s="21" t="s">
        <v>120</v>
      </c>
      <c r="B1444" s="21" t="s">
        <v>191</v>
      </c>
      <c r="C1444" s="43" t="s">
        <v>35</v>
      </c>
      <c r="D1444" s="21">
        <v>0</v>
      </c>
      <c r="E1444" s="21">
        <v>0</v>
      </c>
      <c r="F1444" s="21">
        <v>0</v>
      </c>
      <c r="G1444" s="21">
        <v>0</v>
      </c>
      <c r="H1444" s="21">
        <v>0</v>
      </c>
      <c r="I1444" s="21">
        <v>0</v>
      </c>
      <c r="J1444" s="21">
        <v>0</v>
      </c>
    </row>
    <row r="1445" spans="1:10">
      <c r="A1445" s="21" t="s">
        <v>120</v>
      </c>
      <c r="B1445" s="21" t="s">
        <v>191</v>
      </c>
      <c r="C1445" s="43" t="s">
        <v>36</v>
      </c>
      <c r="D1445" s="21">
        <v>1</v>
      </c>
      <c r="E1445" s="21">
        <v>0</v>
      </c>
      <c r="F1445" s="21">
        <v>0</v>
      </c>
      <c r="G1445" s="21">
        <v>0</v>
      </c>
      <c r="H1445" s="21">
        <v>0</v>
      </c>
      <c r="I1445" s="21">
        <v>0</v>
      </c>
      <c r="J1445" s="21">
        <v>0</v>
      </c>
    </row>
    <row r="1446" spans="1:10">
      <c r="A1446" s="21" t="s">
        <v>120</v>
      </c>
      <c r="B1446" s="21" t="s">
        <v>191</v>
      </c>
      <c r="C1446" s="43" t="s">
        <v>37</v>
      </c>
      <c r="D1446" s="21">
        <v>0</v>
      </c>
      <c r="E1446" s="21">
        <v>0</v>
      </c>
      <c r="F1446" s="21">
        <v>0</v>
      </c>
      <c r="G1446" s="21">
        <v>0</v>
      </c>
      <c r="H1446" s="21">
        <v>0</v>
      </c>
      <c r="I1446" s="21">
        <v>0</v>
      </c>
      <c r="J1446" s="21">
        <v>0</v>
      </c>
    </row>
    <row r="1447" spans="1:10">
      <c r="A1447" s="21" t="s">
        <v>120</v>
      </c>
      <c r="B1447" s="21" t="s">
        <v>191</v>
      </c>
      <c r="C1447" s="43" t="s">
        <v>38</v>
      </c>
      <c r="D1447" s="21">
        <v>1</v>
      </c>
      <c r="E1447" s="21">
        <v>0</v>
      </c>
      <c r="F1447" s="21">
        <v>0</v>
      </c>
      <c r="G1447" s="21">
        <v>0</v>
      </c>
      <c r="H1447" s="21">
        <v>0</v>
      </c>
      <c r="I1447" s="21">
        <v>0</v>
      </c>
      <c r="J1447" s="21">
        <v>0</v>
      </c>
    </row>
    <row r="1448" spans="1:10">
      <c r="A1448" s="21" t="s">
        <v>120</v>
      </c>
      <c r="B1448" s="21" t="s">
        <v>191</v>
      </c>
      <c r="C1448" s="43" t="s">
        <v>39</v>
      </c>
      <c r="D1448" s="21">
        <v>1</v>
      </c>
      <c r="E1448" s="21">
        <v>1</v>
      </c>
      <c r="F1448" s="21">
        <v>1</v>
      </c>
      <c r="G1448" s="21">
        <v>0</v>
      </c>
      <c r="H1448" s="21">
        <v>0</v>
      </c>
      <c r="I1448" s="21">
        <v>0</v>
      </c>
      <c r="J1448" s="21">
        <v>0</v>
      </c>
    </row>
    <row r="1449" spans="1:10">
      <c r="A1449" s="21" t="s">
        <v>120</v>
      </c>
      <c r="B1449" s="21" t="s">
        <v>191</v>
      </c>
      <c r="C1449" s="43" t="s">
        <v>173</v>
      </c>
      <c r="D1449" s="21">
        <v>0</v>
      </c>
      <c r="E1449" s="21">
        <v>0</v>
      </c>
      <c r="F1449" s="21">
        <v>0</v>
      </c>
      <c r="G1449" s="21">
        <v>0</v>
      </c>
      <c r="H1449" s="21">
        <v>0</v>
      </c>
      <c r="I1449" s="21">
        <v>0</v>
      </c>
      <c r="J1449" s="21">
        <v>0</v>
      </c>
    </row>
    <row r="1450" spans="1:10">
      <c r="A1450" s="21" t="s">
        <v>120</v>
      </c>
      <c r="B1450" s="21" t="s">
        <v>191</v>
      </c>
      <c r="C1450" s="43" t="s">
        <v>174</v>
      </c>
      <c r="D1450" s="21">
        <v>3</v>
      </c>
      <c r="E1450" s="21">
        <v>1</v>
      </c>
      <c r="F1450" s="21">
        <v>0</v>
      </c>
      <c r="G1450" s="21">
        <v>0</v>
      </c>
      <c r="H1450" s="21">
        <v>0</v>
      </c>
      <c r="I1450" s="21">
        <v>0</v>
      </c>
      <c r="J1450" s="21">
        <v>0</v>
      </c>
    </row>
    <row r="1451" spans="1:10">
      <c r="A1451" s="21" t="s">
        <v>120</v>
      </c>
      <c r="B1451" s="21" t="s">
        <v>191</v>
      </c>
      <c r="C1451" s="43" t="s">
        <v>175</v>
      </c>
      <c r="D1451" s="21">
        <v>10</v>
      </c>
      <c r="E1451" s="21">
        <v>1</v>
      </c>
      <c r="F1451" s="21">
        <v>0</v>
      </c>
      <c r="G1451" s="21">
        <v>0</v>
      </c>
      <c r="H1451" s="21">
        <v>0</v>
      </c>
      <c r="I1451" s="21">
        <v>0</v>
      </c>
      <c r="J1451" s="21">
        <v>1</v>
      </c>
    </row>
    <row r="1452" spans="1:10">
      <c r="A1452" s="21" t="s">
        <v>120</v>
      </c>
      <c r="B1452" s="21" t="s">
        <v>191</v>
      </c>
      <c r="C1452" s="43" t="s">
        <v>176</v>
      </c>
      <c r="D1452" s="21">
        <v>41</v>
      </c>
      <c r="E1452" s="21">
        <v>2</v>
      </c>
      <c r="F1452" s="21">
        <v>0</v>
      </c>
      <c r="G1452" s="21">
        <v>0</v>
      </c>
      <c r="H1452" s="21">
        <v>0</v>
      </c>
      <c r="I1452" s="21">
        <v>0</v>
      </c>
      <c r="J1452" s="21">
        <v>0</v>
      </c>
    </row>
    <row r="1453" spans="1:10">
      <c r="A1453" s="21" t="s">
        <v>120</v>
      </c>
      <c r="B1453" s="21" t="s">
        <v>191</v>
      </c>
      <c r="C1453" s="43" t="s">
        <v>177</v>
      </c>
      <c r="D1453" s="21">
        <v>32</v>
      </c>
      <c r="E1453" s="21">
        <v>0</v>
      </c>
      <c r="F1453" s="21">
        <v>0</v>
      </c>
      <c r="G1453" s="21">
        <v>0</v>
      </c>
      <c r="H1453" s="21">
        <v>0</v>
      </c>
      <c r="I1453" s="21">
        <v>0</v>
      </c>
      <c r="J1453" s="21">
        <v>0</v>
      </c>
    </row>
    <row r="1454" spans="1:10">
      <c r="A1454" s="21" t="s">
        <v>120</v>
      </c>
      <c r="B1454" s="21" t="s">
        <v>191</v>
      </c>
      <c r="C1454" s="43" t="s">
        <v>178</v>
      </c>
      <c r="D1454" s="21">
        <v>3</v>
      </c>
      <c r="E1454" s="21">
        <v>0</v>
      </c>
      <c r="F1454" s="21">
        <v>0</v>
      </c>
      <c r="G1454" s="21">
        <v>0</v>
      </c>
      <c r="H1454" s="21">
        <v>0</v>
      </c>
      <c r="I1454" s="21">
        <v>0</v>
      </c>
      <c r="J1454" s="21">
        <v>0</v>
      </c>
    </row>
    <row r="1455" spans="1:10">
      <c r="A1455" s="21" t="s">
        <v>120</v>
      </c>
      <c r="B1455" s="21" t="s">
        <v>191</v>
      </c>
      <c r="C1455" s="43" t="s">
        <v>179</v>
      </c>
      <c r="D1455" s="21">
        <v>1</v>
      </c>
      <c r="E1455" s="21">
        <v>0</v>
      </c>
      <c r="F1455" s="21">
        <v>0</v>
      </c>
      <c r="G1455" s="21">
        <v>0</v>
      </c>
      <c r="H1455" s="21">
        <v>0</v>
      </c>
      <c r="I1455" s="21">
        <v>0</v>
      </c>
      <c r="J1455" s="21">
        <v>0</v>
      </c>
    </row>
    <row r="1456" spans="1:10">
      <c r="A1456" s="21" t="s">
        <v>120</v>
      </c>
      <c r="B1456" s="21" t="s">
        <v>191</v>
      </c>
      <c r="C1456" s="43" t="s">
        <v>98</v>
      </c>
      <c r="D1456" s="21">
        <v>22</v>
      </c>
      <c r="E1456" s="21">
        <v>0</v>
      </c>
      <c r="F1456" s="21">
        <v>1</v>
      </c>
      <c r="G1456" s="21">
        <v>0</v>
      </c>
      <c r="H1456" s="21">
        <v>0</v>
      </c>
      <c r="I1456" s="21">
        <v>0</v>
      </c>
      <c r="J1456" s="21">
        <v>0</v>
      </c>
    </row>
    <row r="1457" spans="1:10">
      <c r="A1457" s="21" t="s">
        <v>120</v>
      </c>
      <c r="B1457" s="21" t="s">
        <v>191</v>
      </c>
      <c r="C1457" s="43" t="s">
        <v>180</v>
      </c>
      <c r="D1457" s="21">
        <v>1</v>
      </c>
      <c r="E1457" s="21">
        <v>1</v>
      </c>
      <c r="F1457" s="21">
        <v>0</v>
      </c>
      <c r="G1457" s="21">
        <v>0</v>
      </c>
      <c r="H1457" s="21">
        <v>0</v>
      </c>
      <c r="I1457" s="21">
        <v>0</v>
      </c>
      <c r="J1457" s="21">
        <v>0</v>
      </c>
    </row>
    <row r="1458" spans="1:10">
      <c r="A1458" s="21" t="s">
        <v>120</v>
      </c>
      <c r="B1458" s="21" t="s">
        <v>191</v>
      </c>
      <c r="C1458" s="43" t="s">
        <v>181</v>
      </c>
      <c r="D1458" s="21">
        <v>7</v>
      </c>
      <c r="E1458" s="21">
        <v>1</v>
      </c>
      <c r="F1458" s="21">
        <v>0</v>
      </c>
      <c r="G1458" s="21">
        <v>0</v>
      </c>
      <c r="H1458" s="21">
        <v>0</v>
      </c>
      <c r="I1458" s="21">
        <v>0</v>
      </c>
      <c r="J1458" s="21">
        <v>0</v>
      </c>
    </row>
    <row r="1459" spans="1:10">
      <c r="A1459" s="21" t="s">
        <v>120</v>
      </c>
      <c r="B1459" s="21" t="s">
        <v>191</v>
      </c>
      <c r="C1459" s="43" t="s">
        <v>182</v>
      </c>
      <c r="D1459" s="21">
        <v>3</v>
      </c>
      <c r="E1459" s="21">
        <v>1</v>
      </c>
      <c r="F1459" s="21">
        <v>0</v>
      </c>
      <c r="G1459" s="21">
        <v>0</v>
      </c>
      <c r="H1459" s="21">
        <v>0</v>
      </c>
      <c r="I1459" s="21">
        <v>0</v>
      </c>
      <c r="J1459" s="21">
        <v>0</v>
      </c>
    </row>
    <row r="1460" spans="1:10">
      <c r="A1460" s="21" t="s">
        <v>120</v>
      </c>
      <c r="B1460" s="21" t="s">
        <v>191</v>
      </c>
      <c r="C1460" s="43" t="s">
        <v>183</v>
      </c>
      <c r="D1460" s="21">
        <v>2</v>
      </c>
      <c r="E1460" s="21">
        <v>1</v>
      </c>
      <c r="F1460" s="21">
        <v>0</v>
      </c>
      <c r="G1460" s="21">
        <v>0</v>
      </c>
      <c r="H1460" s="21">
        <v>0</v>
      </c>
      <c r="I1460" s="21">
        <v>0</v>
      </c>
      <c r="J1460" s="21">
        <v>0</v>
      </c>
    </row>
    <row r="1461" spans="1:10">
      <c r="A1461" s="21" t="s">
        <v>120</v>
      </c>
      <c r="B1461" s="21" t="s">
        <v>191</v>
      </c>
      <c r="C1461" s="43" t="s">
        <v>184</v>
      </c>
      <c r="D1461" s="21">
        <v>3</v>
      </c>
      <c r="E1461" s="21">
        <v>0</v>
      </c>
      <c r="F1461" s="21">
        <v>0</v>
      </c>
      <c r="G1461" s="21">
        <v>0</v>
      </c>
      <c r="H1461" s="21">
        <v>0</v>
      </c>
      <c r="I1461" s="21">
        <v>0</v>
      </c>
      <c r="J1461" s="21">
        <v>0</v>
      </c>
    </row>
    <row r="1462" spans="1:10">
      <c r="A1462" s="21" t="s">
        <v>120</v>
      </c>
      <c r="B1462" s="21" t="s">
        <v>191</v>
      </c>
      <c r="C1462" s="43" t="s">
        <v>185</v>
      </c>
      <c r="D1462" s="21">
        <v>2</v>
      </c>
      <c r="E1462" s="21">
        <v>0</v>
      </c>
      <c r="F1462" s="21">
        <v>0</v>
      </c>
      <c r="G1462" s="21">
        <v>0</v>
      </c>
      <c r="H1462" s="21">
        <v>0</v>
      </c>
      <c r="I1462" s="21">
        <v>0</v>
      </c>
      <c r="J1462" s="21">
        <v>1</v>
      </c>
    </row>
    <row r="1463" spans="1:10">
      <c r="A1463" s="21" t="s">
        <v>120</v>
      </c>
      <c r="B1463" s="21" t="s">
        <v>191</v>
      </c>
      <c r="C1463" s="43" t="s">
        <v>186</v>
      </c>
      <c r="D1463" s="21">
        <v>1</v>
      </c>
      <c r="E1463" s="21">
        <v>0</v>
      </c>
      <c r="F1463" s="21">
        <v>0</v>
      </c>
      <c r="G1463" s="21">
        <v>0</v>
      </c>
      <c r="H1463" s="21">
        <v>0</v>
      </c>
      <c r="I1463" s="21">
        <v>0</v>
      </c>
      <c r="J1463" s="21">
        <v>0</v>
      </c>
    </row>
    <row r="1464" spans="1:10">
      <c r="A1464" s="21" t="s">
        <v>120</v>
      </c>
      <c r="B1464" s="21" t="s">
        <v>191</v>
      </c>
      <c r="C1464" s="43" t="s">
        <v>187</v>
      </c>
      <c r="D1464" s="21">
        <v>4</v>
      </c>
      <c r="E1464" s="21">
        <v>1</v>
      </c>
      <c r="F1464" s="21">
        <v>0</v>
      </c>
      <c r="G1464" s="21">
        <v>0</v>
      </c>
      <c r="H1464" s="21">
        <v>0</v>
      </c>
      <c r="I1464" s="21">
        <v>0</v>
      </c>
      <c r="J1464" s="21">
        <v>0</v>
      </c>
    </row>
    <row r="1465" spans="1:10">
      <c r="A1465" s="21" t="s">
        <v>120</v>
      </c>
      <c r="B1465" s="21" t="s">
        <v>191</v>
      </c>
      <c r="C1465" s="43" t="s">
        <v>188</v>
      </c>
      <c r="D1465" s="21">
        <v>2</v>
      </c>
      <c r="E1465" s="21">
        <v>0</v>
      </c>
      <c r="F1465" s="21">
        <v>0</v>
      </c>
      <c r="G1465" s="21">
        <v>1</v>
      </c>
      <c r="H1465" s="21">
        <v>0</v>
      </c>
      <c r="I1465" s="21">
        <v>0</v>
      </c>
      <c r="J1465" s="21">
        <v>0</v>
      </c>
    </row>
    <row r="1466" spans="1:10">
      <c r="A1466" s="21" t="s">
        <v>120</v>
      </c>
      <c r="B1466" s="21" t="s">
        <v>191</v>
      </c>
      <c r="C1466" s="43" t="s">
        <v>189</v>
      </c>
      <c r="D1466" s="21">
        <v>0</v>
      </c>
      <c r="E1466" s="21">
        <v>0</v>
      </c>
      <c r="F1466" s="21">
        <v>0</v>
      </c>
      <c r="G1466" s="21">
        <v>0</v>
      </c>
      <c r="H1466" s="21">
        <v>0</v>
      </c>
      <c r="I1466" s="21">
        <v>0</v>
      </c>
      <c r="J1466" s="21">
        <v>0</v>
      </c>
    </row>
    <row r="1467" spans="1:10">
      <c r="A1467" s="21" t="s">
        <v>120</v>
      </c>
      <c r="B1467" s="21" t="s">
        <v>191</v>
      </c>
      <c r="C1467" s="43" t="s">
        <v>190</v>
      </c>
      <c r="D1467" s="21">
        <v>1</v>
      </c>
      <c r="E1467" s="21">
        <v>1</v>
      </c>
      <c r="F1467" s="21">
        <v>0</v>
      </c>
      <c r="G1467" s="21">
        <v>0</v>
      </c>
      <c r="H1467" s="21">
        <v>0</v>
      </c>
      <c r="I1467" s="21">
        <v>0</v>
      </c>
      <c r="J1467" s="21">
        <v>0</v>
      </c>
    </row>
    <row r="1468" spans="1:10">
      <c r="A1468" s="21" t="s">
        <v>120</v>
      </c>
      <c r="B1468" s="21" t="s">
        <v>192</v>
      </c>
      <c r="C1468" s="43" t="s">
        <v>35</v>
      </c>
      <c r="D1468" s="21">
        <v>0</v>
      </c>
      <c r="E1468" s="21">
        <v>0</v>
      </c>
      <c r="F1468" s="21">
        <v>0</v>
      </c>
      <c r="G1468" s="21">
        <v>0</v>
      </c>
      <c r="H1468" s="21">
        <v>0</v>
      </c>
      <c r="I1468" s="21">
        <v>0</v>
      </c>
      <c r="J1468" s="21">
        <v>0</v>
      </c>
    </row>
    <row r="1469" spans="1:10">
      <c r="A1469" s="21" t="s">
        <v>120</v>
      </c>
      <c r="B1469" s="21" t="s">
        <v>192</v>
      </c>
      <c r="C1469" s="43" t="s">
        <v>36</v>
      </c>
      <c r="D1469" s="21">
        <v>0</v>
      </c>
      <c r="E1469" s="21">
        <v>0</v>
      </c>
      <c r="F1469" s="21">
        <v>0</v>
      </c>
      <c r="G1469" s="21">
        <v>0</v>
      </c>
      <c r="H1469" s="21">
        <v>0</v>
      </c>
      <c r="I1469" s="21">
        <v>0</v>
      </c>
      <c r="J1469" s="21">
        <v>0</v>
      </c>
    </row>
    <row r="1470" spans="1:10">
      <c r="A1470" s="21" t="s">
        <v>120</v>
      </c>
      <c r="B1470" s="21" t="s">
        <v>192</v>
      </c>
      <c r="C1470" s="43" t="s">
        <v>37</v>
      </c>
      <c r="D1470" s="21">
        <v>0</v>
      </c>
      <c r="E1470" s="21">
        <v>0</v>
      </c>
      <c r="F1470" s="21">
        <v>0</v>
      </c>
      <c r="G1470" s="21">
        <v>0</v>
      </c>
      <c r="H1470" s="21">
        <v>0</v>
      </c>
      <c r="I1470" s="21">
        <v>0</v>
      </c>
      <c r="J1470" s="21">
        <v>0</v>
      </c>
    </row>
    <row r="1471" spans="1:10">
      <c r="A1471" s="21" t="s">
        <v>120</v>
      </c>
      <c r="B1471" s="21" t="s">
        <v>192</v>
      </c>
      <c r="C1471" s="43" t="s">
        <v>38</v>
      </c>
      <c r="D1471" s="21">
        <v>0</v>
      </c>
      <c r="E1471" s="21">
        <v>0</v>
      </c>
      <c r="F1471" s="21">
        <v>0</v>
      </c>
      <c r="G1471" s="21">
        <v>0</v>
      </c>
      <c r="H1471" s="21">
        <v>0</v>
      </c>
      <c r="I1471" s="21">
        <v>0</v>
      </c>
      <c r="J1471" s="21">
        <v>0</v>
      </c>
    </row>
    <row r="1472" spans="1:10">
      <c r="A1472" s="21" t="s">
        <v>120</v>
      </c>
      <c r="B1472" s="21" t="s">
        <v>192</v>
      </c>
      <c r="C1472" s="43" t="s">
        <v>39</v>
      </c>
      <c r="D1472" s="21">
        <v>2</v>
      </c>
      <c r="E1472" s="21">
        <v>0</v>
      </c>
      <c r="F1472" s="21">
        <v>0</v>
      </c>
      <c r="G1472" s="21">
        <v>0</v>
      </c>
      <c r="H1472" s="21">
        <v>0</v>
      </c>
      <c r="I1472" s="21">
        <v>0</v>
      </c>
      <c r="J1472" s="21">
        <v>0</v>
      </c>
    </row>
    <row r="1473" spans="1:10">
      <c r="A1473" s="21" t="s">
        <v>120</v>
      </c>
      <c r="B1473" s="21" t="s">
        <v>192</v>
      </c>
      <c r="C1473" s="43" t="s">
        <v>173</v>
      </c>
      <c r="D1473" s="21">
        <v>0</v>
      </c>
      <c r="E1473" s="21">
        <v>0</v>
      </c>
      <c r="F1473" s="21">
        <v>0</v>
      </c>
      <c r="G1473" s="21">
        <v>0</v>
      </c>
      <c r="H1473" s="21">
        <v>0</v>
      </c>
      <c r="I1473" s="21">
        <v>0</v>
      </c>
      <c r="J1473" s="21">
        <v>0</v>
      </c>
    </row>
    <row r="1474" spans="1:10">
      <c r="A1474" s="21" t="s">
        <v>120</v>
      </c>
      <c r="B1474" s="21" t="s">
        <v>192</v>
      </c>
      <c r="C1474" s="43" t="s">
        <v>174</v>
      </c>
      <c r="D1474" s="21">
        <v>2</v>
      </c>
      <c r="E1474" s="21">
        <v>0</v>
      </c>
      <c r="F1474" s="21">
        <v>0</v>
      </c>
      <c r="G1474" s="21">
        <v>0</v>
      </c>
      <c r="H1474" s="21">
        <v>0</v>
      </c>
      <c r="I1474" s="21">
        <v>0</v>
      </c>
      <c r="J1474" s="21">
        <v>0</v>
      </c>
    </row>
    <row r="1475" spans="1:10">
      <c r="A1475" s="21" t="s">
        <v>120</v>
      </c>
      <c r="B1475" s="21" t="s">
        <v>192</v>
      </c>
      <c r="C1475" s="43" t="s">
        <v>175</v>
      </c>
      <c r="D1475" s="21">
        <v>3</v>
      </c>
      <c r="E1475" s="21">
        <v>0</v>
      </c>
      <c r="F1475" s="21">
        <v>0</v>
      </c>
      <c r="G1475" s="21">
        <v>0</v>
      </c>
      <c r="H1475" s="21">
        <v>0</v>
      </c>
      <c r="I1475" s="21">
        <v>0</v>
      </c>
      <c r="J1475" s="21">
        <v>0</v>
      </c>
    </row>
    <row r="1476" spans="1:10">
      <c r="A1476" s="21" t="s">
        <v>120</v>
      </c>
      <c r="B1476" s="21" t="s">
        <v>192</v>
      </c>
      <c r="C1476" s="43" t="s">
        <v>176</v>
      </c>
      <c r="D1476" s="21">
        <v>1</v>
      </c>
      <c r="E1476" s="21">
        <v>0</v>
      </c>
      <c r="F1476" s="21">
        <v>0</v>
      </c>
      <c r="G1476" s="21">
        <v>0</v>
      </c>
      <c r="H1476" s="21">
        <v>0</v>
      </c>
      <c r="I1476" s="21">
        <v>0</v>
      </c>
      <c r="J1476" s="21">
        <v>0</v>
      </c>
    </row>
    <row r="1477" spans="1:10">
      <c r="A1477" s="21" t="s">
        <v>120</v>
      </c>
      <c r="B1477" s="21" t="s">
        <v>192</v>
      </c>
      <c r="C1477" s="43" t="s">
        <v>177</v>
      </c>
      <c r="D1477" s="21">
        <v>2</v>
      </c>
      <c r="E1477" s="21">
        <v>0</v>
      </c>
      <c r="F1477" s="21">
        <v>0</v>
      </c>
      <c r="G1477" s="21">
        <v>0</v>
      </c>
      <c r="H1477" s="21">
        <v>0</v>
      </c>
      <c r="I1477" s="21">
        <v>0</v>
      </c>
      <c r="J1477" s="21">
        <v>0</v>
      </c>
    </row>
    <row r="1478" spans="1:10">
      <c r="A1478" s="21" t="s">
        <v>120</v>
      </c>
      <c r="B1478" s="21" t="s">
        <v>192</v>
      </c>
      <c r="C1478" s="43" t="s">
        <v>178</v>
      </c>
      <c r="D1478" s="21">
        <v>2</v>
      </c>
      <c r="E1478" s="21">
        <v>1</v>
      </c>
      <c r="F1478" s="21">
        <v>0</v>
      </c>
      <c r="G1478" s="21">
        <v>0</v>
      </c>
      <c r="H1478" s="21">
        <v>0</v>
      </c>
      <c r="I1478" s="21">
        <v>0</v>
      </c>
      <c r="J1478" s="21">
        <v>0</v>
      </c>
    </row>
    <row r="1479" spans="1:10">
      <c r="A1479" s="21" t="s">
        <v>120</v>
      </c>
      <c r="B1479" s="21" t="s">
        <v>192</v>
      </c>
      <c r="C1479" s="43" t="s">
        <v>179</v>
      </c>
      <c r="D1479" s="21">
        <v>3</v>
      </c>
      <c r="E1479" s="21">
        <v>0</v>
      </c>
      <c r="F1479" s="21">
        <v>0</v>
      </c>
      <c r="G1479" s="21">
        <v>0</v>
      </c>
      <c r="H1479" s="21">
        <v>0</v>
      </c>
      <c r="I1479" s="21">
        <v>0</v>
      </c>
      <c r="J1479" s="21">
        <v>0</v>
      </c>
    </row>
    <row r="1480" spans="1:10">
      <c r="A1480" s="21" t="s">
        <v>120</v>
      </c>
      <c r="B1480" s="21" t="s">
        <v>192</v>
      </c>
      <c r="C1480" s="43" t="s">
        <v>98</v>
      </c>
      <c r="D1480" s="21">
        <v>4</v>
      </c>
      <c r="E1480" s="21">
        <v>0</v>
      </c>
      <c r="F1480" s="21">
        <v>0</v>
      </c>
      <c r="G1480" s="21">
        <v>0</v>
      </c>
      <c r="H1480" s="21">
        <v>0</v>
      </c>
      <c r="I1480" s="21">
        <v>0</v>
      </c>
      <c r="J1480" s="21">
        <v>0</v>
      </c>
    </row>
    <row r="1481" spans="1:10">
      <c r="A1481" s="21" t="s">
        <v>120</v>
      </c>
      <c r="B1481" s="21" t="s">
        <v>192</v>
      </c>
      <c r="C1481" s="43" t="s">
        <v>180</v>
      </c>
      <c r="D1481" s="21">
        <v>1</v>
      </c>
      <c r="E1481" s="21">
        <v>1</v>
      </c>
      <c r="F1481" s="21">
        <v>0</v>
      </c>
      <c r="G1481" s="21">
        <v>0</v>
      </c>
      <c r="H1481" s="21">
        <v>0</v>
      </c>
      <c r="I1481" s="21">
        <v>1</v>
      </c>
      <c r="J1481" s="21">
        <v>0</v>
      </c>
    </row>
    <row r="1482" spans="1:10">
      <c r="A1482" s="21" t="s">
        <v>120</v>
      </c>
      <c r="B1482" s="21" t="s">
        <v>192</v>
      </c>
      <c r="C1482" s="43" t="s">
        <v>181</v>
      </c>
      <c r="D1482" s="21">
        <v>0</v>
      </c>
      <c r="E1482" s="21">
        <v>0</v>
      </c>
      <c r="F1482" s="21">
        <v>0</v>
      </c>
      <c r="G1482" s="21">
        <v>0</v>
      </c>
      <c r="H1482" s="21">
        <v>0</v>
      </c>
      <c r="I1482" s="21">
        <v>0</v>
      </c>
      <c r="J1482" s="21">
        <v>0</v>
      </c>
    </row>
    <row r="1483" spans="1:10">
      <c r="A1483" s="21" t="s">
        <v>120</v>
      </c>
      <c r="B1483" s="21" t="s">
        <v>192</v>
      </c>
      <c r="C1483" s="43" t="s">
        <v>182</v>
      </c>
      <c r="D1483" s="21">
        <v>1</v>
      </c>
      <c r="E1483" s="21">
        <v>1</v>
      </c>
      <c r="F1483" s="21">
        <v>0</v>
      </c>
      <c r="G1483" s="21">
        <v>0</v>
      </c>
      <c r="H1483" s="21">
        <v>0</v>
      </c>
      <c r="I1483" s="21">
        <v>0</v>
      </c>
      <c r="J1483" s="21">
        <v>0</v>
      </c>
    </row>
    <row r="1484" spans="1:10">
      <c r="A1484" s="21" t="s">
        <v>120</v>
      </c>
      <c r="B1484" s="21" t="s">
        <v>192</v>
      </c>
      <c r="C1484" s="43" t="s">
        <v>183</v>
      </c>
      <c r="D1484" s="21">
        <v>5</v>
      </c>
      <c r="E1484" s="21">
        <v>2</v>
      </c>
      <c r="F1484" s="21">
        <v>0</v>
      </c>
      <c r="G1484" s="21">
        <v>0</v>
      </c>
      <c r="H1484" s="21">
        <v>0</v>
      </c>
      <c r="I1484" s="21">
        <v>0</v>
      </c>
      <c r="J1484" s="21">
        <v>0</v>
      </c>
    </row>
    <row r="1485" spans="1:10">
      <c r="A1485" s="21" t="s">
        <v>120</v>
      </c>
      <c r="B1485" s="21" t="s">
        <v>192</v>
      </c>
      <c r="C1485" s="43" t="s">
        <v>184</v>
      </c>
      <c r="D1485" s="21">
        <v>3</v>
      </c>
      <c r="E1485" s="21">
        <v>0</v>
      </c>
      <c r="F1485" s="21">
        <v>0</v>
      </c>
      <c r="G1485" s="21">
        <v>0</v>
      </c>
      <c r="H1485" s="21">
        <v>0</v>
      </c>
      <c r="I1485" s="21">
        <v>0</v>
      </c>
      <c r="J1485" s="21">
        <v>0</v>
      </c>
    </row>
    <row r="1486" spans="1:10">
      <c r="A1486" s="21" t="s">
        <v>120</v>
      </c>
      <c r="B1486" s="21" t="s">
        <v>192</v>
      </c>
      <c r="C1486" s="43" t="s">
        <v>185</v>
      </c>
      <c r="D1486" s="21">
        <v>2</v>
      </c>
      <c r="E1486" s="21">
        <v>1</v>
      </c>
      <c r="F1486" s="21">
        <v>0</v>
      </c>
      <c r="G1486" s="21">
        <v>0</v>
      </c>
      <c r="H1486" s="21">
        <v>0</v>
      </c>
      <c r="I1486" s="21">
        <v>0</v>
      </c>
      <c r="J1486" s="21">
        <v>0</v>
      </c>
    </row>
    <row r="1487" spans="1:10">
      <c r="A1487" s="21" t="s">
        <v>120</v>
      </c>
      <c r="B1487" s="21" t="s">
        <v>192</v>
      </c>
      <c r="C1487" s="43" t="s">
        <v>186</v>
      </c>
      <c r="D1487" s="21">
        <v>0</v>
      </c>
      <c r="E1487" s="21">
        <v>0</v>
      </c>
      <c r="F1487" s="21">
        <v>0</v>
      </c>
      <c r="G1487" s="21">
        <v>0</v>
      </c>
      <c r="H1487" s="21">
        <v>0</v>
      </c>
      <c r="I1487" s="21">
        <v>0</v>
      </c>
      <c r="J1487" s="21">
        <v>0</v>
      </c>
    </row>
    <row r="1488" spans="1:10">
      <c r="A1488" s="21" t="s">
        <v>120</v>
      </c>
      <c r="B1488" s="21" t="s">
        <v>192</v>
      </c>
      <c r="C1488" s="43" t="s">
        <v>187</v>
      </c>
      <c r="D1488" s="21">
        <v>2</v>
      </c>
      <c r="E1488" s="21">
        <v>0</v>
      </c>
      <c r="F1488" s="21">
        <v>0</v>
      </c>
      <c r="G1488" s="21">
        <v>0</v>
      </c>
      <c r="H1488" s="21">
        <v>0</v>
      </c>
      <c r="I1488" s="21">
        <v>0</v>
      </c>
      <c r="J1488" s="21">
        <v>0</v>
      </c>
    </row>
    <row r="1489" spans="1:10">
      <c r="A1489" s="21" t="s">
        <v>120</v>
      </c>
      <c r="B1489" s="21" t="s">
        <v>192</v>
      </c>
      <c r="C1489" s="43" t="s">
        <v>188</v>
      </c>
      <c r="D1489" s="21">
        <v>2</v>
      </c>
      <c r="E1489" s="21">
        <v>0</v>
      </c>
      <c r="F1489" s="21">
        <v>0</v>
      </c>
      <c r="G1489" s="21">
        <v>0</v>
      </c>
      <c r="H1489" s="21">
        <v>0</v>
      </c>
      <c r="I1489" s="21">
        <v>0</v>
      </c>
      <c r="J1489" s="21">
        <v>0</v>
      </c>
    </row>
    <row r="1490" spans="1:10">
      <c r="A1490" s="21" t="s">
        <v>120</v>
      </c>
      <c r="B1490" s="21" t="s">
        <v>192</v>
      </c>
      <c r="C1490" s="43" t="s">
        <v>189</v>
      </c>
      <c r="D1490" s="21">
        <v>1</v>
      </c>
      <c r="E1490" s="21">
        <v>0</v>
      </c>
      <c r="F1490" s="21">
        <v>0</v>
      </c>
      <c r="G1490" s="21">
        <v>0</v>
      </c>
      <c r="H1490" s="21">
        <v>0</v>
      </c>
      <c r="I1490" s="21">
        <v>0</v>
      </c>
      <c r="J1490" s="21">
        <v>0</v>
      </c>
    </row>
    <row r="1491" spans="1:10">
      <c r="A1491" s="21" t="s">
        <v>120</v>
      </c>
      <c r="B1491" s="21" t="s">
        <v>192</v>
      </c>
      <c r="C1491" s="43" t="s">
        <v>190</v>
      </c>
      <c r="D1491" s="21">
        <v>2</v>
      </c>
      <c r="E1491" s="21">
        <v>0</v>
      </c>
      <c r="F1491" s="21">
        <v>0</v>
      </c>
      <c r="G1491" s="21">
        <v>0</v>
      </c>
      <c r="H1491" s="21">
        <v>0</v>
      </c>
      <c r="I1491" s="21">
        <v>0</v>
      </c>
      <c r="J1491" s="21">
        <v>0</v>
      </c>
    </row>
    <row r="1492" spans="1:10">
      <c r="A1492" s="21" t="s">
        <v>120</v>
      </c>
      <c r="B1492" s="21" t="s">
        <v>193</v>
      </c>
      <c r="C1492" s="43" t="s">
        <v>35</v>
      </c>
      <c r="D1492" s="21">
        <v>0</v>
      </c>
      <c r="E1492" s="21">
        <v>0</v>
      </c>
      <c r="F1492" s="21">
        <v>0</v>
      </c>
      <c r="G1492" s="21">
        <v>0</v>
      </c>
      <c r="H1492" s="21">
        <v>0</v>
      </c>
      <c r="I1492" s="21">
        <v>0</v>
      </c>
      <c r="J1492" s="21">
        <v>0</v>
      </c>
    </row>
    <row r="1493" spans="1:10">
      <c r="A1493" s="21" t="s">
        <v>120</v>
      </c>
      <c r="B1493" s="21" t="s">
        <v>193</v>
      </c>
      <c r="C1493" s="43" t="s">
        <v>36</v>
      </c>
      <c r="D1493" s="21">
        <v>0</v>
      </c>
      <c r="E1493" s="21">
        <v>1</v>
      </c>
      <c r="F1493" s="21">
        <v>0</v>
      </c>
      <c r="G1493" s="21">
        <v>0</v>
      </c>
      <c r="H1493" s="21">
        <v>0</v>
      </c>
      <c r="I1493" s="21">
        <v>0</v>
      </c>
      <c r="J1493" s="21">
        <v>0</v>
      </c>
    </row>
    <row r="1494" spans="1:10">
      <c r="A1494" s="21" t="s">
        <v>120</v>
      </c>
      <c r="B1494" s="21" t="s">
        <v>193</v>
      </c>
      <c r="C1494" s="43" t="s">
        <v>37</v>
      </c>
      <c r="D1494" s="21">
        <v>0</v>
      </c>
      <c r="E1494" s="21">
        <v>0</v>
      </c>
      <c r="F1494" s="21">
        <v>1</v>
      </c>
      <c r="G1494" s="21">
        <v>0</v>
      </c>
      <c r="H1494" s="21">
        <v>0</v>
      </c>
      <c r="I1494" s="21">
        <v>0</v>
      </c>
      <c r="J1494" s="21">
        <v>0</v>
      </c>
    </row>
    <row r="1495" spans="1:10">
      <c r="A1495" s="21" t="s">
        <v>120</v>
      </c>
      <c r="B1495" s="21" t="s">
        <v>193</v>
      </c>
      <c r="C1495" s="43" t="s">
        <v>38</v>
      </c>
      <c r="D1495" s="21">
        <v>3</v>
      </c>
      <c r="E1495" s="21">
        <v>0</v>
      </c>
      <c r="F1495" s="21">
        <v>0</v>
      </c>
      <c r="G1495" s="21">
        <v>0</v>
      </c>
      <c r="H1495" s="21">
        <v>0</v>
      </c>
      <c r="I1495" s="21">
        <v>0</v>
      </c>
      <c r="J1495" s="21">
        <v>0</v>
      </c>
    </row>
    <row r="1496" spans="1:10">
      <c r="A1496" s="21" t="s">
        <v>120</v>
      </c>
      <c r="B1496" s="21" t="s">
        <v>193</v>
      </c>
      <c r="C1496" s="43" t="s">
        <v>39</v>
      </c>
      <c r="D1496" s="21">
        <v>0</v>
      </c>
      <c r="E1496" s="21">
        <v>0</v>
      </c>
      <c r="F1496" s="21">
        <v>0</v>
      </c>
      <c r="G1496" s="21">
        <v>0</v>
      </c>
      <c r="H1496" s="21">
        <v>0</v>
      </c>
      <c r="I1496" s="21">
        <v>0</v>
      </c>
      <c r="J1496" s="21">
        <v>0</v>
      </c>
    </row>
    <row r="1497" spans="1:10">
      <c r="A1497" s="21" t="s">
        <v>120</v>
      </c>
      <c r="B1497" s="21" t="s">
        <v>193</v>
      </c>
      <c r="C1497" s="43" t="s">
        <v>173</v>
      </c>
      <c r="D1497" s="21">
        <v>1</v>
      </c>
      <c r="E1497" s="21">
        <v>0</v>
      </c>
      <c r="F1497" s="21">
        <v>0</v>
      </c>
      <c r="G1497" s="21">
        <v>0</v>
      </c>
      <c r="H1497" s="21">
        <v>0</v>
      </c>
      <c r="I1497" s="21">
        <v>0</v>
      </c>
      <c r="J1497" s="21">
        <v>0</v>
      </c>
    </row>
    <row r="1498" spans="1:10">
      <c r="A1498" s="21" t="s">
        <v>120</v>
      </c>
      <c r="B1498" s="21" t="s">
        <v>193</v>
      </c>
      <c r="C1498" s="43" t="s">
        <v>174</v>
      </c>
      <c r="D1498" s="21">
        <v>3</v>
      </c>
      <c r="E1498" s="21">
        <v>0</v>
      </c>
      <c r="F1498" s="21">
        <v>0</v>
      </c>
      <c r="G1498" s="21">
        <v>0</v>
      </c>
      <c r="H1498" s="21">
        <v>0</v>
      </c>
      <c r="I1498" s="21">
        <v>0</v>
      </c>
      <c r="J1498" s="21">
        <v>0</v>
      </c>
    </row>
    <row r="1499" spans="1:10">
      <c r="A1499" s="21" t="s">
        <v>120</v>
      </c>
      <c r="B1499" s="21" t="s">
        <v>193</v>
      </c>
      <c r="C1499" s="43" t="s">
        <v>175</v>
      </c>
      <c r="D1499" s="21">
        <v>3</v>
      </c>
      <c r="E1499" s="21">
        <v>4</v>
      </c>
      <c r="F1499" s="21">
        <v>0</v>
      </c>
      <c r="G1499" s="21">
        <v>0</v>
      </c>
      <c r="H1499" s="21">
        <v>0</v>
      </c>
      <c r="I1499" s="21">
        <v>0</v>
      </c>
      <c r="J1499" s="21">
        <v>0</v>
      </c>
    </row>
    <row r="1500" spans="1:10">
      <c r="A1500" s="21" t="s">
        <v>120</v>
      </c>
      <c r="B1500" s="21" t="s">
        <v>193</v>
      </c>
      <c r="C1500" s="43" t="s">
        <v>176</v>
      </c>
      <c r="D1500" s="21">
        <v>5</v>
      </c>
      <c r="E1500" s="21">
        <v>0</v>
      </c>
      <c r="F1500" s="21">
        <v>0</v>
      </c>
      <c r="G1500" s="21">
        <v>0</v>
      </c>
      <c r="H1500" s="21">
        <v>0</v>
      </c>
      <c r="I1500" s="21">
        <v>0</v>
      </c>
      <c r="J1500" s="21">
        <v>0</v>
      </c>
    </row>
    <row r="1501" spans="1:10">
      <c r="A1501" s="21" t="s">
        <v>120</v>
      </c>
      <c r="B1501" s="21" t="s">
        <v>193</v>
      </c>
      <c r="C1501" s="43" t="s">
        <v>177</v>
      </c>
      <c r="D1501" s="21">
        <v>10</v>
      </c>
      <c r="E1501" s="21">
        <v>0</v>
      </c>
      <c r="F1501" s="21">
        <v>0</v>
      </c>
      <c r="G1501" s="21">
        <v>0</v>
      </c>
      <c r="H1501" s="21">
        <v>0</v>
      </c>
      <c r="I1501" s="21">
        <v>0</v>
      </c>
      <c r="J1501" s="21">
        <v>0</v>
      </c>
    </row>
    <row r="1502" spans="1:10">
      <c r="A1502" s="21" t="s">
        <v>120</v>
      </c>
      <c r="B1502" s="21" t="s">
        <v>193</v>
      </c>
      <c r="C1502" s="43" t="s">
        <v>178</v>
      </c>
      <c r="D1502" s="21">
        <v>3</v>
      </c>
      <c r="E1502" s="21">
        <v>0</v>
      </c>
      <c r="F1502" s="21">
        <v>0</v>
      </c>
      <c r="G1502" s="21">
        <v>0</v>
      </c>
      <c r="H1502" s="21">
        <v>0</v>
      </c>
      <c r="I1502" s="21">
        <v>0</v>
      </c>
      <c r="J1502" s="21">
        <v>0</v>
      </c>
    </row>
    <row r="1503" spans="1:10">
      <c r="A1503" s="21" t="s">
        <v>120</v>
      </c>
      <c r="B1503" s="21" t="s">
        <v>193</v>
      </c>
      <c r="C1503" s="43" t="s">
        <v>179</v>
      </c>
      <c r="D1503" s="21">
        <v>2</v>
      </c>
      <c r="E1503" s="21">
        <v>0</v>
      </c>
      <c r="F1503" s="21">
        <v>0</v>
      </c>
      <c r="G1503" s="21">
        <v>0</v>
      </c>
      <c r="H1503" s="21">
        <v>0</v>
      </c>
      <c r="I1503" s="21">
        <v>0</v>
      </c>
      <c r="J1503" s="21">
        <v>0</v>
      </c>
    </row>
    <row r="1504" spans="1:10">
      <c r="A1504" s="21" t="s">
        <v>120</v>
      </c>
      <c r="B1504" s="21" t="s">
        <v>193</v>
      </c>
      <c r="C1504" s="43" t="s">
        <v>98</v>
      </c>
      <c r="D1504" s="21">
        <v>11</v>
      </c>
      <c r="E1504" s="21">
        <v>0</v>
      </c>
      <c r="F1504" s="21">
        <v>0</v>
      </c>
      <c r="G1504" s="21">
        <v>0</v>
      </c>
      <c r="H1504" s="21">
        <v>0</v>
      </c>
      <c r="I1504" s="21">
        <v>0</v>
      </c>
      <c r="J1504" s="21">
        <v>0</v>
      </c>
    </row>
    <row r="1505" spans="1:10">
      <c r="A1505" s="21" t="s">
        <v>120</v>
      </c>
      <c r="B1505" s="21" t="s">
        <v>193</v>
      </c>
      <c r="C1505" s="43" t="s">
        <v>180</v>
      </c>
      <c r="D1505" s="21">
        <v>5</v>
      </c>
      <c r="E1505" s="21">
        <v>1</v>
      </c>
      <c r="F1505" s="21">
        <v>0</v>
      </c>
      <c r="G1505" s="21">
        <v>0</v>
      </c>
      <c r="H1505" s="21">
        <v>0</v>
      </c>
      <c r="I1505" s="21">
        <v>0</v>
      </c>
      <c r="J1505" s="21">
        <v>0</v>
      </c>
    </row>
    <row r="1506" spans="1:10">
      <c r="A1506" s="21" t="s">
        <v>120</v>
      </c>
      <c r="B1506" s="21" t="s">
        <v>193</v>
      </c>
      <c r="C1506" s="43" t="s">
        <v>181</v>
      </c>
      <c r="D1506" s="21">
        <v>1</v>
      </c>
      <c r="E1506" s="21">
        <v>0</v>
      </c>
      <c r="F1506" s="21">
        <v>0</v>
      </c>
      <c r="G1506" s="21">
        <v>1</v>
      </c>
      <c r="H1506" s="21">
        <v>0</v>
      </c>
      <c r="I1506" s="21">
        <v>0</v>
      </c>
      <c r="J1506" s="21">
        <v>0</v>
      </c>
    </row>
    <row r="1507" spans="1:10">
      <c r="A1507" s="21" t="s">
        <v>120</v>
      </c>
      <c r="B1507" s="21" t="s">
        <v>193</v>
      </c>
      <c r="C1507" s="43" t="s">
        <v>182</v>
      </c>
      <c r="D1507" s="21">
        <v>9</v>
      </c>
      <c r="E1507" s="21">
        <v>0</v>
      </c>
      <c r="F1507" s="21">
        <v>0</v>
      </c>
      <c r="G1507" s="21">
        <v>0</v>
      </c>
      <c r="H1507" s="21">
        <v>0</v>
      </c>
      <c r="I1507" s="21">
        <v>0</v>
      </c>
      <c r="J1507" s="21">
        <v>0</v>
      </c>
    </row>
    <row r="1508" spans="1:10">
      <c r="A1508" s="21" t="s">
        <v>120</v>
      </c>
      <c r="B1508" s="21" t="s">
        <v>193</v>
      </c>
      <c r="C1508" s="43" t="s">
        <v>183</v>
      </c>
      <c r="D1508" s="21">
        <v>2</v>
      </c>
      <c r="E1508" s="21">
        <v>2</v>
      </c>
      <c r="F1508" s="21">
        <v>0</v>
      </c>
      <c r="G1508" s="21">
        <v>0</v>
      </c>
      <c r="H1508" s="21">
        <v>0</v>
      </c>
      <c r="I1508" s="21">
        <v>0</v>
      </c>
      <c r="J1508" s="21">
        <v>0</v>
      </c>
    </row>
    <row r="1509" spans="1:10">
      <c r="A1509" s="21" t="s">
        <v>120</v>
      </c>
      <c r="B1509" s="21" t="s">
        <v>193</v>
      </c>
      <c r="C1509" s="43" t="s">
        <v>184</v>
      </c>
      <c r="D1509" s="21">
        <v>2</v>
      </c>
      <c r="E1509" s="21">
        <v>0</v>
      </c>
      <c r="F1509" s="21">
        <v>0</v>
      </c>
      <c r="G1509" s="21">
        <v>0</v>
      </c>
      <c r="H1509" s="21">
        <v>0</v>
      </c>
      <c r="I1509" s="21">
        <v>0</v>
      </c>
      <c r="J1509" s="21">
        <v>0</v>
      </c>
    </row>
    <row r="1510" spans="1:10">
      <c r="A1510" s="21" t="s">
        <v>120</v>
      </c>
      <c r="B1510" s="21" t="s">
        <v>193</v>
      </c>
      <c r="C1510" s="43" t="s">
        <v>185</v>
      </c>
      <c r="D1510" s="21">
        <v>1</v>
      </c>
      <c r="E1510" s="21">
        <v>1</v>
      </c>
      <c r="F1510" s="21">
        <v>0</v>
      </c>
      <c r="G1510" s="21">
        <v>0</v>
      </c>
      <c r="H1510" s="21">
        <v>0</v>
      </c>
      <c r="I1510" s="21">
        <v>0</v>
      </c>
      <c r="J1510" s="21">
        <v>0</v>
      </c>
    </row>
    <row r="1511" spans="1:10">
      <c r="A1511" s="21" t="s">
        <v>120</v>
      </c>
      <c r="B1511" s="21" t="s">
        <v>193</v>
      </c>
      <c r="C1511" s="43" t="s">
        <v>186</v>
      </c>
      <c r="D1511" s="21">
        <v>2</v>
      </c>
      <c r="E1511" s="21">
        <v>0</v>
      </c>
      <c r="F1511" s="21">
        <v>0</v>
      </c>
      <c r="G1511" s="21">
        <v>0</v>
      </c>
      <c r="H1511" s="21">
        <v>0</v>
      </c>
      <c r="I1511" s="21">
        <v>0</v>
      </c>
      <c r="J1511" s="21">
        <v>0</v>
      </c>
    </row>
    <row r="1512" spans="1:10">
      <c r="A1512" s="21" t="s">
        <v>120</v>
      </c>
      <c r="B1512" s="21" t="s">
        <v>193</v>
      </c>
      <c r="C1512" s="43" t="s">
        <v>187</v>
      </c>
      <c r="D1512" s="21">
        <v>3</v>
      </c>
      <c r="E1512" s="21">
        <v>0</v>
      </c>
      <c r="F1512" s="21">
        <v>0</v>
      </c>
      <c r="G1512" s="21">
        <v>0</v>
      </c>
      <c r="H1512" s="21">
        <v>0</v>
      </c>
      <c r="I1512" s="21">
        <v>0</v>
      </c>
      <c r="J1512" s="21">
        <v>0</v>
      </c>
    </row>
    <row r="1513" spans="1:10">
      <c r="A1513" s="21" t="s">
        <v>120</v>
      </c>
      <c r="B1513" s="21" t="s">
        <v>193</v>
      </c>
      <c r="C1513" s="43" t="s">
        <v>188</v>
      </c>
      <c r="D1513" s="21">
        <v>2</v>
      </c>
      <c r="E1513" s="21">
        <v>0</v>
      </c>
      <c r="F1513" s="21">
        <v>0</v>
      </c>
      <c r="G1513" s="21">
        <v>0</v>
      </c>
      <c r="H1513" s="21">
        <v>0</v>
      </c>
      <c r="I1513" s="21">
        <v>0</v>
      </c>
      <c r="J1513" s="21">
        <v>0</v>
      </c>
    </row>
    <row r="1514" spans="1:10">
      <c r="A1514" s="21" t="s">
        <v>120</v>
      </c>
      <c r="B1514" s="21" t="s">
        <v>193</v>
      </c>
      <c r="C1514" s="43" t="s">
        <v>189</v>
      </c>
      <c r="D1514" s="21">
        <v>4</v>
      </c>
      <c r="E1514" s="21">
        <v>0</v>
      </c>
      <c r="F1514" s="21">
        <v>0</v>
      </c>
      <c r="G1514" s="21">
        <v>0</v>
      </c>
      <c r="H1514" s="21">
        <v>0</v>
      </c>
      <c r="I1514" s="21">
        <v>0</v>
      </c>
      <c r="J1514" s="21">
        <v>1</v>
      </c>
    </row>
    <row r="1515" spans="1:10">
      <c r="A1515" s="21" t="s">
        <v>120</v>
      </c>
      <c r="B1515" s="21" t="s">
        <v>193</v>
      </c>
      <c r="C1515" s="43" t="s">
        <v>190</v>
      </c>
      <c r="D1515" s="21">
        <v>2</v>
      </c>
      <c r="E1515" s="21">
        <v>1</v>
      </c>
      <c r="F1515" s="21">
        <v>0</v>
      </c>
      <c r="G1515" s="21">
        <v>0</v>
      </c>
      <c r="H1515" s="21">
        <v>0</v>
      </c>
      <c r="I1515" s="21">
        <v>0</v>
      </c>
      <c r="J1515" s="21">
        <v>0</v>
      </c>
    </row>
    <row r="1516" spans="1:10">
      <c r="A1516" s="21" t="s">
        <v>120</v>
      </c>
      <c r="B1516" s="21" t="s">
        <v>194</v>
      </c>
      <c r="C1516" s="43" t="s">
        <v>35</v>
      </c>
      <c r="D1516" s="21">
        <v>0</v>
      </c>
      <c r="E1516" s="21">
        <v>0</v>
      </c>
      <c r="F1516" s="21">
        <v>0</v>
      </c>
      <c r="G1516" s="21">
        <v>0</v>
      </c>
      <c r="H1516" s="21">
        <v>0</v>
      </c>
      <c r="I1516" s="21">
        <v>0</v>
      </c>
      <c r="J1516" s="21">
        <v>0</v>
      </c>
    </row>
    <row r="1517" spans="1:10">
      <c r="A1517" s="21" t="s">
        <v>120</v>
      </c>
      <c r="B1517" s="21" t="s">
        <v>194</v>
      </c>
      <c r="C1517" s="43" t="s">
        <v>36</v>
      </c>
      <c r="D1517" s="21">
        <v>0</v>
      </c>
      <c r="E1517" s="21">
        <v>0</v>
      </c>
      <c r="F1517" s="21">
        <v>0</v>
      </c>
      <c r="G1517" s="21">
        <v>0</v>
      </c>
      <c r="H1517" s="21">
        <v>0</v>
      </c>
      <c r="I1517" s="21">
        <v>0</v>
      </c>
      <c r="J1517" s="21">
        <v>0</v>
      </c>
    </row>
    <row r="1518" spans="1:10">
      <c r="A1518" s="21" t="s">
        <v>120</v>
      </c>
      <c r="B1518" s="21" t="s">
        <v>194</v>
      </c>
      <c r="C1518" s="43" t="s">
        <v>37</v>
      </c>
      <c r="D1518" s="21">
        <v>0</v>
      </c>
      <c r="E1518" s="21">
        <v>0</v>
      </c>
      <c r="F1518" s="21">
        <v>0</v>
      </c>
      <c r="G1518" s="21">
        <v>0</v>
      </c>
      <c r="H1518" s="21">
        <v>0</v>
      </c>
      <c r="I1518" s="21">
        <v>0</v>
      </c>
      <c r="J1518" s="21">
        <v>0</v>
      </c>
    </row>
    <row r="1519" spans="1:10">
      <c r="A1519" s="21" t="s">
        <v>120</v>
      </c>
      <c r="B1519" s="21" t="s">
        <v>194</v>
      </c>
      <c r="C1519" s="43" t="s">
        <v>38</v>
      </c>
      <c r="D1519" s="21">
        <v>0</v>
      </c>
      <c r="E1519" s="21">
        <v>0</v>
      </c>
      <c r="F1519" s="21">
        <v>0</v>
      </c>
      <c r="G1519" s="21">
        <v>0</v>
      </c>
      <c r="H1519" s="21">
        <v>0</v>
      </c>
      <c r="I1519" s="21">
        <v>0</v>
      </c>
      <c r="J1519" s="21">
        <v>0</v>
      </c>
    </row>
    <row r="1520" spans="1:10">
      <c r="A1520" s="21" t="s">
        <v>120</v>
      </c>
      <c r="B1520" s="21" t="s">
        <v>194</v>
      </c>
      <c r="C1520" s="43" t="s">
        <v>39</v>
      </c>
      <c r="D1520" s="21">
        <v>0</v>
      </c>
      <c r="E1520" s="21">
        <v>0</v>
      </c>
      <c r="F1520" s="21">
        <v>0</v>
      </c>
      <c r="G1520" s="21">
        <v>0</v>
      </c>
      <c r="H1520" s="21">
        <v>0</v>
      </c>
      <c r="I1520" s="21">
        <v>0</v>
      </c>
      <c r="J1520" s="21">
        <v>0</v>
      </c>
    </row>
    <row r="1521" spans="1:10">
      <c r="A1521" s="21" t="s">
        <v>120</v>
      </c>
      <c r="B1521" s="21" t="s">
        <v>194</v>
      </c>
      <c r="C1521" s="43" t="s">
        <v>173</v>
      </c>
      <c r="D1521" s="21">
        <v>0</v>
      </c>
      <c r="E1521" s="21">
        <v>0</v>
      </c>
      <c r="F1521" s="21">
        <v>0</v>
      </c>
      <c r="G1521" s="21">
        <v>0</v>
      </c>
      <c r="H1521" s="21">
        <v>0</v>
      </c>
      <c r="I1521" s="21">
        <v>0</v>
      </c>
      <c r="J1521" s="21">
        <v>0</v>
      </c>
    </row>
    <row r="1522" spans="1:10">
      <c r="A1522" s="21" t="s">
        <v>120</v>
      </c>
      <c r="B1522" s="21" t="s">
        <v>194</v>
      </c>
      <c r="C1522" s="43" t="s">
        <v>174</v>
      </c>
      <c r="D1522" s="21">
        <v>0</v>
      </c>
      <c r="E1522" s="21">
        <v>0</v>
      </c>
      <c r="F1522" s="21">
        <v>0</v>
      </c>
      <c r="G1522" s="21">
        <v>0</v>
      </c>
      <c r="H1522" s="21">
        <v>0</v>
      </c>
      <c r="I1522" s="21">
        <v>0</v>
      </c>
      <c r="J1522" s="21">
        <v>0</v>
      </c>
    </row>
    <row r="1523" spans="1:10">
      <c r="A1523" s="21" t="s">
        <v>120</v>
      </c>
      <c r="B1523" s="21" t="s">
        <v>194</v>
      </c>
      <c r="C1523" s="43" t="s">
        <v>175</v>
      </c>
      <c r="D1523" s="21">
        <v>0</v>
      </c>
      <c r="E1523" s="21">
        <v>0</v>
      </c>
      <c r="F1523" s="21">
        <v>0</v>
      </c>
      <c r="G1523" s="21">
        <v>0</v>
      </c>
      <c r="H1523" s="21">
        <v>0</v>
      </c>
      <c r="I1523" s="21">
        <v>0</v>
      </c>
      <c r="J1523" s="21">
        <v>0</v>
      </c>
    </row>
    <row r="1524" spans="1:10">
      <c r="A1524" s="21" t="s">
        <v>120</v>
      </c>
      <c r="B1524" s="21" t="s">
        <v>194</v>
      </c>
      <c r="C1524" s="43" t="s">
        <v>176</v>
      </c>
      <c r="D1524" s="21">
        <v>0</v>
      </c>
      <c r="E1524" s="21">
        <v>0</v>
      </c>
      <c r="F1524" s="21">
        <v>0</v>
      </c>
      <c r="G1524" s="21">
        <v>0</v>
      </c>
      <c r="H1524" s="21">
        <v>0</v>
      </c>
      <c r="I1524" s="21">
        <v>0</v>
      </c>
      <c r="J1524" s="21">
        <v>0</v>
      </c>
    </row>
    <row r="1525" spans="1:10">
      <c r="A1525" s="21" t="s">
        <v>120</v>
      </c>
      <c r="B1525" s="21" t="s">
        <v>194</v>
      </c>
      <c r="C1525" s="43" t="s">
        <v>177</v>
      </c>
      <c r="D1525" s="21">
        <v>0</v>
      </c>
      <c r="E1525" s="21">
        <v>0</v>
      </c>
      <c r="F1525" s="21">
        <v>0</v>
      </c>
      <c r="G1525" s="21">
        <v>0</v>
      </c>
      <c r="H1525" s="21">
        <v>0</v>
      </c>
      <c r="I1525" s="21">
        <v>0</v>
      </c>
      <c r="J1525" s="21">
        <v>0</v>
      </c>
    </row>
    <row r="1526" spans="1:10">
      <c r="A1526" s="21" t="s">
        <v>120</v>
      </c>
      <c r="B1526" s="21" t="s">
        <v>194</v>
      </c>
      <c r="C1526" s="43" t="s">
        <v>178</v>
      </c>
      <c r="D1526" s="21">
        <v>0</v>
      </c>
      <c r="E1526" s="21">
        <v>0</v>
      </c>
      <c r="F1526" s="21">
        <v>0</v>
      </c>
      <c r="G1526" s="21">
        <v>0</v>
      </c>
      <c r="H1526" s="21">
        <v>0</v>
      </c>
      <c r="I1526" s="21">
        <v>0</v>
      </c>
      <c r="J1526" s="21">
        <v>0</v>
      </c>
    </row>
    <row r="1527" spans="1:10">
      <c r="A1527" s="21" t="s">
        <v>120</v>
      </c>
      <c r="B1527" s="21" t="s">
        <v>194</v>
      </c>
      <c r="C1527" s="43" t="s">
        <v>179</v>
      </c>
      <c r="D1527" s="21">
        <v>0</v>
      </c>
      <c r="E1527" s="21">
        <v>0</v>
      </c>
      <c r="F1527" s="21">
        <v>0</v>
      </c>
      <c r="G1527" s="21">
        <v>0</v>
      </c>
      <c r="H1527" s="21">
        <v>0</v>
      </c>
      <c r="I1527" s="21">
        <v>0</v>
      </c>
      <c r="J1527" s="21">
        <v>0</v>
      </c>
    </row>
    <row r="1528" spans="1:10">
      <c r="A1528" s="21" t="s">
        <v>120</v>
      </c>
      <c r="B1528" s="21" t="s">
        <v>194</v>
      </c>
      <c r="C1528" s="43" t="s">
        <v>98</v>
      </c>
      <c r="D1528" s="21">
        <v>0</v>
      </c>
      <c r="E1528" s="21">
        <v>0</v>
      </c>
      <c r="F1528" s="21">
        <v>0</v>
      </c>
      <c r="G1528" s="21">
        <v>0</v>
      </c>
      <c r="H1528" s="21">
        <v>0</v>
      </c>
      <c r="I1528" s="21">
        <v>0</v>
      </c>
      <c r="J1528" s="21">
        <v>0</v>
      </c>
    </row>
    <row r="1529" spans="1:10">
      <c r="A1529" s="21" t="s">
        <v>120</v>
      </c>
      <c r="B1529" s="21" t="s">
        <v>194</v>
      </c>
      <c r="C1529" s="43" t="s">
        <v>180</v>
      </c>
      <c r="D1529" s="21">
        <v>0</v>
      </c>
      <c r="E1529" s="21">
        <v>0</v>
      </c>
      <c r="F1529" s="21">
        <v>0</v>
      </c>
      <c r="G1529" s="21">
        <v>0</v>
      </c>
      <c r="H1529" s="21">
        <v>0</v>
      </c>
      <c r="I1529" s="21">
        <v>0</v>
      </c>
      <c r="J1529" s="21">
        <v>0</v>
      </c>
    </row>
    <row r="1530" spans="1:10">
      <c r="A1530" s="21" t="s">
        <v>120</v>
      </c>
      <c r="B1530" s="21" t="s">
        <v>194</v>
      </c>
      <c r="C1530" s="43" t="s">
        <v>181</v>
      </c>
      <c r="D1530" s="21">
        <v>0</v>
      </c>
      <c r="E1530" s="21">
        <v>0</v>
      </c>
      <c r="F1530" s="21">
        <v>0</v>
      </c>
      <c r="G1530" s="21">
        <v>0</v>
      </c>
      <c r="H1530" s="21">
        <v>0</v>
      </c>
      <c r="I1530" s="21">
        <v>0</v>
      </c>
      <c r="J1530" s="21">
        <v>0</v>
      </c>
    </row>
    <row r="1531" spans="1:10">
      <c r="A1531" s="21" t="s">
        <v>120</v>
      </c>
      <c r="B1531" s="21" t="s">
        <v>194</v>
      </c>
      <c r="C1531" s="43" t="s">
        <v>182</v>
      </c>
      <c r="D1531" s="21">
        <v>0</v>
      </c>
      <c r="E1531" s="21">
        <v>0</v>
      </c>
      <c r="F1531" s="21">
        <v>0</v>
      </c>
      <c r="G1531" s="21">
        <v>0</v>
      </c>
      <c r="H1531" s="21">
        <v>0</v>
      </c>
      <c r="I1531" s="21">
        <v>0</v>
      </c>
      <c r="J1531" s="21">
        <v>0</v>
      </c>
    </row>
    <row r="1532" spans="1:10">
      <c r="A1532" s="21" t="s">
        <v>120</v>
      </c>
      <c r="B1532" s="21" t="s">
        <v>194</v>
      </c>
      <c r="C1532" s="43" t="s">
        <v>183</v>
      </c>
      <c r="D1532" s="21">
        <v>0</v>
      </c>
      <c r="E1532" s="21">
        <v>0</v>
      </c>
      <c r="F1532" s="21">
        <v>0</v>
      </c>
      <c r="G1532" s="21">
        <v>0</v>
      </c>
      <c r="H1532" s="21">
        <v>0</v>
      </c>
      <c r="I1532" s="21">
        <v>0</v>
      </c>
      <c r="J1532" s="21">
        <v>0</v>
      </c>
    </row>
    <row r="1533" spans="1:10">
      <c r="A1533" s="21" t="s">
        <v>120</v>
      </c>
      <c r="B1533" s="21" t="s">
        <v>194</v>
      </c>
      <c r="C1533" s="43" t="s">
        <v>184</v>
      </c>
      <c r="D1533" s="21">
        <v>0</v>
      </c>
      <c r="E1533" s="21">
        <v>0</v>
      </c>
      <c r="F1533" s="21">
        <v>0</v>
      </c>
      <c r="G1533" s="21">
        <v>0</v>
      </c>
      <c r="H1533" s="21">
        <v>0</v>
      </c>
      <c r="I1533" s="21">
        <v>0</v>
      </c>
      <c r="J1533" s="21">
        <v>0</v>
      </c>
    </row>
    <row r="1534" spans="1:10">
      <c r="A1534" s="21" t="s">
        <v>120</v>
      </c>
      <c r="B1534" s="21" t="s">
        <v>194</v>
      </c>
      <c r="C1534" s="43" t="s">
        <v>185</v>
      </c>
      <c r="D1534" s="21">
        <v>0</v>
      </c>
      <c r="E1534" s="21">
        <v>0</v>
      </c>
      <c r="F1534" s="21">
        <v>0</v>
      </c>
      <c r="G1534" s="21">
        <v>0</v>
      </c>
      <c r="H1534" s="21">
        <v>0</v>
      </c>
      <c r="I1534" s="21">
        <v>0</v>
      </c>
      <c r="J1534" s="21">
        <v>0</v>
      </c>
    </row>
    <row r="1535" spans="1:10">
      <c r="A1535" s="21" t="s">
        <v>120</v>
      </c>
      <c r="B1535" s="21" t="s">
        <v>194</v>
      </c>
      <c r="C1535" s="43" t="s">
        <v>186</v>
      </c>
      <c r="D1535" s="21">
        <v>0</v>
      </c>
      <c r="E1535" s="21">
        <v>0</v>
      </c>
      <c r="F1535" s="21">
        <v>0</v>
      </c>
      <c r="G1535" s="21">
        <v>0</v>
      </c>
      <c r="H1535" s="21">
        <v>0</v>
      </c>
      <c r="I1535" s="21">
        <v>0</v>
      </c>
      <c r="J1535" s="21">
        <v>0</v>
      </c>
    </row>
    <row r="1536" spans="1:10">
      <c r="A1536" s="21" t="s">
        <v>120</v>
      </c>
      <c r="B1536" s="21" t="s">
        <v>194</v>
      </c>
      <c r="C1536" s="43" t="s">
        <v>187</v>
      </c>
      <c r="D1536" s="21">
        <v>0</v>
      </c>
      <c r="E1536" s="21">
        <v>0</v>
      </c>
      <c r="F1536" s="21">
        <v>0</v>
      </c>
      <c r="G1536" s="21">
        <v>0</v>
      </c>
      <c r="H1536" s="21">
        <v>0</v>
      </c>
      <c r="I1536" s="21">
        <v>0</v>
      </c>
      <c r="J1536" s="21">
        <v>0</v>
      </c>
    </row>
    <row r="1537" spans="1:10">
      <c r="A1537" s="21" t="s">
        <v>120</v>
      </c>
      <c r="B1537" s="21" t="s">
        <v>194</v>
      </c>
      <c r="C1537" s="43" t="s">
        <v>188</v>
      </c>
      <c r="D1537" s="21">
        <v>0</v>
      </c>
      <c r="E1537" s="21">
        <v>0</v>
      </c>
      <c r="F1537" s="21">
        <v>0</v>
      </c>
      <c r="G1537" s="21">
        <v>0</v>
      </c>
      <c r="H1537" s="21">
        <v>0</v>
      </c>
      <c r="I1537" s="21">
        <v>0</v>
      </c>
      <c r="J1537" s="21">
        <v>0</v>
      </c>
    </row>
    <row r="1538" spans="1:10">
      <c r="A1538" s="21" t="s">
        <v>120</v>
      </c>
      <c r="B1538" s="21" t="s">
        <v>194</v>
      </c>
      <c r="C1538" s="43" t="s">
        <v>189</v>
      </c>
      <c r="D1538" s="21">
        <v>0</v>
      </c>
      <c r="E1538" s="21">
        <v>0</v>
      </c>
      <c r="F1538" s="21">
        <v>0</v>
      </c>
      <c r="G1538" s="21">
        <v>0</v>
      </c>
      <c r="H1538" s="21">
        <v>0</v>
      </c>
      <c r="I1538" s="21">
        <v>0</v>
      </c>
      <c r="J1538" s="21">
        <v>0</v>
      </c>
    </row>
    <row r="1539" spans="1:10">
      <c r="A1539" s="21" t="s">
        <v>120</v>
      </c>
      <c r="B1539" s="21" t="s">
        <v>194</v>
      </c>
      <c r="C1539" s="43" t="s">
        <v>190</v>
      </c>
      <c r="D1539" s="21">
        <v>0</v>
      </c>
      <c r="E1539" s="21">
        <v>0</v>
      </c>
      <c r="F1539" s="21">
        <v>0</v>
      </c>
      <c r="G1539" s="21">
        <v>0</v>
      </c>
      <c r="H1539" s="21">
        <v>0</v>
      </c>
      <c r="I1539" s="21">
        <v>0</v>
      </c>
      <c r="J1539" s="21">
        <v>0</v>
      </c>
    </row>
    <row r="1540" spans="1:10">
      <c r="A1540" s="21" t="s">
        <v>120</v>
      </c>
      <c r="B1540" s="21" t="s">
        <v>195</v>
      </c>
      <c r="C1540" s="43" t="s">
        <v>35</v>
      </c>
      <c r="D1540" s="21">
        <v>0</v>
      </c>
      <c r="E1540" s="21">
        <v>0</v>
      </c>
      <c r="F1540" s="21">
        <v>0</v>
      </c>
      <c r="G1540" s="21">
        <v>0</v>
      </c>
      <c r="H1540" s="21">
        <v>0</v>
      </c>
      <c r="I1540" s="21">
        <v>0</v>
      </c>
      <c r="J1540" s="21">
        <v>0</v>
      </c>
    </row>
    <row r="1541" spans="1:10">
      <c r="A1541" s="21" t="s">
        <v>120</v>
      </c>
      <c r="B1541" s="21" t="s">
        <v>195</v>
      </c>
      <c r="C1541" s="43" t="s">
        <v>36</v>
      </c>
      <c r="D1541" s="21">
        <v>0</v>
      </c>
      <c r="E1541" s="21">
        <v>0</v>
      </c>
      <c r="F1541" s="21">
        <v>0</v>
      </c>
      <c r="G1541" s="21">
        <v>0</v>
      </c>
      <c r="H1541" s="21">
        <v>0</v>
      </c>
      <c r="I1541" s="21">
        <v>0</v>
      </c>
      <c r="J1541" s="21">
        <v>0</v>
      </c>
    </row>
    <row r="1542" spans="1:10">
      <c r="A1542" s="21" t="s">
        <v>120</v>
      </c>
      <c r="B1542" s="21" t="s">
        <v>195</v>
      </c>
      <c r="C1542" s="43" t="s">
        <v>37</v>
      </c>
      <c r="D1542" s="21">
        <v>0</v>
      </c>
      <c r="E1542" s="21">
        <v>0</v>
      </c>
      <c r="F1542" s="21">
        <v>0</v>
      </c>
      <c r="G1542" s="21">
        <v>0</v>
      </c>
      <c r="H1542" s="21">
        <v>0</v>
      </c>
      <c r="I1542" s="21">
        <v>0</v>
      </c>
      <c r="J1542" s="21">
        <v>0</v>
      </c>
    </row>
    <row r="1543" spans="1:10">
      <c r="A1543" s="21" t="s">
        <v>120</v>
      </c>
      <c r="B1543" s="21" t="s">
        <v>195</v>
      </c>
      <c r="C1543" s="43" t="s">
        <v>38</v>
      </c>
      <c r="D1543" s="21">
        <v>0</v>
      </c>
      <c r="E1543" s="21">
        <v>0</v>
      </c>
      <c r="F1543" s="21">
        <v>0</v>
      </c>
      <c r="G1543" s="21">
        <v>0</v>
      </c>
      <c r="H1543" s="21">
        <v>0</v>
      </c>
      <c r="I1543" s="21">
        <v>0</v>
      </c>
      <c r="J1543" s="21">
        <v>0</v>
      </c>
    </row>
    <row r="1544" spans="1:10">
      <c r="A1544" s="21" t="s">
        <v>120</v>
      </c>
      <c r="B1544" s="21" t="s">
        <v>195</v>
      </c>
      <c r="C1544" s="43" t="s">
        <v>39</v>
      </c>
      <c r="D1544" s="21">
        <v>0</v>
      </c>
      <c r="E1544" s="21">
        <v>0</v>
      </c>
      <c r="F1544" s="21">
        <v>0</v>
      </c>
      <c r="G1544" s="21">
        <v>0</v>
      </c>
      <c r="H1544" s="21">
        <v>0</v>
      </c>
      <c r="I1544" s="21">
        <v>0</v>
      </c>
      <c r="J1544" s="21">
        <v>0</v>
      </c>
    </row>
    <row r="1545" spans="1:10">
      <c r="A1545" s="21" t="s">
        <v>120</v>
      </c>
      <c r="B1545" s="21" t="s">
        <v>195</v>
      </c>
      <c r="C1545" s="43" t="s">
        <v>173</v>
      </c>
      <c r="D1545" s="21">
        <v>0</v>
      </c>
      <c r="E1545" s="21">
        <v>0</v>
      </c>
      <c r="F1545" s="21">
        <v>0</v>
      </c>
      <c r="G1545" s="21">
        <v>0</v>
      </c>
      <c r="H1545" s="21">
        <v>0</v>
      </c>
      <c r="I1545" s="21">
        <v>0</v>
      </c>
      <c r="J1545" s="21">
        <v>0</v>
      </c>
    </row>
    <row r="1546" spans="1:10">
      <c r="A1546" s="21" t="s">
        <v>120</v>
      </c>
      <c r="B1546" s="21" t="s">
        <v>195</v>
      </c>
      <c r="C1546" s="43" t="s">
        <v>174</v>
      </c>
      <c r="D1546" s="21">
        <v>0</v>
      </c>
      <c r="E1546" s="21">
        <v>0</v>
      </c>
      <c r="F1546" s="21">
        <v>0</v>
      </c>
      <c r="G1546" s="21">
        <v>0</v>
      </c>
      <c r="H1546" s="21">
        <v>0</v>
      </c>
      <c r="I1546" s="21">
        <v>0</v>
      </c>
      <c r="J1546" s="21">
        <v>0</v>
      </c>
    </row>
    <row r="1547" spans="1:10">
      <c r="A1547" s="21" t="s">
        <v>120</v>
      </c>
      <c r="B1547" s="21" t="s">
        <v>195</v>
      </c>
      <c r="C1547" s="43" t="s">
        <v>175</v>
      </c>
      <c r="D1547" s="21">
        <v>0</v>
      </c>
      <c r="E1547" s="21">
        <v>0</v>
      </c>
      <c r="F1547" s="21">
        <v>0</v>
      </c>
      <c r="G1547" s="21">
        <v>0</v>
      </c>
      <c r="H1547" s="21">
        <v>0</v>
      </c>
      <c r="I1547" s="21">
        <v>0</v>
      </c>
      <c r="J1547" s="21">
        <v>0</v>
      </c>
    </row>
    <row r="1548" spans="1:10">
      <c r="A1548" s="21" t="s">
        <v>120</v>
      </c>
      <c r="B1548" s="21" t="s">
        <v>195</v>
      </c>
      <c r="C1548" s="43" t="s">
        <v>176</v>
      </c>
      <c r="D1548" s="21">
        <v>3</v>
      </c>
      <c r="E1548" s="21">
        <v>0</v>
      </c>
      <c r="F1548" s="21">
        <v>0</v>
      </c>
      <c r="G1548" s="21">
        <v>0</v>
      </c>
      <c r="H1548" s="21">
        <v>0</v>
      </c>
      <c r="I1548" s="21">
        <v>0</v>
      </c>
      <c r="J1548" s="21">
        <v>0</v>
      </c>
    </row>
    <row r="1549" spans="1:10">
      <c r="A1549" s="21" t="s">
        <v>120</v>
      </c>
      <c r="B1549" s="21" t="s">
        <v>195</v>
      </c>
      <c r="C1549" s="43" t="s">
        <v>177</v>
      </c>
      <c r="D1549" s="21">
        <v>1</v>
      </c>
      <c r="E1549" s="21">
        <v>0</v>
      </c>
      <c r="F1549" s="21">
        <v>0</v>
      </c>
      <c r="G1549" s="21">
        <v>0</v>
      </c>
      <c r="H1549" s="21">
        <v>0</v>
      </c>
      <c r="I1549" s="21">
        <v>0</v>
      </c>
      <c r="J1549" s="21">
        <v>0</v>
      </c>
    </row>
    <row r="1550" spans="1:10">
      <c r="A1550" s="21" t="s">
        <v>120</v>
      </c>
      <c r="B1550" s="21" t="s">
        <v>195</v>
      </c>
      <c r="C1550" s="43" t="s">
        <v>178</v>
      </c>
      <c r="D1550" s="21">
        <v>1</v>
      </c>
      <c r="E1550" s="21">
        <v>0</v>
      </c>
      <c r="F1550" s="21">
        <v>0</v>
      </c>
      <c r="G1550" s="21">
        <v>0</v>
      </c>
      <c r="H1550" s="21">
        <v>0</v>
      </c>
      <c r="I1550" s="21">
        <v>0</v>
      </c>
      <c r="J1550" s="21">
        <v>0</v>
      </c>
    </row>
    <row r="1551" spans="1:10">
      <c r="A1551" s="21" t="s">
        <v>120</v>
      </c>
      <c r="B1551" s="21" t="s">
        <v>195</v>
      </c>
      <c r="C1551" s="43" t="s">
        <v>179</v>
      </c>
      <c r="D1551" s="21">
        <v>0</v>
      </c>
      <c r="E1551" s="21">
        <v>0</v>
      </c>
      <c r="F1551" s="21">
        <v>0</v>
      </c>
      <c r="G1551" s="21">
        <v>0</v>
      </c>
      <c r="H1551" s="21">
        <v>0</v>
      </c>
      <c r="I1551" s="21">
        <v>0</v>
      </c>
      <c r="J1551" s="21">
        <v>0</v>
      </c>
    </row>
    <row r="1552" spans="1:10">
      <c r="A1552" s="21" t="s">
        <v>120</v>
      </c>
      <c r="B1552" s="21" t="s">
        <v>195</v>
      </c>
      <c r="C1552" s="43" t="s">
        <v>98</v>
      </c>
      <c r="D1552" s="21">
        <v>3</v>
      </c>
      <c r="E1552" s="21">
        <v>0</v>
      </c>
      <c r="F1552" s="21">
        <v>0</v>
      </c>
      <c r="G1552" s="21">
        <v>0</v>
      </c>
      <c r="H1552" s="21">
        <v>0</v>
      </c>
      <c r="I1552" s="21">
        <v>0</v>
      </c>
      <c r="J1552" s="21">
        <v>0</v>
      </c>
    </row>
    <row r="1553" spans="1:10">
      <c r="A1553" s="21" t="s">
        <v>120</v>
      </c>
      <c r="B1553" s="21" t="s">
        <v>195</v>
      </c>
      <c r="C1553" s="43" t="s">
        <v>180</v>
      </c>
      <c r="D1553" s="21">
        <v>1</v>
      </c>
      <c r="E1553" s="21">
        <v>0</v>
      </c>
      <c r="F1553" s="21">
        <v>0</v>
      </c>
      <c r="G1553" s="21">
        <v>0</v>
      </c>
      <c r="H1553" s="21">
        <v>0</v>
      </c>
      <c r="I1553" s="21">
        <v>0</v>
      </c>
      <c r="J1553" s="21">
        <v>0</v>
      </c>
    </row>
    <row r="1554" spans="1:10">
      <c r="A1554" s="21" t="s">
        <v>120</v>
      </c>
      <c r="B1554" s="21" t="s">
        <v>195</v>
      </c>
      <c r="C1554" s="43" t="s">
        <v>181</v>
      </c>
      <c r="D1554" s="21">
        <v>1</v>
      </c>
      <c r="E1554" s="21">
        <v>0</v>
      </c>
      <c r="F1554" s="21">
        <v>0</v>
      </c>
      <c r="G1554" s="21">
        <v>0</v>
      </c>
      <c r="H1554" s="21">
        <v>0</v>
      </c>
      <c r="I1554" s="21">
        <v>0</v>
      </c>
      <c r="J1554" s="21">
        <v>0</v>
      </c>
    </row>
    <row r="1555" spans="1:10">
      <c r="A1555" s="21" t="s">
        <v>120</v>
      </c>
      <c r="B1555" s="21" t="s">
        <v>195</v>
      </c>
      <c r="C1555" s="43" t="s">
        <v>182</v>
      </c>
      <c r="D1555" s="21">
        <v>2</v>
      </c>
      <c r="E1555" s="21">
        <v>0</v>
      </c>
      <c r="F1555" s="21">
        <v>0</v>
      </c>
      <c r="G1555" s="21">
        <v>0</v>
      </c>
      <c r="H1555" s="21">
        <v>0</v>
      </c>
      <c r="I1555" s="21">
        <v>0</v>
      </c>
      <c r="J1555" s="21">
        <v>0</v>
      </c>
    </row>
    <row r="1556" spans="1:10">
      <c r="A1556" s="21" t="s">
        <v>120</v>
      </c>
      <c r="B1556" s="21" t="s">
        <v>195</v>
      </c>
      <c r="C1556" s="43" t="s">
        <v>183</v>
      </c>
      <c r="D1556" s="21">
        <v>0</v>
      </c>
      <c r="E1556" s="21">
        <v>0</v>
      </c>
      <c r="F1556" s="21">
        <v>0</v>
      </c>
      <c r="G1556" s="21">
        <v>0</v>
      </c>
      <c r="H1556" s="21">
        <v>0</v>
      </c>
      <c r="I1556" s="21">
        <v>0</v>
      </c>
      <c r="J1556" s="21">
        <v>0</v>
      </c>
    </row>
    <row r="1557" spans="1:10">
      <c r="A1557" s="21" t="s">
        <v>120</v>
      </c>
      <c r="B1557" s="21" t="s">
        <v>195</v>
      </c>
      <c r="C1557" s="43" t="s">
        <v>184</v>
      </c>
      <c r="D1557" s="21">
        <v>1</v>
      </c>
      <c r="E1557" s="21">
        <v>0</v>
      </c>
      <c r="F1557" s="21">
        <v>0</v>
      </c>
      <c r="G1557" s="21">
        <v>0</v>
      </c>
      <c r="H1557" s="21">
        <v>0</v>
      </c>
      <c r="I1557" s="21">
        <v>0</v>
      </c>
      <c r="J1557" s="21">
        <v>0</v>
      </c>
    </row>
    <row r="1558" spans="1:10">
      <c r="A1558" s="21" t="s">
        <v>120</v>
      </c>
      <c r="B1558" s="21" t="s">
        <v>195</v>
      </c>
      <c r="C1558" s="43" t="s">
        <v>185</v>
      </c>
      <c r="D1558" s="21">
        <v>0</v>
      </c>
      <c r="E1558" s="21">
        <v>0</v>
      </c>
      <c r="F1558" s="21">
        <v>0</v>
      </c>
      <c r="G1558" s="21">
        <v>0</v>
      </c>
      <c r="H1558" s="21">
        <v>0</v>
      </c>
      <c r="I1558" s="21">
        <v>0</v>
      </c>
      <c r="J1558" s="21">
        <v>0</v>
      </c>
    </row>
    <row r="1559" spans="1:10">
      <c r="A1559" s="21" t="s">
        <v>120</v>
      </c>
      <c r="B1559" s="21" t="s">
        <v>195</v>
      </c>
      <c r="C1559" s="43" t="s">
        <v>186</v>
      </c>
      <c r="D1559" s="21">
        <v>1</v>
      </c>
      <c r="E1559" s="21">
        <v>0</v>
      </c>
      <c r="F1559" s="21">
        <v>0</v>
      </c>
      <c r="G1559" s="21">
        <v>0</v>
      </c>
      <c r="H1559" s="21">
        <v>0</v>
      </c>
      <c r="I1559" s="21">
        <v>0</v>
      </c>
      <c r="J1559" s="21">
        <v>0</v>
      </c>
    </row>
    <row r="1560" spans="1:10">
      <c r="A1560" s="21" t="s">
        <v>120</v>
      </c>
      <c r="B1560" s="21" t="s">
        <v>195</v>
      </c>
      <c r="C1560" s="43" t="s">
        <v>187</v>
      </c>
      <c r="D1560" s="21">
        <v>1</v>
      </c>
      <c r="E1560" s="21">
        <v>0</v>
      </c>
      <c r="F1560" s="21">
        <v>0</v>
      </c>
      <c r="G1560" s="21">
        <v>0</v>
      </c>
      <c r="H1560" s="21">
        <v>0</v>
      </c>
      <c r="I1560" s="21">
        <v>0</v>
      </c>
      <c r="J1560" s="21">
        <v>0</v>
      </c>
    </row>
    <row r="1561" spans="1:10">
      <c r="A1561" s="21" t="s">
        <v>120</v>
      </c>
      <c r="B1561" s="21" t="s">
        <v>195</v>
      </c>
      <c r="C1561" s="43" t="s">
        <v>188</v>
      </c>
      <c r="D1561" s="21">
        <v>0</v>
      </c>
      <c r="E1561" s="21">
        <v>0</v>
      </c>
      <c r="F1561" s="21">
        <v>0</v>
      </c>
      <c r="G1561" s="21">
        <v>0</v>
      </c>
      <c r="H1561" s="21">
        <v>0</v>
      </c>
      <c r="I1561" s="21">
        <v>0</v>
      </c>
      <c r="J1561" s="21">
        <v>0</v>
      </c>
    </row>
    <row r="1562" spans="1:10">
      <c r="A1562" s="21" t="s">
        <v>120</v>
      </c>
      <c r="B1562" s="21" t="s">
        <v>195</v>
      </c>
      <c r="C1562" s="43" t="s">
        <v>189</v>
      </c>
      <c r="D1562" s="21">
        <v>0</v>
      </c>
      <c r="E1562" s="21">
        <v>0</v>
      </c>
      <c r="F1562" s="21">
        <v>0</v>
      </c>
      <c r="G1562" s="21">
        <v>0</v>
      </c>
      <c r="H1562" s="21">
        <v>0</v>
      </c>
      <c r="I1562" s="21">
        <v>0</v>
      </c>
      <c r="J1562" s="21">
        <v>0</v>
      </c>
    </row>
    <row r="1563" spans="1:10">
      <c r="A1563" s="21" t="s">
        <v>120</v>
      </c>
      <c r="B1563" s="21" t="s">
        <v>195</v>
      </c>
      <c r="C1563" s="43" t="s">
        <v>190</v>
      </c>
      <c r="D1563" s="21">
        <v>1</v>
      </c>
      <c r="E1563" s="21">
        <v>0</v>
      </c>
      <c r="F1563" s="21">
        <v>0</v>
      </c>
      <c r="G1563" s="21">
        <v>0</v>
      </c>
      <c r="H1563" s="21">
        <v>0</v>
      </c>
      <c r="I1563" s="21">
        <v>0</v>
      </c>
      <c r="J1563" s="21">
        <v>0</v>
      </c>
    </row>
    <row r="1564" spans="1:10">
      <c r="A1564" s="21" t="s">
        <v>120</v>
      </c>
      <c r="B1564" s="21" t="s">
        <v>196</v>
      </c>
      <c r="C1564" s="43" t="s">
        <v>35</v>
      </c>
      <c r="D1564" s="21">
        <v>0</v>
      </c>
      <c r="E1564" s="21">
        <v>0</v>
      </c>
      <c r="F1564" s="21">
        <v>0</v>
      </c>
      <c r="G1564" s="21">
        <v>0</v>
      </c>
      <c r="H1564" s="21">
        <v>0</v>
      </c>
      <c r="I1564" s="21">
        <v>0</v>
      </c>
      <c r="J1564" s="21">
        <v>0</v>
      </c>
    </row>
    <row r="1565" spans="1:10">
      <c r="A1565" s="21" t="s">
        <v>120</v>
      </c>
      <c r="B1565" s="21" t="s">
        <v>196</v>
      </c>
      <c r="C1565" s="43" t="s">
        <v>36</v>
      </c>
      <c r="D1565" s="21">
        <v>0</v>
      </c>
      <c r="E1565" s="21">
        <v>0</v>
      </c>
      <c r="F1565" s="21">
        <v>0</v>
      </c>
      <c r="G1565" s="21">
        <v>0</v>
      </c>
      <c r="H1565" s="21">
        <v>0</v>
      </c>
      <c r="I1565" s="21">
        <v>0</v>
      </c>
      <c r="J1565" s="21">
        <v>0</v>
      </c>
    </row>
    <row r="1566" spans="1:10">
      <c r="A1566" s="21" t="s">
        <v>120</v>
      </c>
      <c r="B1566" s="21" t="s">
        <v>196</v>
      </c>
      <c r="C1566" s="43" t="s">
        <v>37</v>
      </c>
      <c r="D1566" s="21">
        <v>0</v>
      </c>
      <c r="E1566" s="21">
        <v>0</v>
      </c>
      <c r="F1566" s="21">
        <v>0</v>
      </c>
      <c r="G1566" s="21">
        <v>0</v>
      </c>
      <c r="H1566" s="21">
        <v>0</v>
      </c>
      <c r="I1566" s="21">
        <v>0</v>
      </c>
      <c r="J1566" s="21">
        <v>0</v>
      </c>
    </row>
    <row r="1567" spans="1:10">
      <c r="A1567" s="21" t="s">
        <v>120</v>
      </c>
      <c r="B1567" s="21" t="s">
        <v>196</v>
      </c>
      <c r="C1567" s="43" t="s">
        <v>38</v>
      </c>
      <c r="D1567" s="21">
        <v>0</v>
      </c>
      <c r="E1567" s="21">
        <v>0</v>
      </c>
      <c r="F1567" s="21">
        <v>0</v>
      </c>
      <c r="G1567" s="21">
        <v>0</v>
      </c>
      <c r="H1567" s="21">
        <v>0</v>
      </c>
      <c r="I1567" s="21">
        <v>0</v>
      </c>
      <c r="J1567" s="21">
        <v>0</v>
      </c>
    </row>
    <row r="1568" spans="1:10">
      <c r="A1568" s="21" t="s">
        <v>120</v>
      </c>
      <c r="B1568" s="21" t="s">
        <v>196</v>
      </c>
      <c r="C1568" s="43" t="s">
        <v>39</v>
      </c>
      <c r="D1568" s="21">
        <v>3</v>
      </c>
      <c r="E1568" s="21">
        <v>0</v>
      </c>
      <c r="F1568" s="21">
        <v>0</v>
      </c>
      <c r="G1568" s="21">
        <v>0</v>
      </c>
      <c r="H1568" s="21">
        <v>0</v>
      </c>
      <c r="I1568" s="21">
        <v>0</v>
      </c>
      <c r="J1568" s="21">
        <v>0</v>
      </c>
    </row>
    <row r="1569" spans="1:10">
      <c r="A1569" s="21" t="s">
        <v>120</v>
      </c>
      <c r="B1569" s="21" t="s">
        <v>196</v>
      </c>
      <c r="C1569" s="43" t="s">
        <v>173</v>
      </c>
      <c r="D1569" s="21">
        <v>0</v>
      </c>
      <c r="E1569" s="21">
        <v>0</v>
      </c>
      <c r="F1569" s="21">
        <v>0</v>
      </c>
      <c r="G1569" s="21">
        <v>0</v>
      </c>
      <c r="H1569" s="21">
        <v>0</v>
      </c>
      <c r="I1569" s="21">
        <v>0</v>
      </c>
      <c r="J1569" s="21">
        <v>0</v>
      </c>
    </row>
    <row r="1570" spans="1:10">
      <c r="A1570" s="21" t="s">
        <v>120</v>
      </c>
      <c r="B1570" s="21" t="s">
        <v>196</v>
      </c>
      <c r="C1570" s="43" t="s">
        <v>174</v>
      </c>
      <c r="D1570" s="21">
        <v>1</v>
      </c>
      <c r="E1570" s="21">
        <v>1</v>
      </c>
      <c r="F1570" s="21">
        <v>0</v>
      </c>
      <c r="G1570" s="21">
        <v>0</v>
      </c>
      <c r="H1570" s="21">
        <v>0</v>
      </c>
      <c r="I1570" s="21">
        <v>0</v>
      </c>
      <c r="J1570" s="21">
        <v>0</v>
      </c>
    </row>
    <row r="1571" spans="1:10">
      <c r="A1571" s="21" t="s">
        <v>120</v>
      </c>
      <c r="B1571" s="21" t="s">
        <v>196</v>
      </c>
      <c r="C1571" s="43" t="s">
        <v>175</v>
      </c>
      <c r="D1571" s="21">
        <v>2</v>
      </c>
      <c r="E1571" s="21">
        <v>0</v>
      </c>
      <c r="F1571" s="21">
        <v>0</v>
      </c>
      <c r="G1571" s="21">
        <v>0</v>
      </c>
      <c r="H1571" s="21">
        <v>0</v>
      </c>
      <c r="I1571" s="21">
        <v>0</v>
      </c>
      <c r="J1571" s="21">
        <v>0</v>
      </c>
    </row>
    <row r="1572" spans="1:10">
      <c r="A1572" s="21" t="s">
        <v>120</v>
      </c>
      <c r="B1572" s="21" t="s">
        <v>196</v>
      </c>
      <c r="C1572" s="43" t="s">
        <v>176</v>
      </c>
      <c r="D1572" s="21">
        <v>2</v>
      </c>
      <c r="E1572" s="21">
        <v>0</v>
      </c>
      <c r="F1572" s="21">
        <v>0</v>
      </c>
      <c r="G1572" s="21">
        <v>0</v>
      </c>
      <c r="H1572" s="21">
        <v>0</v>
      </c>
      <c r="I1572" s="21">
        <v>0</v>
      </c>
      <c r="J1572" s="21">
        <v>0</v>
      </c>
    </row>
    <row r="1573" spans="1:10">
      <c r="A1573" s="21" t="s">
        <v>120</v>
      </c>
      <c r="B1573" s="21" t="s">
        <v>196</v>
      </c>
      <c r="C1573" s="43" t="s">
        <v>177</v>
      </c>
      <c r="D1573" s="21">
        <v>3</v>
      </c>
      <c r="E1573" s="21">
        <v>0</v>
      </c>
      <c r="F1573" s="21">
        <v>0</v>
      </c>
      <c r="G1573" s="21">
        <v>0</v>
      </c>
      <c r="H1573" s="21">
        <v>0</v>
      </c>
      <c r="I1573" s="21">
        <v>0</v>
      </c>
      <c r="J1573" s="21">
        <v>0</v>
      </c>
    </row>
    <row r="1574" spans="1:10">
      <c r="A1574" s="21" t="s">
        <v>120</v>
      </c>
      <c r="B1574" s="21" t="s">
        <v>196</v>
      </c>
      <c r="C1574" s="43" t="s">
        <v>178</v>
      </c>
      <c r="D1574" s="21">
        <v>0</v>
      </c>
      <c r="E1574" s="21">
        <v>0</v>
      </c>
      <c r="F1574" s="21">
        <v>0</v>
      </c>
      <c r="G1574" s="21">
        <v>0</v>
      </c>
      <c r="H1574" s="21">
        <v>0</v>
      </c>
      <c r="I1574" s="21">
        <v>0</v>
      </c>
      <c r="J1574" s="21">
        <v>0</v>
      </c>
    </row>
    <row r="1575" spans="1:10">
      <c r="A1575" s="21" t="s">
        <v>120</v>
      </c>
      <c r="B1575" s="21" t="s">
        <v>196</v>
      </c>
      <c r="C1575" s="43" t="s">
        <v>179</v>
      </c>
      <c r="D1575" s="21">
        <v>3</v>
      </c>
      <c r="E1575" s="21">
        <v>0</v>
      </c>
      <c r="F1575" s="21">
        <v>0</v>
      </c>
      <c r="G1575" s="21">
        <v>0</v>
      </c>
      <c r="H1575" s="21">
        <v>0</v>
      </c>
      <c r="I1575" s="21">
        <v>0</v>
      </c>
      <c r="J1575" s="21">
        <v>0</v>
      </c>
    </row>
    <row r="1576" spans="1:10">
      <c r="A1576" s="21" t="s">
        <v>120</v>
      </c>
      <c r="B1576" s="21" t="s">
        <v>196</v>
      </c>
      <c r="C1576" s="43" t="s">
        <v>98</v>
      </c>
      <c r="D1576" s="21">
        <v>1</v>
      </c>
      <c r="E1576" s="21">
        <v>0</v>
      </c>
      <c r="F1576" s="21">
        <v>0</v>
      </c>
      <c r="G1576" s="21">
        <v>0</v>
      </c>
      <c r="H1576" s="21">
        <v>0</v>
      </c>
      <c r="I1576" s="21">
        <v>0</v>
      </c>
      <c r="J1576" s="21">
        <v>0</v>
      </c>
    </row>
    <row r="1577" spans="1:10">
      <c r="A1577" s="21" t="s">
        <v>120</v>
      </c>
      <c r="B1577" s="21" t="s">
        <v>196</v>
      </c>
      <c r="C1577" s="43" t="s">
        <v>180</v>
      </c>
      <c r="D1577" s="21">
        <v>1</v>
      </c>
      <c r="E1577" s="21">
        <v>0</v>
      </c>
      <c r="F1577" s="21">
        <v>0</v>
      </c>
      <c r="G1577" s="21">
        <v>0</v>
      </c>
      <c r="H1577" s="21">
        <v>0</v>
      </c>
      <c r="I1577" s="21">
        <v>0</v>
      </c>
      <c r="J1577" s="21">
        <v>0</v>
      </c>
    </row>
    <row r="1578" spans="1:10">
      <c r="A1578" s="21" t="s">
        <v>120</v>
      </c>
      <c r="B1578" s="21" t="s">
        <v>196</v>
      </c>
      <c r="C1578" s="43" t="s">
        <v>181</v>
      </c>
      <c r="D1578" s="21">
        <v>0</v>
      </c>
      <c r="E1578" s="21">
        <v>1</v>
      </c>
      <c r="F1578" s="21">
        <v>0</v>
      </c>
      <c r="G1578" s="21">
        <v>0</v>
      </c>
      <c r="H1578" s="21">
        <v>0</v>
      </c>
      <c r="I1578" s="21">
        <v>0</v>
      </c>
      <c r="J1578" s="21">
        <v>0</v>
      </c>
    </row>
    <row r="1579" spans="1:10">
      <c r="A1579" s="21" t="s">
        <v>120</v>
      </c>
      <c r="B1579" s="21" t="s">
        <v>196</v>
      </c>
      <c r="C1579" s="43" t="s">
        <v>182</v>
      </c>
      <c r="D1579" s="21">
        <v>2</v>
      </c>
      <c r="E1579" s="21">
        <v>0</v>
      </c>
      <c r="F1579" s="21">
        <v>0</v>
      </c>
      <c r="G1579" s="21">
        <v>0</v>
      </c>
      <c r="H1579" s="21">
        <v>0</v>
      </c>
      <c r="I1579" s="21">
        <v>0</v>
      </c>
      <c r="J1579" s="21">
        <v>0</v>
      </c>
    </row>
    <row r="1580" spans="1:10">
      <c r="A1580" s="21" t="s">
        <v>120</v>
      </c>
      <c r="B1580" s="21" t="s">
        <v>196</v>
      </c>
      <c r="C1580" s="43" t="s">
        <v>183</v>
      </c>
      <c r="D1580" s="21">
        <v>2</v>
      </c>
      <c r="E1580" s="21">
        <v>1</v>
      </c>
      <c r="F1580" s="21">
        <v>0</v>
      </c>
      <c r="G1580" s="21">
        <v>0</v>
      </c>
      <c r="H1580" s="21">
        <v>0</v>
      </c>
      <c r="I1580" s="21">
        <v>0</v>
      </c>
      <c r="J1580" s="21">
        <v>0</v>
      </c>
    </row>
    <row r="1581" spans="1:10">
      <c r="A1581" s="21" t="s">
        <v>120</v>
      </c>
      <c r="B1581" s="21" t="s">
        <v>196</v>
      </c>
      <c r="C1581" s="43" t="s">
        <v>184</v>
      </c>
      <c r="D1581" s="21">
        <v>1</v>
      </c>
      <c r="E1581" s="21">
        <v>0</v>
      </c>
      <c r="F1581" s="21">
        <v>0</v>
      </c>
      <c r="G1581" s="21">
        <v>0</v>
      </c>
      <c r="H1581" s="21">
        <v>0</v>
      </c>
      <c r="I1581" s="21">
        <v>0</v>
      </c>
      <c r="J1581" s="21">
        <v>0</v>
      </c>
    </row>
    <row r="1582" spans="1:10">
      <c r="A1582" s="21" t="s">
        <v>120</v>
      </c>
      <c r="B1582" s="21" t="s">
        <v>196</v>
      </c>
      <c r="C1582" s="43" t="s">
        <v>185</v>
      </c>
      <c r="D1582" s="21">
        <v>0</v>
      </c>
      <c r="E1582" s="21">
        <v>0</v>
      </c>
      <c r="F1582" s="21">
        <v>0</v>
      </c>
      <c r="G1582" s="21">
        <v>0</v>
      </c>
      <c r="H1582" s="21">
        <v>0</v>
      </c>
      <c r="I1582" s="21">
        <v>0</v>
      </c>
      <c r="J1582" s="21">
        <v>0</v>
      </c>
    </row>
    <row r="1583" spans="1:10">
      <c r="A1583" s="21" t="s">
        <v>120</v>
      </c>
      <c r="B1583" s="21" t="s">
        <v>196</v>
      </c>
      <c r="C1583" s="43" t="s">
        <v>186</v>
      </c>
      <c r="D1583" s="21">
        <v>3</v>
      </c>
      <c r="E1583" s="21">
        <v>0</v>
      </c>
      <c r="F1583" s="21">
        <v>0</v>
      </c>
      <c r="G1583" s="21">
        <v>0</v>
      </c>
      <c r="H1583" s="21">
        <v>0</v>
      </c>
      <c r="I1583" s="21">
        <v>0</v>
      </c>
      <c r="J1583" s="21">
        <v>0</v>
      </c>
    </row>
    <row r="1584" spans="1:10">
      <c r="A1584" s="21" t="s">
        <v>120</v>
      </c>
      <c r="B1584" s="21" t="s">
        <v>196</v>
      </c>
      <c r="C1584" s="43" t="s">
        <v>187</v>
      </c>
      <c r="D1584" s="21">
        <v>1</v>
      </c>
      <c r="E1584" s="21">
        <v>1</v>
      </c>
      <c r="F1584" s="21">
        <v>0</v>
      </c>
      <c r="G1584" s="21">
        <v>0</v>
      </c>
      <c r="H1584" s="21">
        <v>0</v>
      </c>
      <c r="I1584" s="21">
        <v>0</v>
      </c>
      <c r="J1584" s="21">
        <v>0</v>
      </c>
    </row>
    <row r="1585" spans="1:10">
      <c r="A1585" s="21" t="s">
        <v>120</v>
      </c>
      <c r="B1585" s="21" t="s">
        <v>196</v>
      </c>
      <c r="C1585" s="43" t="s">
        <v>188</v>
      </c>
      <c r="D1585" s="21">
        <v>2</v>
      </c>
      <c r="E1585" s="21">
        <v>0</v>
      </c>
      <c r="F1585" s="21">
        <v>0</v>
      </c>
      <c r="G1585" s="21">
        <v>0</v>
      </c>
      <c r="H1585" s="21">
        <v>0</v>
      </c>
      <c r="I1585" s="21">
        <v>0</v>
      </c>
      <c r="J1585" s="21">
        <v>0</v>
      </c>
    </row>
    <row r="1586" spans="1:10">
      <c r="A1586" s="21" t="s">
        <v>120</v>
      </c>
      <c r="B1586" s="21" t="s">
        <v>196</v>
      </c>
      <c r="C1586" s="43" t="s">
        <v>189</v>
      </c>
      <c r="D1586" s="21">
        <v>1</v>
      </c>
      <c r="E1586" s="21">
        <v>0</v>
      </c>
      <c r="F1586" s="21">
        <v>0</v>
      </c>
      <c r="G1586" s="21">
        <v>0</v>
      </c>
      <c r="H1586" s="21">
        <v>0</v>
      </c>
      <c r="I1586" s="21">
        <v>0</v>
      </c>
      <c r="J1586" s="21">
        <v>0</v>
      </c>
    </row>
    <row r="1587" spans="1:10">
      <c r="A1587" s="21" t="s">
        <v>120</v>
      </c>
      <c r="B1587" s="21" t="s">
        <v>196</v>
      </c>
      <c r="C1587" s="43" t="s">
        <v>190</v>
      </c>
      <c r="D1587" s="21">
        <v>2</v>
      </c>
      <c r="E1587" s="21">
        <v>0</v>
      </c>
      <c r="F1587" s="21">
        <v>0</v>
      </c>
      <c r="G1587" s="21">
        <v>0</v>
      </c>
      <c r="H1587" s="21">
        <v>0</v>
      </c>
      <c r="I1587" s="21">
        <v>0</v>
      </c>
      <c r="J1587" s="21">
        <v>0</v>
      </c>
    </row>
    <row r="1588" spans="1:10">
      <c r="A1588" s="21" t="s">
        <v>120</v>
      </c>
      <c r="B1588" s="21" t="s">
        <v>197</v>
      </c>
      <c r="C1588" s="43" t="s">
        <v>35</v>
      </c>
      <c r="D1588" s="21">
        <v>0</v>
      </c>
      <c r="E1588" s="21">
        <v>0</v>
      </c>
      <c r="F1588" s="21">
        <v>0</v>
      </c>
      <c r="G1588" s="21">
        <v>0</v>
      </c>
      <c r="H1588" s="21">
        <v>0</v>
      </c>
      <c r="I1588" s="21">
        <v>0</v>
      </c>
      <c r="J1588" s="21">
        <v>0</v>
      </c>
    </row>
    <row r="1589" spans="1:10">
      <c r="A1589" s="21" t="s">
        <v>120</v>
      </c>
      <c r="B1589" s="21" t="s">
        <v>197</v>
      </c>
      <c r="C1589" s="43" t="s">
        <v>36</v>
      </c>
      <c r="D1589" s="21">
        <v>0</v>
      </c>
      <c r="E1589" s="21">
        <v>0</v>
      </c>
      <c r="F1589" s="21">
        <v>0</v>
      </c>
      <c r="G1589" s="21">
        <v>0</v>
      </c>
      <c r="H1589" s="21">
        <v>0</v>
      </c>
      <c r="I1589" s="21">
        <v>0</v>
      </c>
      <c r="J1589" s="21">
        <v>0</v>
      </c>
    </row>
    <row r="1590" spans="1:10">
      <c r="A1590" s="21" t="s">
        <v>120</v>
      </c>
      <c r="B1590" s="21" t="s">
        <v>197</v>
      </c>
      <c r="C1590" s="43" t="s">
        <v>37</v>
      </c>
      <c r="D1590" s="21">
        <v>0</v>
      </c>
      <c r="E1590" s="21">
        <v>0</v>
      </c>
      <c r="F1590" s="21">
        <v>0</v>
      </c>
      <c r="G1590" s="21">
        <v>0</v>
      </c>
      <c r="H1590" s="21">
        <v>0</v>
      </c>
      <c r="I1590" s="21">
        <v>0</v>
      </c>
      <c r="J1590" s="21">
        <v>0</v>
      </c>
    </row>
    <row r="1591" spans="1:10">
      <c r="A1591" s="21" t="s">
        <v>120</v>
      </c>
      <c r="B1591" s="21" t="s">
        <v>197</v>
      </c>
      <c r="C1591" s="43" t="s">
        <v>38</v>
      </c>
      <c r="D1591" s="21">
        <v>0</v>
      </c>
      <c r="E1591" s="21">
        <v>0</v>
      </c>
      <c r="F1591" s="21">
        <v>0</v>
      </c>
      <c r="G1591" s="21">
        <v>0</v>
      </c>
      <c r="H1591" s="21">
        <v>0</v>
      </c>
      <c r="I1591" s="21">
        <v>0</v>
      </c>
      <c r="J1591" s="21">
        <v>0</v>
      </c>
    </row>
    <row r="1592" spans="1:10">
      <c r="A1592" s="21" t="s">
        <v>120</v>
      </c>
      <c r="B1592" s="21" t="s">
        <v>197</v>
      </c>
      <c r="C1592" s="43" t="s">
        <v>39</v>
      </c>
      <c r="D1592" s="21">
        <v>0</v>
      </c>
      <c r="E1592" s="21">
        <v>0</v>
      </c>
      <c r="F1592" s="21">
        <v>0</v>
      </c>
      <c r="G1592" s="21">
        <v>0</v>
      </c>
      <c r="H1592" s="21">
        <v>0</v>
      </c>
      <c r="I1592" s="21">
        <v>0</v>
      </c>
      <c r="J1592" s="21">
        <v>0</v>
      </c>
    </row>
    <row r="1593" spans="1:10">
      <c r="A1593" s="21" t="s">
        <v>120</v>
      </c>
      <c r="B1593" s="21" t="s">
        <v>197</v>
      </c>
      <c r="C1593" s="43" t="s">
        <v>173</v>
      </c>
      <c r="D1593" s="21">
        <v>1</v>
      </c>
      <c r="E1593" s="21">
        <v>0</v>
      </c>
      <c r="F1593" s="21">
        <v>0</v>
      </c>
      <c r="G1593" s="21">
        <v>0</v>
      </c>
      <c r="H1593" s="21">
        <v>0</v>
      </c>
      <c r="I1593" s="21">
        <v>0</v>
      </c>
      <c r="J1593" s="21">
        <v>0</v>
      </c>
    </row>
    <row r="1594" spans="1:10">
      <c r="A1594" s="21" t="s">
        <v>120</v>
      </c>
      <c r="B1594" s="21" t="s">
        <v>197</v>
      </c>
      <c r="C1594" s="43" t="s">
        <v>174</v>
      </c>
      <c r="D1594" s="21">
        <v>2</v>
      </c>
      <c r="E1594" s="21">
        <v>0</v>
      </c>
      <c r="F1594" s="21">
        <v>0</v>
      </c>
      <c r="G1594" s="21">
        <v>0</v>
      </c>
      <c r="H1594" s="21">
        <v>0</v>
      </c>
      <c r="I1594" s="21">
        <v>0</v>
      </c>
      <c r="J1594" s="21">
        <v>0</v>
      </c>
    </row>
    <row r="1595" spans="1:10">
      <c r="A1595" s="21" t="s">
        <v>120</v>
      </c>
      <c r="B1595" s="21" t="s">
        <v>197</v>
      </c>
      <c r="C1595" s="43" t="s">
        <v>175</v>
      </c>
      <c r="D1595" s="21">
        <v>5</v>
      </c>
      <c r="E1595" s="21">
        <v>0</v>
      </c>
      <c r="F1595" s="21">
        <v>0</v>
      </c>
      <c r="G1595" s="21">
        <v>0</v>
      </c>
      <c r="H1595" s="21">
        <v>0</v>
      </c>
      <c r="I1595" s="21">
        <v>0</v>
      </c>
      <c r="J1595" s="21">
        <v>0</v>
      </c>
    </row>
    <row r="1596" spans="1:10">
      <c r="A1596" s="21" t="s">
        <v>120</v>
      </c>
      <c r="B1596" s="21" t="s">
        <v>197</v>
      </c>
      <c r="C1596" s="43" t="s">
        <v>176</v>
      </c>
      <c r="D1596" s="21">
        <v>7</v>
      </c>
      <c r="E1596" s="21">
        <v>1</v>
      </c>
      <c r="F1596" s="21">
        <v>0</v>
      </c>
      <c r="G1596" s="21">
        <v>0</v>
      </c>
      <c r="H1596" s="21">
        <v>0</v>
      </c>
      <c r="I1596" s="21">
        <v>0</v>
      </c>
      <c r="J1596" s="21">
        <v>0</v>
      </c>
    </row>
    <row r="1597" spans="1:10">
      <c r="A1597" s="21" t="s">
        <v>120</v>
      </c>
      <c r="B1597" s="21" t="s">
        <v>197</v>
      </c>
      <c r="C1597" s="43" t="s">
        <v>177</v>
      </c>
      <c r="D1597" s="21">
        <v>3</v>
      </c>
      <c r="E1597" s="21">
        <v>0</v>
      </c>
      <c r="F1597" s="21">
        <v>0</v>
      </c>
      <c r="G1597" s="21">
        <v>0</v>
      </c>
      <c r="H1597" s="21">
        <v>0</v>
      </c>
      <c r="I1597" s="21">
        <v>0</v>
      </c>
      <c r="J1597" s="21">
        <v>0</v>
      </c>
    </row>
    <row r="1598" spans="1:10">
      <c r="A1598" s="21" t="s">
        <v>120</v>
      </c>
      <c r="B1598" s="21" t="s">
        <v>197</v>
      </c>
      <c r="C1598" s="43" t="s">
        <v>178</v>
      </c>
      <c r="D1598" s="21">
        <v>2</v>
      </c>
      <c r="E1598" s="21">
        <v>1</v>
      </c>
      <c r="F1598" s="21">
        <v>0</v>
      </c>
      <c r="G1598" s="21">
        <v>0</v>
      </c>
      <c r="H1598" s="21">
        <v>0</v>
      </c>
      <c r="I1598" s="21">
        <v>0</v>
      </c>
      <c r="J1598" s="21">
        <v>0</v>
      </c>
    </row>
    <row r="1599" spans="1:10">
      <c r="A1599" s="21" t="s">
        <v>120</v>
      </c>
      <c r="B1599" s="21" t="s">
        <v>197</v>
      </c>
      <c r="C1599" s="43" t="s">
        <v>179</v>
      </c>
      <c r="D1599" s="21">
        <v>0</v>
      </c>
      <c r="E1599" s="21">
        <v>0</v>
      </c>
      <c r="F1599" s="21">
        <v>0</v>
      </c>
      <c r="G1599" s="21">
        <v>0</v>
      </c>
      <c r="H1599" s="21">
        <v>0</v>
      </c>
      <c r="I1599" s="21">
        <v>0</v>
      </c>
      <c r="J1599" s="21">
        <v>0</v>
      </c>
    </row>
    <row r="1600" spans="1:10">
      <c r="A1600" s="21" t="s">
        <v>120</v>
      </c>
      <c r="B1600" s="21" t="s">
        <v>197</v>
      </c>
      <c r="C1600" s="43" t="s">
        <v>98</v>
      </c>
      <c r="D1600" s="21">
        <v>0</v>
      </c>
      <c r="E1600" s="21">
        <v>0</v>
      </c>
      <c r="F1600" s="21">
        <v>0</v>
      </c>
      <c r="G1600" s="21">
        <v>0</v>
      </c>
      <c r="H1600" s="21">
        <v>0</v>
      </c>
      <c r="I1600" s="21">
        <v>0</v>
      </c>
      <c r="J1600" s="21">
        <v>0</v>
      </c>
    </row>
    <row r="1601" spans="1:10">
      <c r="A1601" s="21" t="s">
        <v>120</v>
      </c>
      <c r="B1601" s="21" t="s">
        <v>197</v>
      </c>
      <c r="C1601" s="43" t="s">
        <v>180</v>
      </c>
      <c r="D1601" s="21">
        <v>1</v>
      </c>
      <c r="E1601" s="21">
        <v>0</v>
      </c>
      <c r="F1601" s="21">
        <v>0</v>
      </c>
      <c r="G1601" s="21">
        <v>0</v>
      </c>
      <c r="H1601" s="21">
        <v>0</v>
      </c>
      <c r="I1601" s="21">
        <v>0</v>
      </c>
      <c r="J1601" s="21">
        <v>0</v>
      </c>
    </row>
    <row r="1602" spans="1:10">
      <c r="A1602" s="21" t="s">
        <v>120</v>
      </c>
      <c r="B1602" s="21" t="s">
        <v>197</v>
      </c>
      <c r="C1602" s="43" t="s">
        <v>181</v>
      </c>
      <c r="D1602" s="21">
        <v>0</v>
      </c>
      <c r="E1602" s="21">
        <v>2</v>
      </c>
      <c r="F1602" s="21">
        <v>0</v>
      </c>
      <c r="G1602" s="21">
        <v>0</v>
      </c>
      <c r="H1602" s="21">
        <v>0</v>
      </c>
      <c r="I1602" s="21">
        <v>0</v>
      </c>
      <c r="J1602" s="21">
        <v>0</v>
      </c>
    </row>
    <row r="1603" spans="1:10">
      <c r="A1603" s="21" t="s">
        <v>120</v>
      </c>
      <c r="B1603" s="21" t="s">
        <v>197</v>
      </c>
      <c r="C1603" s="43" t="s">
        <v>182</v>
      </c>
      <c r="D1603" s="21">
        <v>0</v>
      </c>
      <c r="E1603" s="21">
        <v>1</v>
      </c>
      <c r="F1603" s="21">
        <v>0</v>
      </c>
      <c r="G1603" s="21">
        <v>0</v>
      </c>
      <c r="H1603" s="21">
        <v>0</v>
      </c>
      <c r="I1603" s="21">
        <v>0</v>
      </c>
      <c r="J1603" s="21">
        <v>0</v>
      </c>
    </row>
    <row r="1604" spans="1:10">
      <c r="A1604" s="21" t="s">
        <v>120</v>
      </c>
      <c r="B1604" s="21" t="s">
        <v>197</v>
      </c>
      <c r="C1604" s="43" t="s">
        <v>183</v>
      </c>
      <c r="D1604" s="21">
        <v>0</v>
      </c>
      <c r="E1604" s="21">
        <v>0</v>
      </c>
      <c r="F1604" s="21">
        <v>0</v>
      </c>
      <c r="G1604" s="21">
        <v>0</v>
      </c>
      <c r="H1604" s="21">
        <v>0</v>
      </c>
      <c r="I1604" s="21">
        <v>0</v>
      </c>
      <c r="J1604" s="21">
        <v>0</v>
      </c>
    </row>
    <row r="1605" spans="1:10">
      <c r="A1605" s="21" t="s">
        <v>120</v>
      </c>
      <c r="B1605" s="21" t="s">
        <v>197</v>
      </c>
      <c r="C1605" s="43" t="s">
        <v>184</v>
      </c>
      <c r="D1605" s="21">
        <v>1</v>
      </c>
      <c r="E1605" s="21">
        <v>0</v>
      </c>
      <c r="F1605" s="21">
        <v>0</v>
      </c>
      <c r="G1605" s="21">
        <v>0</v>
      </c>
      <c r="H1605" s="21">
        <v>0</v>
      </c>
      <c r="I1605" s="21">
        <v>0</v>
      </c>
      <c r="J1605" s="21">
        <v>0</v>
      </c>
    </row>
    <row r="1606" spans="1:10">
      <c r="A1606" s="21" t="s">
        <v>120</v>
      </c>
      <c r="B1606" s="21" t="s">
        <v>197</v>
      </c>
      <c r="C1606" s="43" t="s">
        <v>185</v>
      </c>
      <c r="D1606" s="21">
        <v>0</v>
      </c>
      <c r="E1606" s="21">
        <v>0</v>
      </c>
      <c r="F1606" s="21">
        <v>0</v>
      </c>
      <c r="G1606" s="21">
        <v>0</v>
      </c>
      <c r="H1606" s="21">
        <v>0</v>
      </c>
      <c r="I1606" s="21">
        <v>0</v>
      </c>
      <c r="J1606" s="21">
        <v>0</v>
      </c>
    </row>
    <row r="1607" spans="1:10">
      <c r="A1607" s="21" t="s">
        <v>120</v>
      </c>
      <c r="B1607" s="21" t="s">
        <v>197</v>
      </c>
      <c r="C1607" s="43" t="s">
        <v>186</v>
      </c>
      <c r="D1607" s="21">
        <v>0</v>
      </c>
      <c r="E1607" s="21">
        <v>0</v>
      </c>
      <c r="F1607" s="21">
        <v>0</v>
      </c>
      <c r="G1607" s="21">
        <v>0</v>
      </c>
      <c r="H1607" s="21">
        <v>0</v>
      </c>
      <c r="I1607" s="21">
        <v>0</v>
      </c>
      <c r="J1607" s="21">
        <v>0</v>
      </c>
    </row>
    <row r="1608" spans="1:10">
      <c r="A1608" s="21" t="s">
        <v>120</v>
      </c>
      <c r="B1608" s="21" t="s">
        <v>197</v>
      </c>
      <c r="C1608" s="43" t="s">
        <v>187</v>
      </c>
      <c r="D1608" s="21">
        <v>1</v>
      </c>
      <c r="E1608" s="21">
        <v>0</v>
      </c>
      <c r="F1608" s="21">
        <v>0</v>
      </c>
      <c r="G1608" s="21">
        <v>0</v>
      </c>
      <c r="H1608" s="21">
        <v>0</v>
      </c>
      <c r="I1608" s="21">
        <v>0</v>
      </c>
      <c r="J1608" s="21">
        <v>0</v>
      </c>
    </row>
    <row r="1609" spans="1:10">
      <c r="A1609" s="21" t="s">
        <v>120</v>
      </c>
      <c r="B1609" s="21" t="s">
        <v>197</v>
      </c>
      <c r="C1609" s="43" t="s">
        <v>188</v>
      </c>
      <c r="D1609" s="21">
        <v>0</v>
      </c>
      <c r="E1609" s="21">
        <v>0</v>
      </c>
      <c r="F1609" s="21">
        <v>0</v>
      </c>
      <c r="G1609" s="21">
        <v>0</v>
      </c>
      <c r="H1609" s="21">
        <v>0</v>
      </c>
      <c r="I1609" s="21">
        <v>0</v>
      </c>
      <c r="J1609" s="21">
        <v>0</v>
      </c>
    </row>
    <row r="1610" spans="1:10">
      <c r="A1610" s="21" t="s">
        <v>120</v>
      </c>
      <c r="B1610" s="21" t="s">
        <v>197</v>
      </c>
      <c r="C1610" s="43" t="s">
        <v>189</v>
      </c>
      <c r="D1610" s="21">
        <v>0</v>
      </c>
      <c r="E1610" s="21">
        <v>0</v>
      </c>
      <c r="F1610" s="21">
        <v>0</v>
      </c>
      <c r="G1610" s="21">
        <v>0</v>
      </c>
      <c r="H1610" s="21">
        <v>0</v>
      </c>
      <c r="I1610" s="21">
        <v>0</v>
      </c>
      <c r="J1610" s="21">
        <v>0</v>
      </c>
    </row>
    <row r="1611" spans="1:10">
      <c r="A1611" s="21" t="s">
        <v>120</v>
      </c>
      <c r="B1611" s="21" t="s">
        <v>197</v>
      </c>
      <c r="C1611" s="43" t="s">
        <v>190</v>
      </c>
      <c r="D1611" s="21">
        <v>2</v>
      </c>
      <c r="E1611" s="21">
        <v>0</v>
      </c>
      <c r="F1611" s="21">
        <v>0</v>
      </c>
      <c r="G1611" s="21">
        <v>0</v>
      </c>
      <c r="H1611" s="21">
        <v>0</v>
      </c>
      <c r="I1611" s="21">
        <v>0</v>
      </c>
      <c r="J1611" s="21">
        <v>0</v>
      </c>
    </row>
    <row r="1612" spans="1:10">
      <c r="A1612" s="21" t="s">
        <v>120</v>
      </c>
      <c r="B1612" s="21" t="s">
        <v>198</v>
      </c>
      <c r="C1612" s="43" t="s">
        <v>35</v>
      </c>
      <c r="D1612" s="21">
        <v>0</v>
      </c>
      <c r="E1612" s="21">
        <v>0</v>
      </c>
      <c r="F1612" s="21">
        <v>0</v>
      </c>
      <c r="G1612" s="21">
        <v>0</v>
      </c>
      <c r="H1612" s="21">
        <v>0</v>
      </c>
      <c r="I1612" s="21">
        <v>0</v>
      </c>
      <c r="J1612" s="21">
        <v>0</v>
      </c>
    </row>
    <row r="1613" spans="1:10">
      <c r="A1613" s="21" t="s">
        <v>120</v>
      </c>
      <c r="B1613" s="21" t="s">
        <v>198</v>
      </c>
      <c r="C1613" s="43" t="s">
        <v>36</v>
      </c>
      <c r="D1613" s="21">
        <v>0</v>
      </c>
      <c r="E1613" s="21">
        <v>0</v>
      </c>
      <c r="F1613" s="21">
        <v>0</v>
      </c>
      <c r="G1613" s="21">
        <v>0</v>
      </c>
      <c r="H1613" s="21">
        <v>0</v>
      </c>
      <c r="I1613" s="21">
        <v>0</v>
      </c>
      <c r="J1613" s="21">
        <v>0</v>
      </c>
    </row>
    <row r="1614" spans="1:10">
      <c r="A1614" s="21" t="s">
        <v>120</v>
      </c>
      <c r="B1614" s="21" t="s">
        <v>198</v>
      </c>
      <c r="C1614" s="43" t="s">
        <v>37</v>
      </c>
      <c r="D1614" s="21">
        <v>0</v>
      </c>
      <c r="E1614" s="21">
        <v>0</v>
      </c>
      <c r="F1614" s="21">
        <v>0</v>
      </c>
      <c r="G1614" s="21">
        <v>0</v>
      </c>
      <c r="H1614" s="21">
        <v>0</v>
      </c>
      <c r="I1614" s="21">
        <v>0</v>
      </c>
      <c r="J1614" s="21">
        <v>0</v>
      </c>
    </row>
    <row r="1615" spans="1:10">
      <c r="A1615" s="21" t="s">
        <v>120</v>
      </c>
      <c r="B1615" s="21" t="s">
        <v>198</v>
      </c>
      <c r="C1615" s="43" t="s">
        <v>38</v>
      </c>
      <c r="D1615" s="21">
        <v>0</v>
      </c>
      <c r="E1615" s="21">
        <v>0</v>
      </c>
      <c r="F1615" s="21">
        <v>0</v>
      </c>
      <c r="G1615" s="21">
        <v>0</v>
      </c>
      <c r="H1615" s="21">
        <v>0</v>
      </c>
      <c r="I1615" s="21">
        <v>0</v>
      </c>
      <c r="J1615" s="21">
        <v>0</v>
      </c>
    </row>
    <row r="1616" spans="1:10">
      <c r="A1616" s="21" t="s">
        <v>120</v>
      </c>
      <c r="B1616" s="21" t="s">
        <v>198</v>
      </c>
      <c r="C1616" s="43" t="s">
        <v>39</v>
      </c>
      <c r="D1616" s="21">
        <v>0</v>
      </c>
      <c r="E1616" s="21">
        <v>0</v>
      </c>
      <c r="F1616" s="21">
        <v>0</v>
      </c>
      <c r="G1616" s="21">
        <v>0</v>
      </c>
      <c r="H1616" s="21">
        <v>0</v>
      </c>
      <c r="I1616" s="21">
        <v>0</v>
      </c>
      <c r="J1616" s="21">
        <v>0</v>
      </c>
    </row>
    <row r="1617" spans="1:10">
      <c r="A1617" s="21" t="s">
        <v>120</v>
      </c>
      <c r="B1617" s="21" t="s">
        <v>198</v>
      </c>
      <c r="C1617" s="43" t="s">
        <v>173</v>
      </c>
      <c r="D1617" s="21">
        <v>0</v>
      </c>
      <c r="E1617" s="21">
        <v>0</v>
      </c>
      <c r="F1617" s="21">
        <v>0</v>
      </c>
      <c r="G1617" s="21">
        <v>0</v>
      </c>
      <c r="H1617" s="21">
        <v>0</v>
      </c>
      <c r="I1617" s="21">
        <v>0</v>
      </c>
      <c r="J1617" s="21">
        <v>0</v>
      </c>
    </row>
    <row r="1618" spans="1:10">
      <c r="A1618" s="21" t="s">
        <v>120</v>
      </c>
      <c r="B1618" s="21" t="s">
        <v>198</v>
      </c>
      <c r="C1618" s="43" t="s">
        <v>174</v>
      </c>
      <c r="D1618" s="21">
        <v>0</v>
      </c>
      <c r="E1618" s="21">
        <v>0</v>
      </c>
      <c r="F1618" s="21">
        <v>0</v>
      </c>
      <c r="G1618" s="21">
        <v>0</v>
      </c>
      <c r="H1618" s="21">
        <v>0</v>
      </c>
      <c r="I1618" s="21">
        <v>0</v>
      </c>
      <c r="J1618" s="21">
        <v>0</v>
      </c>
    </row>
    <row r="1619" spans="1:10">
      <c r="A1619" s="21" t="s">
        <v>120</v>
      </c>
      <c r="B1619" s="21" t="s">
        <v>198</v>
      </c>
      <c r="C1619" s="43" t="s">
        <v>175</v>
      </c>
      <c r="D1619" s="21">
        <v>0</v>
      </c>
      <c r="E1619" s="21">
        <v>0</v>
      </c>
      <c r="F1619" s="21">
        <v>0</v>
      </c>
      <c r="G1619" s="21">
        <v>0</v>
      </c>
      <c r="H1619" s="21">
        <v>0</v>
      </c>
      <c r="I1619" s="21">
        <v>0</v>
      </c>
      <c r="J1619" s="21">
        <v>0</v>
      </c>
    </row>
    <row r="1620" spans="1:10">
      <c r="A1620" s="21" t="s">
        <v>120</v>
      </c>
      <c r="B1620" s="21" t="s">
        <v>198</v>
      </c>
      <c r="C1620" s="43" t="s">
        <v>176</v>
      </c>
      <c r="D1620" s="21">
        <v>0</v>
      </c>
      <c r="E1620" s="21">
        <v>0</v>
      </c>
      <c r="F1620" s="21">
        <v>0</v>
      </c>
      <c r="G1620" s="21">
        <v>0</v>
      </c>
      <c r="H1620" s="21">
        <v>0</v>
      </c>
      <c r="I1620" s="21">
        <v>0</v>
      </c>
      <c r="J1620" s="21">
        <v>0</v>
      </c>
    </row>
    <row r="1621" spans="1:10">
      <c r="A1621" s="21" t="s">
        <v>120</v>
      </c>
      <c r="B1621" s="21" t="s">
        <v>198</v>
      </c>
      <c r="C1621" s="43" t="s">
        <v>177</v>
      </c>
      <c r="D1621" s="21">
        <v>0</v>
      </c>
      <c r="E1621" s="21">
        <v>0</v>
      </c>
      <c r="F1621" s="21">
        <v>0</v>
      </c>
      <c r="G1621" s="21">
        <v>0</v>
      </c>
      <c r="H1621" s="21">
        <v>0</v>
      </c>
      <c r="I1621" s="21">
        <v>0</v>
      </c>
      <c r="J1621" s="21">
        <v>0</v>
      </c>
    </row>
    <row r="1622" spans="1:10">
      <c r="A1622" s="21" t="s">
        <v>120</v>
      </c>
      <c r="B1622" s="21" t="s">
        <v>198</v>
      </c>
      <c r="C1622" s="43" t="s">
        <v>178</v>
      </c>
      <c r="D1622" s="21">
        <v>0</v>
      </c>
      <c r="E1622" s="21">
        <v>0</v>
      </c>
      <c r="F1622" s="21">
        <v>0</v>
      </c>
      <c r="G1622" s="21">
        <v>0</v>
      </c>
      <c r="H1622" s="21">
        <v>0</v>
      </c>
      <c r="I1622" s="21">
        <v>0</v>
      </c>
      <c r="J1622" s="21">
        <v>0</v>
      </c>
    </row>
    <row r="1623" spans="1:10">
      <c r="A1623" s="21" t="s">
        <v>120</v>
      </c>
      <c r="B1623" s="21" t="s">
        <v>198</v>
      </c>
      <c r="C1623" s="43" t="s">
        <v>179</v>
      </c>
      <c r="D1623" s="21">
        <v>0</v>
      </c>
      <c r="E1623" s="21">
        <v>0</v>
      </c>
      <c r="F1623" s="21">
        <v>0</v>
      </c>
      <c r="G1623" s="21">
        <v>0</v>
      </c>
      <c r="H1623" s="21">
        <v>0</v>
      </c>
      <c r="I1623" s="21">
        <v>0</v>
      </c>
      <c r="J1623" s="21">
        <v>0</v>
      </c>
    </row>
    <row r="1624" spans="1:10">
      <c r="A1624" s="21" t="s">
        <v>120</v>
      </c>
      <c r="B1624" s="21" t="s">
        <v>198</v>
      </c>
      <c r="C1624" s="43" t="s">
        <v>98</v>
      </c>
      <c r="D1624" s="21">
        <v>0</v>
      </c>
      <c r="E1624" s="21">
        <v>0</v>
      </c>
      <c r="F1624" s="21">
        <v>0</v>
      </c>
      <c r="G1624" s="21">
        <v>0</v>
      </c>
      <c r="H1624" s="21">
        <v>0</v>
      </c>
      <c r="I1624" s="21">
        <v>0</v>
      </c>
      <c r="J1624" s="21">
        <v>0</v>
      </c>
    </row>
    <row r="1625" spans="1:10">
      <c r="A1625" s="21" t="s">
        <v>120</v>
      </c>
      <c r="B1625" s="21" t="s">
        <v>198</v>
      </c>
      <c r="C1625" s="43" t="s">
        <v>180</v>
      </c>
      <c r="D1625" s="21">
        <v>0</v>
      </c>
      <c r="E1625" s="21">
        <v>0</v>
      </c>
      <c r="F1625" s="21">
        <v>0</v>
      </c>
      <c r="G1625" s="21">
        <v>0</v>
      </c>
      <c r="H1625" s="21">
        <v>0</v>
      </c>
      <c r="I1625" s="21">
        <v>0</v>
      </c>
      <c r="J1625" s="21">
        <v>0</v>
      </c>
    </row>
    <row r="1626" spans="1:10">
      <c r="A1626" s="21" t="s">
        <v>120</v>
      </c>
      <c r="B1626" s="21" t="s">
        <v>198</v>
      </c>
      <c r="C1626" s="43" t="s">
        <v>181</v>
      </c>
      <c r="D1626" s="21">
        <v>0</v>
      </c>
      <c r="E1626" s="21">
        <v>0</v>
      </c>
      <c r="F1626" s="21">
        <v>0</v>
      </c>
      <c r="G1626" s="21">
        <v>0</v>
      </c>
      <c r="H1626" s="21">
        <v>0</v>
      </c>
      <c r="I1626" s="21">
        <v>0</v>
      </c>
      <c r="J1626" s="21">
        <v>0</v>
      </c>
    </row>
    <row r="1627" spans="1:10">
      <c r="A1627" s="21" t="s">
        <v>120</v>
      </c>
      <c r="B1627" s="21" t="s">
        <v>198</v>
      </c>
      <c r="C1627" s="43" t="s">
        <v>182</v>
      </c>
      <c r="D1627" s="21">
        <v>0</v>
      </c>
      <c r="E1627" s="21">
        <v>0</v>
      </c>
      <c r="F1627" s="21">
        <v>0</v>
      </c>
      <c r="G1627" s="21">
        <v>0</v>
      </c>
      <c r="H1627" s="21">
        <v>0</v>
      </c>
      <c r="I1627" s="21">
        <v>0</v>
      </c>
      <c r="J1627" s="21">
        <v>0</v>
      </c>
    </row>
    <row r="1628" spans="1:10">
      <c r="A1628" s="21" t="s">
        <v>120</v>
      </c>
      <c r="B1628" s="21" t="s">
        <v>198</v>
      </c>
      <c r="C1628" s="43" t="s">
        <v>183</v>
      </c>
      <c r="D1628" s="21">
        <v>0</v>
      </c>
      <c r="E1628" s="21">
        <v>0</v>
      </c>
      <c r="F1628" s="21">
        <v>0</v>
      </c>
      <c r="G1628" s="21">
        <v>0</v>
      </c>
      <c r="H1628" s="21">
        <v>0</v>
      </c>
      <c r="I1628" s="21">
        <v>0</v>
      </c>
      <c r="J1628" s="21">
        <v>0</v>
      </c>
    </row>
    <row r="1629" spans="1:10">
      <c r="A1629" s="21" t="s">
        <v>120</v>
      </c>
      <c r="B1629" s="21" t="s">
        <v>198</v>
      </c>
      <c r="C1629" s="43" t="s">
        <v>184</v>
      </c>
      <c r="D1629" s="21">
        <v>0</v>
      </c>
      <c r="E1629" s="21">
        <v>0</v>
      </c>
      <c r="F1629" s="21">
        <v>0</v>
      </c>
      <c r="G1629" s="21">
        <v>0</v>
      </c>
      <c r="H1629" s="21">
        <v>0</v>
      </c>
      <c r="I1629" s="21">
        <v>0</v>
      </c>
      <c r="J1629" s="21">
        <v>0</v>
      </c>
    </row>
    <row r="1630" spans="1:10">
      <c r="A1630" s="21" t="s">
        <v>120</v>
      </c>
      <c r="B1630" s="21" t="s">
        <v>198</v>
      </c>
      <c r="C1630" s="43" t="s">
        <v>185</v>
      </c>
      <c r="D1630" s="21">
        <v>0</v>
      </c>
      <c r="E1630" s="21">
        <v>0</v>
      </c>
      <c r="F1630" s="21">
        <v>0</v>
      </c>
      <c r="G1630" s="21">
        <v>0</v>
      </c>
      <c r="H1630" s="21">
        <v>0</v>
      </c>
      <c r="I1630" s="21">
        <v>0</v>
      </c>
      <c r="J1630" s="21">
        <v>0</v>
      </c>
    </row>
    <row r="1631" spans="1:10">
      <c r="A1631" s="21" t="s">
        <v>120</v>
      </c>
      <c r="B1631" s="21" t="s">
        <v>198</v>
      </c>
      <c r="C1631" s="43" t="s">
        <v>186</v>
      </c>
      <c r="D1631" s="21">
        <v>0</v>
      </c>
      <c r="E1631" s="21">
        <v>0</v>
      </c>
      <c r="F1631" s="21">
        <v>0</v>
      </c>
      <c r="G1631" s="21">
        <v>0</v>
      </c>
      <c r="H1631" s="21">
        <v>0</v>
      </c>
      <c r="I1631" s="21">
        <v>0</v>
      </c>
      <c r="J1631" s="21">
        <v>0</v>
      </c>
    </row>
    <row r="1632" spans="1:10">
      <c r="A1632" s="21" t="s">
        <v>120</v>
      </c>
      <c r="B1632" s="21" t="s">
        <v>198</v>
      </c>
      <c r="C1632" s="43" t="s">
        <v>187</v>
      </c>
      <c r="D1632" s="21">
        <v>0</v>
      </c>
      <c r="E1632" s="21">
        <v>0</v>
      </c>
      <c r="F1632" s="21">
        <v>0</v>
      </c>
      <c r="G1632" s="21">
        <v>0</v>
      </c>
      <c r="H1632" s="21">
        <v>0</v>
      </c>
      <c r="I1632" s="21">
        <v>0</v>
      </c>
      <c r="J1632" s="21">
        <v>0</v>
      </c>
    </row>
    <row r="1633" spans="1:10">
      <c r="A1633" s="21" t="s">
        <v>120</v>
      </c>
      <c r="B1633" s="21" t="s">
        <v>198</v>
      </c>
      <c r="C1633" s="43" t="s">
        <v>188</v>
      </c>
      <c r="D1633" s="21">
        <v>0</v>
      </c>
      <c r="E1633" s="21">
        <v>0</v>
      </c>
      <c r="F1633" s="21">
        <v>0</v>
      </c>
      <c r="G1633" s="21">
        <v>0</v>
      </c>
      <c r="H1633" s="21">
        <v>0</v>
      </c>
      <c r="I1633" s="21">
        <v>0</v>
      </c>
      <c r="J1633" s="21">
        <v>0</v>
      </c>
    </row>
    <row r="1634" spans="1:10">
      <c r="A1634" s="21" t="s">
        <v>120</v>
      </c>
      <c r="B1634" s="21" t="s">
        <v>198</v>
      </c>
      <c r="C1634" s="43" t="s">
        <v>189</v>
      </c>
      <c r="D1634" s="21">
        <v>0</v>
      </c>
      <c r="E1634" s="21">
        <v>0</v>
      </c>
      <c r="F1634" s="21">
        <v>0</v>
      </c>
      <c r="G1634" s="21">
        <v>0</v>
      </c>
      <c r="H1634" s="21">
        <v>0</v>
      </c>
      <c r="I1634" s="21">
        <v>0</v>
      </c>
      <c r="J1634" s="21">
        <v>0</v>
      </c>
    </row>
    <row r="1635" spans="1:10">
      <c r="A1635" s="21" t="s">
        <v>120</v>
      </c>
      <c r="B1635" s="21" t="s">
        <v>198</v>
      </c>
      <c r="C1635" s="43" t="s">
        <v>190</v>
      </c>
      <c r="D1635" s="21">
        <v>0</v>
      </c>
      <c r="E1635" s="21">
        <v>0</v>
      </c>
      <c r="F1635" s="21">
        <v>0</v>
      </c>
      <c r="G1635" s="21">
        <v>0</v>
      </c>
      <c r="H1635" s="21">
        <v>0</v>
      </c>
      <c r="I1635" s="21">
        <v>0</v>
      </c>
      <c r="J1635" s="21">
        <v>0</v>
      </c>
    </row>
    <row r="1636" spans="1:10">
      <c r="A1636" s="21" t="s">
        <v>124</v>
      </c>
      <c r="B1636" s="21" t="s">
        <v>172</v>
      </c>
      <c r="C1636" s="43" t="s">
        <v>35</v>
      </c>
      <c r="D1636" s="21">
        <v>0</v>
      </c>
      <c r="E1636" s="21">
        <v>0</v>
      </c>
      <c r="F1636" s="21">
        <v>0</v>
      </c>
      <c r="G1636" s="21">
        <v>0</v>
      </c>
      <c r="H1636" s="21">
        <v>0</v>
      </c>
      <c r="I1636" s="21">
        <v>0</v>
      </c>
      <c r="J1636" s="21">
        <v>0</v>
      </c>
    </row>
    <row r="1637" spans="1:10">
      <c r="A1637" s="21" t="s">
        <v>124</v>
      </c>
      <c r="B1637" s="21" t="s">
        <v>172</v>
      </c>
      <c r="C1637" s="43" t="s">
        <v>36</v>
      </c>
      <c r="D1637" s="21">
        <v>0</v>
      </c>
      <c r="E1637" s="21">
        <v>0</v>
      </c>
      <c r="F1637" s="21">
        <v>0</v>
      </c>
      <c r="G1637" s="21">
        <v>0</v>
      </c>
      <c r="H1637" s="21">
        <v>0</v>
      </c>
      <c r="I1637" s="21">
        <v>0</v>
      </c>
      <c r="J1637" s="21">
        <v>0</v>
      </c>
    </row>
    <row r="1638" spans="1:10">
      <c r="A1638" s="21" t="s">
        <v>124</v>
      </c>
      <c r="B1638" s="21" t="s">
        <v>172</v>
      </c>
      <c r="C1638" s="43" t="s">
        <v>37</v>
      </c>
      <c r="D1638" s="21">
        <v>0</v>
      </c>
      <c r="E1638" s="21">
        <v>0</v>
      </c>
      <c r="F1638" s="21">
        <v>0</v>
      </c>
      <c r="G1638" s="21">
        <v>0</v>
      </c>
      <c r="H1638" s="21">
        <v>0</v>
      </c>
      <c r="I1638" s="21">
        <v>0</v>
      </c>
      <c r="J1638" s="21">
        <v>0</v>
      </c>
    </row>
    <row r="1639" spans="1:10">
      <c r="A1639" s="21" t="s">
        <v>124</v>
      </c>
      <c r="B1639" s="21" t="s">
        <v>172</v>
      </c>
      <c r="C1639" s="43" t="s">
        <v>38</v>
      </c>
      <c r="D1639" s="21">
        <v>0</v>
      </c>
      <c r="E1639" s="21">
        <v>0</v>
      </c>
      <c r="F1639" s="21">
        <v>0</v>
      </c>
      <c r="G1639" s="21">
        <v>0</v>
      </c>
      <c r="H1639" s="21">
        <v>0</v>
      </c>
      <c r="I1639" s="21">
        <v>0</v>
      </c>
      <c r="J1639" s="21">
        <v>0</v>
      </c>
    </row>
    <row r="1640" spans="1:10">
      <c r="A1640" s="21" t="s">
        <v>124</v>
      </c>
      <c r="B1640" s="21" t="s">
        <v>172</v>
      </c>
      <c r="C1640" s="43" t="s">
        <v>39</v>
      </c>
      <c r="D1640" s="21">
        <v>0</v>
      </c>
      <c r="E1640" s="21">
        <v>0</v>
      </c>
      <c r="F1640" s="21">
        <v>0</v>
      </c>
      <c r="G1640" s="21">
        <v>0</v>
      </c>
      <c r="H1640" s="21">
        <v>0</v>
      </c>
      <c r="I1640" s="21">
        <v>0</v>
      </c>
      <c r="J1640" s="21">
        <v>0</v>
      </c>
    </row>
    <row r="1641" spans="1:10">
      <c r="A1641" s="21" t="s">
        <v>124</v>
      </c>
      <c r="B1641" s="21" t="s">
        <v>172</v>
      </c>
      <c r="C1641" s="43" t="s">
        <v>173</v>
      </c>
      <c r="D1641" s="21">
        <v>0</v>
      </c>
      <c r="E1641" s="21">
        <v>0</v>
      </c>
      <c r="F1641" s="21">
        <v>0</v>
      </c>
      <c r="G1641" s="21">
        <v>0</v>
      </c>
      <c r="H1641" s="21">
        <v>0</v>
      </c>
      <c r="I1641" s="21">
        <v>0</v>
      </c>
      <c r="J1641" s="21">
        <v>0</v>
      </c>
    </row>
    <row r="1642" spans="1:10">
      <c r="A1642" s="21" t="s">
        <v>124</v>
      </c>
      <c r="B1642" s="21" t="s">
        <v>172</v>
      </c>
      <c r="C1642" s="43" t="s">
        <v>174</v>
      </c>
      <c r="D1642" s="21">
        <v>0</v>
      </c>
      <c r="E1642" s="21">
        <v>0</v>
      </c>
      <c r="F1642" s="21">
        <v>0</v>
      </c>
      <c r="G1642" s="21">
        <v>0</v>
      </c>
      <c r="H1642" s="21">
        <v>0</v>
      </c>
      <c r="I1642" s="21">
        <v>0</v>
      </c>
      <c r="J1642" s="21">
        <v>0</v>
      </c>
    </row>
    <row r="1643" spans="1:10">
      <c r="A1643" s="21" t="s">
        <v>124</v>
      </c>
      <c r="B1643" s="21" t="s">
        <v>172</v>
      </c>
      <c r="C1643" s="43" t="s">
        <v>175</v>
      </c>
      <c r="D1643" s="21">
        <v>0</v>
      </c>
      <c r="E1643" s="21">
        <v>0</v>
      </c>
      <c r="F1643" s="21">
        <v>0</v>
      </c>
      <c r="G1643" s="21">
        <v>0</v>
      </c>
      <c r="H1643" s="21">
        <v>0</v>
      </c>
      <c r="I1643" s="21">
        <v>0</v>
      </c>
      <c r="J1643" s="21">
        <v>0</v>
      </c>
    </row>
    <row r="1644" spans="1:10">
      <c r="A1644" s="21" t="s">
        <v>124</v>
      </c>
      <c r="B1644" s="21" t="s">
        <v>172</v>
      </c>
      <c r="C1644" s="43" t="s">
        <v>176</v>
      </c>
      <c r="D1644" s="21">
        <v>1</v>
      </c>
      <c r="E1644" s="21">
        <v>0</v>
      </c>
      <c r="F1644" s="21">
        <v>0</v>
      </c>
      <c r="G1644" s="21">
        <v>0</v>
      </c>
      <c r="H1644" s="21">
        <v>0</v>
      </c>
      <c r="I1644" s="21">
        <v>0</v>
      </c>
      <c r="J1644" s="21">
        <v>0</v>
      </c>
    </row>
    <row r="1645" spans="1:10">
      <c r="A1645" s="21" t="s">
        <v>124</v>
      </c>
      <c r="B1645" s="21" t="s">
        <v>172</v>
      </c>
      <c r="C1645" s="43" t="s">
        <v>177</v>
      </c>
      <c r="D1645" s="21">
        <v>0</v>
      </c>
      <c r="E1645" s="21">
        <v>0</v>
      </c>
      <c r="F1645" s="21">
        <v>0</v>
      </c>
      <c r="G1645" s="21">
        <v>0</v>
      </c>
      <c r="H1645" s="21">
        <v>0</v>
      </c>
      <c r="I1645" s="21">
        <v>0</v>
      </c>
      <c r="J1645" s="21">
        <v>0</v>
      </c>
    </row>
    <row r="1646" spans="1:10">
      <c r="A1646" s="21" t="s">
        <v>124</v>
      </c>
      <c r="B1646" s="21" t="s">
        <v>172</v>
      </c>
      <c r="C1646" s="43" t="s">
        <v>178</v>
      </c>
      <c r="D1646" s="21">
        <v>0</v>
      </c>
      <c r="E1646" s="21">
        <v>0</v>
      </c>
      <c r="F1646" s="21">
        <v>0</v>
      </c>
      <c r="G1646" s="21">
        <v>0</v>
      </c>
      <c r="H1646" s="21">
        <v>0</v>
      </c>
      <c r="I1646" s="21">
        <v>0</v>
      </c>
      <c r="J1646" s="21">
        <v>0</v>
      </c>
    </row>
    <row r="1647" spans="1:10">
      <c r="A1647" s="21" t="s">
        <v>124</v>
      </c>
      <c r="B1647" s="21" t="s">
        <v>172</v>
      </c>
      <c r="C1647" s="43" t="s">
        <v>179</v>
      </c>
      <c r="D1647" s="21">
        <v>0</v>
      </c>
      <c r="E1647" s="21">
        <v>0</v>
      </c>
      <c r="F1647" s="21">
        <v>0</v>
      </c>
      <c r="G1647" s="21">
        <v>0</v>
      </c>
      <c r="H1647" s="21">
        <v>0</v>
      </c>
      <c r="I1647" s="21">
        <v>0</v>
      </c>
      <c r="J1647" s="21">
        <v>0</v>
      </c>
    </row>
    <row r="1648" spans="1:10">
      <c r="A1648" s="21" t="s">
        <v>124</v>
      </c>
      <c r="B1648" s="21" t="s">
        <v>172</v>
      </c>
      <c r="C1648" s="43" t="s">
        <v>98</v>
      </c>
      <c r="D1648" s="21">
        <v>1</v>
      </c>
      <c r="E1648" s="21">
        <v>0</v>
      </c>
      <c r="F1648" s="21">
        <v>0</v>
      </c>
      <c r="G1648" s="21">
        <v>0</v>
      </c>
      <c r="H1648" s="21">
        <v>0</v>
      </c>
      <c r="I1648" s="21">
        <v>0</v>
      </c>
      <c r="J1648" s="21">
        <v>0</v>
      </c>
    </row>
    <row r="1649" spans="1:10">
      <c r="A1649" s="21" t="s">
        <v>124</v>
      </c>
      <c r="B1649" s="21" t="s">
        <v>172</v>
      </c>
      <c r="C1649" s="43" t="s">
        <v>180</v>
      </c>
      <c r="D1649" s="21">
        <v>1</v>
      </c>
      <c r="E1649" s="21">
        <v>0</v>
      </c>
      <c r="F1649" s="21">
        <v>0</v>
      </c>
      <c r="G1649" s="21">
        <v>0</v>
      </c>
      <c r="H1649" s="21">
        <v>0</v>
      </c>
      <c r="I1649" s="21">
        <v>0</v>
      </c>
      <c r="J1649" s="21">
        <v>0</v>
      </c>
    </row>
    <row r="1650" spans="1:10">
      <c r="A1650" s="21" t="s">
        <v>124</v>
      </c>
      <c r="B1650" s="21" t="s">
        <v>172</v>
      </c>
      <c r="C1650" s="43" t="s">
        <v>181</v>
      </c>
      <c r="D1650" s="21">
        <v>0</v>
      </c>
      <c r="E1650" s="21">
        <v>0</v>
      </c>
      <c r="F1650" s="21">
        <v>0</v>
      </c>
      <c r="G1650" s="21">
        <v>0</v>
      </c>
      <c r="H1650" s="21">
        <v>0</v>
      </c>
      <c r="I1650" s="21">
        <v>0</v>
      </c>
      <c r="J1650" s="21">
        <v>0</v>
      </c>
    </row>
    <row r="1651" spans="1:10">
      <c r="A1651" s="21" t="s">
        <v>124</v>
      </c>
      <c r="B1651" s="21" t="s">
        <v>172</v>
      </c>
      <c r="C1651" s="43" t="s">
        <v>182</v>
      </c>
      <c r="D1651" s="21">
        <v>0</v>
      </c>
      <c r="E1651" s="21">
        <v>0</v>
      </c>
      <c r="F1651" s="21">
        <v>0</v>
      </c>
      <c r="G1651" s="21">
        <v>0</v>
      </c>
      <c r="H1651" s="21">
        <v>0</v>
      </c>
      <c r="I1651" s="21">
        <v>0</v>
      </c>
      <c r="J1651" s="21">
        <v>0</v>
      </c>
    </row>
    <row r="1652" spans="1:10">
      <c r="A1652" s="21" t="s">
        <v>124</v>
      </c>
      <c r="B1652" s="21" t="s">
        <v>172</v>
      </c>
      <c r="C1652" s="43" t="s">
        <v>183</v>
      </c>
      <c r="D1652" s="21">
        <v>0</v>
      </c>
      <c r="E1652" s="21">
        <v>0</v>
      </c>
      <c r="F1652" s="21">
        <v>0</v>
      </c>
      <c r="G1652" s="21">
        <v>0</v>
      </c>
      <c r="H1652" s="21">
        <v>0</v>
      </c>
      <c r="I1652" s="21">
        <v>0</v>
      </c>
      <c r="J1652" s="21">
        <v>0</v>
      </c>
    </row>
    <row r="1653" spans="1:10">
      <c r="A1653" s="21" t="s">
        <v>124</v>
      </c>
      <c r="B1653" s="21" t="s">
        <v>172</v>
      </c>
      <c r="C1653" s="43" t="s">
        <v>184</v>
      </c>
      <c r="D1653" s="21">
        <v>1</v>
      </c>
      <c r="E1653" s="21">
        <v>0</v>
      </c>
      <c r="F1653" s="21">
        <v>0</v>
      </c>
      <c r="G1653" s="21">
        <v>0</v>
      </c>
      <c r="H1653" s="21">
        <v>0</v>
      </c>
      <c r="I1653" s="21">
        <v>0</v>
      </c>
      <c r="J1653" s="21">
        <v>0</v>
      </c>
    </row>
    <row r="1654" spans="1:10">
      <c r="A1654" s="21" t="s">
        <v>124</v>
      </c>
      <c r="B1654" s="21" t="s">
        <v>172</v>
      </c>
      <c r="C1654" s="43" t="s">
        <v>185</v>
      </c>
      <c r="D1654" s="21">
        <v>0</v>
      </c>
      <c r="E1654" s="21">
        <v>0</v>
      </c>
      <c r="F1654" s="21">
        <v>0</v>
      </c>
      <c r="G1654" s="21">
        <v>0</v>
      </c>
      <c r="H1654" s="21">
        <v>0</v>
      </c>
      <c r="I1654" s="21">
        <v>0</v>
      </c>
      <c r="J1654" s="21">
        <v>0</v>
      </c>
    </row>
    <row r="1655" spans="1:10">
      <c r="A1655" s="21" t="s">
        <v>124</v>
      </c>
      <c r="B1655" s="21" t="s">
        <v>172</v>
      </c>
      <c r="C1655" s="43" t="s">
        <v>186</v>
      </c>
      <c r="D1655" s="21">
        <v>0</v>
      </c>
      <c r="E1655" s="21">
        <v>0</v>
      </c>
      <c r="F1655" s="21">
        <v>0</v>
      </c>
      <c r="G1655" s="21">
        <v>0</v>
      </c>
      <c r="H1655" s="21">
        <v>0</v>
      </c>
      <c r="I1655" s="21">
        <v>0</v>
      </c>
      <c r="J1655" s="21">
        <v>0</v>
      </c>
    </row>
    <row r="1656" spans="1:10">
      <c r="A1656" s="21" t="s">
        <v>124</v>
      </c>
      <c r="B1656" s="21" t="s">
        <v>172</v>
      </c>
      <c r="C1656" s="43" t="s">
        <v>187</v>
      </c>
      <c r="D1656" s="21">
        <v>0</v>
      </c>
      <c r="E1656" s="21">
        <v>0</v>
      </c>
      <c r="F1656" s="21">
        <v>0</v>
      </c>
      <c r="G1656" s="21">
        <v>0</v>
      </c>
      <c r="H1656" s="21">
        <v>0</v>
      </c>
      <c r="I1656" s="21">
        <v>0</v>
      </c>
      <c r="J1656" s="21">
        <v>0</v>
      </c>
    </row>
    <row r="1657" spans="1:10">
      <c r="A1657" s="21" t="s">
        <v>124</v>
      </c>
      <c r="B1657" s="21" t="s">
        <v>172</v>
      </c>
      <c r="C1657" s="43" t="s">
        <v>188</v>
      </c>
      <c r="D1657" s="21">
        <v>0</v>
      </c>
      <c r="E1657" s="21">
        <v>0</v>
      </c>
      <c r="F1657" s="21">
        <v>0</v>
      </c>
      <c r="G1657" s="21">
        <v>0</v>
      </c>
      <c r="H1657" s="21">
        <v>0</v>
      </c>
      <c r="I1657" s="21">
        <v>0</v>
      </c>
      <c r="J1657" s="21">
        <v>0</v>
      </c>
    </row>
    <row r="1658" spans="1:10">
      <c r="A1658" s="21" t="s">
        <v>124</v>
      </c>
      <c r="B1658" s="21" t="s">
        <v>172</v>
      </c>
      <c r="C1658" s="43" t="s">
        <v>189</v>
      </c>
      <c r="D1658" s="21">
        <v>0</v>
      </c>
      <c r="E1658" s="21">
        <v>0</v>
      </c>
      <c r="F1658" s="21">
        <v>0</v>
      </c>
      <c r="G1658" s="21">
        <v>0</v>
      </c>
      <c r="H1658" s="21">
        <v>0</v>
      </c>
      <c r="I1658" s="21">
        <v>0</v>
      </c>
      <c r="J1658" s="21">
        <v>0</v>
      </c>
    </row>
    <row r="1659" spans="1:10">
      <c r="A1659" s="21" t="s">
        <v>124</v>
      </c>
      <c r="B1659" s="21" t="s">
        <v>172</v>
      </c>
      <c r="C1659" s="43" t="s">
        <v>190</v>
      </c>
      <c r="D1659" s="21">
        <v>0</v>
      </c>
      <c r="E1659" s="21">
        <v>1</v>
      </c>
      <c r="F1659" s="21">
        <v>0</v>
      </c>
      <c r="G1659" s="21">
        <v>0</v>
      </c>
      <c r="H1659" s="21">
        <v>0</v>
      </c>
      <c r="I1659" s="21">
        <v>0</v>
      </c>
      <c r="J1659" s="21">
        <v>0</v>
      </c>
    </row>
    <row r="1660" spans="1:10">
      <c r="A1660" s="21" t="s">
        <v>124</v>
      </c>
      <c r="B1660" s="21" t="s">
        <v>191</v>
      </c>
      <c r="C1660" s="43" t="s">
        <v>35</v>
      </c>
      <c r="D1660" s="21">
        <v>0</v>
      </c>
      <c r="E1660" s="21">
        <v>0</v>
      </c>
      <c r="F1660" s="21">
        <v>0</v>
      </c>
      <c r="G1660" s="21">
        <v>0</v>
      </c>
      <c r="H1660" s="21">
        <v>0</v>
      </c>
      <c r="I1660" s="21">
        <v>0</v>
      </c>
      <c r="J1660" s="21">
        <v>0</v>
      </c>
    </row>
    <row r="1661" spans="1:10">
      <c r="A1661" s="21" t="s">
        <v>124</v>
      </c>
      <c r="B1661" s="21" t="s">
        <v>191</v>
      </c>
      <c r="C1661" s="43" t="s">
        <v>36</v>
      </c>
      <c r="D1661" s="21">
        <v>0</v>
      </c>
      <c r="E1661" s="21">
        <v>0</v>
      </c>
      <c r="F1661" s="21">
        <v>0</v>
      </c>
      <c r="G1661" s="21">
        <v>0</v>
      </c>
      <c r="H1661" s="21">
        <v>0</v>
      </c>
      <c r="I1661" s="21">
        <v>0</v>
      </c>
      <c r="J1661" s="21">
        <v>0</v>
      </c>
    </row>
    <row r="1662" spans="1:10">
      <c r="A1662" s="21" t="s">
        <v>124</v>
      </c>
      <c r="B1662" s="21" t="s">
        <v>191</v>
      </c>
      <c r="C1662" s="43" t="s">
        <v>37</v>
      </c>
      <c r="D1662" s="21">
        <v>0</v>
      </c>
      <c r="E1662" s="21">
        <v>0</v>
      </c>
      <c r="F1662" s="21">
        <v>0</v>
      </c>
      <c r="G1662" s="21">
        <v>0</v>
      </c>
      <c r="H1662" s="21">
        <v>0</v>
      </c>
      <c r="I1662" s="21">
        <v>0</v>
      </c>
      <c r="J1662" s="21">
        <v>0</v>
      </c>
    </row>
    <row r="1663" spans="1:10">
      <c r="A1663" s="21" t="s">
        <v>124</v>
      </c>
      <c r="B1663" s="21" t="s">
        <v>191</v>
      </c>
      <c r="C1663" s="43" t="s">
        <v>38</v>
      </c>
      <c r="D1663" s="21">
        <v>0</v>
      </c>
      <c r="E1663" s="21">
        <v>0</v>
      </c>
      <c r="F1663" s="21">
        <v>0</v>
      </c>
      <c r="G1663" s="21">
        <v>0</v>
      </c>
      <c r="H1663" s="21">
        <v>0</v>
      </c>
      <c r="I1663" s="21">
        <v>0</v>
      </c>
      <c r="J1663" s="21">
        <v>0</v>
      </c>
    </row>
    <row r="1664" spans="1:10">
      <c r="A1664" s="21" t="s">
        <v>124</v>
      </c>
      <c r="B1664" s="21" t="s">
        <v>191</v>
      </c>
      <c r="C1664" s="43" t="s">
        <v>39</v>
      </c>
      <c r="D1664" s="21">
        <v>1</v>
      </c>
      <c r="E1664" s="21">
        <v>1</v>
      </c>
      <c r="F1664" s="21">
        <v>0</v>
      </c>
      <c r="G1664" s="21">
        <v>0</v>
      </c>
      <c r="H1664" s="21">
        <v>0</v>
      </c>
      <c r="I1664" s="21">
        <v>0</v>
      </c>
      <c r="J1664" s="21">
        <v>0</v>
      </c>
    </row>
    <row r="1665" spans="1:10">
      <c r="A1665" s="21" t="s">
        <v>124</v>
      </c>
      <c r="B1665" s="21" t="s">
        <v>191</v>
      </c>
      <c r="C1665" s="43" t="s">
        <v>173</v>
      </c>
      <c r="D1665" s="21">
        <v>1</v>
      </c>
      <c r="E1665" s="21">
        <v>0</v>
      </c>
      <c r="F1665" s="21">
        <v>0</v>
      </c>
      <c r="G1665" s="21">
        <v>0</v>
      </c>
      <c r="H1665" s="21">
        <v>0</v>
      </c>
      <c r="I1665" s="21">
        <v>0</v>
      </c>
      <c r="J1665" s="21">
        <v>0</v>
      </c>
    </row>
    <row r="1666" spans="1:10">
      <c r="A1666" s="21" t="s">
        <v>124</v>
      </c>
      <c r="B1666" s="21" t="s">
        <v>191</v>
      </c>
      <c r="C1666" s="43" t="s">
        <v>174</v>
      </c>
      <c r="D1666" s="21">
        <v>5</v>
      </c>
      <c r="E1666" s="21">
        <v>1</v>
      </c>
      <c r="F1666" s="21">
        <v>0</v>
      </c>
      <c r="G1666" s="21">
        <v>0</v>
      </c>
      <c r="H1666" s="21">
        <v>0</v>
      </c>
      <c r="I1666" s="21">
        <v>0</v>
      </c>
      <c r="J1666" s="21">
        <v>0</v>
      </c>
    </row>
    <row r="1667" spans="1:10">
      <c r="A1667" s="21" t="s">
        <v>124</v>
      </c>
      <c r="B1667" s="21" t="s">
        <v>191</v>
      </c>
      <c r="C1667" s="43" t="s">
        <v>175</v>
      </c>
      <c r="D1667" s="21">
        <v>15</v>
      </c>
      <c r="E1667" s="21">
        <v>1</v>
      </c>
      <c r="F1667" s="21">
        <v>0</v>
      </c>
      <c r="G1667" s="21">
        <v>0</v>
      </c>
      <c r="H1667" s="21">
        <v>0</v>
      </c>
      <c r="I1667" s="21">
        <v>0</v>
      </c>
      <c r="J1667" s="21">
        <v>1</v>
      </c>
    </row>
    <row r="1668" spans="1:10">
      <c r="A1668" s="21" t="s">
        <v>124</v>
      </c>
      <c r="B1668" s="21" t="s">
        <v>191</v>
      </c>
      <c r="C1668" s="43" t="s">
        <v>176</v>
      </c>
      <c r="D1668" s="21">
        <v>44</v>
      </c>
      <c r="E1668" s="21">
        <v>3</v>
      </c>
      <c r="F1668" s="21">
        <v>0</v>
      </c>
      <c r="G1668" s="21">
        <v>0</v>
      </c>
      <c r="H1668" s="21">
        <v>0</v>
      </c>
      <c r="I1668" s="21">
        <v>0</v>
      </c>
      <c r="J1668" s="21">
        <v>0</v>
      </c>
    </row>
    <row r="1669" spans="1:10">
      <c r="A1669" s="21" t="s">
        <v>124</v>
      </c>
      <c r="B1669" s="21" t="s">
        <v>191</v>
      </c>
      <c r="C1669" s="43" t="s">
        <v>177</v>
      </c>
      <c r="D1669" s="21">
        <v>36</v>
      </c>
      <c r="E1669" s="21">
        <v>0</v>
      </c>
      <c r="F1669" s="21">
        <v>0</v>
      </c>
      <c r="G1669" s="21">
        <v>0</v>
      </c>
      <c r="H1669" s="21">
        <v>0</v>
      </c>
      <c r="I1669" s="21">
        <v>0</v>
      </c>
      <c r="J1669" s="21">
        <v>0</v>
      </c>
    </row>
    <row r="1670" spans="1:10">
      <c r="A1670" s="21" t="s">
        <v>124</v>
      </c>
      <c r="B1670" s="21" t="s">
        <v>191</v>
      </c>
      <c r="C1670" s="43" t="s">
        <v>178</v>
      </c>
      <c r="D1670" s="21">
        <v>4</v>
      </c>
      <c r="E1670" s="21">
        <v>1</v>
      </c>
      <c r="F1670" s="21">
        <v>0</v>
      </c>
      <c r="G1670" s="21">
        <v>0</v>
      </c>
      <c r="H1670" s="21">
        <v>0</v>
      </c>
      <c r="I1670" s="21">
        <v>0</v>
      </c>
      <c r="J1670" s="21">
        <v>0</v>
      </c>
    </row>
    <row r="1671" spans="1:10">
      <c r="A1671" s="21" t="s">
        <v>124</v>
      </c>
      <c r="B1671" s="21" t="s">
        <v>191</v>
      </c>
      <c r="C1671" s="43" t="s">
        <v>179</v>
      </c>
      <c r="D1671" s="21">
        <v>1</v>
      </c>
      <c r="E1671" s="21">
        <v>0</v>
      </c>
      <c r="F1671" s="21">
        <v>0</v>
      </c>
      <c r="G1671" s="21">
        <v>0</v>
      </c>
      <c r="H1671" s="21">
        <v>0</v>
      </c>
      <c r="I1671" s="21">
        <v>0</v>
      </c>
      <c r="J1671" s="21">
        <v>0</v>
      </c>
    </row>
    <row r="1672" spans="1:10">
      <c r="A1672" s="21" t="s">
        <v>124</v>
      </c>
      <c r="B1672" s="21" t="s">
        <v>191</v>
      </c>
      <c r="C1672" s="43" t="s">
        <v>98</v>
      </c>
      <c r="D1672" s="21">
        <v>19</v>
      </c>
      <c r="E1672" s="21">
        <v>0</v>
      </c>
      <c r="F1672" s="21">
        <v>0</v>
      </c>
      <c r="G1672" s="21">
        <v>0</v>
      </c>
      <c r="H1672" s="21">
        <v>0</v>
      </c>
      <c r="I1672" s="21">
        <v>0</v>
      </c>
      <c r="J1672" s="21">
        <v>0</v>
      </c>
    </row>
    <row r="1673" spans="1:10">
      <c r="A1673" s="21" t="s">
        <v>124</v>
      </c>
      <c r="B1673" s="21" t="s">
        <v>191</v>
      </c>
      <c r="C1673" s="43" t="s">
        <v>180</v>
      </c>
      <c r="D1673" s="21">
        <v>3</v>
      </c>
      <c r="E1673" s="21">
        <v>1</v>
      </c>
      <c r="F1673" s="21">
        <v>0</v>
      </c>
      <c r="G1673" s="21">
        <v>0</v>
      </c>
      <c r="H1673" s="21">
        <v>0</v>
      </c>
      <c r="I1673" s="21">
        <v>0</v>
      </c>
      <c r="J1673" s="21">
        <v>0</v>
      </c>
    </row>
    <row r="1674" spans="1:10">
      <c r="A1674" s="21" t="s">
        <v>124</v>
      </c>
      <c r="B1674" s="21" t="s">
        <v>191</v>
      </c>
      <c r="C1674" s="43" t="s">
        <v>181</v>
      </c>
      <c r="D1674" s="21">
        <v>6</v>
      </c>
      <c r="E1674" s="21">
        <v>2</v>
      </c>
      <c r="F1674" s="21">
        <v>0</v>
      </c>
      <c r="G1674" s="21">
        <v>0</v>
      </c>
      <c r="H1674" s="21">
        <v>0</v>
      </c>
      <c r="I1674" s="21">
        <v>0</v>
      </c>
      <c r="J1674" s="21">
        <v>0</v>
      </c>
    </row>
    <row r="1675" spans="1:10">
      <c r="A1675" s="21" t="s">
        <v>124</v>
      </c>
      <c r="B1675" s="21" t="s">
        <v>191</v>
      </c>
      <c r="C1675" s="43" t="s">
        <v>182</v>
      </c>
      <c r="D1675" s="21">
        <v>3</v>
      </c>
      <c r="E1675" s="21">
        <v>2</v>
      </c>
      <c r="F1675" s="21">
        <v>0</v>
      </c>
      <c r="G1675" s="21">
        <v>0</v>
      </c>
      <c r="H1675" s="21">
        <v>0</v>
      </c>
      <c r="I1675" s="21">
        <v>0</v>
      </c>
      <c r="J1675" s="21">
        <v>0</v>
      </c>
    </row>
    <row r="1676" spans="1:10">
      <c r="A1676" s="21" t="s">
        <v>124</v>
      </c>
      <c r="B1676" s="21" t="s">
        <v>191</v>
      </c>
      <c r="C1676" s="43" t="s">
        <v>183</v>
      </c>
      <c r="D1676" s="21">
        <v>2</v>
      </c>
      <c r="E1676" s="21">
        <v>1</v>
      </c>
      <c r="F1676" s="21">
        <v>0</v>
      </c>
      <c r="G1676" s="21">
        <v>0</v>
      </c>
      <c r="H1676" s="21">
        <v>0</v>
      </c>
      <c r="I1676" s="21">
        <v>0</v>
      </c>
      <c r="J1676" s="21">
        <v>0</v>
      </c>
    </row>
    <row r="1677" spans="1:10">
      <c r="A1677" s="21" t="s">
        <v>124</v>
      </c>
      <c r="B1677" s="21" t="s">
        <v>191</v>
      </c>
      <c r="C1677" s="43" t="s">
        <v>184</v>
      </c>
      <c r="D1677" s="21">
        <v>3</v>
      </c>
      <c r="E1677" s="21">
        <v>0</v>
      </c>
      <c r="F1677" s="21">
        <v>0</v>
      </c>
      <c r="G1677" s="21">
        <v>0</v>
      </c>
      <c r="H1677" s="21">
        <v>0</v>
      </c>
      <c r="I1677" s="21">
        <v>0</v>
      </c>
      <c r="J1677" s="21">
        <v>0</v>
      </c>
    </row>
    <row r="1678" spans="1:10">
      <c r="A1678" s="21" t="s">
        <v>124</v>
      </c>
      <c r="B1678" s="21" t="s">
        <v>191</v>
      </c>
      <c r="C1678" s="43" t="s">
        <v>185</v>
      </c>
      <c r="D1678" s="21">
        <v>2</v>
      </c>
      <c r="E1678" s="21">
        <v>0</v>
      </c>
      <c r="F1678" s="21">
        <v>0</v>
      </c>
      <c r="G1678" s="21">
        <v>0</v>
      </c>
      <c r="H1678" s="21">
        <v>0</v>
      </c>
      <c r="I1678" s="21">
        <v>0</v>
      </c>
      <c r="J1678" s="21">
        <v>1</v>
      </c>
    </row>
    <row r="1679" spans="1:10">
      <c r="A1679" s="21" t="s">
        <v>124</v>
      </c>
      <c r="B1679" s="21" t="s">
        <v>191</v>
      </c>
      <c r="C1679" s="43" t="s">
        <v>186</v>
      </c>
      <c r="D1679" s="21">
        <v>1</v>
      </c>
      <c r="E1679" s="21">
        <v>0</v>
      </c>
      <c r="F1679" s="21">
        <v>0</v>
      </c>
      <c r="G1679" s="21">
        <v>0</v>
      </c>
      <c r="H1679" s="21">
        <v>0</v>
      </c>
      <c r="I1679" s="21">
        <v>0</v>
      </c>
      <c r="J1679" s="21">
        <v>0</v>
      </c>
    </row>
    <row r="1680" spans="1:10">
      <c r="A1680" s="21" t="s">
        <v>124</v>
      </c>
      <c r="B1680" s="21" t="s">
        <v>191</v>
      </c>
      <c r="C1680" s="43" t="s">
        <v>187</v>
      </c>
      <c r="D1680" s="21">
        <v>5</v>
      </c>
      <c r="E1680" s="21">
        <v>0</v>
      </c>
      <c r="F1680" s="21">
        <v>0</v>
      </c>
      <c r="G1680" s="21">
        <v>0</v>
      </c>
      <c r="H1680" s="21">
        <v>0</v>
      </c>
      <c r="I1680" s="21">
        <v>0</v>
      </c>
      <c r="J1680" s="21">
        <v>0</v>
      </c>
    </row>
    <row r="1681" spans="1:10">
      <c r="A1681" s="21" t="s">
        <v>124</v>
      </c>
      <c r="B1681" s="21" t="s">
        <v>191</v>
      </c>
      <c r="C1681" s="43" t="s">
        <v>188</v>
      </c>
      <c r="D1681" s="21">
        <v>2</v>
      </c>
      <c r="E1681" s="21">
        <v>0</v>
      </c>
      <c r="F1681" s="21">
        <v>0</v>
      </c>
      <c r="G1681" s="21">
        <v>0</v>
      </c>
      <c r="H1681" s="21">
        <v>0</v>
      </c>
      <c r="I1681" s="21">
        <v>0</v>
      </c>
      <c r="J1681" s="21">
        <v>0</v>
      </c>
    </row>
    <row r="1682" spans="1:10">
      <c r="A1682" s="21" t="s">
        <v>124</v>
      </c>
      <c r="B1682" s="21" t="s">
        <v>191</v>
      </c>
      <c r="C1682" s="43" t="s">
        <v>189</v>
      </c>
      <c r="D1682" s="21">
        <v>0</v>
      </c>
      <c r="E1682" s="21">
        <v>0</v>
      </c>
      <c r="F1682" s="21">
        <v>0</v>
      </c>
      <c r="G1682" s="21">
        <v>0</v>
      </c>
      <c r="H1682" s="21">
        <v>0</v>
      </c>
      <c r="I1682" s="21">
        <v>0</v>
      </c>
      <c r="J1682" s="21">
        <v>0</v>
      </c>
    </row>
    <row r="1683" spans="1:10">
      <c r="A1683" s="21" t="s">
        <v>124</v>
      </c>
      <c r="B1683" s="21" t="s">
        <v>191</v>
      </c>
      <c r="C1683" s="43" t="s">
        <v>190</v>
      </c>
      <c r="D1683" s="21">
        <v>3</v>
      </c>
      <c r="E1683" s="21">
        <v>1</v>
      </c>
      <c r="F1683" s="21">
        <v>0</v>
      </c>
      <c r="G1683" s="21">
        <v>0</v>
      </c>
      <c r="H1683" s="21">
        <v>0</v>
      </c>
      <c r="I1683" s="21">
        <v>0</v>
      </c>
      <c r="J1683" s="21">
        <v>0</v>
      </c>
    </row>
    <row r="1684" spans="1:10">
      <c r="A1684" s="21" t="s">
        <v>124</v>
      </c>
      <c r="B1684" s="21" t="s">
        <v>192</v>
      </c>
      <c r="C1684" s="43" t="s">
        <v>35</v>
      </c>
      <c r="D1684" s="21">
        <v>0</v>
      </c>
      <c r="E1684" s="21">
        <v>0</v>
      </c>
      <c r="F1684" s="21">
        <v>0</v>
      </c>
      <c r="G1684" s="21">
        <v>0</v>
      </c>
      <c r="H1684" s="21">
        <v>0</v>
      </c>
      <c r="I1684" s="21">
        <v>0</v>
      </c>
      <c r="J1684" s="21">
        <v>0</v>
      </c>
    </row>
    <row r="1685" spans="1:10">
      <c r="A1685" s="21" t="s">
        <v>124</v>
      </c>
      <c r="B1685" s="21" t="s">
        <v>192</v>
      </c>
      <c r="C1685" s="43" t="s">
        <v>36</v>
      </c>
      <c r="D1685" s="21">
        <v>1</v>
      </c>
      <c r="E1685" s="21">
        <v>0</v>
      </c>
      <c r="F1685" s="21">
        <v>0</v>
      </c>
      <c r="G1685" s="21">
        <v>0</v>
      </c>
      <c r="H1685" s="21">
        <v>0</v>
      </c>
      <c r="I1685" s="21">
        <v>0</v>
      </c>
      <c r="J1685" s="21">
        <v>0</v>
      </c>
    </row>
    <row r="1686" spans="1:10">
      <c r="A1686" s="21" t="s">
        <v>124</v>
      </c>
      <c r="B1686" s="21" t="s">
        <v>192</v>
      </c>
      <c r="C1686" s="43" t="s">
        <v>37</v>
      </c>
      <c r="D1686" s="21">
        <v>0</v>
      </c>
      <c r="E1686" s="21">
        <v>0</v>
      </c>
      <c r="F1686" s="21">
        <v>0</v>
      </c>
      <c r="G1686" s="21">
        <v>0</v>
      </c>
      <c r="H1686" s="21">
        <v>0</v>
      </c>
      <c r="I1686" s="21">
        <v>0</v>
      </c>
      <c r="J1686" s="21">
        <v>0</v>
      </c>
    </row>
    <row r="1687" spans="1:10">
      <c r="A1687" s="21" t="s">
        <v>124</v>
      </c>
      <c r="B1687" s="21" t="s">
        <v>192</v>
      </c>
      <c r="C1687" s="43" t="s">
        <v>38</v>
      </c>
      <c r="D1687" s="21">
        <v>1</v>
      </c>
      <c r="E1687" s="21">
        <v>0</v>
      </c>
      <c r="F1687" s="21">
        <v>0</v>
      </c>
      <c r="G1687" s="21">
        <v>0</v>
      </c>
      <c r="H1687" s="21">
        <v>0</v>
      </c>
      <c r="I1687" s="21">
        <v>0</v>
      </c>
      <c r="J1687" s="21">
        <v>0</v>
      </c>
    </row>
    <row r="1688" spans="1:10">
      <c r="A1688" s="21" t="s">
        <v>124</v>
      </c>
      <c r="B1688" s="21" t="s">
        <v>192</v>
      </c>
      <c r="C1688" s="43" t="s">
        <v>39</v>
      </c>
      <c r="D1688" s="21">
        <v>0</v>
      </c>
      <c r="E1688" s="21">
        <v>0</v>
      </c>
      <c r="F1688" s="21">
        <v>1</v>
      </c>
      <c r="G1688" s="21">
        <v>0</v>
      </c>
      <c r="H1688" s="21">
        <v>0</v>
      </c>
      <c r="I1688" s="21">
        <v>0</v>
      </c>
      <c r="J1688" s="21">
        <v>0</v>
      </c>
    </row>
    <row r="1689" spans="1:10">
      <c r="A1689" s="21" t="s">
        <v>124</v>
      </c>
      <c r="B1689" s="21" t="s">
        <v>192</v>
      </c>
      <c r="C1689" s="43" t="s">
        <v>173</v>
      </c>
      <c r="D1689" s="21">
        <v>0</v>
      </c>
      <c r="E1689" s="21">
        <v>0</v>
      </c>
      <c r="F1689" s="21">
        <v>0</v>
      </c>
      <c r="G1689" s="21">
        <v>0</v>
      </c>
      <c r="H1689" s="21">
        <v>0</v>
      </c>
      <c r="I1689" s="21">
        <v>0</v>
      </c>
      <c r="J1689" s="21">
        <v>0</v>
      </c>
    </row>
    <row r="1690" spans="1:10">
      <c r="A1690" s="21" t="s">
        <v>124</v>
      </c>
      <c r="B1690" s="21" t="s">
        <v>192</v>
      </c>
      <c r="C1690" s="43" t="s">
        <v>174</v>
      </c>
      <c r="D1690" s="21">
        <v>0</v>
      </c>
      <c r="E1690" s="21">
        <v>0</v>
      </c>
      <c r="F1690" s="21">
        <v>0</v>
      </c>
      <c r="G1690" s="21">
        <v>0</v>
      </c>
      <c r="H1690" s="21">
        <v>0</v>
      </c>
      <c r="I1690" s="21">
        <v>0</v>
      </c>
      <c r="J1690" s="21">
        <v>0</v>
      </c>
    </row>
    <row r="1691" spans="1:10">
      <c r="A1691" s="21" t="s">
        <v>124</v>
      </c>
      <c r="B1691" s="21" t="s">
        <v>192</v>
      </c>
      <c r="C1691" s="43" t="s">
        <v>175</v>
      </c>
      <c r="D1691" s="21">
        <v>0</v>
      </c>
      <c r="E1691" s="21">
        <v>0</v>
      </c>
      <c r="F1691" s="21">
        <v>0</v>
      </c>
      <c r="G1691" s="21">
        <v>0</v>
      </c>
      <c r="H1691" s="21">
        <v>0</v>
      </c>
      <c r="I1691" s="21">
        <v>0</v>
      </c>
      <c r="J1691" s="21">
        <v>0</v>
      </c>
    </row>
    <row r="1692" spans="1:10">
      <c r="A1692" s="21" t="s">
        <v>124</v>
      </c>
      <c r="B1692" s="21" t="s">
        <v>192</v>
      </c>
      <c r="C1692" s="43" t="s">
        <v>176</v>
      </c>
      <c r="D1692" s="21">
        <v>0</v>
      </c>
      <c r="E1692" s="21">
        <v>0</v>
      </c>
      <c r="F1692" s="21">
        <v>0</v>
      </c>
      <c r="G1692" s="21">
        <v>0</v>
      </c>
      <c r="H1692" s="21">
        <v>0</v>
      </c>
      <c r="I1692" s="21">
        <v>0</v>
      </c>
      <c r="J1692" s="21">
        <v>0</v>
      </c>
    </row>
    <row r="1693" spans="1:10">
      <c r="A1693" s="21" t="s">
        <v>124</v>
      </c>
      <c r="B1693" s="21" t="s">
        <v>192</v>
      </c>
      <c r="C1693" s="43" t="s">
        <v>177</v>
      </c>
      <c r="D1693" s="21">
        <v>0</v>
      </c>
      <c r="E1693" s="21">
        <v>0</v>
      </c>
      <c r="F1693" s="21">
        <v>0</v>
      </c>
      <c r="G1693" s="21">
        <v>0</v>
      </c>
      <c r="H1693" s="21">
        <v>0</v>
      </c>
      <c r="I1693" s="21">
        <v>0</v>
      </c>
      <c r="J1693" s="21">
        <v>0</v>
      </c>
    </row>
    <row r="1694" spans="1:10">
      <c r="A1694" s="21" t="s">
        <v>124</v>
      </c>
      <c r="B1694" s="21" t="s">
        <v>192</v>
      </c>
      <c r="C1694" s="43" t="s">
        <v>178</v>
      </c>
      <c r="D1694" s="21">
        <v>1</v>
      </c>
      <c r="E1694" s="21">
        <v>0</v>
      </c>
      <c r="F1694" s="21">
        <v>0</v>
      </c>
      <c r="G1694" s="21">
        <v>0</v>
      </c>
      <c r="H1694" s="21">
        <v>0</v>
      </c>
      <c r="I1694" s="21">
        <v>0</v>
      </c>
      <c r="J1694" s="21">
        <v>0</v>
      </c>
    </row>
    <row r="1695" spans="1:10">
      <c r="A1695" s="21" t="s">
        <v>124</v>
      </c>
      <c r="B1695" s="21" t="s">
        <v>192</v>
      </c>
      <c r="C1695" s="43" t="s">
        <v>179</v>
      </c>
      <c r="D1695" s="21">
        <v>0</v>
      </c>
      <c r="E1695" s="21">
        <v>0</v>
      </c>
      <c r="F1695" s="21">
        <v>0</v>
      </c>
      <c r="G1695" s="21">
        <v>0</v>
      </c>
      <c r="H1695" s="21">
        <v>0</v>
      </c>
      <c r="I1695" s="21">
        <v>0</v>
      </c>
      <c r="J1695" s="21">
        <v>0</v>
      </c>
    </row>
    <row r="1696" spans="1:10">
      <c r="A1696" s="21" t="s">
        <v>124</v>
      </c>
      <c r="B1696" s="21" t="s">
        <v>192</v>
      </c>
      <c r="C1696" s="43" t="s">
        <v>98</v>
      </c>
      <c r="D1696" s="21">
        <v>0</v>
      </c>
      <c r="E1696" s="21">
        <v>0</v>
      </c>
      <c r="F1696" s="21">
        <v>1</v>
      </c>
      <c r="G1696" s="21">
        <v>0</v>
      </c>
      <c r="H1696" s="21">
        <v>0</v>
      </c>
      <c r="I1696" s="21">
        <v>0</v>
      </c>
      <c r="J1696" s="21">
        <v>0</v>
      </c>
    </row>
    <row r="1697" spans="1:10">
      <c r="A1697" s="21" t="s">
        <v>124</v>
      </c>
      <c r="B1697" s="21" t="s">
        <v>192</v>
      </c>
      <c r="C1697" s="43" t="s">
        <v>180</v>
      </c>
      <c r="D1697" s="21">
        <v>0</v>
      </c>
      <c r="E1697" s="21">
        <v>0</v>
      </c>
      <c r="F1697" s="21">
        <v>0</v>
      </c>
      <c r="G1697" s="21">
        <v>0</v>
      </c>
      <c r="H1697" s="21">
        <v>0</v>
      </c>
      <c r="I1697" s="21">
        <v>0</v>
      </c>
      <c r="J1697" s="21">
        <v>0</v>
      </c>
    </row>
    <row r="1698" spans="1:10">
      <c r="A1698" s="21" t="s">
        <v>124</v>
      </c>
      <c r="B1698" s="21" t="s">
        <v>192</v>
      </c>
      <c r="C1698" s="43" t="s">
        <v>181</v>
      </c>
      <c r="D1698" s="21">
        <v>0</v>
      </c>
      <c r="E1698" s="21">
        <v>0</v>
      </c>
      <c r="F1698" s="21">
        <v>0</v>
      </c>
      <c r="G1698" s="21">
        <v>0</v>
      </c>
      <c r="H1698" s="21">
        <v>0</v>
      </c>
      <c r="I1698" s="21">
        <v>0</v>
      </c>
      <c r="J1698" s="21">
        <v>0</v>
      </c>
    </row>
    <row r="1699" spans="1:10">
      <c r="A1699" s="21" t="s">
        <v>124</v>
      </c>
      <c r="B1699" s="21" t="s">
        <v>192</v>
      </c>
      <c r="C1699" s="43" t="s">
        <v>182</v>
      </c>
      <c r="D1699" s="21">
        <v>0</v>
      </c>
      <c r="E1699" s="21">
        <v>0</v>
      </c>
      <c r="F1699" s="21">
        <v>0</v>
      </c>
      <c r="G1699" s="21">
        <v>0</v>
      </c>
      <c r="H1699" s="21">
        <v>0</v>
      </c>
      <c r="I1699" s="21">
        <v>0</v>
      </c>
      <c r="J1699" s="21">
        <v>0</v>
      </c>
    </row>
    <row r="1700" spans="1:10">
      <c r="A1700" s="21" t="s">
        <v>124</v>
      </c>
      <c r="B1700" s="21" t="s">
        <v>192</v>
      </c>
      <c r="C1700" s="43" t="s">
        <v>183</v>
      </c>
      <c r="D1700" s="21">
        <v>0</v>
      </c>
      <c r="E1700" s="21">
        <v>0</v>
      </c>
      <c r="F1700" s="21">
        <v>0</v>
      </c>
      <c r="G1700" s="21">
        <v>0</v>
      </c>
      <c r="H1700" s="21">
        <v>0</v>
      </c>
      <c r="I1700" s="21">
        <v>0</v>
      </c>
      <c r="J1700" s="21">
        <v>0</v>
      </c>
    </row>
    <row r="1701" spans="1:10">
      <c r="A1701" s="21" t="s">
        <v>124</v>
      </c>
      <c r="B1701" s="21" t="s">
        <v>192</v>
      </c>
      <c r="C1701" s="43" t="s">
        <v>184</v>
      </c>
      <c r="D1701" s="21">
        <v>0</v>
      </c>
      <c r="E1701" s="21">
        <v>0</v>
      </c>
      <c r="F1701" s="21">
        <v>0</v>
      </c>
      <c r="G1701" s="21">
        <v>0</v>
      </c>
      <c r="H1701" s="21">
        <v>0</v>
      </c>
      <c r="I1701" s="21">
        <v>0</v>
      </c>
      <c r="J1701" s="21">
        <v>0</v>
      </c>
    </row>
    <row r="1702" spans="1:10">
      <c r="A1702" s="21" t="s">
        <v>124</v>
      </c>
      <c r="B1702" s="21" t="s">
        <v>192</v>
      </c>
      <c r="C1702" s="43" t="s">
        <v>185</v>
      </c>
      <c r="D1702" s="21">
        <v>0</v>
      </c>
      <c r="E1702" s="21">
        <v>0</v>
      </c>
      <c r="F1702" s="21">
        <v>0</v>
      </c>
      <c r="G1702" s="21">
        <v>0</v>
      </c>
      <c r="H1702" s="21">
        <v>0</v>
      </c>
      <c r="I1702" s="21">
        <v>0</v>
      </c>
      <c r="J1702" s="21">
        <v>0</v>
      </c>
    </row>
    <row r="1703" spans="1:10">
      <c r="A1703" s="21" t="s">
        <v>124</v>
      </c>
      <c r="B1703" s="21" t="s">
        <v>192</v>
      </c>
      <c r="C1703" s="43" t="s">
        <v>186</v>
      </c>
      <c r="D1703" s="21">
        <v>0</v>
      </c>
      <c r="E1703" s="21">
        <v>0</v>
      </c>
      <c r="F1703" s="21">
        <v>0</v>
      </c>
      <c r="G1703" s="21">
        <v>0</v>
      </c>
      <c r="H1703" s="21">
        <v>0</v>
      </c>
      <c r="I1703" s="21">
        <v>0</v>
      </c>
      <c r="J1703" s="21">
        <v>0</v>
      </c>
    </row>
    <row r="1704" spans="1:10">
      <c r="A1704" s="21" t="s">
        <v>124</v>
      </c>
      <c r="B1704" s="21" t="s">
        <v>192</v>
      </c>
      <c r="C1704" s="43" t="s">
        <v>187</v>
      </c>
      <c r="D1704" s="21">
        <v>0</v>
      </c>
      <c r="E1704" s="21">
        <v>1</v>
      </c>
      <c r="F1704" s="21">
        <v>0</v>
      </c>
      <c r="G1704" s="21">
        <v>0</v>
      </c>
      <c r="H1704" s="21">
        <v>0</v>
      </c>
      <c r="I1704" s="21">
        <v>0</v>
      </c>
      <c r="J1704" s="21">
        <v>0</v>
      </c>
    </row>
    <row r="1705" spans="1:10">
      <c r="A1705" s="21" t="s">
        <v>124</v>
      </c>
      <c r="B1705" s="21" t="s">
        <v>192</v>
      </c>
      <c r="C1705" s="43" t="s">
        <v>188</v>
      </c>
      <c r="D1705" s="21">
        <v>0</v>
      </c>
      <c r="E1705" s="21">
        <v>0</v>
      </c>
      <c r="F1705" s="21">
        <v>0</v>
      </c>
      <c r="G1705" s="21">
        <v>1</v>
      </c>
      <c r="H1705" s="21">
        <v>0</v>
      </c>
      <c r="I1705" s="21">
        <v>0</v>
      </c>
      <c r="J1705" s="21">
        <v>0</v>
      </c>
    </row>
    <row r="1706" spans="1:10">
      <c r="A1706" s="21" t="s">
        <v>124</v>
      </c>
      <c r="B1706" s="21" t="s">
        <v>192</v>
      </c>
      <c r="C1706" s="43" t="s">
        <v>189</v>
      </c>
      <c r="D1706" s="21">
        <v>0</v>
      </c>
      <c r="E1706" s="21">
        <v>0</v>
      </c>
      <c r="F1706" s="21">
        <v>0</v>
      </c>
      <c r="G1706" s="21">
        <v>0</v>
      </c>
      <c r="H1706" s="21">
        <v>0</v>
      </c>
      <c r="I1706" s="21">
        <v>0</v>
      </c>
      <c r="J1706" s="21">
        <v>0</v>
      </c>
    </row>
    <row r="1707" spans="1:10">
      <c r="A1707" s="21" t="s">
        <v>124</v>
      </c>
      <c r="B1707" s="21" t="s">
        <v>192</v>
      </c>
      <c r="C1707" s="43" t="s">
        <v>190</v>
      </c>
      <c r="D1707" s="21">
        <v>0</v>
      </c>
      <c r="E1707" s="21">
        <v>0</v>
      </c>
      <c r="F1707" s="21">
        <v>0</v>
      </c>
      <c r="G1707" s="21">
        <v>0</v>
      </c>
      <c r="H1707" s="21">
        <v>0</v>
      </c>
      <c r="I1707" s="21">
        <v>0</v>
      </c>
      <c r="J1707" s="21">
        <v>0</v>
      </c>
    </row>
    <row r="1708" spans="1:10">
      <c r="A1708" s="21" t="s">
        <v>124</v>
      </c>
      <c r="B1708" s="21" t="s">
        <v>193</v>
      </c>
      <c r="C1708" s="43" t="s">
        <v>35</v>
      </c>
      <c r="D1708" s="21">
        <v>0</v>
      </c>
      <c r="E1708" s="21">
        <v>0</v>
      </c>
      <c r="F1708" s="21">
        <v>0</v>
      </c>
      <c r="G1708" s="21">
        <v>0</v>
      </c>
      <c r="H1708" s="21">
        <v>0</v>
      </c>
      <c r="I1708" s="21">
        <v>0</v>
      </c>
      <c r="J1708" s="21">
        <v>0</v>
      </c>
    </row>
    <row r="1709" spans="1:10">
      <c r="A1709" s="21" t="s">
        <v>124</v>
      </c>
      <c r="B1709" s="21" t="s">
        <v>193</v>
      </c>
      <c r="C1709" s="43" t="s">
        <v>36</v>
      </c>
      <c r="D1709" s="21">
        <v>0</v>
      </c>
      <c r="E1709" s="21">
        <v>1</v>
      </c>
      <c r="F1709" s="21">
        <v>0</v>
      </c>
      <c r="G1709" s="21">
        <v>0</v>
      </c>
      <c r="H1709" s="21">
        <v>0</v>
      </c>
      <c r="I1709" s="21">
        <v>0</v>
      </c>
      <c r="J1709" s="21">
        <v>0</v>
      </c>
    </row>
    <row r="1710" spans="1:10">
      <c r="A1710" s="21" t="s">
        <v>124</v>
      </c>
      <c r="B1710" s="21" t="s">
        <v>193</v>
      </c>
      <c r="C1710" s="43" t="s">
        <v>37</v>
      </c>
      <c r="D1710" s="21">
        <v>0</v>
      </c>
      <c r="E1710" s="21">
        <v>0</v>
      </c>
      <c r="F1710" s="21">
        <v>0</v>
      </c>
      <c r="G1710" s="21">
        <v>0</v>
      </c>
      <c r="H1710" s="21">
        <v>0</v>
      </c>
      <c r="I1710" s="21">
        <v>0</v>
      </c>
      <c r="J1710" s="21">
        <v>0</v>
      </c>
    </row>
    <row r="1711" spans="1:10">
      <c r="A1711" s="21" t="s">
        <v>124</v>
      </c>
      <c r="B1711" s="21" t="s">
        <v>193</v>
      </c>
      <c r="C1711" s="43" t="s">
        <v>38</v>
      </c>
      <c r="D1711" s="21">
        <v>2</v>
      </c>
      <c r="E1711" s="21">
        <v>0</v>
      </c>
      <c r="F1711" s="21">
        <v>0</v>
      </c>
      <c r="G1711" s="21">
        <v>0</v>
      </c>
      <c r="H1711" s="21">
        <v>0</v>
      </c>
      <c r="I1711" s="21">
        <v>0</v>
      </c>
      <c r="J1711" s="21">
        <v>0</v>
      </c>
    </row>
    <row r="1712" spans="1:10">
      <c r="A1712" s="21" t="s">
        <v>124</v>
      </c>
      <c r="B1712" s="21" t="s">
        <v>193</v>
      </c>
      <c r="C1712" s="43" t="s">
        <v>39</v>
      </c>
      <c r="D1712" s="21">
        <v>0</v>
      </c>
      <c r="E1712" s="21">
        <v>0</v>
      </c>
      <c r="F1712" s="21">
        <v>0</v>
      </c>
      <c r="G1712" s="21">
        <v>0</v>
      </c>
      <c r="H1712" s="21">
        <v>0</v>
      </c>
      <c r="I1712" s="21">
        <v>0</v>
      </c>
      <c r="J1712" s="21">
        <v>0</v>
      </c>
    </row>
    <row r="1713" spans="1:10">
      <c r="A1713" s="21" t="s">
        <v>124</v>
      </c>
      <c r="B1713" s="21" t="s">
        <v>193</v>
      </c>
      <c r="C1713" s="43" t="s">
        <v>173</v>
      </c>
      <c r="D1713" s="21">
        <v>0</v>
      </c>
      <c r="E1713" s="21">
        <v>0</v>
      </c>
      <c r="F1713" s="21">
        <v>0</v>
      </c>
      <c r="G1713" s="21">
        <v>0</v>
      </c>
      <c r="H1713" s="21">
        <v>0</v>
      </c>
      <c r="I1713" s="21">
        <v>0</v>
      </c>
      <c r="J1713" s="21">
        <v>0</v>
      </c>
    </row>
    <row r="1714" spans="1:10">
      <c r="A1714" s="21" t="s">
        <v>124</v>
      </c>
      <c r="B1714" s="21" t="s">
        <v>193</v>
      </c>
      <c r="C1714" s="43" t="s">
        <v>174</v>
      </c>
      <c r="D1714" s="21">
        <v>2</v>
      </c>
      <c r="E1714" s="21">
        <v>0</v>
      </c>
      <c r="F1714" s="21">
        <v>0</v>
      </c>
      <c r="G1714" s="21">
        <v>0</v>
      </c>
      <c r="H1714" s="21">
        <v>0</v>
      </c>
      <c r="I1714" s="21">
        <v>0</v>
      </c>
      <c r="J1714" s="21">
        <v>0</v>
      </c>
    </row>
    <row r="1715" spans="1:10">
      <c r="A1715" s="21" t="s">
        <v>124</v>
      </c>
      <c r="B1715" s="21" t="s">
        <v>193</v>
      </c>
      <c r="C1715" s="43" t="s">
        <v>175</v>
      </c>
      <c r="D1715" s="21">
        <v>3</v>
      </c>
      <c r="E1715" s="21">
        <v>3</v>
      </c>
      <c r="F1715" s="21">
        <v>0</v>
      </c>
      <c r="G1715" s="21">
        <v>0</v>
      </c>
      <c r="H1715" s="21">
        <v>0</v>
      </c>
      <c r="I1715" s="21">
        <v>0</v>
      </c>
      <c r="J1715" s="21">
        <v>0</v>
      </c>
    </row>
    <row r="1716" spans="1:10">
      <c r="A1716" s="21" t="s">
        <v>124</v>
      </c>
      <c r="B1716" s="21" t="s">
        <v>193</v>
      </c>
      <c r="C1716" s="43" t="s">
        <v>176</v>
      </c>
      <c r="D1716" s="21">
        <v>6</v>
      </c>
      <c r="E1716" s="21">
        <v>0</v>
      </c>
      <c r="F1716" s="21">
        <v>0</v>
      </c>
      <c r="G1716" s="21">
        <v>0</v>
      </c>
      <c r="H1716" s="21">
        <v>0</v>
      </c>
      <c r="I1716" s="21">
        <v>0</v>
      </c>
      <c r="J1716" s="21">
        <v>0</v>
      </c>
    </row>
    <row r="1717" spans="1:10">
      <c r="A1717" s="21" t="s">
        <v>124</v>
      </c>
      <c r="B1717" s="21" t="s">
        <v>193</v>
      </c>
      <c r="C1717" s="43" t="s">
        <v>177</v>
      </c>
      <c r="D1717" s="21">
        <v>10</v>
      </c>
      <c r="E1717" s="21">
        <v>0</v>
      </c>
      <c r="F1717" s="21">
        <v>0</v>
      </c>
      <c r="G1717" s="21">
        <v>0</v>
      </c>
      <c r="H1717" s="21">
        <v>0</v>
      </c>
      <c r="I1717" s="21">
        <v>0</v>
      </c>
      <c r="J1717" s="21">
        <v>0</v>
      </c>
    </row>
    <row r="1718" spans="1:10">
      <c r="A1718" s="21" t="s">
        <v>124</v>
      </c>
      <c r="B1718" s="21" t="s">
        <v>193</v>
      </c>
      <c r="C1718" s="43" t="s">
        <v>178</v>
      </c>
      <c r="D1718" s="21">
        <v>4</v>
      </c>
      <c r="E1718" s="21">
        <v>0</v>
      </c>
      <c r="F1718" s="21">
        <v>0</v>
      </c>
      <c r="G1718" s="21">
        <v>0</v>
      </c>
      <c r="H1718" s="21">
        <v>0</v>
      </c>
      <c r="I1718" s="21">
        <v>0</v>
      </c>
      <c r="J1718" s="21">
        <v>0</v>
      </c>
    </row>
    <row r="1719" spans="1:10">
      <c r="A1719" s="21" t="s">
        <v>124</v>
      </c>
      <c r="B1719" s="21" t="s">
        <v>193</v>
      </c>
      <c r="C1719" s="43" t="s">
        <v>179</v>
      </c>
      <c r="D1719" s="21">
        <v>2</v>
      </c>
      <c r="E1719" s="21">
        <v>0</v>
      </c>
      <c r="F1719" s="21">
        <v>0</v>
      </c>
      <c r="G1719" s="21">
        <v>0</v>
      </c>
      <c r="H1719" s="21">
        <v>0</v>
      </c>
      <c r="I1719" s="21">
        <v>0</v>
      </c>
      <c r="J1719" s="21">
        <v>0</v>
      </c>
    </row>
    <row r="1720" spans="1:10">
      <c r="A1720" s="21" t="s">
        <v>124</v>
      </c>
      <c r="B1720" s="21" t="s">
        <v>193</v>
      </c>
      <c r="C1720" s="43" t="s">
        <v>98</v>
      </c>
      <c r="D1720" s="21">
        <v>13</v>
      </c>
      <c r="E1720" s="21">
        <v>0</v>
      </c>
      <c r="F1720" s="21">
        <v>0</v>
      </c>
      <c r="G1720" s="21">
        <v>0</v>
      </c>
      <c r="H1720" s="21">
        <v>0</v>
      </c>
      <c r="I1720" s="21">
        <v>0</v>
      </c>
      <c r="J1720" s="21">
        <v>0</v>
      </c>
    </row>
    <row r="1721" spans="1:10">
      <c r="A1721" s="21" t="s">
        <v>124</v>
      </c>
      <c r="B1721" s="21" t="s">
        <v>193</v>
      </c>
      <c r="C1721" s="43" t="s">
        <v>180</v>
      </c>
      <c r="D1721" s="21">
        <v>5</v>
      </c>
      <c r="E1721" s="21">
        <v>1</v>
      </c>
      <c r="F1721" s="21">
        <v>0</v>
      </c>
      <c r="G1721" s="21">
        <v>0</v>
      </c>
      <c r="H1721" s="21">
        <v>0</v>
      </c>
      <c r="I1721" s="21">
        <v>0</v>
      </c>
      <c r="J1721" s="21">
        <v>0</v>
      </c>
    </row>
    <row r="1722" spans="1:10">
      <c r="A1722" s="21" t="s">
        <v>124</v>
      </c>
      <c r="B1722" s="21" t="s">
        <v>193</v>
      </c>
      <c r="C1722" s="43" t="s">
        <v>181</v>
      </c>
      <c r="D1722" s="21">
        <v>1</v>
      </c>
      <c r="E1722" s="21">
        <v>0</v>
      </c>
      <c r="F1722" s="21">
        <v>0</v>
      </c>
      <c r="G1722" s="21">
        <v>0</v>
      </c>
      <c r="H1722" s="21">
        <v>0</v>
      </c>
      <c r="I1722" s="21">
        <v>0</v>
      </c>
      <c r="J1722" s="21">
        <v>0</v>
      </c>
    </row>
    <row r="1723" spans="1:10">
      <c r="A1723" s="21" t="s">
        <v>124</v>
      </c>
      <c r="B1723" s="21" t="s">
        <v>193</v>
      </c>
      <c r="C1723" s="43" t="s">
        <v>182</v>
      </c>
      <c r="D1723" s="21">
        <v>11</v>
      </c>
      <c r="E1723" s="21">
        <v>0</v>
      </c>
      <c r="F1723" s="21">
        <v>0</v>
      </c>
      <c r="G1723" s="21">
        <v>0</v>
      </c>
      <c r="H1723" s="21">
        <v>0</v>
      </c>
      <c r="I1723" s="21">
        <v>0</v>
      </c>
      <c r="J1723" s="21">
        <v>0</v>
      </c>
    </row>
    <row r="1724" spans="1:10">
      <c r="A1724" s="21" t="s">
        <v>124</v>
      </c>
      <c r="B1724" s="21" t="s">
        <v>193</v>
      </c>
      <c r="C1724" s="43" t="s">
        <v>183</v>
      </c>
      <c r="D1724" s="21">
        <v>2</v>
      </c>
      <c r="E1724" s="21">
        <v>2</v>
      </c>
      <c r="F1724" s="21">
        <v>0</v>
      </c>
      <c r="G1724" s="21">
        <v>0</v>
      </c>
      <c r="H1724" s="21">
        <v>0</v>
      </c>
      <c r="I1724" s="21">
        <v>0</v>
      </c>
      <c r="J1724" s="21">
        <v>0</v>
      </c>
    </row>
    <row r="1725" spans="1:10">
      <c r="A1725" s="21" t="s">
        <v>124</v>
      </c>
      <c r="B1725" s="21" t="s">
        <v>193</v>
      </c>
      <c r="C1725" s="43" t="s">
        <v>184</v>
      </c>
      <c r="D1725" s="21">
        <v>2</v>
      </c>
      <c r="E1725" s="21">
        <v>0</v>
      </c>
      <c r="F1725" s="21">
        <v>0</v>
      </c>
      <c r="G1725" s="21">
        <v>0</v>
      </c>
      <c r="H1725" s="21">
        <v>0</v>
      </c>
      <c r="I1725" s="21">
        <v>0</v>
      </c>
      <c r="J1725" s="21">
        <v>0</v>
      </c>
    </row>
    <row r="1726" spans="1:10">
      <c r="A1726" s="21" t="s">
        <v>124</v>
      </c>
      <c r="B1726" s="21" t="s">
        <v>193</v>
      </c>
      <c r="C1726" s="43" t="s">
        <v>185</v>
      </c>
      <c r="D1726" s="21">
        <v>1</v>
      </c>
      <c r="E1726" s="21">
        <v>1</v>
      </c>
      <c r="F1726" s="21">
        <v>0</v>
      </c>
      <c r="G1726" s="21">
        <v>0</v>
      </c>
      <c r="H1726" s="21">
        <v>0</v>
      </c>
      <c r="I1726" s="21">
        <v>0</v>
      </c>
      <c r="J1726" s="21">
        <v>0</v>
      </c>
    </row>
    <row r="1727" spans="1:10">
      <c r="A1727" s="21" t="s">
        <v>124</v>
      </c>
      <c r="B1727" s="21" t="s">
        <v>193</v>
      </c>
      <c r="C1727" s="43" t="s">
        <v>186</v>
      </c>
      <c r="D1727" s="21">
        <v>3</v>
      </c>
      <c r="E1727" s="21">
        <v>0</v>
      </c>
      <c r="F1727" s="21">
        <v>0</v>
      </c>
      <c r="G1727" s="21">
        <v>0</v>
      </c>
      <c r="H1727" s="21">
        <v>0</v>
      </c>
      <c r="I1727" s="21">
        <v>0</v>
      </c>
      <c r="J1727" s="21">
        <v>0</v>
      </c>
    </row>
    <row r="1728" spans="1:10">
      <c r="A1728" s="21" t="s">
        <v>124</v>
      </c>
      <c r="B1728" s="21" t="s">
        <v>193</v>
      </c>
      <c r="C1728" s="43" t="s">
        <v>187</v>
      </c>
      <c r="D1728" s="21">
        <v>4</v>
      </c>
      <c r="E1728" s="21">
        <v>0</v>
      </c>
      <c r="F1728" s="21">
        <v>0</v>
      </c>
      <c r="G1728" s="21">
        <v>0</v>
      </c>
      <c r="H1728" s="21">
        <v>0</v>
      </c>
      <c r="I1728" s="21">
        <v>0</v>
      </c>
      <c r="J1728" s="21">
        <v>0</v>
      </c>
    </row>
    <row r="1729" spans="1:10">
      <c r="A1729" s="21" t="s">
        <v>124</v>
      </c>
      <c r="B1729" s="21" t="s">
        <v>193</v>
      </c>
      <c r="C1729" s="43" t="s">
        <v>188</v>
      </c>
      <c r="D1729" s="21">
        <v>2</v>
      </c>
      <c r="E1729" s="21">
        <v>0</v>
      </c>
      <c r="F1729" s="21">
        <v>0</v>
      </c>
      <c r="G1729" s="21">
        <v>0</v>
      </c>
      <c r="H1729" s="21">
        <v>0</v>
      </c>
      <c r="I1729" s="21">
        <v>0</v>
      </c>
      <c r="J1729" s="21">
        <v>0</v>
      </c>
    </row>
    <row r="1730" spans="1:10">
      <c r="A1730" s="21" t="s">
        <v>124</v>
      </c>
      <c r="B1730" s="21" t="s">
        <v>193</v>
      </c>
      <c r="C1730" s="43" t="s">
        <v>189</v>
      </c>
      <c r="D1730" s="21">
        <v>3</v>
      </c>
      <c r="E1730" s="21">
        <v>0</v>
      </c>
      <c r="F1730" s="21">
        <v>0</v>
      </c>
      <c r="G1730" s="21">
        <v>0</v>
      </c>
      <c r="H1730" s="21">
        <v>0</v>
      </c>
      <c r="I1730" s="21">
        <v>0</v>
      </c>
      <c r="J1730" s="21">
        <v>1</v>
      </c>
    </row>
    <row r="1731" spans="1:10">
      <c r="A1731" s="21" t="s">
        <v>124</v>
      </c>
      <c r="B1731" s="21" t="s">
        <v>193</v>
      </c>
      <c r="C1731" s="43" t="s">
        <v>190</v>
      </c>
      <c r="D1731" s="21">
        <v>3</v>
      </c>
      <c r="E1731" s="21">
        <v>0</v>
      </c>
      <c r="F1731" s="21">
        <v>0</v>
      </c>
      <c r="G1731" s="21">
        <v>0</v>
      </c>
      <c r="H1731" s="21">
        <v>0</v>
      </c>
      <c r="I1731" s="21">
        <v>0</v>
      </c>
      <c r="J1731" s="21">
        <v>0</v>
      </c>
    </row>
    <row r="1732" spans="1:10">
      <c r="A1732" s="21" t="s">
        <v>124</v>
      </c>
      <c r="B1732" s="21" t="s">
        <v>194</v>
      </c>
      <c r="C1732" s="43" t="s">
        <v>35</v>
      </c>
      <c r="D1732" s="21">
        <v>0</v>
      </c>
      <c r="E1732" s="21">
        <v>0</v>
      </c>
      <c r="F1732" s="21">
        <v>0</v>
      </c>
      <c r="G1732" s="21">
        <v>0</v>
      </c>
      <c r="H1732" s="21">
        <v>0</v>
      </c>
      <c r="I1732" s="21">
        <v>0</v>
      </c>
      <c r="J1732" s="21">
        <v>0</v>
      </c>
    </row>
    <row r="1733" spans="1:10">
      <c r="A1733" s="21" t="s">
        <v>124</v>
      </c>
      <c r="B1733" s="21" t="s">
        <v>194</v>
      </c>
      <c r="C1733" s="43" t="s">
        <v>36</v>
      </c>
      <c r="D1733" s="21">
        <v>0</v>
      </c>
      <c r="E1733" s="21">
        <v>0</v>
      </c>
      <c r="F1733" s="21">
        <v>0</v>
      </c>
      <c r="G1733" s="21">
        <v>0</v>
      </c>
      <c r="H1733" s="21">
        <v>0</v>
      </c>
      <c r="I1733" s="21">
        <v>0</v>
      </c>
      <c r="J1733" s="21">
        <v>0</v>
      </c>
    </row>
    <row r="1734" spans="1:10">
      <c r="A1734" s="21" t="s">
        <v>124</v>
      </c>
      <c r="B1734" s="21" t="s">
        <v>194</v>
      </c>
      <c r="C1734" s="43" t="s">
        <v>37</v>
      </c>
      <c r="D1734" s="21">
        <v>0</v>
      </c>
      <c r="E1734" s="21">
        <v>0</v>
      </c>
      <c r="F1734" s="21">
        <v>0</v>
      </c>
      <c r="G1734" s="21">
        <v>0</v>
      </c>
      <c r="H1734" s="21">
        <v>0</v>
      </c>
      <c r="I1734" s="21">
        <v>0</v>
      </c>
      <c r="J1734" s="21">
        <v>0</v>
      </c>
    </row>
    <row r="1735" spans="1:10">
      <c r="A1735" s="21" t="s">
        <v>124</v>
      </c>
      <c r="B1735" s="21" t="s">
        <v>194</v>
      </c>
      <c r="C1735" s="43" t="s">
        <v>38</v>
      </c>
      <c r="D1735" s="21">
        <v>0</v>
      </c>
      <c r="E1735" s="21">
        <v>0</v>
      </c>
      <c r="F1735" s="21">
        <v>0</v>
      </c>
      <c r="G1735" s="21">
        <v>0</v>
      </c>
      <c r="H1735" s="21">
        <v>0</v>
      </c>
      <c r="I1735" s="21">
        <v>0</v>
      </c>
      <c r="J1735" s="21">
        <v>0</v>
      </c>
    </row>
    <row r="1736" spans="1:10">
      <c r="A1736" s="21" t="s">
        <v>124</v>
      </c>
      <c r="B1736" s="21" t="s">
        <v>194</v>
      </c>
      <c r="C1736" s="43" t="s">
        <v>39</v>
      </c>
      <c r="D1736" s="21">
        <v>0</v>
      </c>
      <c r="E1736" s="21">
        <v>0</v>
      </c>
      <c r="F1736" s="21">
        <v>0</v>
      </c>
      <c r="G1736" s="21">
        <v>0</v>
      </c>
      <c r="H1736" s="21">
        <v>0</v>
      </c>
      <c r="I1736" s="21">
        <v>0</v>
      </c>
      <c r="J1736" s="21">
        <v>0</v>
      </c>
    </row>
    <row r="1737" spans="1:10">
      <c r="A1737" s="21" t="s">
        <v>124</v>
      </c>
      <c r="B1737" s="21" t="s">
        <v>194</v>
      </c>
      <c r="C1737" s="43" t="s">
        <v>173</v>
      </c>
      <c r="D1737" s="21">
        <v>0</v>
      </c>
      <c r="E1737" s="21">
        <v>0</v>
      </c>
      <c r="F1737" s="21">
        <v>0</v>
      </c>
      <c r="G1737" s="21">
        <v>0</v>
      </c>
      <c r="H1737" s="21">
        <v>0</v>
      </c>
      <c r="I1737" s="21">
        <v>0</v>
      </c>
      <c r="J1737" s="21">
        <v>0</v>
      </c>
    </row>
    <row r="1738" spans="1:10">
      <c r="A1738" s="21" t="s">
        <v>124</v>
      </c>
      <c r="B1738" s="21" t="s">
        <v>194</v>
      </c>
      <c r="C1738" s="43" t="s">
        <v>174</v>
      </c>
      <c r="D1738" s="21">
        <v>0</v>
      </c>
      <c r="E1738" s="21">
        <v>0</v>
      </c>
      <c r="F1738" s="21">
        <v>0</v>
      </c>
      <c r="G1738" s="21">
        <v>0</v>
      </c>
      <c r="H1738" s="21">
        <v>0</v>
      </c>
      <c r="I1738" s="21">
        <v>0</v>
      </c>
      <c r="J1738" s="21">
        <v>0</v>
      </c>
    </row>
    <row r="1739" spans="1:10">
      <c r="A1739" s="21" t="s">
        <v>124</v>
      </c>
      <c r="B1739" s="21" t="s">
        <v>194</v>
      </c>
      <c r="C1739" s="43" t="s">
        <v>175</v>
      </c>
      <c r="D1739" s="21">
        <v>0</v>
      </c>
      <c r="E1739" s="21">
        <v>0</v>
      </c>
      <c r="F1739" s="21">
        <v>0</v>
      </c>
      <c r="G1739" s="21">
        <v>0</v>
      </c>
      <c r="H1739" s="21">
        <v>0</v>
      </c>
      <c r="I1739" s="21">
        <v>0</v>
      </c>
      <c r="J1739" s="21">
        <v>0</v>
      </c>
    </row>
    <row r="1740" spans="1:10">
      <c r="A1740" s="21" t="s">
        <v>124</v>
      </c>
      <c r="B1740" s="21" t="s">
        <v>194</v>
      </c>
      <c r="C1740" s="43" t="s">
        <v>176</v>
      </c>
      <c r="D1740" s="21">
        <v>0</v>
      </c>
      <c r="E1740" s="21">
        <v>0</v>
      </c>
      <c r="F1740" s="21">
        <v>0</v>
      </c>
      <c r="G1740" s="21">
        <v>0</v>
      </c>
      <c r="H1740" s="21">
        <v>0</v>
      </c>
      <c r="I1740" s="21">
        <v>0</v>
      </c>
      <c r="J1740" s="21">
        <v>0</v>
      </c>
    </row>
    <row r="1741" spans="1:10">
      <c r="A1741" s="21" t="s">
        <v>124</v>
      </c>
      <c r="B1741" s="21" t="s">
        <v>194</v>
      </c>
      <c r="C1741" s="43" t="s">
        <v>177</v>
      </c>
      <c r="D1741" s="21">
        <v>0</v>
      </c>
      <c r="E1741" s="21">
        <v>0</v>
      </c>
      <c r="F1741" s="21">
        <v>0</v>
      </c>
      <c r="G1741" s="21">
        <v>0</v>
      </c>
      <c r="H1741" s="21">
        <v>0</v>
      </c>
      <c r="I1741" s="21">
        <v>0</v>
      </c>
      <c r="J1741" s="21">
        <v>0</v>
      </c>
    </row>
    <row r="1742" spans="1:10">
      <c r="A1742" s="21" t="s">
        <v>124</v>
      </c>
      <c r="B1742" s="21" t="s">
        <v>194</v>
      </c>
      <c r="C1742" s="43" t="s">
        <v>178</v>
      </c>
      <c r="D1742" s="21">
        <v>0</v>
      </c>
      <c r="E1742" s="21">
        <v>0</v>
      </c>
      <c r="F1742" s="21">
        <v>0</v>
      </c>
      <c r="G1742" s="21">
        <v>0</v>
      </c>
      <c r="H1742" s="21">
        <v>0</v>
      </c>
      <c r="I1742" s="21">
        <v>0</v>
      </c>
      <c r="J1742" s="21">
        <v>0</v>
      </c>
    </row>
    <row r="1743" spans="1:10">
      <c r="A1743" s="21" t="s">
        <v>124</v>
      </c>
      <c r="B1743" s="21" t="s">
        <v>194</v>
      </c>
      <c r="C1743" s="43" t="s">
        <v>179</v>
      </c>
      <c r="D1743" s="21">
        <v>0</v>
      </c>
      <c r="E1743" s="21">
        <v>0</v>
      </c>
      <c r="F1743" s="21">
        <v>0</v>
      </c>
      <c r="G1743" s="21">
        <v>0</v>
      </c>
      <c r="H1743" s="21">
        <v>0</v>
      </c>
      <c r="I1743" s="21">
        <v>0</v>
      </c>
      <c r="J1743" s="21">
        <v>0</v>
      </c>
    </row>
    <row r="1744" spans="1:10">
      <c r="A1744" s="21" t="s">
        <v>124</v>
      </c>
      <c r="B1744" s="21" t="s">
        <v>194</v>
      </c>
      <c r="C1744" s="43" t="s">
        <v>98</v>
      </c>
      <c r="D1744" s="21">
        <v>0</v>
      </c>
      <c r="E1744" s="21">
        <v>0</v>
      </c>
      <c r="F1744" s="21">
        <v>0</v>
      </c>
      <c r="G1744" s="21">
        <v>0</v>
      </c>
      <c r="H1744" s="21">
        <v>0</v>
      </c>
      <c r="I1744" s="21">
        <v>0</v>
      </c>
      <c r="J1744" s="21">
        <v>0</v>
      </c>
    </row>
    <row r="1745" spans="1:10">
      <c r="A1745" s="21" t="s">
        <v>124</v>
      </c>
      <c r="B1745" s="21" t="s">
        <v>194</v>
      </c>
      <c r="C1745" s="43" t="s">
        <v>180</v>
      </c>
      <c r="D1745" s="21">
        <v>0</v>
      </c>
      <c r="E1745" s="21">
        <v>0</v>
      </c>
      <c r="F1745" s="21">
        <v>0</v>
      </c>
      <c r="G1745" s="21">
        <v>0</v>
      </c>
      <c r="H1745" s="21">
        <v>0</v>
      </c>
      <c r="I1745" s="21">
        <v>0</v>
      </c>
      <c r="J1745" s="21">
        <v>0</v>
      </c>
    </row>
    <row r="1746" spans="1:10">
      <c r="A1746" s="21" t="s">
        <v>124</v>
      </c>
      <c r="B1746" s="21" t="s">
        <v>194</v>
      </c>
      <c r="C1746" s="43" t="s">
        <v>181</v>
      </c>
      <c r="D1746" s="21">
        <v>0</v>
      </c>
      <c r="E1746" s="21">
        <v>0</v>
      </c>
      <c r="F1746" s="21">
        <v>0</v>
      </c>
      <c r="G1746" s="21">
        <v>0</v>
      </c>
      <c r="H1746" s="21">
        <v>0</v>
      </c>
      <c r="I1746" s="21">
        <v>0</v>
      </c>
      <c r="J1746" s="21">
        <v>0</v>
      </c>
    </row>
    <row r="1747" spans="1:10">
      <c r="A1747" s="21" t="s">
        <v>124</v>
      </c>
      <c r="B1747" s="21" t="s">
        <v>194</v>
      </c>
      <c r="C1747" s="43" t="s">
        <v>182</v>
      </c>
      <c r="D1747" s="21">
        <v>0</v>
      </c>
      <c r="E1747" s="21">
        <v>0</v>
      </c>
      <c r="F1747" s="21">
        <v>0</v>
      </c>
      <c r="G1747" s="21">
        <v>0</v>
      </c>
      <c r="H1747" s="21">
        <v>0</v>
      </c>
      <c r="I1747" s="21">
        <v>0</v>
      </c>
      <c r="J1747" s="21">
        <v>0</v>
      </c>
    </row>
    <row r="1748" spans="1:10">
      <c r="A1748" s="21" t="s">
        <v>124</v>
      </c>
      <c r="B1748" s="21" t="s">
        <v>194</v>
      </c>
      <c r="C1748" s="43" t="s">
        <v>183</v>
      </c>
      <c r="D1748" s="21">
        <v>0</v>
      </c>
      <c r="E1748" s="21">
        <v>0</v>
      </c>
      <c r="F1748" s="21">
        <v>0</v>
      </c>
      <c r="G1748" s="21">
        <v>0</v>
      </c>
      <c r="H1748" s="21">
        <v>0</v>
      </c>
      <c r="I1748" s="21">
        <v>0</v>
      </c>
      <c r="J1748" s="21">
        <v>0</v>
      </c>
    </row>
    <row r="1749" spans="1:10">
      <c r="A1749" s="21" t="s">
        <v>124</v>
      </c>
      <c r="B1749" s="21" t="s">
        <v>194</v>
      </c>
      <c r="C1749" s="43" t="s">
        <v>184</v>
      </c>
      <c r="D1749" s="21">
        <v>0</v>
      </c>
      <c r="E1749" s="21">
        <v>0</v>
      </c>
      <c r="F1749" s="21">
        <v>0</v>
      </c>
      <c r="G1749" s="21">
        <v>0</v>
      </c>
      <c r="H1749" s="21">
        <v>0</v>
      </c>
      <c r="I1749" s="21">
        <v>0</v>
      </c>
      <c r="J1749" s="21">
        <v>0</v>
      </c>
    </row>
    <row r="1750" spans="1:10">
      <c r="A1750" s="21" t="s">
        <v>124</v>
      </c>
      <c r="B1750" s="21" t="s">
        <v>194</v>
      </c>
      <c r="C1750" s="43" t="s">
        <v>185</v>
      </c>
      <c r="D1750" s="21">
        <v>0</v>
      </c>
      <c r="E1750" s="21">
        <v>0</v>
      </c>
      <c r="F1750" s="21">
        <v>0</v>
      </c>
      <c r="G1750" s="21">
        <v>0</v>
      </c>
      <c r="H1750" s="21">
        <v>0</v>
      </c>
      <c r="I1750" s="21">
        <v>0</v>
      </c>
      <c r="J1750" s="21">
        <v>0</v>
      </c>
    </row>
    <row r="1751" spans="1:10">
      <c r="A1751" s="21" t="s">
        <v>124</v>
      </c>
      <c r="B1751" s="21" t="s">
        <v>194</v>
      </c>
      <c r="C1751" s="43" t="s">
        <v>186</v>
      </c>
      <c r="D1751" s="21">
        <v>0</v>
      </c>
      <c r="E1751" s="21">
        <v>0</v>
      </c>
      <c r="F1751" s="21">
        <v>0</v>
      </c>
      <c r="G1751" s="21">
        <v>0</v>
      </c>
      <c r="H1751" s="21">
        <v>0</v>
      </c>
      <c r="I1751" s="21">
        <v>0</v>
      </c>
      <c r="J1751" s="21">
        <v>0</v>
      </c>
    </row>
    <row r="1752" spans="1:10">
      <c r="A1752" s="21" t="s">
        <v>124</v>
      </c>
      <c r="B1752" s="21" t="s">
        <v>194</v>
      </c>
      <c r="C1752" s="43" t="s">
        <v>187</v>
      </c>
      <c r="D1752" s="21">
        <v>0</v>
      </c>
      <c r="E1752" s="21">
        <v>0</v>
      </c>
      <c r="F1752" s="21">
        <v>0</v>
      </c>
      <c r="G1752" s="21">
        <v>0</v>
      </c>
      <c r="H1752" s="21">
        <v>0</v>
      </c>
      <c r="I1752" s="21">
        <v>0</v>
      </c>
      <c r="J1752" s="21">
        <v>0</v>
      </c>
    </row>
    <row r="1753" spans="1:10">
      <c r="A1753" s="21" t="s">
        <v>124</v>
      </c>
      <c r="B1753" s="21" t="s">
        <v>194</v>
      </c>
      <c r="C1753" s="43" t="s">
        <v>188</v>
      </c>
      <c r="D1753" s="21">
        <v>0</v>
      </c>
      <c r="E1753" s="21">
        <v>0</v>
      </c>
      <c r="F1753" s="21">
        <v>0</v>
      </c>
      <c r="G1753" s="21">
        <v>0</v>
      </c>
      <c r="H1753" s="21">
        <v>0</v>
      </c>
      <c r="I1753" s="21">
        <v>0</v>
      </c>
      <c r="J1753" s="21">
        <v>0</v>
      </c>
    </row>
    <row r="1754" spans="1:10">
      <c r="A1754" s="21" t="s">
        <v>124</v>
      </c>
      <c r="B1754" s="21" t="s">
        <v>194</v>
      </c>
      <c r="C1754" s="43" t="s">
        <v>189</v>
      </c>
      <c r="D1754" s="21">
        <v>0</v>
      </c>
      <c r="E1754" s="21">
        <v>0</v>
      </c>
      <c r="F1754" s="21">
        <v>0</v>
      </c>
      <c r="G1754" s="21">
        <v>0</v>
      </c>
      <c r="H1754" s="21">
        <v>0</v>
      </c>
      <c r="I1754" s="21">
        <v>0</v>
      </c>
      <c r="J1754" s="21">
        <v>0</v>
      </c>
    </row>
    <row r="1755" spans="1:10">
      <c r="A1755" s="21" t="s">
        <v>124</v>
      </c>
      <c r="B1755" s="21" t="s">
        <v>194</v>
      </c>
      <c r="C1755" s="43" t="s">
        <v>190</v>
      </c>
      <c r="D1755" s="21">
        <v>0</v>
      </c>
      <c r="E1755" s="21">
        <v>0</v>
      </c>
      <c r="F1755" s="21">
        <v>0</v>
      </c>
      <c r="G1755" s="21">
        <v>0</v>
      </c>
      <c r="H1755" s="21">
        <v>0</v>
      </c>
      <c r="I1755" s="21">
        <v>0</v>
      </c>
      <c r="J1755" s="21">
        <v>0</v>
      </c>
    </row>
    <row r="1756" spans="1:10">
      <c r="A1756" s="21" t="s">
        <v>124</v>
      </c>
      <c r="B1756" s="21" t="s">
        <v>195</v>
      </c>
      <c r="C1756" s="43" t="s">
        <v>35</v>
      </c>
      <c r="D1756" s="21">
        <v>0</v>
      </c>
      <c r="E1756" s="21">
        <v>0</v>
      </c>
      <c r="F1756" s="21">
        <v>0</v>
      </c>
      <c r="G1756" s="21">
        <v>0</v>
      </c>
      <c r="H1756" s="21">
        <v>0</v>
      </c>
      <c r="I1756" s="21">
        <v>0</v>
      </c>
      <c r="J1756" s="21">
        <v>0</v>
      </c>
    </row>
    <row r="1757" spans="1:10">
      <c r="A1757" s="21" t="s">
        <v>124</v>
      </c>
      <c r="B1757" s="21" t="s">
        <v>195</v>
      </c>
      <c r="C1757" s="43" t="s">
        <v>36</v>
      </c>
      <c r="D1757" s="21">
        <v>0</v>
      </c>
      <c r="E1757" s="21">
        <v>0</v>
      </c>
      <c r="F1757" s="21">
        <v>0</v>
      </c>
      <c r="G1757" s="21">
        <v>0</v>
      </c>
      <c r="H1757" s="21">
        <v>0</v>
      </c>
      <c r="I1757" s="21">
        <v>0</v>
      </c>
      <c r="J1757" s="21">
        <v>0</v>
      </c>
    </row>
    <row r="1758" spans="1:10">
      <c r="A1758" s="21" t="s">
        <v>124</v>
      </c>
      <c r="B1758" s="21" t="s">
        <v>195</v>
      </c>
      <c r="C1758" s="43" t="s">
        <v>37</v>
      </c>
      <c r="D1758" s="21">
        <v>0</v>
      </c>
      <c r="E1758" s="21">
        <v>0</v>
      </c>
      <c r="F1758" s="21">
        <v>0</v>
      </c>
      <c r="G1758" s="21">
        <v>0</v>
      </c>
      <c r="H1758" s="21">
        <v>0</v>
      </c>
      <c r="I1758" s="21">
        <v>0</v>
      </c>
      <c r="J1758" s="21">
        <v>0</v>
      </c>
    </row>
    <row r="1759" spans="1:10">
      <c r="A1759" s="21" t="s">
        <v>124</v>
      </c>
      <c r="B1759" s="21" t="s">
        <v>195</v>
      </c>
      <c r="C1759" s="43" t="s">
        <v>38</v>
      </c>
      <c r="D1759" s="21">
        <v>0</v>
      </c>
      <c r="E1759" s="21">
        <v>0</v>
      </c>
      <c r="F1759" s="21">
        <v>0</v>
      </c>
      <c r="G1759" s="21">
        <v>0</v>
      </c>
      <c r="H1759" s="21">
        <v>0</v>
      </c>
      <c r="I1759" s="21">
        <v>0</v>
      </c>
      <c r="J1759" s="21">
        <v>0</v>
      </c>
    </row>
    <row r="1760" spans="1:10">
      <c r="A1760" s="21" t="s">
        <v>124</v>
      </c>
      <c r="B1760" s="21" t="s">
        <v>195</v>
      </c>
      <c r="C1760" s="43" t="s">
        <v>39</v>
      </c>
      <c r="D1760" s="21">
        <v>0</v>
      </c>
      <c r="E1760" s="21">
        <v>0</v>
      </c>
      <c r="F1760" s="21">
        <v>0</v>
      </c>
      <c r="G1760" s="21">
        <v>0</v>
      </c>
      <c r="H1760" s="21">
        <v>0</v>
      </c>
      <c r="I1760" s="21">
        <v>0</v>
      </c>
      <c r="J1760" s="21">
        <v>0</v>
      </c>
    </row>
    <row r="1761" spans="1:10">
      <c r="A1761" s="21" t="s">
        <v>124</v>
      </c>
      <c r="B1761" s="21" t="s">
        <v>195</v>
      </c>
      <c r="C1761" s="43" t="s">
        <v>173</v>
      </c>
      <c r="D1761" s="21">
        <v>0</v>
      </c>
      <c r="E1761" s="21">
        <v>0</v>
      </c>
      <c r="F1761" s="21">
        <v>0</v>
      </c>
      <c r="G1761" s="21">
        <v>0</v>
      </c>
      <c r="H1761" s="21">
        <v>0</v>
      </c>
      <c r="I1761" s="21">
        <v>0</v>
      </c>
      <c r="J1761" s="21">
        <v>0</v>
      </c>
    </row>
    <row r="1762" spans="1:10">
      <c r="A1762" s="21" t="s">
        <v>124</v>
      </c>
      <c r="B1762" s="21" t="s">
        <v>195</v>
      </c>
      <c r="C1762" s="43" t="s">
        <v>174</v>
      </c>
      <c r="D1762" s="21">
        <v>0</v>
      </c>
      <c r="E1762" s="21">
        <v>0</v>
      </c>
      <c r="F1762" s="21">
        <v>0</v>
      </c>
      <c r="G1762" s="21">
        <v>0</v>
      </c>
      <c r="H1762" s="21">
        <v>0</v>
      </c>
      <c r="I1762" s="21">
        <v>0</v>
      </c>
      <c r="J1762" s="21">
        <v>0</v>
      </c>
    </row>
    <row r="1763" spans="1:10">
      <c r="A1763" s="21" t="s">
        <v>124</v>
      </c>
      <c r="B1763" s="21" t="s">
        <v>195</v>
      </c>
      <c r="C1763" s="43" t="s">
        <v>175</v>
      </c>
      <c r="D1763" s="21">
        <v>0</v>
      </c>
      <c r="E1763" s="21">
        <v>0</v>
      </c>
      <c r="F1763" s="21">
        <v>0</v>
      </c>
      <c r="G1763" s="21">
        <v>0</v>
      </c>
      <c r="H1763" s="21">
        <v>0</v>
      </c>
      <c r="I1763" s="21">
        <v>0</v>
      </c>
      <c r="J1763" s="21">
        <v>0</v>
      </c>
    </row>
    <row r="1764" spans="1:10">
      <c r="A1764" s="21" t="s">
        <v>124</v>
      </c>
      <c r="B1764" s="21" t="s">
        <v>195</v>
      </c>
      <c r="C1764" s="43" t="s">
        <v>176</v>
      </c>
      <c r="D1764" s="21">
        <v>0</v>
      </c>
      <c r="E1764" s="21">
        <v>0</v>
      </c>
      <c r="F1764" s="21">
        <v>0</v>
      </c>
      <c r="G1764" s="21">
        <v>0</v>
      </c>
      <c r="H1764" s="21">
        <v>0</v>
      </c>
      <c r="I1764" s="21">
        <v>0</v>
      </c>
      <c r="J1764" s="21">
        <v>0</v>
      </c>
    </row>
    <row r="1765" spans="1:10">
      <c r="A1765" s="21" t="s">
        <v>124</v>
      </c>
      <c r="B1765" s="21" t="s">
        <v>195</v>
      </c>
      <c r="C1765" s="43" t="s">
        <v>177</v>
      </c>
      <c r="D1765" s="21">
        <v>0</v>
      </c>
      <c r="E1765" s="21">
        <v>0</v>
      </c>
      <c r="F1765" s="21">
        <v>0</v>
      </c>
      <c r="G1765" s="21">
        <v>0</v>
      </c>
      <c r="H1765" s="21">
        <v>0</v>
      </c>
      <c r="I1765" s="21">
        <v>0</v>
      </c>
      <c r="J1765" s="21">
        <v>0</v>
      </c>
    </row>
    <row r="1766" spans="1:10">
      <c r="A1766" s="21" t="s">
        <v>124</v>
      </c>
      <c r="B1766" s="21" t="s">
        <v>195</v>
      </c>
      <c r="C1766" s="43" t="s">
        <v>178</v>
      </c>
      <c r="D1766" s="21">
        <v>0</v>
      </c>
      <c r="E1766" s="21">
        <v>0</v>
      </c>
      <c r="F1766" s="21">
        <v>0</v>
      </c>
      <c r="G1766" s="21">
        <v>0</v>
      </c>
      <c r="H1766" s="21">
        <v>0</v>
      </c>
      <c r="I1766" s="21">
        <v>0</v>
      </c>
      <c r="J1766" s="21">
        <v>0</v>
      </c>
    </row>
    <row r="1767" spans="1:10">
      <c r="A1767" s="21" t="s">
        <v>124</v>
      </c>
      <c r="B1767" s="21" t="s">
        <v>195</v>
      </c>
      <c r="C1767" s="43" t="s">
        <v>179</v>
      </c>
      <c r="D1767" s="21">
        <v>0</v>
      </c>
      <c r="E1767" s="21">
        <v>0</v>
      </c>
      <c r="F1767" s="21">
        <v>0</v>
      </c>
      <c r="G1767" s="21">
        <v>0</v>
      </c>
      <c r="H1767" s="21">
        <v>0</v>
      </c>
      <c r="I1767" s="21">
        <v>0</v>
      </c>
      <c r="J1767" s="21">
        <v>0</v>
      </c>
    </row>
    <row r="1768" spans="1:10">
      <c r="A1768" s="21" t="s">
        <v>124</v>
      </c>
      <c r="B1768" s="21" t="s">
        <v>195</v>
      </c>
      <c r="C1768" s="43" t="s">
        <v>98</v>
      </c>
      <c r="D1768" s="21">
        <v>0</v>
      </c>
      <c r="E1768" s="21">
        <v>0</v>
      </c>
      <c r="F1768" s="21">
        <v>0</v>
      </c>
      <c r="G1768" s="21">
        <v>0</v>
      </c>
      <c r="H1768" s="21">
        <v>0</v>
      </c>
      <c r="I1768" s="21">
        <v>0</v>
      </c>
      <c r="J1768" s="21">
        <v>0</v>
      </c>
    </row>
    <row r="1769" spans="1:10">
      <c r="A1769" s="21" t="s">
        <v>124</v>
      </c>
      <c r="B1769" s="21" t="s">
        <v>195</v>
      </c>
      <c r="C1769" s="43" t="s">
        <v>180</v>
      </c>
      <c r="D1769" s="21">
        <v>0</v>
      </c>
      <c r="E1769" s="21">
        <v>0</v>
      </c>
      <c r="F1769" s="21">
        <v>0</v>
      </c>
      <c r="G1769" s="21">
        <v>0</v>
      </c>
      <c r="H1769" s="21">
        <v>0</v>
      </c>
      <c r="I1769" s="21">
        <v>0</v>
      </c>
      <c r="J1769" s="21">
        <v>0</v>
      </c>
    </row>
    <row r="1770" spans="1:10">
      <c r="A1770" s="21" t="s">
        <v>124</v>
      </c>
      <c r="B1770" s="21" t="s">
        <v>195</v>
      </c>
      <c r="C1770" s="43" t="s">
        <v>181</v>
      </c>
      <c r="D1770" s="21">
        <v>0</v>
      </c>
      <c r="E1770" s="21">
        <v>0</v>
      </c>
      <c r="F1770" s="21">
        <v>0</v>
      </c>
      <c r="G1770" s="21">
        <v>0</v>
      </c>
      <c r="H1770" s="21">
        <v>0</v>
      </c>
      <c r="I1770" s="21">
        <v>0</v>
      </c>
      <c r="J1770" s="21">
        <v>0</v>
      </c>
    </row>
    <row r="1771" spans="1:10">
      <c r="A1771" s="21" t="s">
        <v>124</v>
      </c>
      <c r="B1771" s="21" t="s">
        <v>195</v>
      </c>
      <c r="C1771" s="43" t="s">
        <v>182</v>
      </c>
      <c r="D1771" s="21">
        <v>0</v>
      </c>
      <c r="E1771" s="21">
        <v>0</v>
      </c>
      <c r="F1771" s="21">
        <v>0</v>
      </c>
      <c r="G1771" s="21">
        <v>0</v>
      </c>
      <c r="H1771" s="21">
        <v>0</v>
      </c>
      <c r="I1771" s="21">
        <v>0</v>
      </c>
      <c r="J1771" s="21">
        <v>0</v>
      </c>
    </row>
    <row r="1772" spans="1:10">
      <c r="A1772" s="21" t="s">
        <v>124</v>
      </c>
      <c r="B1772" s="21" t="s">
        <v>195</v>
      </c>
      <c r="C1772" s="43" t="s">
        <v>183</v>
      </c>
      <c r="D1772" s="21">
        <v>0</v>
      </c>
      <c r="E1772" s="21">
        <v>0</v>
      </c>
      <c r="F1772" s="21">
        <v>0</v>
      </c>
      <c r="G1772" s="21">
        <v>0</v>
      </c>
      <c r="H1772" s="21">
        <v>0</v>
      </c>
      <c r="I1772" s="21">
        <v>0</v>
      </c>
      <c r="J1772" s="21">
        <v>0</v>
      </c>
    </row>
    <row r="1773" spans="1:10">
      <c r="A1773" s="21" t="s">
        <v>124</v>
      </c>
      <c r="B1773" s="21" t="s">
        <v>195</v>
      </c>
      <c r="C1773" s="43" t="s">
        <v>184</v>
      </c>
      <c r="D1773" s="21">
        <v>0</v>
      </c>
      <c r="E1773" s="21">
        <v>0</v>
      </c>
      <c r="F1773" s="21">
        <v>0</v>
      </c>
      <c r="G1773" s="21">
        <v>0</v>
      </c>
      <c r="H1773" s="21">
        <v>0</v>
      </c>
      <c r="I1773" s="21">
        <v>0</v>
      </c>
      <c r="J1773" s="21">
        <v>0</v>
      </c>
    </row>
    <row r="1774" spans="1:10">
      <c r="A1774" s="21" t="s">
        <v>124</v>
      </c>
      <c r="B1774" s="21" t="s">
        <v>195</v>
      </c>
      <c r="C1774" s="43" t="s">
        <v>185</v>
      </c>
      <c r="D1774" s="21">
        <v>0</v>
      </c>
      <c r="E1774" s="21">
        <v>0</v>
      </c>
      <c r="F1774" s="21">
        <v>0</v>
      </c>
      <c r="G1774" s="21">
        <v>0</v>
      </c>
      <c r="H1774" s="21">
        <v>0</v>
      </c>
      <c r="I1774" s="21">
        <v>0</v>
      </c>
      <c r="J1774" s="21">
        <v>0</v>
      </c>
    </row>
    <row r="1775" spans="1:10">
      <c r="A1775" s="21" t="s">
        <v>124</v>
      </c>
      <c r="B1775" s="21" t="s">
        <v>195</v>
      </c>
      <c r="C1775" s="43" t="s">
        <v>186</v>
      </c>
      <c r="D1775" s="21">
        <v>0</v>
      </c>
      <c r="E1775" s="21">
        <v>0</v>
      </c>
      <c r="F1775" s="21">
        <v>0</v>
      </c>
      <c r="G1775" s="21">
        <v>0</v>
      </c>
      <c r="H1775" s="21">
        <v>0</v>
      </c>
      <c r="I1775" s="21">
        <v>0</v>
      </c>
      <c r="J1775" s="21">
        <v>0</v>
      </c>
    </row>
    <row r="1776" spans="1:10">
      <c r="A1776" s="21" t="s">
        <v>124</v>
      </c>
      <c r="B1776" s="21" t="s">
        <v>195</v>
      </c>
      <c r="C1776" s="43" t="s">
        <v>187</v>
      </c>
      <c r="D1776" s="21">
        <v>0</v>
      </c>
      <c r="E1776" s="21">
        <v>0</v>
      </c>
      <c r="F1776" s="21">
        <v>0</v>
      </c>
      <c r="G1776" s="21">
        <v>0</v>
      </c>
      <c r="H1776" s="21">
        <v>0</v>
      </c>
      <c r="I1776" s="21">
        <v>0</v>
      </c>
      <c r="J1776" s="21">
        <v>0</v>
      </c>
    </row>
    <row r="1777" spans="1:10">
      <c r="A1777" s="21" t="s">
        <v>124</v>
      </c>
      <c r="B1777" s="21" t="s">
        <v>195</v>
      </c>
      <c r="C1777" s="43" t="s">
        <v>188</v>
      </c>
      <c r="D1777" s="21">
        <v>0</v>
      </c>
      <c r="E1777" s="21">
        <v>0</v>
      </c>
      <c r="F1777" s="21">
        <v>0</v>
      </c>
      <c r="G1777" s="21">
        <v>0</v>
      </c>
      <c r="H1777" s="21">
        <v>0</v>
      </c>
      <c r="I1777" s="21">
        <v>0</v>
      </c>
      <c r="J1777" s="21">
        <v>0</v>
      </c>
    </row>
    <row r="1778" spans="1:10">
      <c r="A1778" s="21" t="s">
        <v>124</v>
      </c>
      <c r="B1778" s="21" t="s">
        <v>195</v>
      </c>
      <c r="C1778" s="43" t="s">
        <v>189</v>
      </c>
      <c r="D1778" s="21">
        <v>0</v>
      </c>
      <c r="E1778" s="21">
        <v>0</v>
      </c>
      <c r="F1778" s="21">
        <v>0</v>
      </c>
      <c r="G1778" s="21">
        <v>0</v>
      </c>
      <c r="H1778" s="21">
        <v>0</v>
      </c>
      <c r="I1778" s="21">
        <v>0</v>
      </c>
      <c r="J1778" s="21">
        <v>0</v>
      </c>
    </row>
    <row r="1779" spans="1:10">
      <c r="A1779" s="21" t="s">
        <v>124</v>
      </c>
      <c r="B1779" s="21" t="s">
        <v>195</v>
      </c>
      <c r="C1779" s="43" t="s">
        <v>190</v>
      </c>
      <c r="D1779" s="21">
        <v>0</v>
      </c>
      <c r="E1779" s="21">
        <v>0</v>
      </c>
      <c r="F1779" s="21">
        <v>0</v>
      </c>
      <c r="G1779" s="21">
        <v>0</v>
      </c>
      <c r="H1779" s="21">
        <v>0</v>
      </c>
      <c r="I1779" s="21">
        <v>0</v>
      </c>
      <c r="J1779" s="21">
        <v>0</v>
      </c>
    </row>
    <row r="1780" spans="1:10">
      <c r="A1780" s="21" t="s">
        <v>124</v>
      </c>
      <c r="B1780" s="21" t="s">
        <v>196</v>
      </c>
      <c r="C1780" s="43" t="s">
        <v>35</v>
      </c>
      <c r="D1780" s="21">
        <v>0</v>
      </c>
      <c r="E1780" s="21">
        <v>0</v>
      </c>
      <c r="F1780" s="21">
        <v>0</v>
      </c>
      <c r="G1780" s="21">
        <v>0</v>
      </c>
      <c r="H1780" s="21">
        <v>0</v>
      </c>
      <c r="I1780" s="21">
        <v>0</v>
      </c>
      <c r="J1780" s="21">
        <v>0</v>
      </c>
    </row>
    <row r="1781" spans="1:10">
      <c r="A1781" s="21" t="s">
        <v>124</v>
      </c>
      <c r="B1781" s="21" t="s">
        <v>196</v>
      </c>
      <c r="C1781" s="43" t="s">
        <v>36</v>
      </c>
      <c r="D1781" s="21">
        <v>0</v>
      </c>
      <c r="E1781" s="21">
        <v>0</v>
      </c>
      <c r="F1781" s="21">
        <v>0</v>
      </c>
      <c r="G1781" s="21">
        <v>0</v>
      </c>
      <c r="H1781" s="21">
        <v>0</v>
      </c>
      <c r="I1781" s="21">
        <v>0</v>
      </c>
      <c r="J1781" s="21">
        <v>0</v>
      </c>
    </row>
    <row r="1782" spans="1:10">
      <c r="A1782" s="21" t="s">
        <v>124</v>
      </c>
      <c r="B1782" s="21" t="s">
        <v>196</v>
      </c>
      <c r="C1782" s="43" t="s">
        <v>37</v>
      </c>
      <c r="D1782" s="21">
        <v>0</v>
      </c>
      <c r="E1782" s="21">
        <v>0</v>
      </c>
      <c r="F1782" s="21">
        <v>1</v>
      </c>
      <c r="G1782" s="21">
        <v>0</v>
      </c>
      <c r="H1782" s="21">
        <v>0</v>
      </c>
      <c r="I1782" s="21">
        <v>0</v>
      </c>
      <c r="J1782" s="21">
        <v>0</v>
      </c>
    </row>
    <row r="1783" spans="1:10">
      <c r="A1783" s="21" t="s">
        <v>124</v>
      </c>
      <c r="B1783" s="21" t="s">
        <v>196</v>
      </c>
      <c r="C1783" s="43" t="s">
        <v>38</v>
      </c>
      <c r="D1783" s="21">
        <v>1</v>
      </c>
      <c r="E1783" s="21">
        <v>0</v>
      </c>
      <c r="F1783" s="21">
        <v>0</v>
      </c>
      <c r="G1783" s="21">
        <v>0</v>
      </c>
      <c r="H1783" s="21">
        <v>0</v>
      </c>
      <c r="I1783" s="21">
        <v>0</v>
      </c>
      <c r="J1783" s="21">
        <v>0</v>
      </c>
    </row>
    <row r="1784" spans="1:10">
      <c r="A1784" s="21" t="s">
        <v>124</v>
      </c>
      <c r="B1784" s="21" t="s">
        <v>196</v>
      </c>
      <c r="C1784" s="43" t="s">
        <v>39</v>
      </c>
      <c r="D1784" s="21">
        <v>0</v>
      </c>
      <c r="E1784" s="21">
        <v>0</v>
      </c>
      <c r="F1784" s="21">
        <v>0</v>
      </c>
      <c r="G1784" s="21">
        <v>0</v>
      </c>
      <c r="H1784" s="21">
        <v>0</v>
      </c>
      <c r="I1784" s="21">
        <v>0</v>
      </c>
      <c r="J1784" s="21">
        <v>0</v>
      </c>
    </row>
    <row r="1785" spans="1:10">
      <c r="A1785" s="21" t="s">
        <v>124</v>
      </c>
      <c r="B1785" s="21" t="s">
        <v>196</v>
      </c>
      <c r="C1785" s="43" t="s">
        <v>173</v>
      </c>
      <c r="D1785" s="21">
        <v>1</v>
      </c>
      <c r="E1785" s="21">
        <v>0</v>
      </c>
      <c r="F1785" s="21">
        <v>0</v>
      </c>
      <c r="G1785" s="21">
        <v>0</v>
      </c>
      <c r="H1785" s="21">
        <v>0</v>
      </c>
      <c r="I1785" s="21">
        <v>0</v>
      </c>
      <c r="J1785" s="21">
        <v>0</v>
      </c>
    </row>
    <row r="1786" spans="1:10">
      <c r="A1786" s="21" t="s">
        <v>124</v>
      </c>
      <c r="B1786" s="21" t="s">
        <v>196</v>
      </c>
      <c r="C1786" s="43" t="s">
        <v>174</v>
      </c>
      <c r="D1786" s="21">
        <v>1</v>
      </c>
      <c r="E1786" s="21">
        <v>0</v>
      </c>
      <c r="F1786" s="21">
        <v>0</v>
      </c>
      <c r="G1786" s="21">
        <v>0</v>
      </c>
      <c r="H1786" s="21">
        <v>0</v>
      </c>
      <c r="I1786" s="21">
        <v>0</v>
      </c>
      <c r="J1786" s="21">
        <v>0</v>
      </c>
    </row>
    <row r="1787" spans="1:10">
      <c r="A1787" s="21" t="s">
        <v>124</v>
      </c>
      <c r="B1787" s="21" t="s">
        <v>196</v>
      </c>
      <c r="C1787" s="43" t="s">
        <v>175</v>
      </c>
      <c r="D1787" s="21">
        <v>0</v>
      </c>
      <c r="E1787" s="21">
        <v>1</v>
      </c>
      <c r="F1787" s="21">
        <v>0</v>
      </c>
      <c r="G1787" s="21">
        <v>0</v>
      </c>
      <c r="H1787" s="21">
        <v>0</v>
      </c>
      <c r="I1787" s="21">
        <v>0</v>
      </c>
      <c r="J1787" s="21">
        <v>0</v>
      </c>
    </row>
    <row r="1788" spans="1:10">
      <c r="A1788" s="21" t="s">
        <v>124</v>
      </c>
      <c r="B1788" s="21" t="s">
        <v>196</v>
      </c>
      <c r="C1788" s="43" t="s">
        <v>176</v>
      </c>
      <c r="D1788" s="21">
        <v>0</v>
      </c>
      <c r="E1788" s="21">
        <v>0</v>
      </c>
      <c r="F1788" s="21">
        <v>0</v>
      </c>
      <c r="G1788" s="21">
        <v>0</v>
      </c>
      <c r="H1788" s="21">
        <v>0</v>
      </c>
      <c r="I1788" s="21">
        <v>0</v>
      </c>
      <c r="J1788" s="21">
        <v>0</v>
      </c>
    </row>
    <row r="1789" spans="1:10">
      <c r="A1789" s="21" t="s">
        <v>124</v>
      </c>
      <c r="B1789" s="21" t="s">
        <v>196</v>
      </c>
      <c r="C1789" s="43" t="s">
        <v>177</v>
      </c>
      <c r="D1789" s="21">
        <v>0</v>
      </c>
      <c r="E1789" s="21">
        <v>0</v>
      </c>
      <c r="F1789" s="21">
        <v>0</v>
      </c>
      <c r="G1789" s="21">
        <v>0</v>
      </c>
      <c r="H1789" s="21">
        <v>0</v>
      </c>
      <c r="I1789" s="21">
        <v>0</v>
      </c>
      <c r="J1789" s="21">
        <v>0</v>
      </c>
    </row>
    <row r="1790" spans="1:10">
      <c r="A1790" s="21" t="s">
        <v>124</v>
      </c>
      <c r="B1790" s="21" t="s">
        <v>196</v>
      </c>
      <c r="C1790" s="43" t="s">
        <v>178</v>
      </c>
      <c r="D1790" s="21">
        <v>0</v>
      </c>
      <c r="E1790" s="21">
        <v>0</v>
      </c>
      <c r="F1790" s="21">
        <v>0</v>
      </c>
      <c r="G1790" s="21">
        <v>0</v>
      </c>
      <c r="H1790" s="21">
        <v>0</v>
      </c>
      <c r="I1790" s="21">
        <v>0</v>
      </c>
      <c r="J1790" s="21">
        <v>0</v>
      </c>
    </row>
    <row r="1791" spans="1:10">
      <c r="A1791" s="21" t="s">
        <v>124</v>
      </c>
      <c r="B1791" s="21" t="s">
        <v>196</v>
      </c>
      <c r="C1791" s="43" t="s">
        <v>179</v>
      </c>
      <c r="D1791" s="21">
        <v>0</v>
      </c>
      <c r="E1791" s="21">
        <v>0</v>
      </c>
      <c r="F1791" s="21">
        <v>0</v>
      </c>
      <c r="G1791" s="21">
        <v>0</v>
      </c>
      <c r="H1791" s="21">
        <v>0</v>
      </c>
      <c r="I1791" s="21">
        <v>0</v>
      </c>
      <c r="J1791" s="21">
        <v>0</v>
      </c>
    </row>
    <row r="1792" spans="1:10">
      <c r="A1792" s="21" t="s">
        <v>124</v>
      </c>
      <c r="B1792" s="21" t="s">
        <v>196</v>
      </c>
      <c r="C1792" s="43" t="s">
        <v>98</v>
      </c>
      <c r="D1792" s="21">
        <v>0</v>
      </c>
      <c r="E1792" s="21">
        <v>0</v>
      </c>
      <c r="F1792" s="21">
        <v>0</v>
      </c>
      <c r="G1792" s="21">
        <v>0</v>
      </c>
      <c r="H1792" s="21">
        <v>0</v>
      </c>
      <c r="I1792" s="21">
        <v>0</v>
      </c>
      <c r="J1792" s="21">
        <v>0</v>
      </c>
    </row>
    <row r="1793" spans="1:10">
      <c r="A1793" s="21" t="s">
        <v>124</v>
      </c>
      <c r="B1793" s="21" t="s">
        <v>196</v>
      </c>
      <c r="C1793" s="43" t="s">
        <v>180</v>
      </c>
      <c r="D1793" s="21">
        <v>0</v>
      </c>
      <c r="E1793" s="21">
        <v>0</v>
      </c>
      <c r="F1793" s="21">
        <v>0</v>
      </c>
      <c r="G1793" s="21">
        <v>0</v>
      </c>
      <c r="H1793" s="21">
        <v>0</v>
      </c>
      <c r="I1793" s="21">
        <v>0</v>
      </c>
      <c r="J1793" s="21">
        <v>0</v>
      </c>
    </row>
    <row r="1794" spans="1:10">
      <c r="A1794" s="21" t="s">
        <v>124</v>
      </c>
      <c r="B1794" s="21" t="s">
        <v>196</v>
      </c>
      <c r="C1794" s="43" t="s">
        <v>181</v>
      </c>
      <c r="D1794" s="21">
        <v>1</v>
      </c>
      <c r="E1794" s="21">
        <v>0</v>
      </c>
      <c r="F1794" s="21">
        <v>0</v>
      </c>
      <c r="G1794" s="21">
        <v>1</v>
      </c>
      <c r="H1794" s="21">
        <v>0</v>
      </c>
      <c r="I1794" s="21">
        <v>0</v>
      </c>
      <c r="J1794" s="21">
        <v>0</v>
      </c>
    </row>
    <row r="1795" spans="1:10">
      <c r="A1795" s="21" t="s">
        <v>124</v>
      </c>
      <c r="B1795" s="21" t="s">
        <v>196</v>
      </c>
      <c r="C1795" s="43" t="s">
        <v>182</v>
      </c>
      <c r="D1795" s="21">
        <v>0</v>
      </c>
      <c r="E1795" s="21">
        <v>0</v>
      </c>
      <c r="F1795" s="21">
        <v>0</v>
      </c>
      <c r="G1795" s="21">
        <v>0</v>
      </c>
      <c r="H1795" s="21">
        <v>0</v>
      </c>
      <c r="I1795" s="21">
        <v>0</v>
      </c>
      <c r="J1795" s="21">
        <v>0</v>
      </c>
    </row>
    <row r="1796" spans="1:10">
      <c r="A1796" s="21" t="s">
        <v>124</v>
      </c>
      <c r="B1796" s="21" t="s">
        <v>196</v>
      </c>
      <c r="C1796" s="43" t="s">
        <v>183</v>
      </c>
      <c r="D1796" s="21">
        <v>0</v>
      </c>
      <c r="E1796" s="21">
        <v>0</v>
      </c>
      <c r="F1796" s="21">
        <v>0</v>
      </c>
      <c r="G1796" s="21">
        <v>0</v>
      </c>
      <c r="H1796" s="21">
        <v>0</v>
      </c>
      <c r="I1796" s="21">
        <v>0</v>
      </c>
      <c r="J1796" s="21">
        <v>0</v>
      </c>
    </row>
    <row r="1797" spans="1:10">
      <c r="A1797" s="21" t="s">
        <v>124</v>
      </c>
      <c r="B1797" s="21" t="s">
        <v>196</v>
      </c>
      <c r="C1797" s="43" t="s">
        <v>184</v>
      </c>
      <c r="D1797" s="21">
        <v>0</v>
      </c>
      <c r="E1797" s="21">
        <v>0</v>
      </c>
      <c r="F1797" s="21">
        <v>0</v>
      </c>
      <c r="G1797" s="21">
        <v>0</v>
      </c>
      <c r="H1797" s="21">
        <v>0</v>
      </c>
      <c r="I1797" s="21">
        <v>0</v>
      </c>
      <c r="J1797" s="21">
        <v>0</v>
      </c>
    </row>
    <row r="1798" spans="1:10">
      <c r="A1798" s="21" t="s">
        <v>124</v>
      </c>
      <c r="B1798" s="21" t="s">
        <v>196</v>
      </c>
      <c r="C1798" s="43" t="s">
        <v>185</v>
      </c>
      <c r="D1798" s="21">
        <v>0</v>
      </c>
      <c r="E1798" s="21">
        <v>0</v>
      </c>
      <c r="F1798" s="21">
        <v>0</v>
      </c>
      <c r="G1798" s="21">
        <v>0</v>
      </c>
      <c r="H1798" s="21">
        <v>0</v>
      </c>
      <c r="I1798" s="21">
        <v>0</v>
      </c>
      <c r="J1798" s="21">
        <v>0</v>
      </c>
    </row>
    <row r="1799" spans="1:10">
      <c r="A1799" s="21" t="s">
        <v>124</v>
      </c>
      <c r="B1799" s="21" t="s">
        <v>196</v>
      </c>
      <c r="C1799" s="43" t="s">
        <v>186</v>
      </c>
      <c r="D1799" s="21">
        <v>0</v>
      </c>
      <c r="E1799" s="21">
        <v>0</v>
      </c>
      <c r="F1799" s="21">
        <v>0</v>
      </c>
      <c r="G1799" s="21">
        <v>0</v>
      </c>
      <c r="H1799" s="21">
        <v>0</v>
      </c>
      <c r="I1799" s="21">
        <v>0</v>
      </c>
      <c r="J1799" s="21">
        <v>0</v>
      </c>
    </row>
    <row r="1800" spans="1:10">
      <c r="A1800" s="21" t="s">
        <v>124</v>
      </c>
      <c r="B1800" s="21" t="s">
        <v>196</v>
      </c>
      <c r="C1800" s="43" t="s">
        <v>187</v>
      </c>
      <c r="D1800" s="21">
        <v>0</v>
      </c>
      <c r="E1800" s="21">
        <v>0</v>
      </c>
      <c r="F1800" s="21">
        <v>0</v>
      </c>
      <c r="G1800" s="21">
        <v>0</v>
      </c>
      <c r="H1800" s="21">
        <v>0</v>
      </c>
      <c r="I1800" s="21">
        <v>0</v>
      </c>
      <c r="J1800" s="21">
        <v>0</v>
      </c>
    </row>
    <row r="1801" spans="1:10">
      <c r="A1801" s="21" t="s">
        <v>124</v>
      </c>
      <c r="B1801" s="21" t="s">
        <v>196</v>
      </c>
      <c r="C1801" s="43" t="s">
        <v>188</v>
      </c>
      <c r="D1801" s="21">
        <v>0</v>
      </c>
      <c r="E1801" s="21">
        <v>0</v>
      </c>
      <c r="F1801" s="21">
        <v>0</v>
      </c>
      <c r="G1801" s="21">
        <v>0</v>
      </c>
      <c r="H1801" s="21">
        <v>0</v>
      </c>
      <c r="I1801" s="21">
        <v>0</v>
      </c>
      <c r="J1801" s="21">
        <v>0</v>
      </c>
    </row>
    <row r="1802" spans="1:10">
      <c r="A1802" s="21" t="s">
        <v>124</v>
      </c>
      <c r="B1802" s="21" t="s">
        <v>196</v>
      </c>
      <c r="C1802" s="43" t="s">
        <v>189</v>
      </c>
      <c r="D1802" s="21">
        <v>1</v>
      </c>
      <c r="E1802" s="21">
        <v>0</v>
      </c>
      <c r="F1802" s="21">
        <v>0</v>
      </c>
      <c r="G1802" s="21">
        <v>0</v>
      </c>
      <c r="H1802" s="21">
        <v>0</v>
      </c>
      <c r="I1802" s="21">
        <v>0</v>
      </c>
      <c r="J1802" s="21">
        <v>0</v>
      </c>
    </row>
    <row r="1803" spans="1:10">
      <c r="A1803" s="21" t="s">
        <v>124</v>
      </c>
      <c r="B1803" s="21" t="s">
        <v>196</v>
      </c>
      <c r="C1803" s="43" t="s">
        <v>190</v>
      </c>
      <c r="D1803" s="21">
        <v>0</v>
      </c>
      <c r="E1803" s="21">
        <v>0</v>
      </c>
      <c r="F1803" s="21">
        <v>0</v>
      </c>
      <c r="G1803" s="21">
        <v>0</v>
      </c>
      <c r="H1803" s="21">
        <v>0</v>
      </c>
      <c r="I1803" s="21">
        <v>0</v>
      </c>
      <c r="J1803" s="21">
        <v>0</v>
      </c>
    </row>
    <row r="1804" spans="1:10">
      <c r="A1804" s="21" t="s">
        <v>124</v>
      </c>
      <c r="B1804" s="21" t="s">
        <v>197</v>
      </c>
      <c r="C1804" s="43" t="s">
        <v>35</v>
      </c>
      <c r="D1804" s="21">
        <v>0</v>
      </c>
      <c r="E1804" s="21">
        <v>0</v>
      </c>
      <c r="F1804" s="21">
        <v>0</v>
      </c>
      <c r="G1804" s="21">
        <v>0</v>
      </c>
      <c r="H1804" s="21">
        <v>0</v>
      </c>
      <c r="I1804" s="21">
        <v>0</v>
      </c>
      <c r="J1804" s="21">
        <v>0</v>
      </c>
    </row>
    <row r="1805" spans="1:10">
      <c r="A1805" s="21" t="s">
        <v>124</v>
      </c>
      <c r="B1805" s="21" t="s">
        <v>197</v>
      </c>
      <c r="C1805" s="43" t="s">
        <v>36</v>
      </c>
      <c r="D1805" s="21">
        <v>0</v>
      </c>
      <c r="E1805" s="21">
        <v>0</v>
      </c>
      <c r="F1805" s="21">
        <v>0</v>
      </c>
      <c r="G1805" s="21">
        <v>0</v>
      </c>
      <c r="H1805" s="21">
        <v>0</v>
      </c>
      <c r="I1805" s="21">
        <v>0</v>
      </c>
      <c r="J1805" s="21">
        <v>0</v>
      </c>
    </row>
    <row r="1806" spans="1:10">
      <c r="A1806" s="21" t="s">
        <v>124</v>
      </c>
      <c r="B1806" s="21" t="s">
        <v>197</v>
      </c>
      <c r="C1806" s="43" t="s">
        <v>37</v>
      </c>
      <c r="D1806" s="21">
        <v>0</v>
      </c>
      <c r="E1806" s="21">
        <v>0</v>
      </c>
      <c r="F1806" s="21">
        <v>0</v>
      </c>
      <c r="G1806" s="21">
        <v>0</v>
      </c>
      <c r="H1806" s="21">
        <v>0</v>
      </c>
      <c r="I1806" s="21">
        <v>0</v>
      </c>
      <c r="J1806" s="21">
        <v>0</v>
      </c>
    </row>
    <row r="1807" spans="1:10">
      <c r="A1807" s="21" t="s">
        <v>124</v>
      </c>
      <c r="B1807" s="21" t="s">
        <v>197</v>
      </c>
      <c r="C1807" s="43" t="s">
        <v>38</v>
      </c>
      <c r="D1807" s="21">
        <v>0</v>
      </c>
      <c r="E1807" s="21">
        <v>0</v>
      </c>
      <c r="F1807" s="21">
        <v>0</v>
      </c>
      <c r="G1807" s="21">
        <v>0</v>
      </c>
      <c r="H1807" s="21">
        <v>0</v>
      </c>
      <c r="I1807" s="21">
        <v>0</v>
      </c>
      <c r="J1807" s="21">
        <v>0</v>
      </c>
    </row>
    <row r="1808" spans="1:10">
      <c r="A1808" s="21" t="s">
        <v>124</v>
      </c>
      <c r="B1808" s="21" t="s">
        <v>197</v>
      </c>
      <c r="C1808" s="43" t="s">
        <v>39</v>
      </c>
      <c r="D1808" s="21">
        <v>0</v>
      </c>
      <c r="E1808" s="21">
        <v>0</v>
      </c>
      <c r="F1808" s="21">
        <v>0</v>
      </c>
      <c r="G1808" s="21">
        <v>0</v>
      </c>
      <c r="H1808" s="21">
        <v>0</v>
      </c>
      <c r="I1808" s="21">
        <v>0</v>
      </c>
      <c r="J1808" s="21">
        <v>0</v>
      </c>
    </row>
    <row r="1809" spans="1:10">
      <c r="A1809" s="21" t="s">
        <v>124</v>
      </c>
      <c r="B1809" s="21" t="s">
        <v>197</v>
      </c>
      <c r="C1809" s="43" t="s">
        <v>173</v>
      </c>
      <c r="D1809" s="21">
        <v>0</v>
      </c>
      <c r="E1809" s="21">
        <v>0</v>
      </c>
      <c r="F1809" s="21">
        <v>0</v>
      </c>
      <c r="G1809" s="21">
        <v>0</v>
      </c>
      <c r="H1809" s="21">
        <v>0</v>
      </c>
      <c r="I1809" s="21">
        <v>0</v>
      </c>
      <c r="J1809" s="21">
        <v>0</v>
      </c>
    </row>
    <row r="1810" spans="1:10">
      <c r="A1810" s="21" t="s">
        <v>124</v>
      </c>
      <c r="B1810" s="21" t="s">
        <v>197</v>
      </c>
      <c r="C1810" s="43" t="s">
        <v>174</v>
      </c>
      <c r="D1810" s="21">
        <v>0</v>
      </c>
      <c r="E1810" s="21">
        <v>0</v>
      </c>
      <c r="F1810" s="21">
        <v>0</v>
      </c>
      <c r="G1810" s="21">
        <v>0</v>
      </c>
      <c r="H1810" s="21">
        <v>0</v>
      </c>
      <c r="I1810" s="21">
        <v>0</v>
      </c>
      <c r="J1810" s="21">
        <v>0</v>
      </c>
    </row>
    <row r="1811" spans="1:10">
      <c r="A1811" s="21" t="s">
        <v>124</v>
      </c>
      <c r="B1811" s="21" t="s">
        <v>197</v>
      </c>
      <c r="C1811" s="43" t="s">
        <v>175</v>
      </c>
      <c r="D1811" s="21">
        <v>0</v>
      </c>
      <c r="E1811" s="21">
        <v>0</v>
      </c>
      <c r="F1811" s="21">
        <v>0</v>
      </c>
      <c r="G1811" s="21">
        <v>0</v>
      </c>
      <c r="H1811" s="21">
        <v>0</v>
      </c>
      <c r="I1811" s="21">
        <v>0</v>
      </c>
      <c r="J1811" s="21">
        <v>0</v>
      </c>
    </row>
    <row r="1812" spans="1:10">
      <c r="A1812" s="21" t="s">
        <v>124</v>
      </c>
      <c r="B1812" s="21" t="s">
        <v>197</v>
      </c>
      <c r="C1812" s="43" t="s">
        <v>176</v>
      </c>
      <c r="D1812" s="21">
        <v>0</v>
      </c>
      <c r="E1812" s="21">
        <v>0</v>
      </c>
      <c r="F1812" s="21">
        <v>0</v>
      </c>
      <c r="G1812" s="21">
        <v>0</v>
      </c>
      <c r="H1812" s="21">
        <v>0</v>
      </c>
      <c r="I1812" s="21">
        <v>0</v>
      </c>
      <c r="J1812" s="21">
        <v>0</v>
      </c>
    </row>
    <row r="1813" spans="1:10">
      <c r="A1813" s="21" t="s">
        <v>124</v>
      </c>
      <c r="B1813" s="21" t="s">
        <v>197</v>
      </c>
      <c r="C1813" s="43" t="s">
        <v>177</v>
      </c>
      <c r="D1813" s="21">
        <v>0</v>
      </c>
      <c r="E1813" s="21">
        <v>0</v>
      </c>
      <c r="F1813" s="21">
        <v>0</v>
      </c>
      <c r="G1813" s="21">
        <v>0</v>
      </c>
      <c r="H1813" s="21">
        <v>0</v>
      </c>
      <c r="I1813" s="21">
        <v>0</v>
      </c>
      <c r="J1813" s="21">
        <v>0</v>
      </c>
    </row>
    <row r="1814" spans="1:10">
      <c r="A1814" s="21" t="s">
        <v>124</v>
      </c>
      <c r="B1814" s="21" t="s">
        <v>197</v>
      </c>
      <c r="C1814" s="43" t="s">
        <v>178</v>
      </c>
      <c r="D1814" s="21">
        <v>0</v>
      </c>
      <c r="E1814" s="21">
        <v>0</v>
      </c>
      <c r="F1814" s="21">
        <v>0</v>
      </c>
      <c r="G1814" s="21">
        <v>0</v>
      </c>
      <c r="H1814" s="21">
        <v>0</v>
      </c>
      <c r="I1814" s="21">
        <v>0</v>
      </c>
      <c r="J1814" s="21">
        <v>0</v>
      </c>
    </row>
    <row r="1815" spans="1:10">
      <c r="A1815" s="21" t="s">
        <v>124</v>
      </c>
      <c r="B1815" s="21" t="s">
        <v>197</v>
      </c>
      <c r="C1815" s="43" t="s">
        <v>179</v>
      </c>
      <c r="D1815" s="21">
        <v>0</v>
      </c>
      <c r="E1815" s="21">
        <v>0</v>
      </c>
      <c r="F1815" s="21">
        <v>0</v>
      </c>
      <c r="G1815" s="21">
        <v>0</v>
      </c>
      <c r="H1815" s="21">
        <v>0</v>
      </c>
      <c r="I1815" s="21">
        <v>0</v>
      </c>
      <c r="J1815" s="21">
        <v>0</v>
      </c>
    </row>
    <row r="1816" spans="1:10">
      <c r="A1816" s="21" t="s">
        <v>124</v>
      </c>
      <c r="B1816" s="21" t="s">
        <v>197</v>
      </c>
      <c r="C1816" s="43" t="s">
        <v>98</v>
      </c>
      <c r="D1816" s="21">
        <v>0</v>
      </c>
      <c r="E1816" s="21">
        <v>0</v>
      </c>
      <c r="F1816" s="21">
        <v>0</v>
      </c>
      <c r="G1816" s="21">
        <v>0</v>
      </c>
      <c r="H1816" s="21">
        <v>0</v>
      </c>
      <c r="I1816" s="21">
        <v>0</v>
      </c>
      <c r="J1816" s="21">
        <v>0</v>
      </c>
    </row>
    <row r="1817" spans="1:10">
      <c r="A1817" s="21" t="s">
        <v>124</v>
      </c>
      <c r="B1817" s="21" t="s">
        <v>197</v>
      </c>
      <c r="C1817" s="43" t="s">
        <v>180</v>
      </c>
      <c r="D1817" s="21">
        <v>0</v>
      </c>
      <c r="E1817" s="21">
        <v>0</v>
      </c>
      <c r="F1817" s="21">
        <v>0</v>
      </c>
      <c r="G1817" s="21">
        <v>0</v>
      </c>
      <c r="H1817" s="21">
        <v>0</v>
      </c>
      <c r="I1817" s="21">
        <v>0</v>
      </c>
      <c r="J1817" s="21">
        <v>0</v>
      </c>
    </row>
    <row r="1818" spans="1:10">
      <c r="A1818" s="21" t="s">
        <v>124</v>
      </c>
      <c r="B1818" s="21" t="s">
        <v>197</v>
      </c>
      <c r="C1818" s="43" t="s">
        <v>181</v>
      </c>
      <c r="D1818" s="21">
        <v>0</v>
      </c>
      <c r="E1818" s="21">
        <v>1</v>
      </c>
      <c r="F1818" s="21">
        <v>0</v>
      </c>
      <c r="G1818" s="21">
        <v>0</v>
      </c>
      <c r="H1818" s="21">
        <v>0</v>
      </c>
      <c r="I1818" s="21">
        <v>0</v>
      </c>
      <c r="J1818" s="21">
        <v>0</v>
      </c>
    </row>
    <row r="1819" spans="1:10">
      <c r="A1819" s="21" t="s">
        <v>124</v>
      </c>
      <c r="B1819" s="21" t="s">
        <v>197</v>
      </c>
      <c r="C1819" s="43" t="s">
        <v>182</v>
      </c>
      <c r="D1819" s="21">
        <v>0</v>
      </c>
      <c r="E1819" s="21">
        <v>0</v>
      </c>
      <c r="F1819" s="21">
        <v>0</v>
      </c>
      <c r="G1819" s="21">
        <v>0</v>
      </c>
      <c r="H1819" s="21">
        <v>0</v>
      </c>
      <c r="I1819" s="21">
        <v>0</v>
      </c>
      <c r="J1819" s="21">
        <v>0</v>
      </c>
    </row>
    <row r="1820" spans="1:10">
      <c r="A1820" s="21" t="s">
        <v>124</v>
      </c>
      <c r="B1820" s="21" t="s">
        <v>197</v>
      </c>
      <c r="C1820" s="43" t="s">
        <v>183</v>
      </c>
      <c r="D1820" s="21">
        <v>0</v>
      </c>
      <c r="E1820" s="21">
        <v>0</v>
      </c>
      <c r="F1820" s="21">
        <v>0</v>
      </c>
      <c r="G1820" s="21">
        <v>0</v>
      </c>
      <c r="H1820" s="21">
        <v>0</v>
      </c>
      <c r="I1820" s="21">
        <v>0</v>
      </c>
      <c r="J1820" s="21">
        <v>0</v>
      </c>
    </row>
    <row r="1821" spans="1:10">
      <c r="A1821" s="21" t="s">
        <v>124</v>
      </c>
      <c r="B1821" s="21" t="s">
        <v>197</v>
      </c>
      <c r="C1821" s="43" t="s">
        <v>184</v>
      </c>
      <c r="D1821" s="21">
        <v>0</v>
      </c>
      <c r="E1821" s="21">
        <v>0</v>
      </c>
      <c r="F1821" s="21">
        <v>0</v>
      </c>
      <c r="G1821" s="21">
        <v>0</v>
      </c>
      <c r="H1821" s="21">
        <v>0</v>
      </c>
      <c r="I1821" s="21">
        <v>0</v>
      </c>
      <c r="J1821" s="21">
        <v>0</v>
      </c>
    </row>
    <row r="1822" spans="1:10">
      <c r="A1822" s="21" t="s">
        <v>124</v>
      </c>
      <c r="B1822" s="21" t="s">
        <v>197</v>
      </c>
      <c r="C1822" s="43" t="s">
        <v>185</v>
      </c>
      <c r="D1822" s="21">
        <v>0</v>
      </c>
      <c r="E1822" s="21">
        <v>0</v>
      </c>
      <c r="F1822" s="21">
        <v>0</v>
      </c>
      <c r="G1822" s="21">
        <v>0</v>
      </c>
      <c r="H1822" s="21">
        <v>0</v>
      </c>
      <c r="I1822" s="21">
        <v>0</v>
      </c>
      <c r="J1822" s="21">
        <v>0</v>
      </c>
    </row>
    <row r="1823" spans="1:10">
      <c r="A1823" s="21" t="s">
        <v>124</v>
      </c>
      <c r="B1823" s="21" t="s">
        <v>197</v>
      </c>
      <c r="C1823" s="43" t="s">
        <v>186</v>
      </c>
      <c r="D1823" s="21">
        <v>0</v>
      </c>
      <c r="E1823" s="21">
        <v>0</v>
      </c>
      <c r="F1823" s="21">
        <v>0</v>
      </c>
      <c r="G1823" s="21">
        <v>0</v>
      </c>
      <c r="H1823" s="21">
        <v>0</v>
      </c>
      <c r="I1823" s="21">
        <v>0</v>
      </c>
      <c r="J1823" s="21">
        <v>0</v>
      </c>
    </row>
    <row r="1824" spans="1:10">
      <c r="A1824" s="21" t="s">
        <v>124</v>
      </c>
      <c r="B1824" s="21" t="s">
        <v>197</v>
      </c>
      <c r="C1824" s="43" t="s">
        <v>187</v>
      </c>
      <c r="D1824" s="21">
        <v>0</v>
      </c>
      <c r="E1824" s="21">
        <v>0</v>
      </c>
      <c r="F1824" s="21">
        <v>0</v>
      </c>
      <c r="G1824" s="21">
        <v>0</v>
      </c>
      <c r="H1824" s="21">
        <v>0</v>
      </c>
      <c r="I1824" s="21">
        <v>0</v>
      </c>
      <c r="J1824" s="21">
        <v>0</v>
      </c>
    </row>
    <row r="1825" spans="1:10">
      <c r="A1825" s="21" t="s">
        <v>124</v>
      </c>
      <c r="B1825" s="21" t="s">
        <v>197</v>
      </c>
      <c r="C1825" s="43" t="s">
        <v>188</v>
      </c>
      <c r="D1825" s="21">
        <v>0</v>
      </c>
      <c r="E1825" s="21">
        <v>0</v>
      </c>
      <c r="F1825" s="21">
        <v>0</v>
      </c>
      <c r="G1825" s="21">
        <v>0</v>
      </c>
      <c r="H1825" s="21">
        <v>0</v>
      </c>
      <c r="I1825" s="21">
        <v>0</v>
      </c>
      <c r="J1825" s="21">
        <v>0</v>
      </c>
    </row>
    <row r="1826" spans="1:10">
      <c r="A1826" s="21" t="s">
        <v>124</v>
      </c>
      <c r="B1826" s="21" t="s">
        <v>197</v>
      </c>
      <c r="C1826" s="43" t="s">
        <v>189</v>
      </c>
      <c r="D1826" s="21">
        <v>0</v>
      </c>
      <c r="E1826" s="21">
        <v>0</v>
      </c>
      <c r="F1826" s="21">
        <v>0</v>
      </c>
      <c r="G1826" s="21">
        <v>0</v>
      </c>
      <c r="H1826" s="21">
        <v>0</v>
      </c>
      <c r="I1826" s="21">
        <v>0</v>
      </c>
      <c r="J1826" s="21">
        <v>0</v>
      </c>
    </row>
    <row r="1827" spans="1:10">
      <c r="A1827" s="21" t="s">
        <v>124</v>
      </c>
      <c r="B1827" s="21" t="s">
        <v>197</v>
      </c>
      <c r="C1827" s="43" t="s">
        <v>190</v>
      </c>
      <c r="D1827" s="21">
        <v>0</v>
      </c>
      <c r="E1827" s="21">
        <v>0</v>
      </c>
      <c r="F1827" s="21">
        <v>0</v>
      </c>
      <c r="G1827" s="21">
        <v>0</v>
      </c>
      <c r="H1827" s="21">
        <v>0</v>
      </c>
      <c r="I1827" s="21">
        <v>0</v>
      </c>
      <c r="J1827" s="21">
        <v>0</v>
      </c>
    </row>
    <row r="1828" spans="1:10">
      <c r="A1828" s="21" t="s">
        <v>124</v>
      </c>
      <c r="B1828" s="21" t="s">
        <v>198</v>
      </c>
      <c r="C1828" s="43" t="s">
        <v>35</v>
      </c>
      <c r="D1828" s="21">
        <v>0</v>
      </c>
      <c r="E1828" s="21">
        <v>0</v>
      </c>
      <c r="F1828" s="21">
        <v>0</v>
      </c>
      <c r="G1828" s="21">
        <v>0</v>
      </c>
      <c r="H1828" s="21">
        <v>0</v>
      </c>
      <c r="I1828" s="21">
        <v>0</v>
      </c>
      <c r="J1828" s="21">
        <v>0</v>
      </c>
    </row>
    <row r="1829" spans="1:10">
      <c r="A1829" s="21" t="s">
        <v>124</v>
      </c>
      <c r="B1829" s="21" t="s">
        <v>198</v>
      </c>
      <c r="C1829" s="43" t="s">
        <v>36</v>
      </c>
      <c r="D1829" s="21">
        <v>0</v>
      </c>
      <c r="E1829" s="21">
        <v>0</v>
      </c>
      <c r="F1829" s="21">
        <v>0</v>
      </c>
      <c r="G1829" s="21">
        <v>0</v>
      </c>
      <c r="H1829" s="21">
        <v>0</v>
      </c>
      <c r="I1829" s="21">
        <v>0</v>
      </c>
      <c r="J1829" s="21">
        <v>0</v>
      </c>
    </row>
    <row r="1830" spans="1:10">
      <c r="A1830" s="21" t="s">
        <v>124</v>
      </c>
      <c r="B1830" s="21" t="s">
        <v>198</v>
      </c>
      <c r="C1830" s="43" t="s">
        <v>37</v>
      </c>
      <c r="D1830" s="21">
        <v>0</v>
      </c>
      <c r="E1830" s="21">
        <v>0</v>
      </c>
      <c r="F1830" s="21">
        <v>0</v>
      </c>
      <c r="G1830" s="21">
        <v>0</v>
      </c>
      <c r="H1830" s="21">
        <v>0</v>
      </c>
      <c r="I1830" s="21">
        <v>0</v>
      </c>
      <c r="J1830" s="21">
        <v>0</v>
      </c>
    </row>
    <row r="1831" spans="1:10">
      <c r="A1831" s="21" t="s">
        <v>124</v>
      </c>
      <c r="B1831" s="21" t="s">
        <v>198</v>
      </c>
      <c r="C1831" s="43" t="s">
        <v>38</v>
      </c>
      <c r="D1831" s="21">
        <v>0</v>
      </c>
      <c r="E1831" s="21">
        <v>0</v>
      </c>
      <c r="F1831" s="21">
        <v>0</v>
      </c>
      <c r="G1831" s="21">
        <v>0</v>
      </c>
      <c r="H1831" s="21">
        <v>0</v>
      </c>
      <c r="I1831" s="21">
        <v>0</v>
      </c>
      <c r="J1831" s="21">
        <v>0</v>
      </c>
    </row>
    <row r="1832" spans="1:10">
      <c r="A1832" s="21" t="s">
        <v>124</v>
      </c>
      <c r="B1832" s="21" t="s">
        <v>198</v>
      </c>
      <c r="C1832" s="43" t="s">
        <v>39</v>
      </c>
      <c r="D1832" s="21">
        <v>0</v>
      </c>
      <c r="E1832" s="21">
        <v>0</v>
      </c>
      <c r="F1832" s="21">
        <v>0</v>
      </c>
      <c r="G1832" s="21">
        <v>0</v>
      </c>
      <c r="H1832" s="21">
        <v>0</v>
      </c>
      <c r="I1832" s="21">
        <v>0</v>
      </c>
      <c r="J1832" s="21">
        <v>0</v>
      </c>
    </row>
    <row r="1833" spans="1:10">
      <c r="A1833" s="21" t="s">
        <v>124</v>
      </c>
      <c r="B1833" s="21" t="s">
        <v>198</v>
      </c>
      <c r="C1833" s="43" t="s">
        <v>173</v>
      </c>
      <c r="D1833" s="21">
        <v>0</v>
      </c>
      <c r="E1833" s="21">
        <v>0</v>
      </c>
      <c r="F1833" s="21">
        <v>0</v>
      </c>
      <c r="G1833" s="21">
        <v>0</v>
      </c>
      <c r="H1833" s="21">
        <v>0</v>
      </c>
      <c r="I1833" s="21">
        <v>0</v>
      </c>
      <c r="J1833" s="21">
        <v>0</v>
      </c>
    </row>
    <row r="1834" spans="1:10">
      <c r="A1834" s="21" t="s">
        <v>124</v>
      </c>
      <c r="B1834" s="21" t="s">
        <v>198</v>
      </c>
      <c r="C1834" s="43" t="s">
        <v>174</v>
      </c>
      <c r="D1834" s="21">
        <v>0</v>
      </c>
      <c r="E1834" s="21">
        <v>0</v>
      </c>
      <c r="F1834" s="21">
        <v>0</v>
      </c>
      <c r="G1834" s="21">
        <v>0</v>
      </c>
      <c r="H1834" s="21">
        <v>0</v>
      </c>
      <c r="I1834" s="21">
        <v>0</v>
      </c>
      <c r="J1834" s="21">
        <v>0</v>
      </c>
    </row>
    <row r="1835" spans="1:10">
      <c r="A1835" s="21" t="s">
        <v>124</v>
      </c>
      <c r="B1835" s="21" t="s">
        <v>198</v>
      </c>
      <c r="C1835" s="43" t="s">
        <v>175</v>
      </c>
      <c r="D1835" s="21">
        <v>0</v>
      </c>
      <c r="E1835" s="21">
        <v>0</v>
      </c>
      <c r="F1835" s="21">
        <v>0</v>
      </c>
      <c r="G1835" s="21">
        <v>0</v>
      </c>
      <c r="H1835" s="21">
        <v>0</v>
      </c>
      <c r="I1835" s="21">
        <v>0</v>
      </c>
      <c r="J1835" s="21">
        <v>0</v>
      </c>
    </row>
    <row r="1836" spans="1:10">
      <c r="A1836" s="21" t="s">
        <v>124</v>
      </c>
      <c r="B1836" s="21" t="s">
        <v>198</v>
      </c>
      <c r="C1836" s="43" t="s">
        <v>176</v>
      </c>
      <c r="D1836" s="21">
        <v>0</v>
      </c>
      <c r="E1836" s="21">
        <v>0</v>
      </c>
      <c r="F1836" s="21">
        <v>0</v>
      </c>
      <c r="G1836" s="21">
        <v>0</v>
      </c>
      <c r="H1836" s="21">
        <v>0</v>
      </c>
      <c r="I1836" s="21">
        <v>0</v>
      </c>
      <c r="J1836" s="21">
        <v>0</v>
      </c>
    </row>
    <row r="1837" spans="1:10">
      <c r="A1837" s="21" t="s">
        <v>124</v>
      </c>
      <c r="B1837" s="21" t="s">
        <v>198</v>
      </c>
      <c r="C1837" s="43" t="s">
        <v>177</v>
      </c>
      <c r="D1837" s="21">
        <v>0</v>
      </c>
      <c r="E1837" s="21">
        <v>0</v>
      </c>
      <c r="F1837" s="21">
        <v>0</v>
      </c>
      <c r="G1837" s="21">
        <v>0</v>
      </c>
      <c r="H1837" s="21">
        <v>0</v>
      </c>
      <c r="I1837" s="21">
        <v>0</v>
      </c>
      <c r="J1837" s="21">
        <v>0</v>
      </c>
    </row>
    <row r="1838" spans="1:10">
      <c r="A1838" s="21" t="s">
        <v>124</v>
      </c>
      <c r="B1838" s="21" t="s">
        <v>198</v>
      </c>
      <c r="C1838" s="43" t="s">
        <v>178</v>
      </c>
      <c r="D1838" s="21">
        <v>0</v>
      </c>
      <c r="E1838" s="21">
        <v>0</v>
      </c>
      <c r="F1838" s="21">
        <v>0</v>
      </c>
      <c r="G1838" s="21">
        <v>0</v>
      </c>
      <c r="H1838" s="21">
        <v>0</v>
      </c>
      <c r="I1838" s="21">
        <v>0</v>
      </c>
      <c r="J1838" s="21">
        <v>0</v>
      </c>
    </row>
    <row r="1839" spans="1:10">
      <c r="A1839" s="21" t="s">
        <v>124</v>
      </c>
      <c r="B1839" s="21" t="s">
        <v>198</v>
      </c>
      <c r="C1839" s="43" t="s">
        <v>179</v>
      </c>
      <c r="D1839" s="21">
        <v>0</v>
      </c>
      <c r="E1839" s="21">
        <v>0</v>
      </c>
      <c r="F1839" s="21">
        <v>0</v>
      </c>
      <c r="G1839" s="21">
        <v>0</v>
      </c>
      <c r="H1839" s="21">
        <v>0</v>
      </c>
      <c r="I1839" s="21">
        <v>0</v>
      </c>
      <c r="J1839" s="21">
        <v>0</v>
      </c>
    </row>
    <row r="1840" spans="1:10">
      <c r="A1840" s="21" t="s">
        <v>124</v>
      </c>
      <c r="B1840" s="21" t="s">
        <v>198</v>
      </c>
      <c r="C1840" s="43" t="s">
        <v>98</v>
      </c>
      <c r="D1840" s="21">
        <v>0</v>
      </c>
      <c r="E1840" s="21">
        <v>0</v>
      </c>
      <c r="F1840" s="21">
        <v>0</v>
      </c>
      <c r="G1840" s="21">
        <v>0</v>
      </c>
      <c r="H1840" s="21">
        <v>0</v>
      </c>
      <c r="I1840" s="21">
        <v>0</v>
      </c>
      <c r="J1840" s="21">
        <v>0</v>
      </c>
    </row>
    <row r="1841" spans="1:10">
      <c r="A1841" s="21" t="s">
        <v>124</v>
      </c>
      <c r="B1841" s="21" t="s">
        <v>198</v>
      </c>
      <c r="C1841" s="43" t="s">
        <v>180</v>
      </c>
      <c r="D1841" s="21">
        <v>0</v>
      </c>
      <c r="E1841" s="21">
        <v>0</v>
      </c>
      <c r="F1841" s="21">
        <v>0</v>
      </c>
      <c r="G1841" s="21">
        <v>0</v>
      </c>
      <c r="H1841" s="21">
        <v>0</v>
      </c>
      <c r="I1841" s="21">
        <v>0</v>
      </c>
      <c r="J1841" s="21">
        <v>0</v>
      </c>
    </row>
    <row r="1842" spans="1:10">
      <c r="A1842" s="21" t="s">
        <v>124</v>
      </c>
      <c r="B1842" s="21" t="s">
        <v>198</v>
      </c>
      <c r="C1842" s="43" t="s">
        <v>181</v>
      </c>
      <c r="D1842" s="21">
        <v>0</v>
      </c>
      <c r="E1842" s="21">
        <v>0</v>
      </c>
      <c r="F1842" s="21">
        <v>0</v>
      </c>
      <c r="G1842" s="21">
        <v>0</v>
      </c>
      <c r="H1842" s="21">
        <v>0</v>
      </c>
      <c r="I1842" s="21">
        <v>0</v>
      </c>
      <c r="J1842" s="21">
        <v>0</v>
      </c>
    </row>
    <row r="1843" spans="1:10">
      <c r="A1843" s="21" t="s">
        <v>124</v>
      </c>
      <c r="B1843" s="21" t="s">
        <v>198</v>
      </c>
      <c r="C1843" s="43" t="s">
        <v>182</v>
      </c>
      <c r="D1843" s="21">
        <v>0</v>
      </c>
      <c r="E1843" s="21">
        <v>0</v>
      </c>
      <c r="F1843" s="21">
        <v>0</v>
      </c>
      <c r="G1843" s="21">
        <v>0</v>
      </c>
      <c r="H1843" s="21">
        <v>0</v>
      </c>
      <c r="I1843" s="21">
        <v>0</v>
      </c>
      <c r="J1843" s="21">
        <v>0</v>
      </c>
    </row>
    <row r="1844" spans="1:10">
      <c r="A1844" s="21" t="s">
        <v>124</v>
      </c>
      <c r="B1844" s="21" t="s">
        <v>198</v>
      </c>
      <c r="C1844" s="43" t="s">
        <v>183</v>
      </c>
      <c r="D1844" s="21">
        <v>0</v>
      </c>
      <c r="E1844" s="21">
        <v>0</v>
      </c>
      <c r="F1844" s="21">
        <v>0</v>
      </c>
      <c r="G1844" s="21">
        <v>0</v>
      </c>
      <c r="H1844" s="21">
        <v>0</v>
      </c>
      <c r="I1844" s="21">
        <v>0</v>
      </c>
      <c r="J1844" s="21">
        <v>0</v>
      </c>
    </row>
    <row r="1845" spans="1:10">
      <c r="A1845" s="21" t="s">
        <v>124</v>
      </c>
      <c r="B1845" s="21" t="s">
        <v>198</v>
      </c>
      <c r="C1845" s="43" t="s">
        <v>184</v>
      </c>
      <c r="D1845" s="21">
        <v>0</v>
      </c>
      <c r="E1845" s="21">
        <v>0</v>
      </c>
      <c r="F1845" s="21">
        <v>0</v>
      </c>
      <c r="G1845" s="21">
        <v>0</v>
      </c>
      <c r="H1845" s="21">
        <v>0</v>
      </c>
      <c r="I1845" s="21">
        <v>0</v>
      </c>
      <c r="J1845" s="21">
        <v>0</v>
      </c>
    </row>
    <row r="1846" spans="1:10">
      <c r="A1846" s="21" t="s">
        <v>124</v>
      </c>
      <c r="B1846" s="21" t="s">
        <v>198</v>
      </c>
      <c r="C1846" s="43" t="s">
        <v>185</v>
      </c>
      <c r="D1846" s="21">
        <v>0</v>
      </c>
      <c r="E1846" s="21">
        <v>0</v>
      </c>
      <c r="F1846" s="21">
        <v>0</v>
      </c>
      <c r="G1846" s="21">
        <v>0</v>
      </c>
      <c r="H1846" s="21">
        <v>0</v>
      </c>
      <c r="I1846" s="21">
        <v>0</v>
      </c>
      <c r="J1846" s="21">
        <v>0</v>
      </c>
    </row>
    <row r="1847" spans="1:10">
      <c r="A1847" s="21" t="s">
        <v>124</v>
      </c>
      <c r="B1847" s="21" t="s">
        <v>198</v>
      </c>
      <c r="C1847" s="43" t="s">
        <v>186</v>
      </c>
      <c r="D1847" s="21">
        <v>0</v>
      </c>
      <c r="E1847" s="21">
        <v>0</v>
      </c>
      <c r="F1847" s="21">
        <v>0</v>
      </c>
      <c r="G1847" s="21">
        <v>0</v>
      </c>
      <c r="H1847" s="21">
        <v>0</v>
      </c>
      <c r="I1847" s="21">
        <v>0</v>
      </c>
      <c r="J1847" s="21">
        <v>0</v>
      </c>
    </row>
    <row r="1848" spans="1:10">
      <c r="A1848" s="21" t="s">
        <v>124</v>
      </c>
      <c r="B1848" s="21" t="s">
        <v>198</v>
      </c>
      <c r="C1848" s="43" t="s">
        <v>187</v>
      </c>
      <c r="D1848" s="21">
        <v>0</v>
      </c>
      <c r="E1848" s="21">
        <v>0</v>
      </c>
      <c r="F1848" s="21">
        <v>0</v>
      </c>
      <c r="G1848" s="21">
        <v>0</v>
      </c>
      <c r="H1848" s="21">
        <v>0</v>
      </c>
      <c r="I1848" s="21">
        <v>0</v>
      </c>
      <c r="J1848" s="21">
        <v>0</v>
      </c>
    </row>
    <row r="1849" spans="1:10">
      <c r="A1849" s="21" t="s">
        <v>124</v>
      </c>
      <c r="B1849" s="21" t="s">
        <v>198</v>
      </c>
      <c r="C1849" s="43" t="s">
        <v>188</v>
      </c>
      <c r="D1849" s="21">
        <v>0</v>
      </c>
      <c r="E1849" s="21">
        <v>0</v>
      </c>
      <c r="F1849" s="21">
        <v>0</v>
      </c>
      <c r="G1849" s="21">
        <v>0</v>
      </c>
      <c r="H1849" s="21">
        <v>0</v>
      </c>
      <c r="I1849" s="21">
        <v>0</v>
      </c>
      <c r="J1849" s="21">
        <v>0</v>
      </c>
    </row>
    <row r="1850" spans="1:10">
      <c r="A1850" s="21" t="s">
        <v>124</v>
      </c>
      <c r="B1850" s="21" t="s">
        <v>198</v>
      </c>
      <c r="C1850" s="43" t="s">
        <v>189</v>
      </c>
      <c r="D1850" s="21">
        <v>0</v>
      </c>
      <c r="E1850" s="21">
        <v>0</v>
      </c>
      <c r="F1850" s="21">
        <v>0</v>
      </c>
      <c r="G1850" s="21">
        <v>0</v>
      </c>
      <c r="H1850" s="21">
        <v>0</v>
      </c>
      <c r="I1850" s="21">
        <v>0</v>
      </c>
      <c r="J1850" s="21">
        <v>0</v>
      </c>
    </row>
    <row r="1851" spans="1:10">
      <c r="A1851" s="21" t="s">
        <v>124</v>
      </c>
      <c r="B1851" s="21" t="s">
        <v>198</v>
      </c>
      <c r="C1851" s="43" t="s">
        <v>190</v>
      </c>
      <c r="D1851" s="21">
        <v>0</v>
      </c>
      <c r="E1851" s="21">
        <v>0</v>
      </c>
      <c r="F1851" s="21">
        <v>0</v>
      </c>
      <c r="G1851" s="21">
        <v>0</v>
      </c>
      <c r="H1851" s="21">
        <v>0</v>
      </c>
      <c r="I1851" s="21">
        <v>0</v>
      </c>
      <c r="J1851" s="21">
        <v>0</v>
      </c>
    </row>
    <row r="1852" spans="1:10">
      <c r="A1852" s="21" t="s">
        <v>127</v>
      </c>
      <c r="B1852" s="21" t="s">
        <v>172</v>
      </c>
      <c r="C1852" s="43" t="s">
        <v>35</v>
      </c>
      <c r="D1852" s="21">
        <v>0</v>
      </c>
      <c r="E1852" s="21">
        <v>0</v>
      </c>
      <c r="F1852" s="21">
        <v>0</v>
      </c>
      <c r="G1852" s="21">
        <v>0</v>
      </c>
      <c r="H1852" s="21">
        <v>0</v>
      </c>
      <c r="I1852" s="21">
        <v>0</v>
      </c>
      <c r="J1852" s="21">
        <v>0</v>
      </c>
    </row>
    <row r="1853" spans="1:10">
      <c r="A1853" s="21" t="s">
        <v>127</v>
      </c>
      <c r="B1853" s="21" t="s">
        <v>172</v>
      </c>
      <c r="C1853" s="43" t="s">
        <v>36</v>
      </c>
      <c r="D1853" s="21">
        <v>0</v>
      </c>
      <c r="E1853" s="21">
        <v>0</v>
      </c>
      <c r="F1853" s="21">
        <v>0</v>
      </c>
      <c r="G1853" s="21">
        <v>0</v>
      </c>
      <c r="H1853" s="21">
        <v>0</v>
      </c>
      <c r="I1853" s="21">
        <v>0</v>
      </c>
      <c r="J1853" s="21">
        <v>0</v>
      </c>
    </row>
    <row r="1854" spans="1:10">
      <c r="A1854" s="21" t="s">
        <v>127</v>
      </c>
      <c r="B1854" s="21" t="s">
        <v>172</v>
      </c>
      <c r="C1854" s="43" t="s">
        <v>37</v>
      </c>
      <c r="D1854" s="21">
        <v>0</v>
      </c>
      <c r="E1854" s="21">
        <v>0</v>
      </c>
      <c r="F1854" s="21">
        <v>0</v>
      </c>
      <c r="G1854" s="21">
        <v>0</v>
      </c>
      <c r="H1854" s="21">
        <v>0</v>
      </c>
      <c r="I1854" s="21">
        <v>0</v>
      </c>
      <c r="J1854" s="21">
        <v>0</v>
      </c>
    </row>
    <row r="1855" spans="1:10">
      <c r="A1855" s="21" t="s">
        <v>127</v>
      </c>
      <c r="B1855" s="21" t="s">
        <v>172</v>
      </c>
      <c r="C1855" s="43" t="s">
        <v>38</v>
      </c>
      <c r="D1855" s="21">
        <v>0</v>
      </c>
      <c r="E1855" s="21">
        <v>0</v>
      </c>
      <c r="F1855" s="21">
        <v>0</v>
      </c>
      <c r="G1855" s="21">
        <v>0</v>
      </c>
      <c r="H1855" s="21">
        <v>0</v>
      </c>
      <c r="I1855" s="21">
        <v>0</v>
      </c>
      <c r="J1855" s="21">
        <v>0</v>
      </c>
    </row>
    <row r="1856" spans="1:10">
      <c r="A1856" s="21" t="s">
        <v>127</v>
      </c>
      <c r="B1856" s="21" t="s">
        <v>172</v>
      </c>
      <c r="C1856" s="43" t="s">
        <v>39</v>
      </c>
      <c r="D1856" s="21">
        <v>0</v>
      </c>
      <c r="E1856" s="21">
        <v>0</v>
      </c>
      <c r="F1856" s="21">
        <v>0</v>
      </c>
      <c r="G1856" s="21">
        <v>0</v>
      </c>
      <c r="H1856" s="21">
        <v>0</v>
      </c>
      <c r="I1856" s="21">
        <v>0</v>
      </c>
      <c r="J1856" s="21">
        <v>0</v>
      </c>
    </row>
    <row r="1857" spans="1:10">
      <c r="A1857" s="21" t="s">
        <v>127</v>
      </c>
      <c r="B1857" s="21" t="s">
        <v>172</v>
      </c>
      <c r="C1857" s="43" t="s">
        <v>173</v>
      </c>
      <c r="D1857" s="21">
        <v>0</v>
      </c>
      <c r="E1857" s="21">
        <v>0</v>
      </c>
      <c r="F1857" s="21">
        <v>0</v>
      </c>
      <c r="G1857" s="21">
        <v>0</v>
      </c>
      <c r="H1857" s="21">
        <v>0</v>
      </c>
      <c r="I1857" s="21">
        <v>0</v>
      </c>
      <c r="J1857" s="21">
        <v>0</v>
      </c>
    </row>
    <row r="1858" spans="1:10">
      <c r="A1858" s="21" t="s">
        <v>127</v>
      </c>
      <c r="B1858" s="21" t="s">
        <v>172</v>
      </c>
      <c r="C1858" s="43" t="s">
        <v>174</v>
      </c>
      <c r="D1858" s="21">
        <v>0</v>
      </c>
      <c r="E1858" s="21">
        <v>0</v>
      </c>
      <c r="F1858" s="21">
        <v>0</v>
      </c>
      <c r="G1858" s="21">
        <v>0</v>
      </c>
      <c r="H1858" s="21">
        <v>0</v>
      </c>
      <c r="I1858" s="21">
        <v>0</v>
      </c>
      <c r="J1858" s="21">
        <v>0</v>
      </c>
    </row>
    <row r="1859" spans="1:10">
      <c r="A1859" s="21" t="s">
        <v>127</v>
      </c>
      <c r="B1859" s="21" t="s">
        <v>172</v>
      </c>
      <c r="C1859" s="43" t="s">
        <v>175</v>
      </c>
      <c r="D1859" s="21">
        <v>0</v>
      </c>
      <c r="E1859" s="21">
        <v>0</v>
      </c>
      <c r="F1859" s="21">
        <v>0</v>
      </c>
      <c r="G1859" s="21">
        <v>0</v>
      </c>
      <c r="H1859" s="21">
        <v>0</v>
      </c>
      <c r="I1859" s="21">
        <v>0</v>
      </c>
      <c r="J1859" s="21">
        <v>0</v>
      </c>
    </row>
    <row r="1860" spans="1:10">
      <c r="A1860" s="21" t="s">
        <v>127</v>
      </c>
      <c r="B1860" s="21" t="s">
        <v>172</v>
      </c>
      <c r="C1860" s="43" t="s">
        <v>176</v>
      </c>
      <c r="D1860" s="21">
        <v>0</v>
      </c>
      <c r="E1860" s="21">
        <v>0</v>
      </c>
      <c r="F1860" s="21">
        <v>0</v>
      </c>
      <c r="G1860" s="21">
        <v>0</v>
      </c>
      <c r="H1860" s="21">
        <v>0</v>
      </c>
      <c r="I1860" s="21">
        <v>0</v>
      </c>
      <c r="J1860" s="21">
        <v>0</v>
      </c>
    </row>
    <row r="1861" spans="1:10">
      <c r="A1861" s="21" t="s">
        <v>127</v>
      </c>
      <c r="B1861" s="21" t="s">
        <v>172</v>
      </c>
      <c r="C1861" s="43" t="s">
        <v>177</v>
      </c>
      <c r="D1861" s="21">
        <v>0</v>
      </c>
      <c r="E1861" s="21">
        <v>0</v>
      </c>
      <c r="F1861" s="21">
        <v>0</v>
      </c>
      <c r="G1861" s="21">
        <v>0</v>
      </c>
      <c r="H1861" s="21">
        <v>0</v>
      </c>
      <c r="I1861" s="21">
        <v>0</v>
      </c>
      <c r="J1861" s="21">
        <v>0</v>
      </c>
    </row>
    <row r="1862" spans="1:10">
      <c r="A1862" s="21" t="s">
        <v>127</v>
      </c>
      <c r="B1862" s="21" t="s">
        <v>172</v>
      </c>
      <c r="C1862" s="43" t="s">
        <v>178</v>
      </c>
      <c r="D1862" s="21">
        <v>0</v>
      </c>
      <c r="E1862" s="21">
        <v>0</v>
      </c>
      <c r="F1862" s="21">
        <v>0</v>
      </c>
      <c r="G1862" s="21">
        <v>0</v>
      </c>
      <c r="H1862" s="21">
        <v>0</v>
      </c>
      <c r="I1862" s="21">
        <v>0</v>
      </c>
      <c r="J1862" s="21">
        <v>0</v>
      </c>
    </row>
    <row r="1863" spans="1:10">
      <c r="A1863" s="21" t="s">
        <v>127</v>
      </c>
      <c r="B1863" s="21" t="s">
        <v>172</v>
      </c>
      <c r="C1863" s="43" t="s">
        <v>179</v>
      </c>
      <c r="D1863" s="21">
        <v>0</v>
      </c>
      <c r="E1863" s="21">
        <v>0</v>
      </c>
      <c r="F1863" s="21">
        <v>0</v>
      </c>
      <c r="G1863" s="21">
        <v>0</v>
      </c>
      <c r="H1863" s="21">
        <v>0</v>
      </c>
      <c r="I1863" s="21">
        <v>0</v>
      </c>
      <c r="J1863" s="21">
        <v>0</v>
      </c>
    </row>
    <row r="1864" spans="1:10">
      <c r="A1864" s="21" t="s">
        <v>127</v>
      </c>
      <c r="B1864" s="21" t="s">
        <v>172</v>
      </c>
      <c r="C1864" s="43" t="s">
        <v>98</v>
      </c>
      <c r="D1864" s="21">
        <v>0</v>
      </c>
      <c r="E1864" s="21">
        <v>0</v>
      </c>
      <c r="F1864" s="21">
        <v>0</v>
      </c>
      <c r="G1864" s="21">
        <v>0</v>
      </c>
      <c r="H1864" s="21">
        <v>0</v>
      </c>
      <c r="I1864" s="21">
        <v>0</v>
      </c>
      <c r="J1864" s="21">
        <v>0</v>
      </c>
    </row>
    <row r="1865" spans="1:10">
      <c r="A1865" s="21" t="s">
        <v>127</v>
      </c>
      <c r="B1865" s="21" t="s">
        <v>172</v>
      </c>
      <c r="C1865" s="43" t="s">
        <v>180</v>
      </c>
      <c r="D1865" s="21">
        <v>0</v>
      </c>
      <c r="E1865" s="21">
        <v>0</v>
      </c>
      <c r="F1865" s="21">
        <v>0</v>
      </c>
      <c r="G1865" s="21">
        <v>0</v>
      </c>
      <c r="H1865" s="21">
        <v>0</v>
      </c>
      <c r="I1865" s="21">
        <v>0</v>
      </c>
      <c r="J1865" s="21">
        <v>0</v>
      </c>
    </row>
    <row r="1866" spans="1:10">
      <c r="A1866" s="21" t="s">
        <v>127</v>
      </c>
      <c r="B1866" s="21" t="s">
        <v>172</v>
      </c>
      <c r="C1866" s="43" t="s">
        <v>181</v>
      </c>
      <c r="D1866" s="21">
        <v>0</v>
      </c>
      <c r="E1866" s="21">
        <v>0</v>
      </c>
      <c r="F1866" s="21">
        <v>0</v>
      </c>
      <c r="G1866" s="21">
        <v>0</v>
      </c>
      <c r="H1866" s="21">
        <v>0</v>
      </c>
      <c r="I1866" s="21">
        <v>0</v>
      </c>
      <c r="J1866" s="21">
        <v>0</v>
      </c>
    </row>
    <row r="1867" spans="1:10">
      <c r="A1867" s="21" t="s">
        <v>127</v>
      </c>
      <c r="B1867" s="21" t="s">
        <v>172</v>
      </c>
      <c r="C1867" s="43" t="s">
        <v>182</v>
      </c>
      <c r="D1867" s="21">
        <v>0</v>
      </c>
      <c r="E1867" s="21">
        <v>0</v>
      </c>
      <c r="F1867" s="21">
        <v>0</v>
      </c>
      <c r="G1867" s="21">
        <v>0</v>
      </c>
      <c r="H1867" s="21">
        <v>0</v>
      </c>
      <c r="I1867" s="21">
        <v>0</v>
      </c>
      <c r="J1867" s="21">
        <v>0</v>
      </c>
    </row>
    <row r="1868" spans="1:10">
      <c r="A1868" s="21" t="s">
        <v>127</v>
      </c>
      <c r="B1868" s="21" t="s">
        <v>172</v>
      </c>
      <c r="C1868" s="43" t="s">
        <v>183</v>
      </c>
      <c r="D1868" s="21">
        <v>0</v>
      </c>
      <c r="E1868" s="21">
        <v>0</v>
      </c>
      <c r="F1868" s="21">
        <v>0</v>
      </c>
      <c r="G1868" s="21">
        <v>0</v>
      </c>
      <c r="H1868" s="21">
        <v>0</v>
      </c>
      <c r="I1868" s="21">
        <v>0</v>
      </c>
      <c r="J1868" s="21">
        <v>0</v>
      </c>
    </row>
    <row r="1869" spans="1:10">
      <c r="A1869" s="21" t="s">
        <v>127</v>
      </c>
      <c r="B1869" s="21" t="s">
        <v>172</v>
      </c>
      <c r="C1869" s="43" t="s">
        <v>184</v>
      </c>
      <c r="D1869" s="21">
        <v>0</v>
      </c>
      <c r="E1869" s="21">
        <v>0</v>
      </c>
      <c r="F1869" s="21">
        <v>0</v>
      </c>
      <c r="G1869" s="21">
        <v>0</v>
      </c>
      <c r="H1869" s="21">
        <v>0</v>
      </c>
      <c r="I1869" s="21">
        <v>0</v>
      </c>
      <c r="J1869" s="21">
        <v>0</v>
      </c>
    </row>
    <row r="1870" spans="1:10">
      <c r="A1870" s="21" t="s">
        <v>127</v>
      </c>
      <c r="B1870" s="21" t="s">
        <v>172</v>
      </c>
      <c r="C1870" s="43" t="s">
        <v>185</v>
      </c>
      <c r="D1870" s="21">
        <v>0</v>
      </c>
      <c r="E1870" s="21">
        <v>0</v>
      </c>
      <c r="F1870" s="21">
        <v>0</v>
      </c>
      <c r="G1870" s="21">
        <v>0</v>
      </c>
      <c r="H1870" s="21">
        <v>0</v>
      </c>
      <c r="I1870" s="21">
        <v>0</v>
      </c>
      <c r="J1870" s="21">
        <v>0</v>
      </c>
    </row>
    <row r="1871" spans="1:10">
      <c r="A1871" s="21" t="s">
        <v>127</v>
      </c>
      <c r="B1871" s="21" t="s">
        <v>172</v>
      </c>
      <c r="C1871" s="43" t="s">
        <v>186</v>
      </c>
      <c r="D1871" s="21">
        <v>0</v>
      </c>
      <c r="E1871" s="21">
        <v>0</v>
      </c>
      <c r="F1871" s="21">
        <v>0</v>
      </c>
      <c r="G1871" s="21">
        <v>0</v>
      </c>
      <c r="H1871" s="21">
        <v>0</v>
      </c>
      <c r="I1871" s="21">
        <v>0</v>
      </c>
      <c r="J1871" s="21">
        <v>0</v>
      </c>
    </row>
    <row r="1872" spans="1:10">
      <c r="A1872" s="21" t="s">
        <v>127</v>
      </c>
      <c r="B1872" s="21" t="s">
        <v>172</v>
      </c>
      <c r="C1872" s="43" t="s">
        <v>187</v>
      </c>
      <c r="D1872" s="21">
        <v>0</v>
      </c>
      <c r="E1872" s="21">
        <v>0</v>
      </c>
      <c r="F1872" s="21">
        <v>0</v>
      </c>
      <c r="G1872" s="21">
        <v>0</v>
      </c>
      <c r="H1872" s="21">
        <v>0</v>
      </c>
      <c r="I1872" s="21">
        <v>0</v>
      </c>
      <c r="J1872" s="21">
        <v>0</v>
      </c>
    </row>
    <row r="1873" spans="1:10">
      <c r="A1873" s="21" t="s">
        <v>127</v>
      </c>
      <c r="B1873" s="21" t="s">
        <v>172</v>
      </c>
      <c r="C1873" s="43" t="s">
        <v>188</v>
      </c>
      <c r="D1873" s="21">
        <v>0</v>
      </c>
      <c r="E1873" s="21">
        <v>0</v>
      </c>
      <c r="F1873" s="21">
        <v>0</v>
      </c>
      <c r="G1873" s="21">
        <v>0</v>
      </c>
      <c r="H1873" s="21">
        <v>0</v>
      </c>
      <c r="I1873" s="21">
        <v>0</v>
      </c>
      <c r="J1873" s="21">
        <v>0</v>
      </c>
    </row>
    <row r="1874" spans="1:10">
      <c r="A1874" s="21" t="s">
        <v>127</v>
      </c>
      <c r="B1874" s="21" t="s">
        <v>172</v>
      </c>
      <c r="C1874" s="43" t="s">
        <v>189</v>
      </c>
      <c r="D1874" s="21">
        <v>0</v>
      </c>
      <c r="E1874" s="21">
        <v>0</v>
      </c>
      <c r="F1874" s="21">
        <v>0</v>
      </c>
      <c r="G1874" s="21">
        <v>0</v>
      </c>
      <c r="H1874" s="21">
        <v>0</v>
      </c>
      <c r="I1874" s="21">
        <v>0</v>
      </c>
      <c r="J1874" s="21">
        <v>0</v>
      </c>
    </row>
    <row r="1875" spans="1:10">
      <c r="A1875" s="21" t="s">
        <v>127</v>
      </c>
      <c r="B1875" s="21" t="s">
        <v>172</v>
      </c>
      <c r="C1875" s="43" t="s">
        <v>190</v>
      </c>
      <c r="D1875" s="21">
        <v>0</v>
      </c>
      <c r="E1875" s="21">
        <v>0</v>
      </c>
      <c r="F1875" s="21">
        <v>0</v>
      </c>
      <c r="G1875" s="21">
        <v>0</v>
      </c>
      <c r="H1875" s="21">
        <v>0</v>
      </c>
      <c r="I1875" s="21">
        <v>0</v>
      </c>
      <c r="J1875" s="21">
        <v>0</v>
      </c>
    </row>
    <row r="1876" spans="1:10">
      <c r="A1876" s="21" t="s">
        <v>127</v>
      </c>
      <c r="B1876" s="21" t="s">
        <v>191</v>
      </c>
      <c r="C1876" s="43" t="s">
        <v>35</v>
      </c>
      <c r="D1876" s="21">
        <v>0</v>
      </c>
      <c r="E1876" s="21">
        <v>0</v>
      </c>
      <c r="F1876" s="21">
        <v>0</v>
      </c>
      <c r="G1876" s="21">
        <v>0</v>
      </c>
      <c r="H1876" s="21">
        <v>0</v>
      </c>
      <c r="I1876" s="21">
        <v>0</v>
      </c>
      <c r="J1876" s="21">
        <v>0</v>
      </c>
    </row>
    <row r="1877" spans="1:10">
      <c r="A1877" s="21" t="s">
        <v>127</v>
      </c>
      <c r="B1877" s="21" t="s">
        <v>191</v>
      </c>
      <c r="C1877" s="43" t="s">
        <v>36</v>
      </c>
      <c r="D1877" s="21">
        <v>0</v>
      </c>
      <c r="E1877" s="21">
        <v>0</v>
      </c>
      <c r="F1877" s="21">
        <v>0</v>
      </c>
      <c r="G1877" s="21">
        <v>0</v>
      </c>
      <c r="H1877" s="21">
        <v>0</v>
      </c>
      <c r="I1877" s="21">
        <v>0</v>
      </c>
      <c r="J1877" s="21">
        <v>0</v>
      </c>
    </row>
    <row r="1878" spans="1:10">
      <c r="A1878" s="21" t="s">
        <v>127</v>
      </c>
      <c r="B1878" s="21" t="s">
        <v>191</v>
      </c>
      <c r="C1878" s="43" t="s">
        <v>37</v>
      </c>
      <c r="D1878" s="21">
        <v>0</v>
      </c>
      <c r="E1878" s="21">
        <v>0</v>
      </c>
      <c r="F1878" s="21">
        <v>0</v>
      </c>
      <c r="G1878" s="21">
        <v>0</v>
      </c>
      <c r="H1878" s="21">
        <v>0</v>
      </c>
      <c r="I1878" s="21">
        <v>0</v>
      </c>
      <c r="J1878" s="21">
        <v>0</v>
      </c>
    </row>
    <row r="1879" spans="1:10">
      <c r="A1879" s="21" t="s">
        <v>127</v>
      </c>
      <c r="B1879" s="21" t="s">
        <v>191</v>
      </c>
      <c r="C1879" s="43" t="s">
        <v>38</v>
      </c>
      <c r="D1879" s="21">
        <v>2</v>
      </c>
      <c r="E1879" s="21">
        <v>0</v>
      </c>
      <c r="F1879" s="21">
        <v>0</v>
      </c>
      <c r="G1879" s="21">
        <v>0</v>
      </c>
      <c r="H1879" s="21">
        <v>0</v>
      </c>
      <c r="I1879" s="21">
        <v>0</v>
      </c>
      <c r="J1879" s="21">
        <v>0</v>
      </c>
    </row>
    <row r="1880" spans="1:10">
      <c r="A1880" s="21" t="s">
        <v>127</v>
      </c>
      <c r="B1880" s="21" t="s">
        <v>191</v>
      </c>
      <c r="C1880" s="43" t="s">
        <v>39</v>
      </c>
      <c r="D1880" s="21">
        <v>2</v>
      </c>
      <c r="E1880" s="21">
        <v>2</v>
      </c>
      <c r="F1880" s="21">
        <v>0</v>
      </c>
      <c r="G1880" s="21">
        <v>0</v>
      </c>
      <c r="H1880" s="21">
        <v>0</v>
      </c>
      <c r="I1880" s="21">
        <v>0</v>
      </c>
      <c r="J1880" s="21">
        <v>0</v>
      </c>
    </row>
    <row r="1881" spans="1:10">
      <c r="A1881" s="21" t="s">
        <v>127</v>
      </c>
      <c r="B1881" s="21" t="s">
        <v>191</v>
      </c>
      <c r="C1881" s="43" t="s">
        <v>173</v>
      </c>
      <c r="D1881" s="21">
        <v>0</v>
      </c>
      <c r="E1881" s="21">
        <v>0</v>
      </c>
      <c r="F1881" s="21">
        <v>0</v>
      </c>
      <c r="G1881" s="21">
        <v>0</v>
      </c>
      <c r="H1881" s="21">
        <v>0</v>
      </c>
      <c r="I1881" s="21">
        <v>0</v>
      </c>
      <c r="J1881" s="21">
        <v>0</v>
      </c>
    </row>
    <row r="1882" spans="1:10">
      <c r="A1882" s="21" t="s">
        <v>127</v>
      </c>
      <c r="B1882" s="21" t="s">
        <v>191</v>
      </c>
      <c r="C1882" s="43" t="s">
        <v>174</v>
      </c>
      <c r="D1882" s="21">
        <v>2</v>
      </c>
      <c r="E1882" s="21">
        <v>0</v>
      </c>
      <c r="F1882" s="21">
        <v>0</v>
      </c>
      <c r="G1882" s="21">
        <v>0</v>
      </c>
      <c r="H1882" s="21">
        <v>0</v>
      </c>
      <c r="I1882" s="21">
        <v>0</v>
      </c>
      <c r="J1882" s="21">
        <v>1</v>
      </c>
    </row>
    <row r="1883" spans="1:10">
      <c r="A1883" s="21" t="s">
        <v>127</v>
      </c>
      <c r="B1883" s="21" t="s">
        <v>191</v>
      </c>
      <c r="C1883" s="43" t="s">
        <v>175</v>
      </c>
      <c r="D1883" s="21">
        <v>2</v>
      </c>
      <c r="E1883" s="21">
        <v>2</v>
      </c>
      <c r="F1883" s="21">
        <v>0</v>
      </c>
      <c r="G1883" s="21">
        <v>0</v>
      </c>
      <c r="H1883" s="21">
        <v>0</v>
      </c>
      <c r="I1883" s="21">
        <v>0</v>
      </c>
      <c r="J1883" s="21">
        <v>0</v>
      </c>
    </row>
    <row r="1884" spans="1:10">
      <c r="A1884" s="21" t="s">
        <v>127</v>
      </c>
      <c r="B1884" s="21" t="s">
        <v>191</v>
      </c>
      <c r="C1884" s="43" t="s">
        <v>176</v>
      </c>
      <c r="D1884" s="21">
        <v>1</v>
      </c>
      <c r="E1884" s="21">
        <v>1</v>
      </c>
      <c r="F1884" s="21">
        <v>0</v>
      </c>
      <c r="G1884" s="21">
        <v>0</v>
      </c>
      <c r="H1884" s="21">
        <v>0</v>
      </c>
      <c r="I1884" s="21">
        <v>0</v>
      </c>
      <c r="J1884" s="21">
        <v>0</v>
      </c>
    </row>
    <row r="1885" spans="1:10">
      <c r="A1885" s="21" t="s">
        <v>127</v>
      </c>
      <c r="B1885" s="21" t="s">
        <v>191</v>
      </c>
      <c r="C1885" s="43" t="s">
        <v>177</v>
      </c>
      <c r="D1885" s="21">
        <v>0</v>
      </c>
      <c r="E1885" s="21">
        <v>0</v>
      </c>
      <c r="F1885" s="21">
        <v>0</v>
      </c>
      <c r="G1885" s="21">
        <v>0</v>
      </c>
      <c r="H1885" s="21">
        <v>0</v>
      </c>
      <c r="I1885" s="21">
        <v>0</v>
      </c>
      <c r="J1885" s="21">
        <v>0</v>
      </c>
    </row>
    <row r="1886" spans="1:10">
      <c r="A1886" s="21" t="s">
        <v>127</v>
      </c>
      <c r="B1886" s="21" t="s">
        <v>191</v>
      </c>
      <c r="C1886" s="43" t="s">
        <v>178</v>
      </c>
      <c r="D1886" s="21">
        <v>0</v>
      </c>
      <c r="E1886" s="21">
        <v>1</v>
      </c>
      <c r="F1886" s="21">
        <v>0</v>
      </c>
      <c r="G1886" s="21">
        <v>0</v>
      </c>
      <c r="H1886" s="21">
        <v>0</v>
      </c>
      <c r="I1886" s="21">
        <v>0</v>
      </c>
      <c r="J1886" s="21">
        <v>0</v>
      </c>
    </row>
    <row r="1887" spans="1:10">
      <c r="A1887" s="21" t="s">
        <v>127</v>
      </c>
      <c r="B1887" s="21" t="s">
        <v>191</v>
      </c>
      <c r="C1887" s="43" t="s">
        <v>179</v>
      </c>
      <c r="D1887" s="21">
        <v>1</v>
      </c>
      <c r="E1887" s="21">
        <v>0</v>
      </c>
      <c r="F1887" s="21">
        <v>0</v>
      </c>
      <c r="G1887" s="21">
        <v>0</v>
      </c>
      <c r="H1887" s="21">
        <v>0</v>
      </c>
      <c r="I1887" s="21">
        <v>0</v>
      </c>
      <c r="J1887" s="21">
        <v>0</v>
      </c>
    </row>
    <row r="1888" spans="1:10">
      <c r="A1888" s="21" t="s">
        <v>127</v>
      </c>
      <c r="B1888" s="21" t="s">
        <v>191</v>
      </c>
      <c r="C1888" s="43" t="s">
        <v>98</v>
      </c>
      <c r="D1888" s="21">
        <v>1</v>
      </c>
      <c r="E1888" s="21">
        <v>0</v>
      </c>
      <c r="F1888" s="21">
        <v>0</v>
      </c>
      <c r="G1888" s="21">
        <v>0</v>
      </c>
      <c r="H1888" s="21">
        <v>0</v>
      </c>
      <c r="I1888" s="21">
        <v>0</v>
      </c>
      <c r="J1888" s="21">
        <v>0</v>
      </c>
    </row>
    <row r="1889" spans="1:10">
      <c r="A1889" s="21" t="s">
        <v>127</v>
      </c>
      <c r="B1889" s="21" t="s">
        <v>191</v>
      </c>
      <c r="C1889" s="43" t="s">
        <v>180</v>
      </c>
      <c r="D1889" s="21">
        <v>0</v>
      </c>
      <c r="E1889" s="21">
        <v>1</v>
      </c>
      <c r="F1889" s="21">
        <v>0</v>
      </c>
      <c r="G1889" s="21">
        <v>0</v>
      </c>
      <c r="H1889" s="21">
        <v>0</v>
      </c>
      <c r="I1889" s="21">
        <v>0</v>
      </c>
      <c r="J1889" s="21">
        <v>1</v>
      </c>
    </row>
    <row r="1890" spans="1:10">
      <c r="A1890" s="21" t="s">
        <v>127</v>
      </c>
      <c r="B1890" s="21" t="s">
        <v>191</v>
      </c>
      <c r="C1890" s="43" t="s">
        <v>181</v>
      </c>
      <c r="D1890" s="21">
        <v>3</v>
      </c>
      <c r="E1890" s="21">
        <v>0</v>
      </c>
      <c r="F1890" s="21">
        <v>0</v>
      </c>
      <c r="G1890" s="21">
        <v>0</v>
      </c>
      <c r="H1890" s="21">
        <v>0</v>
      </c>
      <c r="I1890" s="21">
        <v>0</v>
      </c>
      <c r="J1890" s="21">
        <v>0</v>
      </c>
    </row>
    <row r="1891" spans="1:10">
      <c r="A1891" s="21" t="s">
        <v>127</v>
      </c>
      <c r="B1891" s="21" t="s">
        <v>191</v>
      </c>
      <c r="C1891" s="43" t="s">
        <v>182</v>
      </c>
      <c r="D1891" s="21">
        <v>3</v>
      </c>
      <c r="E1891" s="21">
        <v>0</v>
      </c>
      <c r="F1891" s="21">
        <v>0</v>
      </c>
      <c r="G1891" s="21">
        <v>0</v>
      </c>
      <c r="H1891" s="21">
        <v>0</v>
      </c>
      <c r="I1891" s="21">
        <v>0</v>
      </c>
      <c r="J1891" s="21">
        <v>0</v>
      </c>
    </row>
    <row r="1892" spans="1:10">
      <c r="A1892" s="21" t="s">
        <v>127</v>
      </c>
      <c r="B1892" s="21" t="s">
        <v>191</v>
      </c>
      <c r="C1892" s="43" t="s">
        <v>183</v>
      </c>
      <c r="D1892" s="21">
        <v>3</v>
      </c>
      <c r="E1892" s="21">
        <v>0</v>
      </c>
      <c r="F1892" s="21">
        <v>0</v>
      </c>
      <c r="G1892" s="21">
        <v>0</v>
      </c>
      <c r="H1892" s="21">
        <v>0</v>
      </c>
      <c r="I1892" s="21">
        <v>0</v>
      </c>
      <c r="J1892" s="21">
        <v>0</v>
      </c>
    </row>
    <row r="1893" spans="1:10">
      <c r="A1893" s="21" t="s">
        <v>127</v>
      </c>
      <c r="B1893" s="21" t="s">
        <v>191</v>
      </c>
      <c r="C1893" s="43" t="s">
        <v>184</v>
      </c>
      <c r="D1893" s="21">
        <v>1</v>
      </c>
      <c r="E1893" s="21">
        <v>0</v>
      </c>
      <c r="F1893" s="21">
        <v>0</v>
      </c>
      <c r="G1893" s="21">
        <v>0</v>
      </c>
      <c r="H1893" s="21">
        <v>0</v>
      </c>
      <c r="I1893" s="21">
        <v>0</v>
      </c>
      <c r="J1893" s="21">
        <v>0</v>
      </c>
    </row>
    <row r="1894" spans="1:10">
      <c r="A1894" s="21" t="s">
        <v>127</v>
      </c>
      <c r="B1894" s="21" t="s">
        <v>191</v>
      </c>
      <c r="C1894" s="43" t="s">
        <v>185</v>
      </c>
      <c r="D1894" s="21">
        <v>1</v>
      </c>
      <c r="E1894" s="21">
        <v>0</v>
      </c>
      <c r="F1894" s="21">
        <v>0</v>
      </c>
      <c r="G1894" s="21">
        <v>0</v>
      </c>
      <c r="H1894" s="21">
        <v>0</v>
      </c>
      <c r="I1894" s="21">
        <v>0</v>
      </c>
      <c r="J1894" s="21">
        <v>0</v>
      </c>
    </row>
    <row r="1895" spans="1:10">
      <c r="A1895" s="21" t="s">
        <v>127</v>
      </c>
      <c r="B1895" s="21" t="s">
        <v>191</v>
      </c>
      <c r="C1895" s="43" t="s">
        <v>186</v>
      </c>
      <c r="D1895" s="21">
        <v>1</v>
      </c>
      <c r="E1895" s="21">
        <v>0</v>
      </c>
      <c r="F1895" s="21">
        <v>0</v>
      </c>
      <c r="G1895" s="21">
        <v>0</v>
      </c>
      <c r="H1895" s="21">
        <v>0</v>
      </c>
      <c r="I1895" s="21">
        <v>0</v>
      </c>
      <c r="J1895" s="21">
        <v>0</v>
      </c>
    </row>
    <row r="1896" spans="1:10">
      <c r="A1896" s="21" t="s">
        <v>127</v>
      </c>
      <c r="B1896" s="21" t="s">
        <v>191</v>
      </c>
      <c r="C1896" s="43" t="s">
        <v>187</v>
      </c>
      <c r="D1896" s="21">
        <v>1</v>
      </c>
      <c r="E1896" s="21">
        <v>1</v>
      </c>
      <c r="F1896" s="21">
        <v>0</v>
      </c>
      <c r="G1896" s="21">
        <v>0</v>
      </c>
      <c r="H1896" s="21">
        <v>0</v>
      </c>
      <c r="I1896" s="21">
        <v>0</v>
      </c>
      <c r="J1896" s="21">
        <v>0</v>
      </c>
    </row>
    <row r="1897" spans="1:10">
      <c r="A1897" s="21" t="s">
        <v>127</v>
      </c>
      <c r="B1897" s="21" t="s">
        <v>191</v>
      </c>
      <c r="C1897" s="43" t="s">
        <v>188</v>
      </c>
      <c r="D1897" s="21">
        <v>3</v>
      </c>
      <c r="E1897" s="21">
        <v>0</v>
      </c>
      <c r="F1897" s="21">
        <v>0</v>
      </c>
      <c r="G1897" s="21">
        <v>0</v>
      </c>
      <c r="H1897" s="21">
        <v>0</v>
      </c>
      <c r="I1897" s="21">
        <v>0</v>
      </c>
      <c r="J1897" s="21">
        <v>0</v>
      </c>
    </row>
    <row r="1898" spans="1:10">
      <c r="A1898" s="21" t="s">
        <v>127</v>
      </c>
      <c r="B1898" s="21" t="s">
        <v>191</v>
      </c>
      <c r="C1898" s="43" t="s">
        <v>189</v>
      </c>
      <c r="D1898" s="21">
        <v>0</v>
      </c>
      <c r="E1898" s="21">
        <v>1</v>
      </c>
      <c r="F1898" s="21">
        <v>0</v>
      </c>
      <c r="G1898" s="21">
        <v>0</v>
      </c>
      <c r="H1898" s="21">
        <v>0</v>
      </c>
      <c r="I1898" s="21">
        <v>0</v>
      </c>
      <c r="J1898" s="21">
        <v>0</v>
      </c>
    </row>
    <row r="1899" spans="1:10">
      <c r="A1899" s="21" t="s">
        <v>127</v>
      </c>
      <c r="B1899" s="21" t="s">
        <v>191</v>
      </c>
      <c r="C1899" s="43" t="s">
        <v>190</v>
      </c>
      <c r="D1899" s="21">
        <v>2</v>
      </c>
      <c r="E1899" s="21">
        <v>0</v>
      </c>
      <c r="F1899" s="21">
        <v>0</v>
      </c>
      <c r="G1899" s="21">
        <v>0</v>
      </c>
      <c r="H1899" s="21">
        <v>0</v>
      </c>
      <c r="I1899" s="21">
        <v>0</v>
      </c>
      <c r="J1899" s="21">
        <v>0</v>
      </c>
    </row>
    <row r="1900" spans="1:10">
      <c r="A1900" s="21" t="s">
        <v>127</v>
      </c>
      <c r="B1900" s="21" t="s">
        <v>192</v>
      </c>
      <c r="C1900" s="43" t="s">
        <v>35</v>
      </c>
      <c r="D1900" s="21">
        <v>1</v>
      </c>
      <c r="E1900" s="21">
        <v>1</v>
      </c>
      <c r="F1900" s="21">
        <v>0</v>
      </c>
      <c r="G1900" s="21">
        <v>1</v>
      </c>
      <c r="H1900" s="21">
        <v>0</v>
      </c>
      <c r="I1900" s="21">
        <v>0</v>
      </c>
      <c r="J1900" s="21">
        <v>0</v>
      </c>
    </row>
    <row r="1901" spans="1:10">
      <c r="A1901" s="21" t="s">
        <v>127</v>
      </c>
      <c r="B1901" s="21" t="s">
        <v>192</v>
      </c>
      <c r="C1901" s="43" t="s">
        <v>36</v>
      </c>
      <c r="D1901" s="21">
        <v>0</v>
      </c>
      <c r="E1901" s="21">
        <v>0</v>
      </c>
      <c r="F1901" s="21">
        <v>0</v>
      </c>
      <c r="G1901" s="21">
        <v>0</v>
      </c>
      <c r="H1901" s="21">
        <v>0</v>
      </c>
      <c r="I1901" s="21">
        <v>0</v>
      </c>
      <c r="J1901" s="21">
        <v>0</v>
      </c>
    </row>
    <row r="1902" spans="1:10">
      <c r="A1902" s="21" t="s">
        <v>127</v>
      </c>
      <c r="B1902" s="21" t="s">
        <v>192</v>
      </c>
      <c r="C1902" s="43" t="s">
        <v>37</v>
      </c>
      <c r="D1902" s="21">
        <v>0</v>
      </c>
      <c r="E1902" s="21">
        <v>1</v>
      </c>
      <c r="F1902" s="21">
        <v>0</v>
      </c>
      <c r="G1902" s="21">
        <v>0</v>
      </c>
      <c r="H1902" s="21">
        <v>0</v>
      </c>
      <c r="I1902" s="21">
        <v>0</v>
      </c>
      <c r="J1902" s="21">
        <v>0</v>
      </c>
    </row>
    <row r="1903" spans="1:10">
      <c r="A1903" s="21" t="s">
        <v>127</v>
      </c>
      <c r="B1903" s="21" t="s">
        <v>192</v>
      </c>
      <c r="C1903" s="43" t="s">
        <v>38</v>
      </c>
      <c r="D1903" s="21">
        <v>4</v>
      </c>
      <c r="E1903" s="21">
        <v>2</v>
      </c>
      <c r="F1903" s="21">
        <v>0</v>
      </c>
      <c r="G1903" s="21">
        <v>0</v>
      </c>
      <c r="H1903" s="21">
        <v>0</v>
      </c>
      <c r="I1903" s="21">
        <v>0</v>
      </c>
      <c r="J1903" s="21">
        <v>0</v>
      </c>
    </row>
    <row r="1904" spans="1:10">
      <c r="A1904" s="21" t="s">
        <v>127</v>
      </c>
      <c r="B1904" s="21" t="s">
        <v>192</v>
      </c>
      <c r="C1904" s="43" t="s">
        <v>39</v>
      </c>
      <c r="D1904" s="21">
        <v>3</v>
      </c>
      <c r="E1904" s="21">
        <v>1</v>
      </c>
      <c r="F1904" s="21">
        <v>1</v>
      </c>
      <c r="G1904" s="21">
        <v>0</v>
      </c>
      <c r="H1904" s="21">
        <v>0</v>
      </c>
      <c r="I1904" s="21">
        <v>0</v>
      </c>
      <c r="J1904" s="21">
        <v>0</v>
      </c>
    </row>
    <row r="1905" spans="1:10">
      <c r="A1905" s="21" t="s">
        <v>127</v>
      </c>
      <c r="B1905" s="21" t="s">
        <v>192</v>
      </c>
      <c r="C1905" s="43" t="s">
        <v>173</v>
      </c>
      <c r="D1905" s="21">
        <v>4</v>
      </c>
      <c r="E1905" s="21">
        <v>1</v>
      </c>
      <c r="F1905" s="21">
        <v>0</v>
      </c>
      <c r="G1905" s="21">
        <v>0</v>
      </c>
      <c r="H1905" s="21">
        <v>0</v>
      </c>
      <c r="I1905" s="21">
        <v>0</v>
      </c>
      <c r="J1905" s="21">
        <v>0</v>
      </c>
    </row>
    <row r="1906" spans="1:10">
      <c r="A1906" s="21" t="s">
        <v>127</v>
      </c>
      <c r="B1906" s="21" t="s">
        <v>192</v>
      </c>
      <c r="C1906" s="43" t="s">
        <v>174</v>
      </c>
      <c r="D1906" s="21">
        <v>7</v>
      </c>
      <c r="E1906" s="21">
        <v>3</v>
      </c>
      <c r="F1906" s="21">
        <v>0</v>
      </c>
      <c r="G1906" s="21">
        <v>0</v>
      </c>
      <c r="H1906" s="21">
        <v>0</v>
      </c>
      <c r="I1906" s="21">
        <v>0</v>
      </c>
      <c r="J1906" s="21">
        <v>0</v>
      </c>
    </row>
    <row r="1907" spans="1:10">
      <c r="A1907" s="21" t="s">
        <v>127</v>
      </c>
      <c r="B1907" s="21" t="s">
        <v>192</v>
      </c>
      <c r="C1907" s="43" t="s">
        <v>175</v>
      </c>
      <c r="D1907" s="21">
        <v>7</v>
      </c>
      <c r="E1907" s="21">
        <v>1</v>
      </c>
      <c r="F1907" s="21">
        <v>0</v>
      </c>
      <c r="G1907" s="21">
        <v>0</v>
      </c>
      <c r="H1907" s="21">
        <v>0</v>
      </c>
      <c r="I1907" s="21">
        <v>0</v>
      </c>
      <c r="J1907" s="21">
        <v>0</v>
      </c>
    </row>
    <row r="1908" spans="1:10">
      <c r="A1908" s="21" t="s">
        <v>127</v>
      </c>
      <c r="B1908" s="21" t="s">
        <v>192</v>
      </c>
      <c r="C1908" s="43" t="s">
        <v>176</v>
      </c>
      <c r="D1908" s="21">
        <v>5</v>
      </c>
      <c r="E1908" s="21">
        <v>0</v>
      </c>
      <c r="F1908" s="21">
        <v>0</v>
      </c>
      <c r="G1908" s="21">
        <v>0</v>
      </c>
      <c r="H1908" s="21">
        <v>0</v>
      </c>
      <c r="I1908" s="21">
        <v>0</v>
      </c>
      <c r="J1908" s="21">
        <v>0</v>
      </c>
    </row>
    <row r="1909" spans="1:10">
      <c r="A1909" s="21" t="s">
        <v>127</v>
      </c>
      <c r="B1909" s="21" t="s">
        <v>192</v>
      </c>
      <c r="C1909" s="43" t="s">
        <v>177</v>
      </c>
      <c r="D1909" s="21">
        <v>15</v>
      </c>
      <c r="E1909" s="21">
        <v>3</v>
      </c>
      <c r="F1909" s="21">
        <v>0</v>
      </c>
      <c r="G1909" s="21">
        <v>0</v>
      </c>
      <c r="H1909" s="21">
        <v>0</v>
      </c>
      <c r="I1909" s="21">
        <v>0</v>
      </c>
      <c r="J1909" s="21">
        <v>0</v>
      </c>
    </row>
    <row r="1910" spans="1:10">
      <c r="A1910" s="21" t="s">
        <v>127</v>
      </c>
      <c r="B1910" s="21" t="s">
        <v>192</v>
      </c>
      <c r="C1910" s="43" t="s">
        <v>178</v>
      </c>
      <c r="D1910" s="21">
        <v>9</v>
      </c>
      <c r="E1910" s="21">
        <v>1</v>
      </c>
      <c r="F1910" s="21">
        <v>0</v>
      </c>
      <c r="G1910" s="21">
        <v>0</v>
      </c>
      <c r="H1910" s="21">
        <v>0</v>
      </c>
      <c r="I1910" s="21">
        <v>0</v>
      </c>
      <c r="J1910" s="21">
        <v>0</v>
      </c>
    </row>
    <row r="1911" spans="1:10">
      <c r="A1911" s="21" t="s">
        <v>127</v>
      </c>
      <c r="B1911" s="21" t="s">
        <v>192</v>
      </c>
      <c r="C1911" s="43" t="s">
        <v>179</v>
      </c>
      <c r="D1911" s="21">
        <v>7</v>
      </c>
      <c r="E1911" s="21">
        <v>2</v>
      </c>
      <c r="F1911" s="21">
        <v>0</v>
      </c>
      <c r="G1911" s="21">
        <v>0</v>
      </c>
      <c r="H1911" s="21">
        <v>0</v>
      </c>
      <c r="I1911" s="21">
        <v>0</v>
      </c>
      <c r="J1911" s="21">
        <v>0</v>
      </c>
    </row>
    <row r="1912" spans="1:10">
      <c r="A1912" s="21" t="s">
        <v>127</v>
      </c>
      <c r="B1912" s="21" t="s">
        <v>192</v>
      </c>
      <c r="C1912" s="43" t="s">
        <v>98</v>
      </c>
      <c r="D1912" s="21">
        <v>15</v>
      </c>
      <c r="E1912" s="21">
        <v>1</v>
      </c>
      <c r="F1912" s="21">
        <v>0</v>
      </c>
      <c r="G1912" s="21">
        <v>0</v>
      </c>
      <c r="H1912" s="21">
        <v>0</v>
      </c>
      <c r="I1912" s="21">
        <v>0</v>
      </c>
      <c r="J1912" s="21">
        <v>0</v>
      </c>
    </row>
    <row r="1913" spans="1:10">
      <c r="A1913" s="21" t="s">
        <v>127</v>
      </c>
      <c r="B1913" s="21" t="s">
        <v>192</v>
      </c>
      <c r="C1913" s="43" t="s">
        <v>180</v>
      </c>
      <c r="D1913" s="21">
        <v>5</v>
      </c>
      <c r="E1913" s="21">
        <v>2</v>
      </c>
      <c r="F1913" s="21">
        <v>0</v>
      </c>
      <c r="G1913" s="21">
        <v>0</v>
      </c>
      <c r="H1913" s="21">
        <v>0</v>
      </c>
      <c r="I1913" s="21">
        <v>0</v>
      </c>
      <c r="J1913" s="21">
        <v>0</v>
      </c>
    </row>
    <row r="1914" spans="1:10">
      <c r="A1914" s="21" t="s">
        <v>127</v>
      </c>
      <c r="B1914" s="21" t="s">
        <v>192</v>
      </c>
      <c r="C1914" s="43" t="s">
        <v>181</v>
      </c>
      <c r="D1914" s="21">
        <v>8</v>
      </c>
      <c r="E1914" s="21">
        <v>2</v>
      </c>
      <c r="F1914" s="21">
        <v>0</v>
      </c>
      <c r="G1914" s="21">
        <v>0</v>
      </c>
      <c r="H1914" s="21">
        <v>0</v>
      </c>
      <c r="I1914" s="21">
        <v>0</v>
      </c>
      <c r="J1914" s="21">
        <v>0</v>
      </c>
    </row>
    <row r="1915" spans="1:10">
      <c r="A1915" s="21" t="s">
        <v>127</v>
      </c>
      <c r="B1915" s="21" t="s">
        <v>192</v>
      </c>
      <c r="C1915" s="43" t="s">
        <v>182</v>
      </c>
      <c r="D1915" s="21">
        <v>7</v>
      </c>
      <c r="E1915" s="21">
        <v>1</v>
      </c>
      <c r="F1915" s="21">
        <v>0</v>
      </c>
      <c r="G1915" s="21">
        <v>0</v>
      </c>
      <c r="H1915" s="21">
        <v>0</v>
      </c>
      <c r="I1915" s="21">
        <v>0</v>
      </c>
      <c r="J1915" s="21">
        <v>0</v>
      </c>
    </row>
    <row r="1916" spans="1:10">
      <c r="A1916" s="21" t="s">
        <v>127</v>
      </c>
      <c r="B1916" s="21" t="s">
        <v>192</v>
      </c>
      <c r="C1916" s="43" t="s">
        <v>183</v>
      </c>
      <c r="D1916" s="21">
        <v>2</v>
      </c>
      <c r="E1916" s="21">
        <v>1</v>
      </c>
      <c r="F1916" s="21">
        <v>0</v>
      </c>
      <c r="G1916" s="21">
        <v>0</v>
      </c>
      <c r="H1916" s="21">
        <v>0</v>
      </c>
      <c r="I1916" s="21">
        <v>0</v>
      </c>
      <c r="J1916" s="21">
        <v>0</v>
      </c>
    </row>
    <row r="1917" spans="1:10">
      <c r="A1917" s="21" t="s">
        <v>127</v>
      </c>
      <c r="B1917" s="21" t="s">
        <v>192</v>
      </c>
      <c r="C1917" s="43" t="s">
        <v>184</v>
      </c>
      <c r="D1917" s="21">
        <v>6</v>
      </c>
      <c r="E1917" s="21">
        <v>2</v>
      </c>
      <c r="F1917" s="21">
        <v>0</v>
      </c>
      <c r="G1917" s="21">
        <v>0</v>
      </c>
      <c r="H1917" s="21">
        <v>0</v>
      </c>
      <c r="I1917" s="21">
        <v>0</v>
      </c>
      <c r="J1917" s="21">
        <v>0</v>
      </c>
    </row>
    <row r="1918" spans="1:10">
      <c r="A1918" s="21" t="s">
        <v>127</v>
      </c>
      <c r="B1918" s="21" t="s">
        <v>192</v>
      </c>
      <c r="C1918" s="43" t="s">
        <v>185</v>
      </c>
      <c r="D1918" s="21">
        <v>5</v>
      </c>
      <c r="E1918" s="21">
        <v>2</v>
      </c>
      <c r="F1918" s="21">
        <v>0</v>
      </c>
      <c r="G1918" s="21">
        <v>0</v>
      </c>
      <c r="H1918" s="21">
        <v>0</v>
      </c>
      <c r="I1918" s="21">
        <v>0</v>
      </c>
      <c r="J1918" s="21">
        <v>0</v>
      </c>
    </row>
    <row r="1919" spans="1:10">
      <c r="A1919" s="21" t="s">
        <v>127</v>
      </c>
      <c r="B1919" s="21" t="s">
        <v>192</v>
      </c>
      <c r="C1919" s="43" t="s">
        <v>186</v>
      </c>
      <c r="D1919" s="21">
        <v>5</v>
      </c>
      <c r="E1919" s="21">
        <v>1</v>
      </c>
      <c r="F1919" s="21">
        <v>0</v>
      </c>
      <c r="G1919" s="21">
        <v>0</v>
      </c>
      <c r="H1919" s="21">
        <v>0</v>
      </c>
      <c r="I1919" s="21">
        <v>0</v>
      </c>
      <c r="J1919" s="21">
        <v>0</v>
      </c>
    </row>
    <row r="1920" spans="1:10">
      <c r="A1920" s="21" t="s">
        <v>127</v>
      </c>
      <c r="B1920" s="21" t="s">
        <v>192</v>
      </c>
      <c r="C1920" s="43" t="s">
        <v>187</v>
      </c>
      <c r="D1920" s="21">
        <v>2</v>
      </c>
      <c r="E1920" s="21">
        <v>0</v>
      </c>
      <c r="F1920" s="21">
        <v>0</v>
      </c>
      <c r="G1920" s="21">
        <v>0</v>
      </c>
      <c r="H1920" s="21">
        <v>0</v>
      </c>
      <c r="I1920" s="21">
        <v>0</v>
      </c>
      <c r="J1920" s="21">
        <v>0</v>
      </c>
    </row>
    <row r="1921" spans="1:10">
      <c r="A1921" s="21" t="s">
        <v>127</v>
      </c>
      <c r="B1921" s="21" t="s">
        <v>192</v>
      </c>
      <c r="C1921" s="43" t="s">
        <v>188</v>
      </c>
      <c r="D1921" s="21">
        <v>1</v>
      </c>
      <c r="E1921" s="21">
        <v>0</v>
      </c>
      <c r="F1921" s="21">
        <v>0</v>
      </c>
      <c r="G1921" s="21">
        <v>0</v>
      </c>
      <c r="H1921" s="21">
        <v>0</v>
      </c>
      <c r="I1921" s="21">
        <v>0</v>
      </c>
      <c r="J1921" s="21">
        <v>0</v>
      </c>
    </row>
    <row r="1922" spans="1:10">
      <c r="A1922" s="21" t="s">
        <v>127</v>
      </c>
      <c r="B1922" s="21" t="s">
        <v>192</v>
      </c>
      <c r="C1922" s="43" t="s">
        <v>189</v>
      </c>
      <c r="D1922" s="21">
        <v>2</v>
      </c>
      <c r="E1922" s="21">
        <v>0</v>
      </c>
      <c r="F1922" s="21">
        <v>0</v>
      </c>
      <c r="G1922" s="21">
        <v>0</v>
      </c>
      <c r="H1922" s="21">
        <v>0</v>
      </c>
      <c r="I1922" s="21">
        <v>0</v>
      </c>
      <c r="J1922" s="21">
        <v>0</v>
      </c>
    </row>
    <row r="1923" spans="1:10">
      <c r="A1923" s="21" t="s">
        <v>127</v>
      </c>
      <c r="B1923" s="21" t="s">
        <v>192</v>
      </c>
      <c r="C1923" s="43" t="s">
        <v>190</v>
      </c>
      <c r="D1923" s="21">
        <v>1</v>
      </c>
      <c r="E1923" s="21">
        <v>1</v>
      </c>
      <c r="F1923" s="21">
        <v>0</v>
      </c>
      <c r="G1923" s="21">
        <v>0</v>
      </c>
      <c r="H1923" s="21">
        <v>0</v>
      </c>
      <c r="I1923" s="21">
        <v>0</v>
      </c>
      <c r="J1923" s="21">
        <v>0</v>
      </c>
    </row>
    <row r="1924" spans="1:10">
      <c r="A1924" s="21" t="s">
        <v>127</v>
      </c>
      <c r="B1924" s="21" t="s">
        <v>199</v>
      </c>
      <c r="C1924" s="43" t="s">
        <v>35</v>
      </c>
      <c r="D1924" s="21">
        <v>0</v>
      </c>
      <c r="E1924" s="21">
        <v>0</v>
      </c>
      <c r="F1924" s="21">
        <v>0</v>
      </c>
      <c r="G1924" s="21">
        <v>0</v>
      </c>
      <c r="H1924" s="21">
        <v>0</v>
      </c>
      <c r="I1924" s="21">
        <v>0</v>
      </c>
      <c r="J1924" s="21">
        <v>0</v>
      </c>
    </row>
    <row r="1925" spans="1:10">
      <c r="A1925" s="21" t="s">
        <v>127</v>
      </c>
      <c r="B1925" s="21" t="s">
        <v>199</v>
      </c>
      <c r="C1925" s="43" t="s">
        <v>36</v>
      </c>
      <c r="D1925" s="21">
        <v>0</v>
      </c>
      <c r="E1925" s="21">
        <v>0</v>
      </c>
      <c r="F1925" s="21">
        <v>0</v>
      </c>
      <c r="G1925" s="21">
        <v>0</v>
      </c>
      <c r="H1925" s="21">
        <v>0</v>
      </c>
      <c r="I1925" s="21">
        <v>0</v>
      </c>
      <c r="J1925" s="21">
        <v>0</v>
      </c>
    </row>
    <row r="1926" spans="1:10">
      <c r="A1926" s="21" t="s">
        <v>127</v>
      </c>
      <c r="B1926" s="21" t="s">
        <v>199</v>
      </c>
      <c r="C1926" s="43" t="s">
        <v>37</v>
      </c>
      <c r="D1926" s="21">
        <v>0</v>
      </c>
      <c r="E1926" s="21">
        <v>0</v>
      </c>
      <c r="F1926" s="21">
        <v>0</v>
      </c>
      <c r="G1926" s="21">
        <v>0</v>
      </c>
      <c r="H1926" s="21">
        <v>0</v>
      </c>
      <c r="I1926" s="21">
        <v>0</v>
      </c>
      <c r="J1926" s="21">
        <v>0</v>
      </c>
    </row>
    <row r="1927" spans="1:10">
      <c r="A1927" s="21" t="s">
        <v>127</v>
      </c>
      <c r="B1927" s="21" t="s">
        <v>199</v>
      </c>
      <c r="C1927" s="43" t="s">
        <v>38</v>
      </c>
      <c r="D1927" s="21">
        <v>2</v>
      </c>
      <c r="E1927" s="21">
        <v>1</v>
      </c>
      <c r="F1927" s="21">
        <v>0</v>
      </c>
      <c r="G1927" s="21">
        <v>0</v>
      </c>
      <c r="H1927" s="21">
        <v>0</v>
      </c>
      <c r="I1927" s="21">
        <v>0</v>
      </c>
      <c r="J1927" s="21">
        <v>0</v>
      </c>
    </row>
    <row r="1928" spans="1:10">
      <c r="A1928" s="21" t="s">
        <v>127</v>
      </c>
      <c r="B1928" s="21" t="s">
        <v>199</v>
      </c>
      <c r="C1928" s="43" t="s">
        <v>39</v>
      </c>
      <c r="D1928" s="21">
        <v>3</v>
      </c>
      <c r="E1928" s="21">
        <v>4</v>
      </c>
      <c r="F1928" s="21">
        <v>0</v>
      </c>
      <c r="G1928" s="21">
        <v>0</v>
      </c>
      <c r="H1928" s="21">
        <v>0</v>
      </c>
      <c r="I1928" s="21">
        <v>0</v>
      </c>
      <c r="J1928" s="21">
        <v>0</v>
      </c>
    </row>
    <row r="1929" spans="1:10">
      <c r="A1929" s="21" t="s">
        <v>127</v>
      </c>
      <c r="B1929" s="21" t="s">
        <v>199</v>
      </c>
      <c r="C1929" s="43" t="s">
        <v>173</v>
      </c>
      <c r="D1929" s="21">
        <v>8</v>
      </c>
      <c r="E1929" s="21">
        <v>2</v>
      </c>
      <c r="F1929" s="21">
        <v>0</v>
      </c>
      <c r="G1929" s="21">
        <v>0</v>
      </c>
      <c r="H1929" s="21">
        <v>0</v>
      </c>
      <c r="I1929" s="21">
        <v>0</v>
      </c>
      <c r="J1929" s="21">
        <v>1</v>
      </c>
    </row>
    <row r="1930" spans="1:10">
      <c r="A1930" s="21" t="s">
        <v>127</v>
      </c>
      <c r="B1930" s="21" t="s">
        <v>199</v>
      </c>
      <c r="C1930" s="43" t="s">
        <v>174</v>
      </c>
      <c r="D1930" s="21">
        <v>9</v>
      </c>
      <c r="E1930" s="21">
        <v>4</v>
      </c>
      <c r="F1930" s="21">
        <v>0</v>
      </c>
      <c r="G1930" s="21">
        <v>0</v>
      </c>
      <c r="H1930" s="21">
        <v>2</v>
      </c>
      <c r="I1930" s="21">
        <v>0</v>
      </c>
      <c r="J1930" s="21">
        <v>0</v>
      </c>
    </row>
    <row r="1931" spans="1:10">
      <c r="A1931" s="21" t="s">
        <v>127</v>
      </c>
      <c r="B1931" s="21" t="s">
        <v>199</v>
      </c>
      <c r="C1931" s="43" t="s">
        <v>175</v>
      </c>
      <c r="D1931" s="21">
        <v>14</v>
      </c>
      <c r="E1931" s="21">
        <v>0</v>
      </c>
      <c r="F1931" s="21">
        <v>0</v>
      </c>
      <c r="G1931" s="21">
        <v>0</v>
      </c>
      <c r="H1931" s="21">
        <v>0</v>
      </c>
      <c r="I1931" s="21">
        <v>0</v>
      </c>
      <c r="J1931" s="21">
        <v>0</v>
      </c>
    </row>
    <row r="1932" spans="1:10">
      <c r="A1932" s="21" t="s">
        <v>127</v>
      </c>
      <c r="B1932" s="21" t="s">
        <v>199</v>
      </c>
      <c r="C1932" s="43" t="s">
        <v>176</v>
      </c>
      <c r="D1932" s="21">
        <v>3</v>
      </c>
      <c r="E1932" s="21">
        <v>1</v>
      </c>
      <c r="F1932" s="21">
        <v>0</v>
      </c>
      <c r="G1932" s="21">
        <v>0</v>
      </c>
      <c r="H1932" s="21">
        <v>0</v>
      </c>
      <c r="I1932" s="21">
        <v>0</v>
      </c>
      <c r="J1932" s="21">
        <v>0</v>
      </c>
    </row>
    <row r="1933" spans="1:10">
      <c r="A1933" s="21" t="s">
        <v>127</v>
      </c>
      <c r="B1933" s="21" t="s">
        <v>199</v>
      </c>
      <c r="C1933" s="43" t="s">
        <v>177</v>
      </c>
      <c r="D1933" s="21">
        <v>5</v>
      </c>
      <c r="E1933" s="21">
        <v>1</v>
      </c>
      <c r="F1933" s="21">
        <v>0</v>
      </c>
      <c r="G1933" s="21">
        <v>0</v>
      </c>
      <c r="H1933" s="21">
        <v>0</v>
      </c>
      <c r="I1933" s="21">
        <v>0</v>
      </c>
      <c r="J1933" s="21">
        <v>0</v>
      </c>
    </row>
    <row r="1934" spans="1:10">
      <c r="A1934" s="21" t="s">
        <v>127</v>
      </c>
      <c r="B1934" s="21" t="s">
        <v>199</v>
      </c>
      <c r="C1934" s="43" t="s">
        <v>178</v>
      </c>
      <c r="D1934" s="21">
        <v>4</v>
      </c>
      <c r="E1934" s="21">
        <v>1</v>
      </c>
      <c r="F1934" s="21">
        <v>0</v>
      </c>
      <c r="G1934" s="21">
        <v>0</v>
      </c>
      <c r="H1934" s="21">
        <v>0</v>
      </c>
      <c r="I1934" s="21">
        <v>0</v>
      </c>
      <c r="J1934" s="21">
        <v>0</v>
      </c>
    </row>
    <row r="1935" spans="1:10">
      <c r="A1935" s="21" t="s">
        <v>127</v>
      </c>
      <c r="B1935" s="21" t="s">
        <v>199</v>
      </c>
      <c r="C1935" s="43" t="s">
        <v>179</v>
      </c>
      <c r="D1935" s="21">
        <v>3</v>
      </c>
      <c r="E1935" s="21">
        <v>0</v>
      </c>
      <c r="F1935" s="21">
        <v>0</v>
      </c>
      <c r="G1935" s="21">
        <v>0</v>
      </c>
      <c r="H1935" s="21">
        <v>0</v>
      </c>
      <c r="I1935" s="21">
        <v>0</v>
      </c>
      <c r="J1935" s="21">
        <v>0</v>
      </c>
    </row>
    <row r="1936" spans="1:10">
      <c r="A1936" s="21" t="s">
        <v>127</v>
      </c>
      <c r="B1936" s="21" t="s">
        <v>199</v>
      </c>
      <c r="C1936" s="43" t="s">
        <v>98</v>
      </c>
      <c r="D1936" s="21">
        <v>2</v>
      </c>
      <c r="E1936" s="21">
        <v>0</v>
      </c>
      <c r="F1936" s="21">
        <v>0</v>
      </c>
      <c r="G1936" s="21">
        <v>0</v>
      </c>
      <c r="H1936" s="21">
        <v>0</v>
      </c>
      <c r="I1936" s="21">
        <v>0</v>
      </c>
      <c r="J1936" s="21">
        <v>0</v>
      </c>
    </row>
    <row r="1937" spans="1:10">
      <c r="A1937" s="21" t="s">
        <v>127</v>
      </c>
      <c r="B1937" s="21" t="s">
        <v>199</v>
      </c>
      <c r="C1937" s="43" t="s">
        <v>180</v>
      </c>
      <c r="D1937" s="21">
        <v>3</v>
      </c>
      <c r="E1937" s="21">
        <v>2</v>
      </c>
      <c r="F1937" s="21">
        <v>0</v>
      </c>
      <c r="G1937" s="21">
        <v>0</v>
      </c>
      <c r="H1937" s="21">
        <v>0</v>
      </c>
      <c r="I1937" s="21">
        <v>0</v>
      </c>
      <c r="J1937" s="21">
        <v>0</v>
      </c>
    </row>
    <row r="1938" spans="1:10">
      <c r="A1938" s="21" t="s">
        <v>127</v>
      </c>
      <c r="B1938" s="21" t="s">
        <v>199</v>
      </c>
      <c r="C1938" s="43" t="s">
        <v>181</v>
      </c>
      <c r="D1938" s="21">
        <v>2</v>
      </c>
      <c r="E1938" s="21">
        <v>0</v>
      </c>
      <c r="F1938" s="21">
        <v>0</v>
      </c>
      <c r="G1938" s="21">
        <v>0</v>
      </c>
      <c r="H1938" s="21">
        <v>0</v>
      </c>
      <c r="I1938" s="21">
        <v>0</v>
      </c>
      <c r="J1938" s="21">
        <v>0</v>
      </c>
    </row>
    <row r="1939" spans="1:10">
      <c r="A1939" s="21" t="s">
        <v>127</v>
      </c>
      <c r="B1939" s="21" t="s">
        <v>199</v>
      </c>
      <c r="C1939" s="43" t="s">
        <v>182</v>
      </c>
      <c r="D1939" s="21">
        <v>6</v>
      </c>
      <c r="E1939" s="21">
        <v>1</v>
      </c>
      <c r="F1939" s="21">
        <v>0</v>
      </c>
      <c r="G1939" s="21">
        <v>0</v>
      </c>
      <c r="H1939" s="21">
        <v>0</v>
      </c>
      <c r="I1939" s="21">
        <v>0</v>
      </c>
      <c r="J1939" s="21">
        <v>0</v>
      </c>
    </row>
    <row r="1940" spans="1:10">
      <c r="A1940" s="21" t="s">
        <v>127</v>
      </c>
      <c r="B1940" s="21" t="s">
        <v>199</v>
      </c>
      <c r="C1940" s="43" t="s">
        <v>183</v>
      </c>
      <c r="D1940" s="21">
        <v>1</v>
      </c>
      <c r="E1940" s="21">
        <v>0</v>
      </c>
      <c r="F1940" s="21">
        <v>0</v>
      </c>
      <c r="G1940" s="21">
        <v>0</v>
      </c>
      <c r="H1940" s="21">
        <v>0</v>
      </c>
      <c r="I1940" s="21">
        <v>0</v>
      </c>
      <c r="J1940" s="21">
        <v>0</v>
      </c>
    </row>
    <row r="1941" spans="1:10">
      <c r="A1941" s="21" t="s">
        <v>127</v>
      </c>
      <c r="B1941" s="21" t="s">
        <v>199</v>
      </c>
      <c r="C1941" s="43" t="s">
        <v>184</v>
      </c>
      <c r="D1941" s="21">
        <v>4</v>
      </c>
      <c r="E1941" s="21">
        <v>2</v>
      </c>
      <c r="F1941" s="21">
        <v>0</v>
      </c>
      <c r="G1941" s="21">
        <v>0</v>
      </c>
      <c r="H1941" s="21">
        <v>0</v>
      </c>
      <c r="I1941" s="21">
        <v>0</v>
      </c>
      <c r="J1941" s="21">
        <v>0</v>
      </c>
    </row>
    <row r="1942" spans="1:10">
      <c r="A1942" s="21" t="s">
        <v>127</v>
      </c>
      <c r="B1942" s="21" t="s">
        <v>199</v>
      </c>
      <c r="C1942" s="43" t="s">
        <v>185</v>
      </c>
      <c r="D1942" s="21">
        <v>3</v>
      </c>
      <c r="E1942" s="21">
        <v>2</v>
      </c>
      <c r="F1942" s="21">
        <v>0</v>
      </c>
      <c r="G1942" s="21">
        <v>0</v>
      </c>
      <c r="H1942" s="21">
        <v>0</v>
      </c>
      <c r="I1942" s="21">
        <v>0</v>
      </c>
      <c r="J1942" s="21">
        <v>0</v>
      </c>
    </row>
    <row r="1943" spans="1:10">
      <c r="A1943" s="21" t="s">
        <v>127</v>
      </c>
      <c r="B1943" s="21" t="s">
        <v>199</v>
      </c>
      <c r="C1943" s="43" t="s">
        <v>186</v>
      </c>
      <c r="D1943" s="21">
        <v>3</v>
      </c>
      <c r="E1943" s="21">
        <v>0</v>
      </c>
      <c r="F1943" s="21">
        <v>0</v>
      </c>
      <c r="G1943" s="21">
        <v>0</v>
      </c>
      <c r="H1943" s="21">
        <v>0</v>
      </c>
      <c r="I1943" s="21">
        <v>0</v>
      </c>
      <c r="J1943" s="21">
        <v>0</v>
      </c>
    </row>
    <row r="1944" spans="1:10">
      <c r="A1944" s="21" t="s">
        <v>127</v>
      </c>
      <c r="B1944" s="21" t="s">
        <v>199</v>
      </c>
      <c r="C1944" s="43" t="s">
        <v>187</v>
      </c>
      <c r="D1944" s="21">
        <v>2</v>
      </c>
      <c r="E1944" s="21">
        <v>0</v>
      </c>
      <c r="F1944" s="21">
        <v>0</v>
      </c>
      <c r="G1944" s="21">
        <v>0</v>
      </c>
      <c r="H1944" s="21">
        <v>0</v>
      </c>
      <c r="I1944" s="21">
        <v>0</v>
      </c>
      <c r="J1944" s="21">
        <v>0</v>
      </c>
    </row>
    <row r="1945" spans="1:10">
      <c r="A1945" s="21" t="s">
        <v>127</v>
      </c>
      <c r="B1945" s="21" t="s">
        <v>199</v>
      </c>
      <c r="C1945" s="43" t="s">
        <v>188</v>
      </c>
      <c r="D1945" s="21">
        <v>5</v>
      </c>
      <c r="E1945" s="21">
        <v>0</v>
      </c>
      <c r="F1945" s="21">
        <v>0</v>
      </c>
      <c r="G1945" s="21">
        <v>0</v>
      </c>
      <c r="H1945" s="21">
        <v>0</v>
      </c>
      <c r="I1945" s="21">
        <v>0</v>
      </c>
      <c r="J1945" s="21">
        <v>0</v>
      </c>
    </row>
    <row r="1946" spans="1:10">
      <c r="A1946" s="21" t="s">
        <v>127</v>
      </c>
      <c r="B1946" s="21" t="s">
        <v>199</v>
      </c>
      <c r="C1946" s="43" t="s">
        <v>189</v>
      </c>
      <c r="D1946" s="21">
        <v>6</v>
      </c>
      <c r="E1946" s="21">
        <v>1</v>
      </c>
      <c r="F1946" s="21">
        <v>0</v>
      </c>
      <c r="G1946" s="21">
        <v>0</v>
      </c>
      <c r="H1946" s="21">
        <v>0</v>
      </c>
      <c r="I1946" s="21">
        <v>0</v>
      </c>
      <c r="J1946" s="21">
        <v>0</v>
      </c>
    </row>
    <row r="1947" spans="1:10">
      <c r="A1947" s="21" t="s">
        <v>127</v>
      </c>
      <c r="B1947" s="21" t="s">
        <v>199</v>
      </c>
      <c r="C1947" s="43" t="s">
        <v>190</v>
      </c>
      <c r="D1947" s="21">
        <v>4</v>
      </c>
      <c r="E1947" s="21">
        <v>1</v>
      </c>
      <c r="F1947" s="21">
        <v>0</v>
      </c>
      <c r="G1947" s="21">
        <v>0</v>
      </c>
      <c r="H1947" s="21">
        <v>0</v>
      </c>
      <c r="I1947" s="21">
        <v>0</v>
      </c>
      <c r="J1947" s="21">
        <v>0</v>
      </c>
    </row>
    <row r="1948" spans="1:10">
      <c r="A1948" s="21" t="s">
        <v>127</v>
      </c>
      <c r="B1948" s="21" t="s">
        <v>193</v>
      </c>
      <c r="C1948" s="43" t="s">
        <v>35</v>
      </c>
      <c r="D1948" s="21">
        <v>0</v>
      </c>
      <c r="E1948" s="21">
        <v>0</v>
      </c>
      <c r="F1948" s="21">
        <v>0</v>
      </c>
      <c r="G1948" s="21">
        <v>0</v>
      </c>
      <c r="H1948" s="21">
        <v>0</v>
      </c>
      <c r="I1948" s="21">
        <v>0</v>
      </c>
      <c r="J1948" s="21">
        <v>0</v>
      </c>
    </row>
    <row r="1949" spans="1:10">
      <c r="A1949" s="21" t="s">
        <v>127</v>
      </c>
      <c r="B1949" s="21" t="s">
        <v>193</v>
      </c>
      <c r="C1949" s="43" t="s">
        <v>36</v>
      </c>
      <c r="D1949" s="21">
        <v>0</v>
      </c>
      <c r="E1949" s="21">
        <v>0</v>
      </c>
      <c r="F1949" s="21">
        <v>0</v>
      </c>
      <c r="G1949" s="21">
        <v>0</v>
      </c>
      <c r="H1949" s="21">
        <v>0</v>
      </c>
      <c r="I1949" s="21">
        <v>0</v>
      </c>
      <c r="J1949" s="21">
        <v>0</v>
      </c>
    </row>
    <row r="1950" spans="1:10">
      <c r="A1950" s="21" t="s">
        <v>127</v>
      </c>
      <c r="B1950" s="21" t="s">
        <v>193</v>
      </c>
      <c r="C1950" s="43" t="s">
        <v>37</v>
      </c>
      <c r="D1950" s="21">
        <v>0</v>
      </c>
      <c r="E1950" s="21">
        <v>0</v>
      </c>
      <c r="F1950" s="21">
        <v>0</v>
      </c>
      <c r="G1950" s="21">
        <v>0</v>
      </c>
      <c r="H1950" s="21">
        <v>0</v>
      </c>
      <c r="I1950" s="21">
        <v>0</v>
      </c>
      <c r="J1950" s="21">
        <v>0</v>
      </c>
    </row>
    <row r="1951" spans="1:10">
      <c r="A1951" s="21" t="s">
        <v>127</v>
      </c>
      <c r="B1951" s="21" t="s">
        <v>193</v>
      </c>
      <c r="C1951" s="43" t="s">
        <v>38</v>
      </c>
      <c r="D1951" s="21">
        <v>1</v>
      </c>
      <c r="E1951" s="21">
        <v>0</v>
      </c>
      <c r="F1951" s="21">
        <v>0</v>
      </c>
      <c r="G1951" s="21">
        <v>0</v>
      </c>
      <c r="H1951" s="21">
        <v>0</v>
      </c>
      <c r="I1951" s="21">
        <v>0</v>
      </c>
      <c r="J1951" s="21">
        <v>0</v>
      </c>
    </row>
    <row r="1952" spans="1:10">
      <c r="A1952" s="21" t="s">
        <v>127</v>
      </c>
      <c r="B1952" s="21" t="s">
        <v>193</v>
      </c>
      <c r="C1952" s="43" t="s">
        <v>39</v>
      </c>
      <c r="D1952" s="21">
        <v>0</v>
      </c>
      <c r="E1952" s="21">
        <v>0</v>
      </c>
      <c r="F1952" s="21">
        <v>0</v>
      </c>
      <c r="G1952" s="21">
        <v>0</v>
      </c>
      <c r="H1952" s="21">
        <v>0</v>
      </c>
      <c r="I1952" s="21">
        <v>0</v>
      </c>
      <c r="J1952" s="21">
        <v>0</v>
      </c>
    </row>
    <row r="1953" spans="1:10">
      <c r="A1953" s="21" t="s">
        <v>127</v>
      </c>
      <c r="B1953" s="21" t="s">
        <v>193</v>
      </c>
      <c r="C1953" s="43" t="s">
        <v>173</v>
      </c>
      <c r="D1953" s="21">
        <v>0</v>
      </c>
      <c r="E1953" s="21">
        <v>0</v>
      </c>
      <c r="F1953" s="21">
        <v>0</v>
      </c>
      <c r="G1953" s="21">
        <v>0</v>
      </c>
      <c r="H1953" s="21">
        <v>0</v>
      </c>
      <c r="I1953" s="21">
        <v>0</v>
      </c>
      <c r="J1953" s="21">
        <v>0</v>
      </c>
    </row>
    <row r="1954" spans="1:10">
      <c r="A1954" s="21" t="s">
        <v>127</v>
      </c>
      <c r="B1954" s="21" t="s">
        <v>193</v>
      </c>
      <c r="C1954" s="43" t="s">
        <v>174</v>
      </c>
      <c r="D1954" s="21">
        <v>1</v>
      </c>
      <c r="E1954" s="21">
        <v>1</v>
      </c>
      <c r="F1954" s="21">
        <v>0</v>
      </c>
      <c r="G1954" s="21">
        <v>0</v>
      </c>
      <c r="H1954" s="21">
        <v>0</v>
      </c>
      <c r="I1954" s="21">
        <v>0</v>
      </c>
      <c r="J1954" s="21">
        <v>0</v>
      </c>
    </row>
    <row r="1955" spans="1:10">
      <c r="A1955" s="21" t="s">
        <v>127</v>
      </c>
      <c r="B1955" s="21" t="s">
        <v>193</v>
      </c>
      <c r="C1955" s="43" t="s">
        <v>175</v>
      </c>
      <c r="D1955" s="21">
        <v>2</v>
      </c>
      <c r="E1955" s="21">
        <v>0</v>
      </c>
      <c r="F1955" s="21">
        <v>0</v>
      </c>
      <c r="G1955" s="21">
        <v>0</v>
      </c>
      <c r="H1955" s="21">
        <v>0</v>
      </c>
      <c r="I1955" s="21">
        <v>0</v>
      </c>
      <c r="J1955" s="21">
        <v>0</v>
      </c>
    </row>
    <row r="1956" spans="1:10">
      <c r="A1956" s="21" t="s">
        <v>127</v>
      </c>
      <c r="B1956" s="21" t="s">
        <v>193</v>
      </c>
      <c r="C1956" s="43" t="s">
        <v>176</v>
      </c>
      <c r="D1956" s="21">
        <v>1</v>
      </c>
      <c r="E1956" s="21">
        <v>0</v>
      </c>
      <c r="F1956" s="21">
        <v>0</v>
      </c>
      <c r="G1956" s="21">
        <v>0</v>
      </c>
      <c r="H1956" s="21">
        <v>0</v>
      </c>
      <c r="I1956" s="21">
        <v>0</v>
      </c>
      <c r="J1956" s="21">
        <v>0</v>
      </c>
    </row>
    <row r="1957" spans="1:10">
      <c r="A1957" s="21" t="s">
        <v>127</v>
      </c>
      <c r="B1957" s="21" t="s">
        <v>193</v>
      </c>
      <c r="C1957" s="43" t="s">
        <v>177</v>
      </c>
      <c r="D1957" s="21">
        <v>2</v>
      </c>
      <c r="E1957" s="21">
        <v>0</v>
      </c>
      <c r="F1957" s="21">
        <v>0</v>
      </c>
      <c r="G1957" s="21">
        <v>0</v>
      </c>
      <c r="H1957" s="21">
        <v>0</v>
      </c>
      <c r="I1957" s="21">
        <v>0</v>
      </c>
      <c r="J1957" s="21">
        <v>0</v>
      </c>
    </row>
    <row r="1958" spans="1:10">
      <c r="A1958" s="21" t="s">
        <v>127</v>
      </c>
      <c r="B1958" s="21" t="s">
        <v>193</v>
      </c>
      <c r="C1958" s="43" t="s">
        <v>178</v>
      </c>
      <c r="D1958" s="21">
        <v>3</v>
      </c>
      <c r="E1958" s="21">
        <v>1</v>
      </c>
      <c r="F1958" s="21">
        <v>0</v>
      </c>
      <c r="G1958" s="21">
        <v>0</v>
      </c>
      <c r="H1958" s="21">
        <v>0</v>
      </c>
      <c r="I1958" s="21">
        <v>0</v>
      </c>
      <c r="J1958" s="21">
        <v>0</v>
      </c>
    </row>
    <row r="1959" spans="1:10">
      <c r="A1959" s="21" t="s">
        <v>127</v>
      </c>
      <c r="B1959" s="21" t="s">
        <v>193</v>
      </c>
      <c r="C1959" s="43" t="s">
        <v>179</v>
      </c>
      <c r="D1959" s="21">
        <v>0</v>
      </c>
      <c r="E1959" s="21">
        <v>0</v>
      </c>
      <c r="F1959" s="21">
        <v>0</v>
      </c>
      <c r="G1959" s="21">
        <v>0</v>
      </c>
      <c r="H1959" s="21">
        <v>0</v>
      </c>
      <c r="I1959" s="21">
        <v>0</v>
      </c>
      <c r="J1959" s="21">
        <v>0</v>
      </c>
    </row>
    <row r="1960" spans="1:10">
      <c r="A1960" s="21" t="s">
        <v>127</v>
      </c>
      <c r="B1960" s="21" t="s">
        <v>193</v>
      </c>
      <c r="C1960" s="43" t="s">
        <v>98</v>
      </c>
      <c r="D1960" s="21">
        <v>1</v>
      </c>
      <c r="E1960" s="21">
        <v>0</v>
      </c>
      <c r="F1960" s="21">
        <v>0</v>
      </c>
      <c r="G1960" s="21">
        <v>0</v>
      </c>
      <c r="H1960" s="21">
        <v>0</v>
      </c>
      <c r="I1960" s="21">
        <v>0</v>
      </c>
      <c r="J1960" s="21">
        <v>0</v>
      </c>
    </row>
    <row r="1961" spans="1:10">
      <c r="A1961" s="21" t="s">
        <v>127</v>
      </c>
      <c r="B1961" s="21" t="s">
        <v>193</v>
      </c>
      <c r="C1961" s="43" t="s">
        <v>180</v>
      </c>
      <c r="D1961" s="21">
        <v>1</v>
      </c>
      <c r="E1961" s="21">
        <v>1</v>
      </c>
      <c r="F1961" s="21">
        <v>0</v>
      </c>
      <c r="G1961" s="21">
        <v>0</v>
      </c>
      <c r="H1961" s="21">
        <v>0</v>
      </c>
      <c r="I1961" s="21">
        <v>0</v>
      </c>
      <c r="J1961" s="21">
        <v>0</v>
      </c>
    </row>
    <row r="1962" spans="1:10">
      <c r="A1962" s="21" t="s">
        <v>127</v>
      </c>
      <c r="B1962" s="21" t="s">
        <v>193</v>
      </c>
      <c r="C1962" s="43" t="s">
        <v>181</v>
      </c>
      <c r="D1962" s="21">
        <v>1</v>
      </c>
      <c r="E1962" s="21">
        <v>0</v>
      </c>
      <c r="F1962" s="21">
        <v>0</v>
      </c>
      <c r="G1962" s="21">
        <v>0</v>
      </c>
      <c r="H1962" s="21">
        <v>0</v>
      </c>
      <c r="I1962" s="21">
        <v>0</v>
      </c>
      <c r="J1962" s="21">
        <v>0</v>
      </c>
    </row>
    <row r="1963" spans="1:10">
      <c r="A1963" s="21" t="s">
        <v>127</v>
      </c>
      <c r="B1963" s="21" t="s">
        <v>193</v>
      </c>
      <c r="C1963" s="43" t="s">
        <v>182</v>
      </c>
      <c r="D1963" s="21">
        <v>1</v>
      </c>
      <c r="E1963" s="21">
        <v>0</v>
      </c>
      <c r="F1963" s="21">
        <v>0</v>
      </c>
      <c r="G1963" s="21">
        <v>0</v>
      </c>
      <c r="H1963" s="21">
        <v>0</v>
      </c>
      <c r="I1963" s="21">
        <v>0</v>
      </c>
      <c r="J1963" s="21">
        <v>0</v>
      </c>
    </row>
    <row r="1964" spans="1:10">
      <c r="A1964" s="21" t="s">
        <v>127</v>
      </c>
      <c r="B1964" s="21" t="s">
        <v>193</v>
      </c>
      <c r="C1964" s="43" t="s">
        <v>183</v>
      </c>
      <c r="D1964" s="21">
        <v>4</v>
      </c>
      <c r="E1964" s="21">
        <v>0</v>
      </c>
      <c r="F1964" s="21">
        <v>0</v>
      </c>
      <c r="G1964" s="21">
        <v>0</v>
      </c>
      <c r="H1964" s="21">
        <v>0</v>
      </c>
      <c r="I1964" s="21">
        <v>0</v>
      </c>
      <c r="J1964" s="21">
        <v>0</v>
      </c>
    </row>
    <row r="1965" spans="1:10">
      <c r="A1965" s="21" t="s">
        <v>127</v>
      </c>
      <c r="B1965" s="21" t="s">
        <v>193</v>
      </c>
      <c r="C1965" s="43" t="s">
        <v>184</v>
      </c>
      <c r="D1965" s="21">
        <v>0</v>
      </c>
      <c r="E1965" s="21">
        <v>0</v>
      </c>
      <c r="F1965" s="21">
        <v>0</v>
      </c>
      <c r="G1965" s="21">
        <v>0</v>
      </c>
      <c r="H1965" s="21">
        <v>0</v>
      </c>
      <c r="I1965" s="21">
        <v>0</v>
      </c>
      <c r="J1965" s="21">
        <v>0</v>
      </c>
    </row>
    <row r="1966" spans="1:10">
      <c r="A1966" s="21" t="s">
        <v>127</v>
      </c>
      <c r="B1966" s="21" t="s">
        <v>193</v>
      </c>
      <c r="C1966" s="43" t="s">
        <v>185</v>
      </c>
      <c r="D1966" s="21">
        <v>2</v>
      </c>
      <c r="E1966" s="21">
        <v>0</v>
      </c>
      <c r="F1966" s="21">
        <v>0</v>
      </c>
      <c r="G1966" s="21">
        <v>0</v>
      </c>
      <c r="H1966" s="21">
        <v>0</v>
      </c>
      <c r="I1966" s="21">
        <v>0</v>
      </c>
      <c r="J1966" s="21">
        <v>0</v>
      </c>
    </row>
    <row r="1967" spans="1:10">
      <c r="A1967" s="21" t="s">
        <v>127</v>
      </c>
      <c r="B1967" s="21" t="s">
        <v>193</v>
      </c>
      <c r="C1967" s="43" t="s">
        <v>186</v>
      </c>
      <c r="D1967" s="21">
        <v>3</v>
      </c>
      <c r="E1967" s="21">
        <v>0</v>
      </c>
      <c r="F1967" s="21">
        <v>0</v>
      </c>
      <c r="G1967" s="21">
        <v>0</v>
      </c>
      <c r="H1967" s="21">
        <v>0</v>
      </c>
      <c r="I1967" s="21">
        <v>0</v>
      </c>
      <c r="J1967" s="21">
        <v>0</v>
      </c>
    </row>
    <row r="1968" spans="1:10">
      <c r="A1968" s="21" t="s">
        <v>127</v>
      </c>
      <c r="B1968" s="21" t="s">
        <v>193</v>
      </c>
      <c r="C1968" s="43" t="s">
        <v>187</v>
      </c>
      <c r="D1968" s="21">
        <v>3</v>
      </c>
      <c r="E1968" s="21">
        <v>0</v>
      </c>
      <c r="F1968" s="21">
        <v>0</v>
      </c>
      <c r="G1968" s="21">
        <v>0</v>
      </c>
      <c r="H1968" s="21">
        <v>0</v>
      </c>
      <c r="I1968" s="21">
        <v>0</v>
      </c>
      <c r="J1968" s="21">
        <v>0</v>
      </c>
    </row>
    <row r="1969" spans="1:10">
      <c r="A1969" s="21" t="s">
        <v>127</v>
      </c>
      <c r="B1969" s="21" t="s">
        <v>193</v>
      </c>
      <c r="C1969" s="43" t="s">
        <v>188</v>
      </c>
      <c r="D1969" s="21">
        <v>4</v>
      </c>
      <c r="E1969" s="21">
        <v>0</v>
      </c>
      <c r="F1969" s="21">
        <v>0</v>
      </c>
      <c r="G1969" s="21">
        <v>0</v>
      </c>
      <c r="H1969" s="21">
        <v>0</v>
      </c>
      <c r="I1969" s="21">
        <v>0</v>
      </c>
      <c r="J1969" s="21">
        <v>0</v>
      </c>
    </row>
    <row r="1970" spans="1:10">
      <c r="A1970" s="21" t="s">
        <v>127</v>
      </c>
      <c r="B1970" s="21" t="s">
        <v>193</v>
      </c>
      <c r="C1970" s="43" t="s">
        <v>189</v>
      </c>
      <c r="D1970" s="21">
        <v>1</v>
      </c>
      <c r="E1970" s="21">
        <v>0</v>
      </c>
      <c r="F1970" s="21">
        <v>0</v>
      </c>
      <c r="G1970" s="21">
        <v>0</v>
      </c>
      <c r="H1970" s="21">
        <v>0</v>
      </c>
      <c r="I1970" s="21">
        <v>0</v>
      </c>
      <c r="J1970" s="21">
        <v>0</v>
      </c>
    </row>
    <row r="1971" spans="1:10">
      <c r="A1971" s="21" t="s">
        <v>127</v>
      </c>
      <c r="B1971" s="21" t="s">
        <v>193</v>
      </c>
      <c r="C1971" s="43" t="s">
        <v>190</v>
      </c>
      <c r="D1971" s="21">
        <v>3</v>
      </c>
      <c r="E1971" s="21">
        <v>0</v>
      </c>
      <c r="F1971" s="21">
        <v>0</v>
      </c>
      <c r="G1971" s="21">
        <v>0</v>
      </c>
      <c r="H1971" s="21">
        <v>0</v>
      </c>
      <c r="I1971" s="21">
        <v>0</v>
      </c>
      <c r="J1971" s="21">
        <v>0</v>
      </c>
    </row>
    <row r="1972" spans="1:10">
      <c r="A1972" s="21" t="s">
        <v>127</v>
      </c>
      <c r="B1972" s="21" t="s">
        <v>194</v>
      </c>
      <c r="C1972" s="43" t="s">
        <v>35</v>
      </c>
      <c r="D1972" s="21">
        <v>0</v>
      </c>
      <c r="E1972" s="21">
        <v>0</v>
      </c>
      <c r="F1972" s="21">
        <v>0</v>
      </c>
      <c r="G1972" s="21">
        <v>0</v>
      </c>
      <c r="H1972" s="21">
        <v>0</v>
      </c>
      <c r="I1972" s="21">
        <v>0</v>
      </c>
      <c r="J1972" s="21">
        <v>0</v>
      </c>
    </row>
    <row r="1973" spans="1:10">
      <c r="A1973" s="21" t="s">
        <v>127</v>
      </c>
      <c r="B1973" s="21" t="s">
        <v>194</v>
      </c>
      <c r="C1973" s="43" t="s">
        <v>36</v>
      </c>
      <c r="D1973" s="21">
        <v>0</v>
      </c>
      <c r="E1973" s="21">
        <v>0</v>
      </c>
      <c r="F1973" s="21">
        <v>0</v>
      </c>
      <c r="G1973" s="21">
        <v>0</v>
      </c>
      <c r="H1973" s="21">
        <v>0</v>
      </c>
      <c r="I1973" s="21">
        <v>0</v>
      </c>
      <c r="J1973" s="21">
        <v>0</v>
      </c>
    </row>
    <row r="1974" spans="1:10">
      <c r="A1974" s="21" t="s">
        <v>127</v>
      </c>
      <c r="B1974" s="21" t="s">
        <v>194</v>
      </c>
      <c r="C1974" s="43" t="s">
        <v>37</v>
      </c>
      <c r="D1974" s="21">
        <v>0</v>
      </c>
      <c r="E1974" s="21">
        <v>0</v>
      </c>
      <c r="F1974" s="21">
        <v>0</v>
      </c>
      <c r="G1974" s="21">
        <v>0</v>
      </c>
      <c r="H1974" s="21">
        <v>0</v>
      </c>
      <c r="I1974" s="21">
        <v>0</v>
      </c>
      <c r="J1974" s="21">
        <v>0</v>
      </c>
    </row>
    <row r="1975" spans="1:10">
      <c r="A1975" s="21" t="s">
        <v>127</v>
      </c>
      <c r="B1975" s="21" t="s">
        <v>194</v>
      </c>
      <c r="C1975" s="43" t="s">
        <v>38</v>
      </c>
      <c r="D1975" s="21">
        <v>0</v>
      </c>
      <c r="E1975" s="21">
        <v>0</v>
      </c>
      <c r="F1975" s="21">
        <v>0</v>
      </c>
      <c r="G1975" s="21">
        <v>0</v>
      </c>
      <c r="H1975" s="21">
        <v>0</v>
      </c>
      <c r="I1975" s="21">
        <v>0</v>
      </c>
      <c r="J1975" s="21">
        <v>0</v>
      </c>
    </row>
    <row r="1976" spans="1:10">
      <c r="A1976" s="21" t="s">
        <v>127</v>
      </c>
      <c r="B1976" s="21" t="s">
        <v>194</v>
      </c>
      <c r="C1976" s="43" t="s">
        <v>39</v>
      </c>
      <c r="D1976" s="21">
        <v>0</v>
      </c>
      <c r="E1976" s="21">
        <v>0</v>
      </c>
      <c r="F1976" s="21">
        <v>0</v>
      </c>
      <c r="G1976" s="21">
        <v>0</v>
      </c>
      <c r="H1976" s="21">
        <v>0</v>
      </c>
      <c r="I1976" s="21">
        <v>0</v>
      </c>
      <c r="J1976" s="21">
        <v>0</v>
      </c>
    </row>
    <row r="1977" spans="1:10">
      <c r="A1977" s="21" t="s">
        <v>127</v>
      </c>
      <c r="B1977" s="21" t="s">
        <v>194</v>
      </c>
      <c r="C1977" s="43" t="s">
        <v>173</v>
      </c>
      <c r="D1977" s="21">
        <v>0</v>
      </c>
      <c r="E1977" s="21">
        <v>0</v>
      </c>
      <c r="F1977" s="21">
        <v>0</v>
      </c>
      <c r="G1977" s="21">
        <v>0</v>
      </c>
      <c r="H1977" s="21">
        <v>0</v>
      </c>
      <c r="I1977" s="21">
        <v>0</v>
      </c>
      <c r="J1977" s="21">
        <v>0</v>
      </c>
    </row>
    <row r="1978" spans="1:10">
      <c r="A1978" s="21" t="s">
        <v>127</v>
      </c>
      <c r="B1978" s="21" t="s">
        <v>194</v>
      </c>
      <c r="C1978" s="43" t="s">
        <v>174</v>
      </c>
      <c r="D1978" s="21">
        <v>0</v>
      </c>
      <c r="E1978" s="21">
        <v>0</v>
      </c>
      <c r="F1978" s="21">
        <v>0</v>
      </c>
      <c r="G1978" s="21">
        <v>0</v>
      </c>
      <c r="H1978" s="21">
        <v>0</v>
      </c>
      <c r="I1978" s="21">
        <v>0</v>
      </c>
      <c r="J1978" s="21">
        <v>0</v>
      </c>
    </row>
    <row r="1979" spans="1:10">
      <c r="A1979" s="21" t="s">
        <v>127</v>
      </c>
      <c r="B1979" s="21" t="s">
        <v>194</v>
      </c>
      <c r="C1979" s="43" t="s">
        <v>175</v>
      </c>
      <c r="D1979" s="21">
        <v>0</v>
      </c>
      <c r="E1979" s="21">
        <v>0</v>
      </c>
      <c r="F1979" s="21">
        <v>0</v>
      </c>
      <c r="G1979" s="21">
        <v>0</v>
      </c>
      <c r="H1979" s="21">
        <v>0</v>
      </c>
      <c r="I1979" s="21">
        <v>0</v>
      </c>
      <c r="J1979" s="21">
        <v>0</v>
      </c>
    </row>
    <row r="1980" spans="1:10">
      <c r="A1980" s="21" t="s">
        <v>127</v>
      </c>
      <c r="B1980" s="21" t="s">
        <v>194</v>
      </c>
      <c r="C1980" s="43" t="s">
        <v>176</v>
      </c>
      <c r="D1980" s="21">
        <v>0</v>
      </c>
      <c r="E1980" s="21">
        <v>0</v>
      </c>
      <c r="F1980" s="21">
        <v>0</v>
      </c>
      <c r="G1980" s="21">
        <v>0</v>
      </c>
      <c r="H1980" s="21">
        <v>0</v>
      </c>
      <c r="I1980" s="21">
        <v>0</v>
      </c>
      <c r="J1980" s="21">
        <v>0</v>
      </c>
    </row>
    <row r="1981" spans="1:10">
      <c r="A1981" s="21" t="s">
        <v>127</v>
      </c>
      <c r="B1981" s="21" t="s">
        <v>194</v>
      </c>
      <c r="C1981" s="43" t="s">
        <v>177</v>
      </c>
      <c r="D1981" s="21">
        <v>0</v>
      </c>
      <c r="E1981" s="21">
        <v>0</v>
      </c>
      <c r="F1981" s="21">
        <v>0</v>
      </c>
      <c r="G1981" s="21">
        <v>0</v>
      </c>
      <c r="H1981" s="21">
        <v>0</v>
      </c>
      <c r="I1981" s="21">
        <v>0</v>
      </c>
      <c r="J1981" s="21">
        <v>0</v>
      </c>
    </row>
    <row r="1982" spans="1:10">
      <c r="A1982" s="21" t="s">
        <v>127</v>
      </c>
      <c r="B1982" s="21" t="s">
        <v>194</v>
      </c>
      <c r="C1982" s="43" t="s">
        <v>178</v>
      </c>
      <c r="D1982" s="21">
        <v>0</v>
      </c>
      <c r="E1982" s="21">
        <v>0</v>
      </c>
      <c r="F1982" s="21">
        <v>0</v>
      </c>
      <c r="G1982" s="21">
        <v>0</v>
      </c>
      <c r="H1982" s="21">
        <v>0</v>
      </c>
      <c r="I1982" s="21">
        <v>0</v>
      </c>
      <c r="J1982" s="21">
        <v>0</v>
      </c>
    </row>
    <row r="1983" spans="1:10">
      <c r="A1983" s="21" t="s">
        <v>127</v>
      </c>
      <c r="B1983" s="21" t="s">
        <v>194</v>
      </c>
      <c r="C1983" s="43" t="s">
        <v>179</v>
      </c>
      <c r="D1983" s="21">
        <v>0</v>
      </c>
      <c r="E1983" s="21">
        <v>0</v>
      </c>
      <c r="F1983" s="21">
        <v>0</v>
      </c>
      <c r="G1983" s="21">
        <v>0</v>
      </c>
      <c r="H1983" s="21">
        <v>0</v>
      </c>
      <c r="I1983" s="21">
        <v>0</v>
      </c>
      <c r="J1983" s="21">
        <v>0</v>
      </c>
    </row>
    <row r="1984" spans="1:10">
      <c r="A1984" s="21" t="s">
        <v>127</v>
      </c>
      <c r="B1984" s="21" t="s">
        <v>194</v>
      </c>
      <c r="C1984" s="43" t="s">
        <v>98</v>
      </c>
      <c r="D1984" s="21">
        <v>0</v>
      </c>
      <c r="E1984" s="21">
        <v>0</v>
      </c>
      <c r="F1984" s="21">
        <v>0</v>
      </c>
      <c r="G1984" s="21">
        <v>0</v>
      </c>
      <c r="H1984" s="21">
        <v>0</v>
      </c>
      <c r="I1984" s="21">
        <v>0</v>
      </c>
      <c r="J1984" s="21">
        <v>0</v>
      </c>
    </row>
    <row r="1985" spans="1:10">
      <c r="A1985" s="21" t="s">
        <v>127</v>
      </c>
      <c r="B1985" s="21" t="s">
        <v>194</v>
      </c>
      <c r="C1985" s="43" t="s">
        <v>180</v>
      </c>
      <c r="D1985" s="21">
        <v>0</v>
      </c>
      <c r="E1985" s="21">
        <v>0</v>
      </c>
      <c r="F1985" s="21">
        <v>0</v>
      </c>
      <c r="G1985" s="21">
        <v>0</v>
      </c>
      <c r="H1985" s="21">
        <v>0</v>
      </c>
      <c r="I1985" s="21">
        <v>0</v>
      </c>
      <c r="J1985" s="21">
        <v>0</v>
      </c>
    </row>
    <row r="1986" spans="1:10">
      <c r="A1986" s="21" t="s">
        <v>127</v>
      </c>
      <c r="B1986" s="21" t="s">
        <v>194</v>
      </c>
      <c r="C1986" s="43" t="s">
        <v>181</v>
      </c>
      <c r="D1986" s="21">
        <v>0</v>
      </c>
      <c r="E1986" s="21">
        <v>0</v>
      </c>
      <c r="F1986" s="21">
        <v>0</v>
      </c>
      <c r="G1986" s="21">
        <v>0</v>
      </c>
      <c r="H1986" s="21">
        <v>0</v>
      </c>
      <c r="I1986" s="21">
        <v>0</v>
      </c>
      <c r="J1986" s="21">
        <v>0</v>
      </c>
    </row>
    <row r="1987" spans="1:10">
      <c r="A1987" s="21" t="s">
        <v>127</v>
      </c>
      <c r="B1987" s="21" t="s">
        <v>194</v>
      </c>
      <c r="C1987" s="43" t="s">
        <v>182</v>
      </c>
      <c r="D1987" s="21">
        <v>0</v>
      </c>
      <c r="E1987" s="21">
        <v>0</v>
      </c>
      <c r="F1987" s="21">
        <v>0</v>
      </c>
      <c r="G1987" s="21">
        <v>0</v>
      </c>
      <c r="H1987" s="21">
        <v>0</v>
      </c>
      <c r="I1987" s="21">
        <v>0</v>
      </c>
      <c r="J1987" s="21">
        <v>0</v>
      </c>
    </row>
    <row r="1988" spans="1:10">
      <c r="A1988" s="21" t="s">
        <v>127</v>
      </c>
      <c r="B1988" s="21" t="s">
        <v>194</v>
      </c>
      <c r="C1988" s="43" t="s">
        <v>183</v>
      </c>
      <c r="D1988" s="21">
        <v>0</v>
      </c>
      <c r="E1988" s="21">
        <v>0</v>
      </c>
      <c r="F1988" s="21">
        <v>0</v>
      </c>
      <c r="G1988" s="21">
        <v>0</v>
      </c>
      <c r="H1988" s="21">
        <v>0</v>
      </c>
      <c r="I1988" s="21">
        <v>0</v>
      </c>
      <c r="J1988" s="21">
        <v>0</v>
      </c>
    </row>
    <row r="1989" spans="1:10">
      <c r="A1989" s="21" t="s">
        <v>127</v>
      </c>
      <c r="B1989" s="21" t="s">
        <v>194</v>
      </c>
      <c r="C1989" s="43" t="s">
        <v>184</v>
      </c>
      <c r="D1989" s="21">
        <v>0</v>
      </c>
      <c r="E1989" s="21">
        <v>0</v>
      </c>
      <c r="F1989" s="21">
        <v>0</v>
      </c>
      <c r="G1989" s="21">
        <v>0</v>
      </c>
      <c r="H1989" s="21">
        <v>0</v>
      </c>
      <c r="I1989" s="21">
        <v>0</v>
      </c>
      <c r="J1989" s="21">
        <v>0</v>
      </c>
    </row>
    <row r="1990" spans="1:10">
      <c r="A1990" s="21" t="s">
        <v>127</v>
      </c>
      <c r="B1990" s="21" t="s">
        <v>194</v>
      </c>
      <c r="C1990" s="43" t="s">
        <v>185</v>
      </c>
      <c r="D1990" s="21">
        <v>0</v>
      </c>
      <c r="E1990" s="21">
        <v>0</v>
      </c>
      <c r="F1990" s="21">
        <v>0</v>
      </c>
      <c r="G1990" s="21">
        <v>0</v>
      </c>
      <c r="H1990" s="21">
        <v>0</v>
      </c>
      <c r="I1990" s="21">
        <v>0</v>
      </c>
      <c r="J1990" s="21">
        <v>0</v>
      </c>
    </row>
    <row r="1991" spans="1:10">
      <c r="A1991" s="21" t="s">
        <v>127</v>
      </c>
      <c r="B1991" s="21" t="s">
        <v>194</v>
      </c>
      <c r="C1991" s="43" t="s">
        <v>186</v>
      </c>
      <c r="D1991" s="21">
        <v>0</v>
      </c>
      <c r="E1991" s="21">
        <v>0</v>
      </c>
      <c r="F1991" s="21">
        <v>0</v>
      </c>
      <c r="G1991" s="21">
        <v>0</v>
      </c>
      <c r="H1991" s="21">
        <v>0</v>
      </c>
      <c r="I1991" s="21">
        <v>0</v>
      </c>
      <c r="J1991" s="21">
        <v>0</v>
      </c>
    </row>
    <row r="1992" spans="1:10">
      <c r="A1992" s="21" t="s">
        <v>127</v>
      </c>
      <c r="B1992" s="21" t="s">
        <v>194</v>
      </c>
      <c r="C1992" s="43" t="s">
        <v>187</v>
      </c>
      <c r="D1992" s="21">
        <v>0</v>
      </c>
      <c r="E1992" s="21">
        <v>0</v>
      </c>
      <c r="F1992" s="21">
        <v>0</v>
      </c>
      <c r="G1992" s="21">
        <v>0</v>
      </c>
      <c r="H1992" s="21">
        <v>0</v>
      </c>
      <c r="I1992" s="21">
        <v>0</v>
      </c>
      <c r="J1992" s="21">
        <v>0</v>
      </c>
    </row>
    <row r="1993" spans="1:10">
      <c r="A1993" s="21" t="s">
        <v>127</v>
      </c>
      <c r="B1993" s="21" t="s">
        <v>194</v>
      </c>
      <c r="C1993" s="43" t="s">
        <v>188</v>
      </c>
      <c r="D1993" s="21">
        <v>0</v>
      </c>
      <c r="E1993" s="21">
        <v>0</v>
      </c>
      <c r="F1993" s="21">
        <v>0</v>
      </c>
      <c r="G1993" s="21">
        <v>0</v>
      </c>
      <c r="H1993" s="21">
        <v>0</v>
      </c>
      <c r="I1993" s="21">
        <v>0</v>
      </c>
      <c r="J1993" s="21">
        <v>0</v>
      </c>
    </row>
    <row r="1994" spans="1:10">
      <c r="A1994" s="21" t="s">
        <v>127</v>
      </c>
      <c r="B1994" s="21" t="s">
        <v>194</v>
      </c>
      <c r="C1994" s="43" t="s">
        <v>189</v>
      </c>
      <c r="D1994" s="21">
        <v>0</v>
      </c>
      <c r="E1994" s="21">
        <v>0</v>
      </c>
      <c r="F1994" s="21">
        <v>0</v>
      </c>
      <c r="G1994" s="21">
        <v>0</v>
      </c>
      <c r="H1994" s="21">
        <v>0</v>
      </c>
      <c r="I1994" s="21">
        <v>0</v>
      </c>
      <c r="J1994" s="21">
        <v>0</v>
      </c>
    </row>
    <row r="1995" spans="1:10">
      <c r="A1995" s="21" t="s">
        <v>127</v>
      </c>
      <c r="B1995" s="21" t="s">
        <v>194</v>
      </c>
      <c r="C1995" s="43" t="s">
        <v>190</v>
      </c>
      <c r="D1995" s="21">
        <v>0</v>
      </c>
      <c r="E1995" s="21">
        <v>0</v>
      </c>
      <c r="F1995" s="21">
        <v>0</v>
      </c>
      <c r="G1995" s="21">
        <v>0</v>
      </c>
      <c r="H1995" s="21">
        <v>0</v>
      </c>
      <c r="I1995" s="21">
        <v>0</v>
      </c>
      <c r="J1995" s="21">
        <v>0</v>
      </c>
    </row>
    <row r="1996" spans="1:10">
      <c r="A1996" s="21" t="s">
        <v>127</v>
      </c>
      <c r="B1996" s="21" t="s">
        <v>195</v>
      </c>
      <c r="C1996" s="43" t="s">
        <v>35</v>
      </c>
      <c r="D1996" s="21">
        <v>2</v>
      </c>
      <c r="E1996" s="21">
        <v>0</v>
      </c>
      <c r="F1996" s="21">
        <v>0</v>
      </c>
      <c r="G1996" s="21">
        <v>1</v>
      </c>
      <c r="H1996" s="21">
        <v>0</v>
      </c>
      <c r="I1996" s="21">
        <v>0</v>
      </c>
      <c r="J1996" s="21">
        <v>0</v>
      </c>
    </row>
    <row r="1997" spans="1:10">
      <c r="A1997" s="21" t="s">
        <v>127</v>
      </c>
      <c r="B1997" s="21" t="s">
        <v>195</v>
      </c>
      <c r="C1997" s="43" t="s">
        <v>36</v>
      </c>
      <c r="D1997" s="21">
        <v>2</v>
      </c>
      <c r="E1997" s="21">
        <v>0</v>
      </c>
      <c r="F1997" s="21">
        <v>0</v>
      </c>
      <c r="G1997" s="21">
        <v>0</v>
      </c>
      <c r="H1997" s="21">
        <v>0</v>
      </c>
      <c r="I1997" s="21">
        <v>0</v>
      </c>
      <c r="J1997" s="21">
        <v>0</v>
      </c>
    </row>
    <row r="1998" spans="1:10">
      <c r="A1998" s="21" t="s">
        <v>127</v>
      </c>
      <c r="B1998" s="21" t="s">
        <v>195</v>
      </c>
      <c r="C1998" s="43" t="s">
        <v>37</v>
      </c>
      <c r="D1998" s="21">
        <v>1</v>
      </c>
      <c r="E1998" s="21">
        <v>0</v>
      </c>
      <c r="F1998" s="21">
        <v>0</v>
      </c>
      <c r="G1998" s="21">
        <v>0</v>
      </c>
      <c r="H1998" s="21">
        <v>0</v>
      </c>
      <c r="I1998" s="21">
        <v>0</v>
      </c>
      <c r="J1998" s="21">
        <v>0</v>
      </c>
    </row>
    <row r="1999" spans="1:10">
      <c r="A1999" s="21" t="s">
        <v>127</v>
      </c>
      <c r="B1999" s="21" t="s">
        <v>195</v>
      </c>
      <c r="C1999" s="43" t="s">
        <v>38</v>
      </c>
      <c r="D1999" s="21">
        <v>6</v>
      </c>
      <c r="E1999" s="21">
        <v>2</v>
      </c>
      <c r="F1999" s="21">
        <v>0</v>
      </c>
      <c r="G1999" s="21">
        <v>2</v>
      </c>
      <c r="H1999" s="21">
        <v>0</v>
      </c>
      <c r="I1999" s="21">
        <v>0</v>
      </c>
      <c r="J1999" s="21">
        <v>0</v>
      </c>
    </row>
    <row r="2000" spans="1:10">
      <c r="A2000" s="21" t="s">
        <v>127</v>
      </c>
      <c r="B2000" s="21" t="s">
        <v>195</v>
      </c>
      <c r="C2000" s="43" t="s">
        <v>39</v>
      </c>
      <c r="D2000" s="21">
        <v>4</v>
      </c>
      <c r="E2000" s="21">
        <v>2</v>
      </c>
      <c r="F2000" s="21">
        <v>1</v>
      </c>
      <c r="G2000" s="21">
        <v>0</v>
      </c>
      <c r="H2000" s="21">
        <v>0</v>
      </c>
      <c r="I2000" s="21">
        <v>0</v>
      </c>
      <c r="J2000" s="21">
        <v>0</v>
      </c>
    </row>
    <row r="2001" spans="1:10">
      <c r="A2001" s="21" t="s">
        <v>127</v>
      </c>
      <c r="B2001" s="21" t="s">
        <v>195</v>
      </c>
      <c r="C2001" s="43" t="s">
        <v>173</v>
      </c>
      <c r="D2001" s="21">
        <v>3</v>
      </c>
      <c r="E2001" s="21">
        <v>0</v>
      </c>
      <c r="F2001" s="21">
        <v>0</v>
      </c>
      <c r="G2001" s="21">
        <v>0</v>
      </c>
      <c r="H2001" s="21">
        <v>0</v>
      </c>
      <c r="I2001" s="21">
        <v>0</v>
      </c>
      <c r="J2001" s="21">
        <v>0</v>
      </c>
    </row>
    <row r="2002" spans="1:10">
      <c r="A2002" s="21" t="s">
        <v>127</v>
      </c>
      <c r="B2002" s="21" t="s">
        <v>195</v>
      </c>
      <c r="C2002" s="43" t="s">
        <v>174</v>
      </c>
      <c r="D2002" s="21">
        <v>8</v>
      </c>
      <c r="E2002" s="21">
        <v>5</v>
      </c>
      <c r="F2002" s="21">
        <v>0</v>
      </c>
      <c r="G2002" s="21">
        <v>0</v>
      </c>
      <c r="H2002" s="21">
        <v>0</v>
      </c>
      <c r="I2002" s="21">
        <v>0</v>
      </c>
      <c r="J2002" s="21">
        <v>0</v>
      </c>
    </row>
    <row r="2003" spans="1:10">
      <c r="A2003" s="21" t="s">
        <v>127</v>
      </c>
      <c r="B2003" s="21" t="s">
        <v>195</v>
      </c>
      <c r="C2003" s="43" t="s">
        <v>175</v>
      </c>
      <c r="D2003" s="21">
        <v>12</v>
      </c>
      <c r="E2003" s="21">
        <v>4</v>
      </c>
      <c r="F2003" s="21">
        <v>0</v>
      </c>
      <c r="G2003" s="21">
        <v>0</v>
      </c>
      <c r="H2003" s="21">
        <v>1</v>
      </c>
      <c r="I2003" s="21">
        <v>0</v>
      </c>
      <c r="J2003" s="21">
        <v>0</v>
      </c>
    </row>
    <row r="2004" spans="1:10">
      <c r="A2004" s="21" t="s">
        <v>127</v>
      </c>
      <c r="B2004" s="21" t="s">
        <v>195</v>
      </c>
      <c r="C2004" s="43" t="s">
        <v>176</v>
      </c>
      <c r="D2004" s="21">
        <v>7</v>
      </c>
      <c r="E2004" s="21">
        <v>4</v>
      </c>
      <c r="F2004" s="21">
        <v>1</v>
      </c>
      <c r="G2004" s="21">
        <v>1</v>
      </c>
      <c r="H2004" s="21">
        <v>0</v>
      </c>
      <c r="I2004" s="21">
        <v>0</v>
      </c>
      <c r="J2004" s="21">
        <v>0</v>
      </c>
    </row>
    <row r="2005" spans="1:10">
      <c r="A2005" s="21" t="s">
        <v>127</v>
      </c>
      <c r="B2005" s="21" t="s">
        <v>195</v>
      </c>
      <c r="C2005" s="43" t="s">
        <v>177</v>
      </c>
      <c r="D2005" s="21">
        <v>11</v>
      </c>
      <c r="E2005" s="21">
        <v>3</v>
      </c>
      <c r="F2005" s="21">
        <v>0</v>
      </c>
      <c r="G2005" s="21">
        <v>0</v>
      </c>
      <c r="H2005" s="21">
        <v>0</v>
      </c>
      <c r="I2005" s="21">
        <v>0</v>
      </c>
      <c r="J2005" s="21">
        <v>0</v>
      </c>
    </row>
    <row r="2006" spans="1:10">
      <c r="A2006" s="21" t="s">
        <v>127</v>
      </c>
      <c r="B2006" s="21" t="s">
        <v>195</v>
      </c>
      <c r="C2006" s="43" t="s">
        <v>178</v>
      </c>
      <c r="D2006" s="21">
        <v>13</v>
      </c>
      <c r="E2006" s="21">
        <v>0</v>
      </c>
      <c r="F2006" s="21">
        <v>0</v>
      </c>
      <c r="G2006" s="21">
        <v>0</v>
      </c>
      <c r="H2006" s="21">
        <v>0</v>
      </c>
      <c r="I2006" s="21">
        <v>0</v>
      </c>
      <c r="J2006" s="21">
        <v>0</v>
      </c>
    </row>
    <row r="2007" spans="1:10">
      <c r="A2007" s="21" t="s">
        <v>127</v>
      </c>
      <c r="B2007" s="21" t="s">
        <v>195</v>
      </c>
      <c r="C2007" s="43" t="s">
        <v>179</v>
      </c>
      <c r="D2007" s="21">
        <v>13</v>
      </c>
      <c r="E2007" s="21">
        <v>6</v>
      </c>
      <c r="F2007" s="21">
        <v>0</v>
      </c>
      <c r="G2007" s="21">
        <v>0</v>
      </c>
      <c r="H2007" s="21">
        <v>0</v>
      </c>
      <c r="I2007" s="21">
        <v>0</v>
      </c>
      <c r="J2007" s="21">
        <v>0</v>
      </c>
    </row>
    <row r="2008" spans="1:10">
      <c r="A2008" s="21" t="s">
        <v>127</v>
      </c>
      <c r="B2008" s="21" t="s">
        <v>195</v>
      </c>
      <c r="C2008" s="43" t="s">
        <v>98</v>
      </c>
      <c r="D2008" s="21">
        <v>10</v>
      </c>
      <c r="E2008" s="21">
        <v>4</v>
      </c>
      <c r="F2008" s="21">
        <v>0</v>
      </c>
      <c r="G2008" s="21">
        <v>0</v>
      </c>
      <c r="H2008" s="21">
        <v>0</v>
      </c>
      <c r="I2008" s="21">
        <v>0</v>
      </c>
      <c r="J2008" s="21">
        <v>0</v>
      </c>
    </row>
    <row r="2009" spans="1:10">
      <c r="A2009" s="21" t="s">
        <v>127</v>
      </c>
      <c r="B2009" s="21" t="s">
        <v>195</v>
      </c>
      <c r="C2009" s="43" t="s">
        <v>180</v>
      </c>
      <c r="D2009" s="21">
        <v>13</v>
      </c>
      <c r="E2009" s="21">
        <v>3</v>
      </c>
      <c r="F2009" s="21">
        <v>1</v>
      </c>
      <c r="G2009" s="21">
        <v>0</v>
      </c>
      <c r="H2009" s="21">
        <v>0</v>
      </c>
      <c r="I2009" s="21">
        <v>0</v>
      </c>
      <c r="J2009" s="21">
        <v>0</v>
      </c>
    </row>
    <row r="2010" spans="1:10">
      <c r="A2010" s="21" t="s">
        <v>127</v>
      </c>
      <c r="B2010" s="21" t="s">
        <v>195</v>
      </c>
      <c r="C2010" s="43" t="s">
        <v>181</v>
      </c>
      <c r="D2010" s="21">
        <v>11</v>
      </c>
      <c r="E2010" s="21">
        <v>3</v>
      </c>
      <c r="F2010" s="21">
        <v>1</v>
      </c>
      <c r="G2010" s="21">
        <v>0</v>
      </c>
      <c r="H2010" s="21">
        <v>0</v>
      </c>
      <c r="I2010" s="21">
        <v>0</v>
      </c>
      <c r="J2010" s="21">
        <v>0</v>
      </c>
    </row>
    <row r="2011" spans="1:10">
      <c r="A2011" s="21" t="s">
        <v>127</v>
      </c>
      <c r="B2011" s="21" t="s">
        <v>195</v>
      </c>
      <c r="C2011" s="43" t="s">
        <v>182</v>
      </c>
      <c r="D2011" s="21">
        <v>10</v>
      </c>
      <c r="E2011" s="21">
        <v>6</v>
      </c>
      <c r="F2011" s="21">
        <v>0</v>
      </c>
      <c r="G2011" s="21">
        <v>1</v>
      </c>
      <c r="H2011" s="21">
        <v>0</v>
      </c>
      <c r="I2011" s="21">
        <v>0</v>
      </c>
      <c r="J2011" s="21">
        <v>0</v>
      </c>
    </row>
    <row r="2012" spans="1:10">
      <c r="A2012" s="21" t="s">
        <v>127</v>
      </c>
      <c r="B2012" s="21" t="s">
        <v>195</v>
      </c>
      <c r="C2012" s="43" t="s">
        <v>183</v>
      </c>
      <c r="D2012" s="21">
        <v>17</v>
      </c>
      <c r="E2012" s="21">
        <v>7</v>
      </c>
      <c r="F2012" s="21">
        <v>1</v>
      </c>
      <c r="G2012" s="21">
        <v>0</v>
      </c>
      <c r="H2012" s="21">
        <v>0</v>
      </c>
      <c r="I2012" s="21">
        <v>0</v>
      </c>
      <c r="J2012" s="21">
        <v>0</v>
      </c>
    </row>
    <row r="2013" spans="1:10">
      <c r="A2013" s="21" t="s">
        <v>127</v>
      </c>
      <c r="B2013" s="21" t="s">
        <v>195</v>
      </c>
      <c r="C2013" s="43" t="s">
        <v>184</v>
      </c>
      <c r="D2013" s="21">
        <v>14</v>
      </c>
      <c r="E2013" s="21">
        <v>1</v>
      </c>
      <c r="F2013" s="21">
        <v>0</v>
      </c>
      <c r="G2013" s="21">
        <v>0</v>
      </c>
      <c r="H2013" s="21">
        <v>1</v>
      </c>
      <c r="I2013" s="21">
        <v>0</v>
      </c>
      <c r="J2013" s="21">
        <v>0</v>
      </c>
    </row>
    <row r="2014" spans="1:10">
      <c r="A2014" s="21" t="s">
        <v>127</v>
      </c>
      <c r="B2014" s="21" t="s">
        <v>195</v>
      </c>
      <c r="C2014" s="43" t="s">
        <v>185</v>
      </c>
      <c r="D2014" s="21">
        <v>15</v>
      </c>
      <c r="E2014" s="21">
        <v>3</v>
      </c>
      <c r="F2014" s="21">
        <v>0</v>
      </c>
      <c r="G2014" s="21">
        <v>0</v>
      </c>
      <c r="H2014" s="21">
        <v>0</v>
      </c>
      <c r="I2014" s="21">
        <v>0</v>
      </c>
      <c r="J2014" s="21">
        <v>0</v>
      </c>
    </row>
    <row r="2015" spans="1:10">
      <c r="A2015" s="21" t="s">
        <v>127</v>
      </c>
      <c r="B2015" s="21" t="s">
        <v>195</v>
      </c>
      <c r="C2015" s="43" t="s">
        <v>186</v>
      </c>
      <c r="D2015" s="21">
        <v>8</v>
      </c>
      <c r="E2015" s="21">
        <v>3</v>
      </c>
      <c r="F2015" s="21">
        <v>0</v>
      </c>
      <c r="G2015" s="21">
        <v>0</v>
      </c>
      <c r="H2015" s="21">
        <v>0</v>
      </c>
      <c r="I2015" s="21">
        <v>0</v>
      </c>
      <c r="J2015" s="21">
        <v>0</v>
      </c>
    </row>
    <row r="2016" spans="1:10">
      <c r="A2016" s="21" t="s">
        <v>127</v>
      </c>
      <c r="B2016" s="21" t="s">
        <v>195</v>
      </c>
      <c r="C2016" s="43" t="s">
        <v>187</v>
      </c>
      <c r="D2016" s="21">
        <v>8</v>
      </c>
      <c r="E2016" s="21">
        <v>7</v>
      </c>
      <c r="F2016" s="21">
        <v>1</v>
      </c>
      <c r="G2016" s="21">
        <v>0</v>
      </c>
      <c r="H2016" s="21">
        <v>0</v>
      </c>
      <c r="I2016" s="21">
        <v>0</v>
      </c>
      <c r="J2016" s="21">
        <v>0</v>
      </c>
    </row>
    <row r="2017" spans="1:10">
      <c r="A2017" s="21" t="s">
        <v>127</v>
      </c>
      <c r="B2017" s="21" t="s">
        <v>195</v>
      </c>
      <c r="C2017" s="43" t="s">
        <v>188</v>
      </c>
      <c r="D2017" s="21">
        <v>4</v>
      </c>
      <c r="E2017" s="21">
        <v>2</v>
      </c>
      <c r="F2017" s="21">
        <v>0</v>
      </c>
      <c r="G2017" s="21">
        <v>1</v>
      </c>
      <c r="H2017" s="21">
        <v>0</v>
      </c>
      <c r="I2017" s="21">
        <v>0</v>
      </c>
      <c r="J2017" s="21">
        <v>0</v>
      </c>
    </row>
    <row r="2018" spans="1:10">
      <c r="A2018" s="21" t="s">
        <v>127</v>
      </c>
      <c r="B2018" s="21" t="s">
        <v>195</v>
      </c>
      <c r="C2018" s="43" t="s">
        <v>189</v>
      </c>
      <c r="D2018" s="21">
        <v>6</v>
      </c>
      <c r="E2018" s="21">
        <v>1</v>
      </c>
      <c r="F2018" s="21">
        <v>0</v>
      </c>
      <c r="G2018" s="21">
        <v>1</v>
      </c>
      <c r="H2018" s="21">
        <v>0</v>
      </c>
      <c r="I2018" s="21">
        <v>0</v>
      </c>
      <c r="J2018" s="21">
        <v>0</v>
      </c>
    </row>
    <row r="2019" spans="1:10">
      <c r="A2019" s="21" t="s">
        <v>127</v>
      </c>
      <c r="B2019" s="21" t="s">
        <v>195</v>
      </c>
      <c r="C2019" s="43" t="s">
        <v>190</v>
      </c>
      <c r="D2019" s="21">
        <v>6</v>
      </c>
      <c r="E2019" s="21">
        <v>1</v>
      </c>
      <c r="F2019" s="21">
        <v>0</v>
      </c>
      <c r="G2019" s="21">
        <v>0</v>
      </c>
      <c r="H2019" s="21">
        <v>0</v>
      </c>
      <c r="I2019" s="21">
        <v>0</v>
      </c>
      <c r="J2019" s="21">
        <v>0</v>
      </c>
    </row>
    <row r="2020" spans="1:10">
      <c r="A2020" s="21" t="s">
        <v>127</v>
      </c>
      <c r="B2020" s="21" t="s">
        <v>200</v>
      </c>
      <c r="C2020" s="43" t="s">
        <v>35</v>
      </c>
      <c r="D2020" s="21">
        <v>1</v>
      </c>
      <c r="E2020" s="21">
        <v>1</v>
      </c>
      <c r="F2020" s="21">
        <v>0</v>
      </c>
      <c r="G2020" s="21">
        <v>0</v>
      </c>
      <c r="H2020" s="21">
        <v>0</v>
      </c>
      <c r="I2020" s="21">
        <v>0</v>
      </c>
      <c r="J2020" s="21">
        <v>0</v>
      </c>
    </row>
    <row r="2021" spans="1:10">
      <c r="A2021" s="21" t="s">
        <v>127</v>
      </c>
      <c r="B2021" s="21" t="s">
        <v>200</v>
      </c>
      <c r="C2021" s="43" t="s">
        <v>36</v>
      </c>
      <c r="D2021" s="21">
        <v>0</v>
      </c>
      <c r="E2021" s="21">
        <v>2</v>
      </c>
      <c r="F2021" s="21">
        <v>0</v>
      </c>
      <c r="G2021" s="21">
        <v>0</v>
      </c>
      <c r="H2021" s="21">
        <v>0</v>
      </c>
      <c r="I2021" s="21">
        <v>0</v>
      </c>
      <c r="J2021" s="21">
        <v>0</v>
      </c>
    </row>
    <row r="2022" spans="1:10">
      <c r="A2022" s="21" t="s">
        <v>127</v>
      </c>
      <c r="B2022" s="21" t="s">
        <v>200</v>
      </c>
      <c r="C2022" s="43" t="s">
        <v>37</v>
      </c>
      <c r="D2022" s="21">
        <v>2</v>
      </c>
      <c r="E2022" s="21">
        <v>1</v>
      </c>
      <c r="F2022" s="21">
        <v>0</v>
      </c>
      <c r="G2022" s="21">
        <v>0</v>
      </c>
      <c r="H2022" s="21">
        <v>0</v>
      </c>
      <c r="I2022" s="21">
        <v>0</v>
      </c>
      <c r="J2022" s="21">
        <v>0</v>
      </c>
    </row>
    <row r="2023" spans="1:10">
      <c r="A2023" s="21" t="s">
        <v>127</v>
      </c>
      <c r="B2023" s="21" t="s">
        <v>200</v>
      </c>
      <c r="C2023" s="43" t="s">
        <v>38</v>
      </c>
      <c r="D2023" s="21">
        <v>3</v>
      </c>
      <c r="E2023" s="21">
        <v>0</v>
      </c>
      <c r="F2023" s="21">
        <v>0</v>
      </c>
      <c r="G2023" s="21">
        <v>0</v>
      </c>
      <c r="H2023" s="21">
        <v>0</v>
      </c>
      <c r="I2023" s="21">
        <v>0</v>
      </c>
      <c r="J2023" s="21">
        <v>0</v>
      </c>
    </row>
    <row r="2024" spans="1:10">
      <c r="A2024" s="21" t="s">
        <v>127</v>
      </c>
      <c r="B2024" s="21" t="s">
        <v>200</v>
      </c>
      <c r="C2024" s="43" t="s">
        <v>39</v>
      </c>
      <c r="D2024" s="21">
        <v>9</v>
      </c>
      <c r="E2024" s="21">
        <v>3</v>
      </c>
      <c r="F2024" s="21">
        <v>0</v>
      </c>
      <c r="G2024" s="21">
        <v>0</v>
      </c>
      <c r="H2024" s="21">
        <v>0</v>
      </c>
      <c r="I2024" s="21">
        <v>0</v>
      </c>
      <c r="J2024" s="21">
        <v>0</v>
      </c>
    </row>
    <row r="2025" spans="1:10">
      <c r="A2025" s="21" t="s">
        <v>127</v>
      </c>
      <c r="B2025" s="21" t="s">
        <v>200</v>
      </c>
      <c r="C2025" s="43" t="s">
        <v>173</v>
      </c>
      <c r="D2025" s="21">
        <v>8</v>
      </c>
      <c r="E2025" s="21">
        <v>5</v>
      </c>
      <c r="F2025" s="21">
        <v>0</v>
      </c>
      <c r="G2025" s="21">
        <v>0</v>
      </c>
      <c r="H2025" s="21">
        <v>1</v>
      </c>
      <c r="I2025" s="21">
        <v>0</v>
      </c>
      <c r="J2025" s="21">
        <v>1</v>
      </c>
    </row>
    <row r="2026" spans="1:10">
      <c r="A2026" s="21" t="s">
        <v>127</v>
      </c>
      <c r="B2026" s="21" t="s">
        <v>200</v>
      </c>
      <c r="C2026" s="43" t="s">
        <v>174</v>
      </c>
      <c r="D2026" s="21">
        <v>15</v>
      </c>
      <c r="E2026" s="21">
        <v>5</v>
      </c>
      <c r="F2026" s="21">
        <v>0</v>
      </c>
      <c r="G2026" s="21">
        <v>1</v>
      </c>
      <c r="H2026" s="21">
        <v>0</v>
      </c>
      <c r="I2026" s="21">
        <v>0</v>
      </c>
      <c r="J2026" s="21">
        <v>0</v>
      </c>
    </row>
    <row r="2027" spans="1:10">
      <c r="A2027" s="21" t="s">
        <v>127</v>
      </c>
      <c r="B2027" s="21" t="s">
        <v>200</v>
      </c>
      <c r="C2027" s="43" t="s">
        <v>175</v>
      </c>
      <c r="D2027" s="21">
        <v>16</v>
      </c>
      <c r="E2027" s="21">
        <v>4</v>
      </c>
      <c r="F2027" s="21">
        <v>0</v>
      </c>
      <c r="G2027" s="21">
        <v>0</v>
      </c>
      <c r="H2027" s="21">
        <v>0</v>
      </c>
      <c r="I2027" s="21">
        <v>0</v>
      </c>
      <c r="J2027" s="21">
        <v>0</v>
      </c>
    </row>
    <row r="2028" spans="1:10">
      <c r="A2028" s="21" t="s">
        <v>127</v>
      </c>
      <c r="B2028" s="21" t="s">
        <v>200</v>
      </c>
      <c r="C2028" s="43" t="s">
        <v>176</v>
      </c>
      <c r="D2028" s="21">
        <v>7</v>
      </c>
      <c r="E2028" s="21">
        <v>4</v>
      </c>
      <c r="F2028" s="21">
        <v>1</v>
      </c>
      <c r="G2028" s="21">
        <v>0</v>
      </c>
      <c r="H2028" s="21">
        <v>0</v>
      </c>
      <c r="I2028" s="21">
        <v>0</v>
      </c>
      <c r="J2028" s="21">
        <v>0</v>
      </c>
    </row>
    <row r="2029" spans="1:10">
      <c r="A2029" s="21" t="s">
        <v>127</v>
      </c>
      <c r="B2029" s="21" t="s">
        <v>200</v>
      </c>
      <c r="C2029" s="43" t="s">
        <v>177</v>
      </c>
      <c r="D2029" s="21">
        <v>9</v>
      </c>
      <c r="E2029" s="21">
        <v>3</v>
      </c>
      <c r="F2029" s="21">
        <v>0</v>
      </c>
      <c r="G2029" s="21">
        <v>0</v>
      </c>
      <c r="H2029" s="21">
        <v>0</v>
      </c>
      <c r="I2029" s="21">
        <v>0</v>
      </c>
      <c r="J2029" s="21">
        <v>0</v>
      </c>
    </row>
    <row r="2030" spans="1:10">
      <c r="A2030" s="21" t="s">
        <v>127</v>
      </c>
      <c r="B2030" s="21" t="s">
        <v>200</v>
      </c>
      <c r="C2030" s="43" t="s">
        <v>178</v>
      </c>
      <c r="D2030" s="21">
        <v>7</v>
      </c>
      <c r="E2030" s="21">
        <v>3</v>
      </c>
      <c r="F2030" s="21">
        <v>0</v>
      </c>
      <c r="G2030" s="21">
        <v>0</v>
      </c>
      <c r="H2030" s="21">
        <v>0</v>
      </c>
      <c r="I2030" s="21">
        <v>0</v>
      </c>
      <c r="J2030" s="21">
        <v>0</v>
      </c>
    </row>
    <row r="2031" spans="1:10">
      <c r="A2031" s="21" t="s">
        <v>127</v>
      </c>
      <c r="B2031" s="21" t="s">
        <v>200</v>
      </c>
      <c r="C2031" s="43" t="s">
        <v>179</v>
      </c>
      <c r="D2031" s="21">
        <v>7</v>
      </c>
      <c r="E2031" s="21">
        <v>4</v>
      </c>
      <c r="F2031" s="21">
        <v>0</v>
      </c>
      <c r="G2031" s="21">
        <v>0</v>
      </c>
      <c r="H2031" s="21">
        <v>0</v>
      </c>
      <c r="I2031" s="21">
        <v>0</v>
      </c>
      <c r="J2031" s="21">
        <v>0</v>
      </c>
    </row>
    <row r="2032" spans="1:10">
      <c r="A2032" s="21" t="s">
        <v>127</v>
      </c>
      <c r="B2032" s="21" t="s">
        <v>200</v>
      </c>
      <c r="C2032" s="43" t="s">
        <v>98</v>
      </c>
      <c r="D2032" s="21">
        <v>3</v>
      </c>
      <c r="E2032" s="21">
        <v>0</v>
      </c>
      <c r="F2032" s="21">
        <v>0</v>
      </c>
      <c r="G2032" s="21">
        <v>0</v>
      </c>
      <c r="H2032" s="21">
        <v>0</v>
      </c>
      <c r="I2032" s="21">
        <v>0</v>
      </c>
      <c r="J2032" s="21">
        <v>0</v>
      </c>
    </row>
    <row r="2033" spans="1:10">
      <c r="A2033" s="21" t="s">
        <v>127</v>
      </c>
      <c r="B2033" s="21" t="s">
        <v>200</v>
      </c>
      <c r="C2033" s="43" t="s">
        <v>180</v>
      </c>
      <c r="D2033" s="21">
        <v>9</v>
      </c>
      <c r="E2033" s="21">
        <v>4</v>
      </c>
      <c r="F2033" s="21">
        <v>0</v>
      </c>
      <c r="G2033" s="21">
        <v>0</v>
      </c>
      <c r="H2033" s="21">
        <v>0</v>
      </c>
      <c r="I2033" s="21">
        <v>0</v>
      </c>
      <c r="J2033" s="21">
        <v>0</v>
      </c>
    </row>
    <row r="2034" spans="1:10">
      <c r="A2034" s="21" t="s">
        <v>127</v>
      </c>
      <c r="B2034" s="21" t="s">
        <v>200</v>
      </c>
      <c r="C2034" s="43" t="s">
        <v>181</v>
      </c>
      <c r="D2034" s="21">
        <v>15</v>
      </c>
      <c r="E2034" s="21">
        <v>2</v>
      </c>
      <c r="F2034" s="21">
        <v>0</v>
      </c>
      <c r="G2034" s="21">
        <v>0</v>
      </c>
      <c r="H2034" s="21">
        <v>0</v>
      </c>
      <c r="I2034" s="21">
        <v>0</v>
      </c>
      <c r="J2034" s="21">
        <v>0</v>
      </c>
    </row>
    <row r="2035" spans="1:10">
      <c r="A2035" s="21" t="s">
        <v>127</v>
      </c>
      <c r="B2035" s="21" t="s">
        <v>200</v>
      </c>
      <c r="C2035" s="43" t="s">
        <v>182</v>
      </c>
      <c r="D2035" s="21">
        <v>10</v>
      </c>
      <c r="E2035" s="21">
        <v>2</v>
      </c>
      <c r="F2035" s="21">
        <v>0</v>
      </c>
      <c r="G2035" s="21">
        <v>0</v>
      </c>
      <c r="H2035" s="21">
        <v>0</v>
      </c>
      <c r="I2035" s="21">
        <v>0</v>
      </c>
      <c r="J2035" s="21">
        <v>0</v>
      </c>
    </row>
    <row r="2036" spans="1:10">
      <c r="A2036" s="21" t="s">
        <v>127</v>
      </c>
      <c r="B2036" s="21" t="s">
        <v>200</v>
      </c>
      <c r="C2036" s="43" t="s">
        <v>183</v>
      </c>
      <c r="D2036" s="21">
        <v>13</v>
      </c>
      <c r="E2036" s="21">
        <v>2</v>
      </c>
      <c r="F2036" s="21">
        <v>0</v>
      </c>
      <c r="G2036" s="21">
        <v>0</v>
      </c>
      <c r="H2036" s="21">
        <v>0</v>
      </c>
      <c r="I2036" s="21">
        <v>0</v>
      </c>
      <c r="J2036" s="21">
        <v>0</v>
      </c>
    </row>
    <row r="2037" spans="1:10">
      <c r="A2037" s="21" t="s">
        <v>127</v>
      </c>
      <c r="B2037" s="21" t="s">
        <v>200</v>
      </c>
      <c r="C2037" s="43" t="s">
        <v>184</v>
      </c>
      <c r="D2037" s="21">
        <v>7</v>
      </c>
      <c r="E2037" s="21">
        <v>3</v>
      </c>
      <c r="F2037" s="21">
        <v>0</v>
      </c>
      <c r="G2037" s="21">
        <v>0</v>
      </c>
      <c r="H2037" s="21">
        <v>0</v>
      </c>
      <c r="I2037" s="21">
        <v>0</v>
      </c>
      <c r="J2037" s="21">
        <v>0</v>
      </c>
    </row>
    <row r="2038" spans="1:10">
      <c r="A2038" s="21" t="s">
        <v>127</v>
      </c>
      <c r="B2038" s="21" t="s">
        <v>200</v>
      </c>
      <c r="C2038" s="43" t="s">
        <v>185</v>
      </c>
      <c r="D2038" s="21">
        <v>8</v>
      </c>
      <c r="E2038" s="21">
        <v>3</v>
      </c>
      <c r="F2038" s="21">
        <v>0</v>
      </c>
      <c r="G2038" s="21">
        <v>0</v>
      </c>
      <c r="H2038" s="21">
        <v>0</v>
      </c>
      <c r="I2038" s="21">
        <v>0</v>
      </c>
      <c r="J2038" s="21">
        <v>0</v>
      </c>
    </row>
    <row r="2039" spans="1:10">
      <c r="A2039" s="21" t="s">
        <v>127</v>
      </c>
      <c r="B2039" s="21" t="s">
        <v>200</v>
      </c>
      <c r="C2039" s="43" t="s">
        <v>186</v>
      </c>
      <c r="D2039" s="21">
        <v>11</v>
      </c>
      <c r="E2039" s="21">
        <v>2</v>
      </c>
      <c r="F2039" s="21">
        <v>0</v>
      </c>
      <c r="G2039" s="21">
        <v>0</v>
      </c>
      <c r="H2039" s="21">
        <v>0</v>
      </c>
      <c r="I2039" s="21">
        <v>0</v>
      </c>
      <c r="J2039" s="21">
        <v>0</v>
      </c>
    </row>
    <row r="2040" spans="1:10">
      <c r="A2040" s="21" t="s">
        <v>127</v>
      </c>
      <c r="B2040" s="21" t="s">
        <v>200</v>
      </c>
      <c r="C2040" s="43" t="s">
        <v>187</v>
      </c>
      <c r="D2040" s="21">
        <v>11</v>
      </c>
      <c r="E2040" s="21">
        <v>3</v>
      </c>
      <c r="F2040" s="21">
        <v>0</v>
      </c>
      <c r="G2040" s="21">
        <v>0</v>
      </c>
      <c r="H2040" s="21">
        <v>0</v>
      </c>
      <c r="I2040" s="21">
        <v>0</v>
      </c>
      <c r="J2040" s="21">
        <v>0</v>
      </c>
    </row>
    <row r="2041" spans="1:10">
      <c r="A2041" s="21" t="s">
        <v>127</v>
      </c>
      <c r="B2041" s="21" t="s">
        <v>200</v>
      </c>
      <c r="C2041" s="43" t="s">
        <v>188</v>
      </c>
      <c r="D2041" s="21">
        <v>9</v>
      </c>
      <c r="E2041" s="21">
        <v>3</v>
      </c>
      <c r="F2041" s="21">
        <v>0</v>
      </c>
      <c r="G2041" s="21">
        <v>0</v>
      </c>
      <c r="H2041" s="21">
        <v>0</v>
      </c>
      <c r="I2041" s="21">
        <v>0</v>
      </c>
      <c r="J2041" s="21">
        <v>0</v>
      </c>
    </row>
    <row r="2042" spans="1:10">
      <c r="A2042" s="21" t="s">
        <v>127</v>
      </c>
      <c r="B2042" s="21" t="s">
        <v>200</v>
      </c>
      <c r="C2042" s="43" t="s">
        <v>189</v>
      </c>
      <c r="D2042" s="21">
        <v>8</v>
      </c>
      <c r="E2042" s="21">
        <v>2</v>
      </c>
      <c r="F2042" s="21">
        <v>0</v>
      </c>
      <c r="G2042" s="21">
        <v>0</v>
      </c>
      <c r="H2042" s="21">
        <v>0</v>
      </c>
      <c r="I2042" s="21">
        <v>0</v>
      </c>
      <c r="J2042" s="21">
        <v>0</v>
      </c>
    </row>
    <row r="2043" spans="1:10">
      <c r="A2043" s="21" t="s">
        <v>127</v>
      </c>
      <c r="B2043" s="21" t="s">
        <v>200</v>
      </c>
      <c r="C2043" s="43" t="s">
        <v>190</v>
      </c>
      <c r="D2043" s="21">
        <v>4</v>
      </c>
      <c r="E2043" s="21">
        <v>2</v>
      </c>
      <c r="F2043" s="21">
        <v>0</v>
      </c>
      <c r="G2043" s="21">
        <v>0</v>
      </c>
      <c r="H2043" s="21">
        <v>0</v>
      </c>
      <c r="I2043" s="21">
        <v>0</v>
      </c>
      <c r="J2043" s="21">
        <v>0</v>
      </c>
    </row>
    <row r="2044" spans="1:10">
      <c r="A2044" s="21" t="s">
        <v>127</v>
      </c>
      <c r="B2044" s="21" t="s">
        <v>196</v>
      </c>
      <c r="C2044" s="43" t="s">
        <v>35</v>
      </c>
      <c r="D2044" s="21">
        <v>0</v>
      </c>
      <c r="E2044" s="21">
        <v>0</v>
      </c>
      <c r="F2044" s="21">
        <v>0</v>
      </c>
      <c r="G2044" s="21">
        <v>0</v>
      </c>
      <c r="H2044" s="21">
        <v>0</v>
      </c>
      <c r="I2044" s="21">
        <v>0</v>
      </c>
      <c r="J2044" s="21">
        <v>0</v>
      </c>
    </row>
    <row r="2045" spans="1:10">
      <c r="A2045" s="21" t="s">
        <v>127</v>
      </c>
      <c r="B2045" s="21" t="s">
        <v>196</v>
      </c>
      <c r="C2045" s="43" t="s">
        <v>36</v>
      </c>
      <c r="D2045" s="21">
        <v>0</v>
      </c>
      <c r="E2045" s="21">
        <v>0</v>
      </c>
      <c r="F2045" s="21">
        <v>0</v>
      </c>
      <c r="G2045" s="21">
        <v>0</v>
      </c>
      <c r="H2045" s="21">
        <v>0</v>
      </c>
      <c r="I2045" s="21">
        <v>0</v>
      </c>
      <c r="J2045" s="21">
        <v>0</v>
      </c>
    </row>
    <row r="2046" spans="1:10">
      <c r="A2046" s="21" t="s">
        <v>127</v>
      </c>
      <c r="B2046" s="21" t="s">
        <v>196</v>
      </c>
      <c r="C2046" s="43" t="s">
        <v>37</v>
      </c>
      <c r="D2046" s="21">
        <v>0</v>
      </c>
      <c r="E2046" s="21">
        <v>0</v>
      </c>
      <c r="F2046" s="21">
        <v>0</v>
      </c>
      <c r="G2046" s="21">
        <v>0</v>
      </c>
      <c r="H2046" s="21">
        <v>0</v>
      </c>
      <c r="I2046" s="21">
        <v>0</v>
      </c>
      <c r="J2046" s="21">
        <v>0</v>
      </c>
    </row>
    <row r="2047" spans="1:10">
      <c r="A2047" s="21" t="s">
        <v>127</v>
      </c>
      <c r="B2047" s="21" t="s">
        <v>196</v>
      </c>
      <c r="C2047" s="43" t="s">
        <v>38</v>
      </c>
      <c r="D2047" s="21">
        <v>1</v>
      </c>
      <c r="E2047" s="21">
        <v>1</v>
      </c>
      <c r="F2047" s="21">
        <v>0</v>
      </c>
      <c r="G2047" s="21">
        <v>1</v>
      </c>
      <c r="H2047" s="21">
        <v>0</v>
      </c>
      <c r="I2047" s="21">
        <v>0</v>
      </c>
      <c r="J2047" s="21">
        <v>0</v>
      </c>
    </row>
    <row r="2048" spans="1:10">
      <c r="A2048" s="21" t="s">
        <v>127</v>
      </c>
      <c r="B2048" s="21" t="s">
        <v>196</v>
      </c>
      <c r="C2048" s="43" t="s">
        <v>39</v>
      </c>
      <c r="D2048" s="21">
        <v>2</v>
      </c>
      <c r="E2048" s="21">
        <v>2</v>
      </c>
      <c r="F2048" s="21">
        <v>1</v>
      </c>
      <c r="G2048" s="21">
        <v>1</v>
      </c>
      <c r="H2048" s="21">
        <v>0</v>
      </c>
      <c r="I2048" s="21">
        <v>0</v>
      </c>
      <c r="J2048" s="21">
        <v>0</v>
      </c>
    </row>
    <row r="2049" spans="1:10">
      <c r="A2049" s="21" t="s">
        <v>127</v>
      </c>
      <c r="B2049" s="21" t="s">
        <v>196</v>
      </c>
      <c r="C2049" s="43" t="s">
        <v>173</v>
      </c>
      <c r="D2049" s="21">
        <v>0</v>
      </c>
      <c r="E2049" s="21">
        <v>1</v>
      </c>
      <c r="F2049" s="21">
        <v>0</v>
      </c>
      <c r="G2049" s="21">
        <v>0</v>
      </c>
      <c r="H2049" s="21">
        <v>0</v>
      </c>
      <c r="I2049" s="21">
        <v>0</v>
      </c>
      <c r="J2049" s="21">
        <v>0</v>
      </c>
    </row>
    <row r="2050" spans="1:10">
      <c r="A2050" s="21" t="s">
        <v>127</v>
      </c>
      <c r="B2050" s="21" t="s">
        <v>196</v>
      </c>
      <c r="C2050" s="43" t="s">
        <v>174</v>
      </c>
      <c r="D2050" s="21">
        <v>3</v>
      </c>
      <c r="E2050" s="21">
        <v>2</v>
      </c>
      <c r="F2050" s="21">
        <v>0</v>
      </c>
      <c r="G2050" s="21">
        <v>0</v>
      </c>
      <c r="H2050" s="21">
        <v>0</v>
      </c>
      <c r="I2050" s="21">
        <v>0</v>
      </c>
      <c r="J2050" s="21">
        <v>0</v>
      </c>
    </row>
    <row r="2051" spans="1:10">
      <c r="A2051" s="21" t="s">
        <v>127</v>
      </c>
      <c r="B2051" s="21" t="s">
        <v>196</v>
      </c>
      <c r="C2051" s="43" t="s">
        <v>175</v>
      </c>
      <c r="D2051" s="21">
        <v>4</v>
      </c>
      <c r="E2051" s="21">
        <v>2</v>
      </c>
      <c r="F2051" s="21">
        <v>0</v>
      </c>
      <c r="G2051" s="21">
        <v>2</v>
      </c>
      <c r="H2051" s="21">
        <v>1</v>
      </c>
      <c r="I2051" s="21">
        <v>0</v>
      </c>
      <c r="J2051" s="21">
        <v>1</v>
      </c>
    </row>
    <row r="2052" spans="1:10">
      <c r="A2052" s="21" t="s">
        <v>127</v>
      </c>
      <c r="B2052" s="21" t="s">
        <v>196</v>
      </c>
      <c r="C2052" s="43" t="s">
        <v>176</v>
      </c>
      <c r="D2052" s="21">
        <v>10</v>
      </c>
      <c r="E2052" s="21">
        <v>1</v>
      </c>
      <c r="F2052" s="21">
        <v>1</v>
      </c>
      <c r="G2052" s="21">
        <v>0</v>
      </c>
      <c r="H2052" s="21">
        <v>0</v>
      </c>
      <c r="I2052" s="21">
        <v>0</v>
      </c>
      <c r="J2052" s="21">
        <v>0</v>
      </c>
    </row>
    <row r="2053" spans="1:10">
      <c r="A2053" s="21" t="s">
        <v>127</v>
      </c>
      <c r="B2053" s="21" t="s">
        <v>196</v>
      </c>
      <c r="C2053" s="43" t="s">
        <v>177</v>
      </c>
      <c r="D2053" s="21">
        <v>7</v>
      </c>
      <c r="E2053" s="21">
        <v>2</v>
      </c>
      <c r="F2053" s="21">
        <v>0</v>
      </c>
      <c r="G2053" s="21">
        <v>0</v>
      </c>
      <c r="H2053" s="21">
        <v>0</v>
      </c>
      <c r="I2053" s="21">
        <v>0</v>
      </c>
      <c r="J2053" s="21">
        <v>0</v>
      </c>
    </row>
    <row r="2054" spans="1:10">
      <c r="A2054" s="21" t="s">
        <v>127</v>
      </c>
      <c r="B2054" s="21" t="s">
        <v>196</v>
      </c>
      <c r="C2054" s="43" t="s">
        <v>178</v>
      </c>
      <c r="D2054" s="21">
        <v>5</v>
      </c>
      <c r="E2054" s="21">
        <v>3</v>
      </c>
      <c r="F2054" s="21">
        <v>0</v>
      </c>
      <c r="G2054" s="21">
        <v>0</v>
      </c>
      <c r="H2054" s="21">
        <v>1</v>
      </c>
      <c r="I2054" s="21">
        <v>0</v>
      </c>
      <c r="J2054" s="21">
        <v>0</v>
      </c>
    </row>
    <row r="2055" spans="1:10">
      <c r="A2055" s="21" t="s">
        <v>127</v>
      </c>
      <c r="B2055" s="21" t="s">
        <v>196</v>
      </c>
      <c r="C2055" s="43" t="s">
        <v>179</v>
      </c>
      <c r="D2055" s="21">
        <v>5</v>
      </c>
      <c r="E2055" s="21">
        <v>1</v>
      </c>
      <c r="F2055" s="21">
        <v>0</v>
      </c>
      <c r="G2055" s="21">
        <v>0</v>
      </c>
      <c r="H2055" s="21">
        <v>0</v>
      </c>
      <c r="I2055" s="21">
        <v>0</v>
      </c>
      <c r="J2055" s="21">
        <v>0</v>
      </c>
    </row>
    <row r="2056" spans="1:10">
      <c r="A2056" s="21" t="s">
        <v>127</v>
      </c>
      <c r="B2056" s="21" t="s">
        <v>196</v>
      </c>
      <c r="C2056" s="43" t="s">
        <v>98</v>
      </c>
      <c r="D2056" s="21">
        <v>10</v>
      </c>
      <c r="E2056" s="21">
        <v>0</v>
      </c>
      <c r="F2056" s="21">
        <v>1</v>
      </c>
      <c r="G2056" s="21">
        <v>0</v>
      </c>
      <c r="H2056" s="21">
        <v>2</v>
      </c>
      <c r="I2056" s="21">
        <v>0</v>
      </c>
      <c r="J2056" s="21">
        <v>0</v>
      </c>
    </row>
    <row r="2057" spans="1:10">
      <c r="A2057" s="21" t="s">
        <v>127</v>
      </c>
      <c r="B2057" s="21" t="s">
        <v>196</v>
      </c>
      <c r="C2057" s="43" t="s">
        <v>180</v>
      </c>
      <c r="D2057" s="21">
        <v>6</v>
      </c>
      <c r="E2057" s="21">
        <v>1</v>
      </c>
      <c r="F2057" s="21">
        <v>0</v>
      </c>
      <c r="G2057" s="21">
        <v>0</v>
      </c>
      <c r="H2057" s="21">
        <v>0</v>
      </c>
      <c r="I2057" s="21">
        <v>0</v>
      </c>
      <c r="J2057" s="21">
        <v>0</v>
      </c>
    </row>
    <row r="2058" spans="1:10">
      <c r="A2058" s="21" t="s">
        <v>127</v>
      </c>
      <c r="B2058" s="21" t="s">
        <v>196</v>
      </c>
      <c r="C2058" s="43" t="s">
        <v>181</v>
      </c>
      <c r="D2058" s="21">
        <v>8</v>
      </c>
      <c r="E2058" s="21">
        <v>6</v>
      </c>
      <c r="F2058" s="21">
        <v>0</v>
      </c>
      <c r="G2058" s="21">
        <v>0</v>
      </c>
      <c r="H2058" s="21">
        <v>0</v>
      </c>
      <c r="I2058" s="21">
        <v>0</v>
      </c>
      <c r="J2058" s="21">
        <v>0</v>
      </c>
    </row>
    <row r="2059" spans="1:10">
      <c r="A2059" s="21" t="s">
        <v>127</v>
      </c>
      <c r="B2059" s="21" t="s">
        <v>196</v>
      </c>
      <c r="C2059" s="43" t="s">
        <v>182</v>
      </c>
      <c r="D2059" s="21">
        <v>4</v>
      </c>
      <c r="E2059" s="21">
        <v>3</v>
      </c>
      <c r="F2059" s="21">
        <v>0</v>
      </c>
      <c r="G2059" s="21">
        <v>0</v>
      </c>
      <c r="H2059" s="21">
        <v>0</v>
      </c>
      <c r="I2059" s="21">
        <v>0</v>
      </c>
      <c r="J2059" s="21">
        <v>0</v>
      </c>
    </row>
    <row r="2060" spans="1:10">
      <c r="A2060" s="21" t="s">
        <v>127</v>
      </c>
      <c r="B2060" s="21" t="s">
        <v>196</v>
      </c>
      <c r="C2060" s="43" t="s">
        <v>183</v>
      </c>
      <c r="D2060" s="21">
        <v>7</v>
      </c>
      <c r="E2060" s="21">
        <v>3</v>
      </c>
      <c r="F2060" s="21">
        <v>1</v>
      </c>
      <c r="G2060" s="21">
        <v>0</v>
      </c>
      <c r="H2060" s="21">
        <v>0</v>
      </c>
      <c r="I2060" s="21">
        <v>0</v>
      </c>
      <c r="J2060" s="21">
        <v>0</v>
      </c>
    </row>
    <row r="2061" spans="1:10">
      <c r="A2061" s="21" t="s">
        <v>127</v>
      </c>
      <c r="B2061" s="21" t="s">
        <v>196</v>
      </c>
      <c r="C2061" s="43" t="s">
        <v>184</v>
      </c>
      <c r="D2061" s="21">
        <v>6</v>
      </c>
      <c r="E2061" s="21">
        <v>1</v>
      </c>
      <c r="F2061" s="21">
        <v>1</v>
      </c>
      <c r="G2061" s="21">
        <v>0</v>
      </c>
      <c r="H2061" s="21">
        <v>0</v>
      </c>
      <c r="I2061" s="21">
        <v>0</v>
      </c>
      <c r="J2061" s="21">
        <v>0</v>
      </c>
    </row>
    <row r="2062" spans="1:10">
      <c r="A2062" s="21" t="s">
        <v>127</v>
      </c>
      <c r="B2062" s="21" t="s">
        <v>196</v>
      </c>
      <c r="C2062" s="43" t="s">
        <v>185</v>
      </c>
      <c r="D2062" s="21">
        <v>9</v>
      </c>
      <c r="E2062" s="21">
        <v>1</v>
      </c>
      <c r="F2062" s="21">
        <v>0</v>
      </c>
      <c r="G2062" s="21">
        <v>0</v>
      </c>
      <c r="H2062" s="21">
        <v>0</v>
      </c>
      <c r="I2062" s="21">
        <v>0</v>
      </c>
      <c r="J2062" s="21">
        <v>0</v>
      </c>
    </row>
    <row r="2063" spans="1:10">
      <c r="A2063" s="21" t="s">
        <v>127</v>
      </c>
      <c r="B2063" s="21" t="s">
        <v>196</v>
      </c>
      <c r="C2063" s="43" t="s">
        <v>186</v>
      </c>
      <c r="D2063" s="21">
        <v>5</v>
      </c>
      <c r="E2063" s="21">
        <v>0</v>
      </c>
      <c r="F2063" s="21">
        <v>0</v>
      </c>
      <c r="G2063" s="21">
        <v>0</v>
      </c>
      <c r="H2063" s="21">
        <v>0</v>
      </c>
      <c r="I2063" s="21">
        <v>0</v>
      </c>
      <c r="J2063" s="21">
        <v>0</v>
      </c>
    </row>
    <row r="2064" spans="1:10">
      <c r="A2064" s="21" t="s">
        <v>127</v>
      </c>
      <c r="B2064" s="21" t="s">
        <v>196</v>
      </c>
      <c r="C2064" s="43" t="s">
        <v>187</v>
      </c>
      <c r="D2064" s="21">
        <v>8</v>
      </c>
      <c r="E2064" s="21">
        <v>2</v>
      </c>
      <c r="F2064" s="21">
        <v>0</v>
      </c>
      <c r="G2064" s="21">
        <v>0</v>
      </c>
      <c r="H2064" s="21">
        <v>0</v>
      </c>
      <c r="I2064" s="21">
        <v>0</v>
      </c>
      <c r="J2064" s="21">
        <v>0</v>
      </c>
    </row>
    <row r="2065" spans="1:10">
      <c r="A2065" s="21" t="s">
        <v>127</v>
      </c>
      <c r="B2065" s="21" t="s">
        <v>196</v>
      </c>
      <c r="C2065" s="43" t="s">
        <v>188</v>
      </c>
      <c r="D2065" s="21">
        <v>3</v>
      </c>
      <c r="E2065" s="21">
        <v>1</v>
      </c>
      <c r="F2065" s="21">
        <v>0</v>
      </c>
      <c r="G2065" s="21">
        <v>1</v>
      </c>
      <c r="H2065" s="21">
        <v>0</v>
      </c>
      <c r="I2065" s="21">
        <v>0</v>
      </c>
      <c r="J2065" s="21">
        <v>0</v>
      </c>
    </row>
    <row r="2066" spans="1:10">
      <c r="A2066" s="21" t="s">
        <v>127</v>
      </c>
      <c r="B2066" s="21" t="s">
        <v>196</v>
      </c>
      <c r="C2066" s="43" t="s">
        <v>189</v>
      </c>
      <c r="D2066" s="21">
        <v>4</v>
      </c>
      <c r="E2066" s="21">
        <v>0</v>
      </c>
      <c r="F2066" s="21">
        <v>0</v>
      </c>
      <c r="G2066" s="21">
        <v>0</v>
      </c>
      <c r="H2066" s="21">
        <v>0</v>
      </c>
      <c r="I2066" s="21">
        <v>0</v>
      </c>
      <c r="J2066" s="21">
        <v>0</v>
      </c>
    </row>
    <row r="2067" spans="1:10">
      <c r="A2067" s="21" t="s">
        <v>127</v>
      </c>
      <c r="B2067" s="21" t="s">
        <v>196</v>
      </c>
      <c r="C2067" s="43" t="s">
        <v>190</v>
      </c>
      <c r="D2067" s="21">
        <v>2</v>
      </c>
      <c r="E2067" s="21">
        <v>1</v>
      </c>
      <c r="F2067" s="21">
        <v>0</v>
      </c>
      <c r="G2067" s="21">
        <v>1</v>
      </c>
      <c r="H2067" s="21">
        <v>0</v>
      </c>
      <c r="I2067" s="21">
        <v>0</v>
      </c>
      <c r="J2067" s="21">
        <v>0</v>
      </c>
    </row>
    <row r="2068" spans="1:10">
      <c r="A2068" s="21" t="s">
        <v>127</v>
      </c>
      <c r="B2068" s="21" t="s">
        <v>197</v>
      </c>
      <c r="C2068" s="43" t="s">
        <v>35</v>
      </c>
      <c r="D2068" s="21">
        <v>0</v>
      </c>
      <c r="E2068" s="21">
        <v>0</v>
      </c>
      <c r="F2068" s="21">
        <v>1</v>
      </c>
      <c r="G2068" s="21">
        <v>1</v>
      </c>
      <c r="H2068" s="21">
        <v>0</v>
      </c>
      <c r="I2068" s="21">
        <v>0</v>
      </c>
      <c r="J2068" s="21">
        <v>0</v>
      </c>
    </row>
    <row r="2069" spans="1:10">
      <c r="A2069" s="21" t="s">
        <v>127</v>
      </c>
      <c r="B2069" s="21" t="s">
        <v>197</v>
      </c>
      <c r="C2069" s="43" t="s">
        <v>36</v>
      </c>
      <c r="D2069" s="21">
        <v>0</v>
      </c>
      <c r="E2069" s="21">
        <v>0</v>
      </c>
      <c r="F2069" s="21">
        <v>0</v>
      </c>
      <c r="G2069" s="21">
        <v>0</v>
      </c>
      <c r="H2069" s="21">
        <v>1</v>
      </c>
      <c r="I2069" s="21">
        <v>0</v>
      </c>
      <c r="J2069" s="21">
        <v>0</v>
      </c>
    </row>
    <row r="2070" spans="1:10">
      <c r="A2070" s="21" t="s">
        <v>127</v>
      </c>
      <c r="B2070" s="21" t="s">
        <v>197</v>
      </c>
      <c r="C2070" s="43" t="s">
        <v>37</v>
      </c>
      <c r="D2070" s="21">
        <v>0</v>
      </c>
      <c r="E2070" s="21">
        <v>2</v>
      </c>
      <c r="F2070" s="21">
        <v>0</v>
      </c>
      <c r="G2070" s="21">
        <v>1</v>
      </c>
      <c r="H2070" s="21">
        <v>0</v>
      </c>
      <c r="I2070" s="21">
        <v>0</v>
      </c>
      <c r="J2070" s="21">
        <v>0</v>
      </c>
    </row>
    <row r="2071" spans="1:10">
      <c r="A2071" s="21" t="s">
        <v>127</v>
      </c>
      <c r="B2071" s="21" t="s">
        <v>197</v>
      </c>
      <c r="C2071" s="43" t="s">
        <v>38</v>
      </c>
      <c r="D2071" s="21">
        <v>5</v>
      </c>
      <c r="E2071" s="21">
        <v>3</v>
      </c>
      <c r="F2071" s="21">
        <v>0</v>
      </c>
      <c r="G2071" s="21">
        <v>0</v>
      </c>
      <c r="H2071" s="21">
        <v>0</v>
      </c>
      <c r="I2071" s="21">
        <v>0</v>
      </c>
      <c r="J2071" s="21">
        <v>0</v>
      </c>
    </row>
    <row r="2072" spans="1:10">
      <c r="A2072" s="21" t="s">
        <v>127</v>
      </c>
      <c r="B2072" s="21" t="s">
        <v>197</v>
      </c>
      <c r="C2072" s="43" t="s">
        <v>39</v>
      </c>
      <c r="D2072" s="21">
        <v>6</v>
      </c>
      <c r="E2072" s="21">
        <v>3</v>
      </c>
      <c r="F2072" s="21">
        <v>1</v>
      </c>
      <c r="G2072" s="21">
        <v>0</v>
      </c>
      <c r="H2072" s="21">
        <v>0</v>
      </c>
      <c r="I2072" s="21">
        <v>0</v>
      </c>
      <c r="J2072" s="21">
        <v>0</v>
      </c>
    </row>
    <row r="2073" spans="1:10">
      <c r="A2073" s="21" t="s">
        <v>127</v>
      </c>
      <c r="B2073" s="21" t="s">
        <v>197</v>
      </c>
      <c r="C2073" s="43" t="s">
        <v>173</v>
      </c>
      <c r="D2073" s="21">
        <v>7</v>
      </c>
      <c r="E2073" s="21">
        <v>2</v>
      </c>
      <c r="F2073" s="21">
        <v>0</v>
      </c>
      <c r="G2073" s="21">
        <v>0</v>
      </c>
      <c r="H2073" s="21">
        <v>0</v>
      </c>
      <c r="I2073" s="21">
        <v>0</v>
      </c>
      <c r="J2073" s="21">
        <v>0</v>
      </c>
    </row>
    <row r="2074" spans="1:10">
      <c r="A2074" s="21" t="s">
        <v>127</v>
      </c>
      <c r="B2074" s="21" t="s">
        <v>197</v>
      </c>
      <c r="C2074" s="43" t="s">
        <v>174</v>
      </c>
      <c r="D2074" s="21">
        <v>7</v>
      </c>
      <c r="E2074" s="21">
        <v>3</v>
      </c>
      <c r="F2074" s="21">
        <v>0</v>
      </c>
      <c r="G2074" s="21">
        <v>0</v>
      </c>
      <c r="H2074" s="21">
        <v>0</v>
      </c>
      <c r="I2074" s="21">
        <v>0</v>
      </c>
      <c r="J2074" s="21">
        <v>0</v>
      </c>
    </row>
    <row r="2075" spans="1:10">
      <c r="A2075" s="21" t="s">
        <v>127</v>
      </c>
      <c r="B2075" s="21" t="s">
        <v>197</v>
      </c>
      <c r="C2075" s="43" t="s">
        <v>175</v>
      </c>
      <c r="D2075" s="21">
        <v>11</v>
      </c>
      <c r="E2075" s="21">
        <v>4</v>
      </c>
      <c r="F2075" s="21">
        <v>0</v>
      </c>
      <c r="G2075" s="21">
        <v>0</v>
      </c>
      <c r="H2075" s="21">
        <v>0</v>
      </c>
      <c r="I2075" s="21">
        <v>0</v>
      </c>
      <c r="J2075" s="21">
        <v>0</v>
      </c>
    </row>
    <row r="2076" spans="1:10">
      <c r="A2076" s="21" t="s">
        <v>127</v>
      </c>
      <c r="B2076" s="21" t="s">
        <v>197</v>
      </c>
      <c r="C2076" s="43" t="s">
        <v>176</v>
      </c>
      <c r="D2076" s="21">
        <v>9</v>
      </c>
      <c r="E2076" s="21">
        <v>5</v>
      </c>
      <c r="F2076" s="21">
        <v>0</v>
      </c>
      <c r="G2076" s="21">
        <v>0</v>
      </c>
      <c r="H2076" s="21">
        <v>0</v>
      </c>
      <c r="I2076" s="21">
        <v>0</v>
      </c>
      <c r="J2076" s="21">
        <v>0</v>
      </c>
    </row>
    <row r="2077" spans="1:10">
      <c r="A2077" s="21" t="s">
        <v>127</v>
      </c>
      <c r="B2077" s="21" t="s">
        <v>197</v>
      </c>
      <c r="C2077" s="43" t="s">
        <v>177</v>
      </c>
      <c r="D2077" s="21">
        <v>4</v>
      </c>
      <c r="E2077" s="21">
        <v>3</v>
      </c>
      <c r="F2077" s="21">
        <v>0</v>
      </c>
      <c r="G2077" s="21">
        <v>0</v>
      </c>
      <c r="H2077" s="21">
        <v>0</v>
      </c>
      <c r="I2077" s="21">
        <v>0</v>
      </c>
      <c r="J2077" s="21">
        <v>0</v>
      </c>
    </row>
    <row r="2078" spans="1:10">
      <c r="A2078" s="21" t="s">
        <v>127</v>
      </c>
      <c r="B2078" s="21" t="s">
        <v>197</v>
      </c>
      <c r="C2078" s="43" t="s">
        <v>178</v>
      </c>
      <c r="D2078" s="21">
        <v>8</v>
      </c>
      <c r="E2078" s="21">
        <v>7</v>
      </c>
      <c r="F2078" s="21">
        <v>1</v>
      </c>
      <c r="G2078" s="21">
        <v>0</v>
      </c>
      <c r="H2078" s="21">
        <v>0</v>
      </c>
      <c r="I2078" s="21">
        <v>0</v>
      </c>
      <c r="J2078" s="21">
        <v>0</v>
      </c>
    </row>
    <row r="2079" spans="1:10">
      <c r="A2079" s="21" t="s">
        <v>127</v>
      </c>
      <c r="B2079" s="21" t="s">
        <v>197</v>
      </c>
      <c r="C2079" s="43" t="s">
        <v>179</v>
      </c>
      <c r="D2079" s="21">
        <v>2</v>
      </c>
      <c r="E2079" s="21">
        <v>5</v>
      </c>
      <c r="F2079" s="21">
        <v>1</v>
      </c>
      <c r="G2079" s="21">
        <v>1</v>
      </c>
      <c r="H2079" s="21">
        <v>0</v>
      </c>
      <c r="I2079" s="21">
        <v>0</v>
      </c>
      <c r="J2079" s="21">
        <v>0</v>
      </c>
    </row>
    <row r="2080" spans="1:10">
      <c r="A2080" s="21" t="s">
        <v>127</v>
      </c>
      <c r="B2080" s="21" t="s">
        <v>197</v>
      </c>
      <c r="C2080" s="43" t="s">
        <v>98</v>
      </c>
      <c r="D2080" s="21">
        <v>18</v>
      </c>
      <c r="E2080" s="21">
        <v>1</v>
      </c>
      <c r="F2080" s="21">
        <v>2</v>
      </c>
      <c r="G2080" s="21">
        <v>0</v>
      </c>
      <c r="H2080" s="21">
        <v>1</v>
      </c>
      <c r="I2080" s="21">
        <v>0</v>
      </c>
      <c r="J2080" s="21">
        <v>0</v>
      </c>
    </row>
    <row r="2081" spans="1:10">
      <c r="A2081" s="21" t="s">
        <v>127</v>
      </c>
      <c r="B2081" s="21" t="s">
        <v>197</v>
      </c>
      <c r="C2081" s="43" t="s">
        <v>180</v>
      </c>
      <c r="D2081" s="21">
        <v>15</v>
      </c>
      <c r="E2081" s="21">
        <v>3</v>
      </c>
      <c r="F2081" s="21">
        <v>2</v>
      </c>
      <c r="G2081" s="21">
        <v>0</v>
      </c>
      <c r="H2081" s="21">
        <v>0</v>
      </c>
      <c r="I2081" s="21">
        <v>0</v>
      </c>
      <c r="J2081" s="21">
        <v>0</v>
      </c>
    </row>
    <row r="2082" spans="1:10">
      <c r="A2082" s="21" t="s">
        <v>127</v>
      </c>
      <c r="B2082" s="21" t="s">
        <v>197</v>
      </c>
      <c r="C2082" s="43" t="s">
        <v>181</v>
      </c>
      <c r="D2082" s="21">
        <v>10</v>
      </c>
      <c r="E2082" s="21">
        <v>4</v>
      </c>
      <c r="F2082" s="21">
        <v>1</v>
      </c>
      <c r="G2082" s="21">
        <v>1</v>
      </c>
      <c r="H2082" s="21">
        <v>0</v>
      </c>
      <c r="I2082" s="21">
        <v>0</v>
      </c>
      <c r="J2082" s="21">
        <v>0</v>
      </c>
    </row>
    <row r="2083" spans="1:10">
      <c r="A2083" s="21" t="s">
        <v>127</v>
      </c>
      <c r="B2083" s="21" t="s">
        <v>197</v>
      </c>
      <c r="C2083" s="43" t="s">
        <v>182</v>
      </c>
      <c r="D2083" s="21">
        <v>15</v>
      </c>
      <c r="E2083" s="21">
        <v>5</v>
      </c>
      <c r="F2083" s="21">
        <v>0</v>
      </c>
      <c r="G2083" s="21">
        <v>0</v>
      </c>
      <c r="H2083" s="21">
        <v>0</v>
      </c>
      <c r="I2083" s="21">
        <v>0</v>
      </c>
      <c r="J2083" s="21">
        <v>0</v>
      </c>
    </row>
    <row r="2084" spans="1:10">
      <c r="A2084" s="21" t="s">
        <v>127</v>
      </c>
      <c r="B2084" s="21" t="s">
        <v>197</v>
      </c>
      <c r="C2084" s="43" t="s">
        <v>183</v>
      </c>
      <c r="D2084" s="21">
        <v>13</v>
      </c>
      <c r="E2084" s="21">
        <v>5</v>
      </c>
      <c r="F2084" s="21">
        <v>0</v>
      </c>
      <c r="G2084" s="21">
        <v>0</v>
      </c>
      <c r="H2084" s="21">
        <v>0</v>
      </c>
      <c r="I2084" s="21">
        <v>0</v>
      </c>
      <c r="J2084" s="21">
        <v>0</v>
      </c>
    </row>
    <row r="2085" spans="1:10">
      <c r="A2085" s="21" t="s">
        <v>127</v>
      </c>
      <c r="B2085" s="21" t="s">
        <v>197</v>
      </c>
      <c r="C2085" s="43" t="s">
        <v>184</v>
      </c>
      <c r="D2085" s="21">
        <v>13</v>
      </c>
      <c r="E2085" s="21">
        <v>2</v>
      </c>
      <c r="F2085" s="21">
        <v>0</v>
      </c>
      <c r="G2085" s="21">
        <v>0</v>
      </c>
      <c r="H2085" s="21">
        <v>0</v>
      </c>
      <c r="I2085" s="21">
        <v>0</v>
      </c>
      <c r="J2085" s="21">
        <v>0</v>
      </c>
    </row>
    <row r="2086" spans="1:10">
      <c r="A2086" s="21" t="s">
        <v>127</v>
      </c>
      <c r="B2086" s="21" t="s">
        <v>197</v>
      </c>
      <c r="C2086" s="43" t="s">
        <v>185</v>
      </c>
      <c r="D2086" s="21">
        <v>9</v>
      </c>
      <c r="E2086" s="21">
        <v>3</v>
      </c>
      <c r="F2086" s="21">
        <v>0</v>
      </c>
      <c r="G2086" s="21">
        <v>0</v>
      </c>
      <c r="H2086" s="21">
        <v>0</v>
      </c>
      <c r="I2086" s="21">
        <v>0</v>
      </c>
      <c r="J2086" s="21">
        <v>0</v>
      </c>
    </row>
    <row r="2087" spans="1:10">
      <c r="A2087" s="21" t="s">
        <v>127</v>
      </c>
      <c r="B2087" s="21" t="s">
        <v>197</v>
      </c>
      <c r="C2087" s="43" t="s">
        <v>186</v>
      </c>
      <c r="D2087" s="21">
        <v>5</v>
      </c>
      <c r="E2087" s="21">
        <v>6</v>
      </c>
      <c r="F2087" s="21">
        <v>1</v>
      </c>
      <c r="G2087" s="21">
        <v>0</v>
      </c>
      <c r="H2087" s="21">
        <v>0</v>
      </c>
      <c r="I2087" s="21">
        <v>0</v>
      </c>
      <c r="J2087" s="21">
        <v>0</v>
      </c>
    </row>
    <row r="2088" spans="1:10">
      <c r="A2088" s="21" t="s">
        <v>127</v>
      </c>
      <c r="B2088" s="21" t="s">
        <v>197</v>
      </c>
      <c r="C2088" s="43" t="s">
        <v>187</v>
      </c>
      <c r="D2088" s="21">
        <v>7</v>
      </c>
      <c r="E2088" s="21">
        <v>3</v>
      </c>
      <c r="F2088" s="21">
        <v>0</v>
      </c>
      <c r="G2088" s="21">
        <v>1</v>
      </c>
      <c r="H2088" s="21">
        <v>0</v>
      </c>
      <c r="I2088" s="21">
        <v>0</v>
      </c>
      <c r="J2088" s="21">
        <v>0</v>
      </c>
    </row>
    <row r="2089" spans="1:10">
      <c r="A2089" s="21" t="s">
        <v>127</v>
      </c>
      <c r="B2089" s="21" t="s">
        <v>197</v>
      </c>
      <c r="C2089" s="43" t="s">
        <v>188</v>
      </c>
      <c r="D2089" s="21">
        <v>6</v>
      </c>
      <c r="E2089" s="21">
        <v>3</v>
      </c>
      <c r="F2089" s="21">
        <v>0</v>
      </c>
      <c r="G2089" s="21">
        <v>0</v>
      </c>
      <c r="H2089" s="21">
        <v>0</v>
      </c>
      <c r="I2089" s="21">
        <v>0</v>
      </c>
      <c r="J2089" s="21">
        <v>0</v>
      </c>
    </row>
    <row r="2090" spans="1:10">
      <c r="A2090" s="21" t="s">
        <v>127</v>
      </c>
      <c r="B2090" s="21" t="s">
        <v>197</v>
      </c>
      <c r="C2090" s="43" t="s">
        <v>189</v>
      </c>
      <c r="D2090" s="21">
        <v>7</v>
      </c>
      <c r="E2090" s="21">
        <v>4</v>
      </c>
      <c r="F2090" s="21">
        <v>0</v>
      </c>
      <c r="G2090" s="21">
        <v>0</v>
      </c>
      <c r="H2090" s="21">
        <v>0</v>
      </c>
      <c r="I2090" s="21">
        <v>0</v>
      </c>
      <c r="J2090" s="21">
        <v>0</v>
      </c>
    </row>
    <row r="2091" spans="1:10">
      <c r="A2091" s="21" t="s">
        <v>127</v>
      </c>
      <c r="B2091" s="21" t="s">
        <v>197</v>
      </c>
      <c r="C2091" s="43" t="s">
        <v>190</v>
      </c>
      <c r="D2091" s="21">
        <v>6</v>
      </c>
      <c r="E2091" s="21">
        <v>1</v>
      </c>
      <c r="F2091" s="21">
        <v>0</v>
      </c>
      <c r="G2091" s="21">
        <v>0</v>
      </c>
      <c r="H2091" s="21">
        <v>0</v>
      </c>
      <c r="I2091" s="21">
        <v>0</v>
      </c>
      <c r="J2091" s="21">
        <v>0</v>
      </c>
    </row>
    <row r="2092" spans="1:10">
      <c r="A2092" s="21" t="s">
        <v>127</v>
      </c>
      <c r="B2092" s="21" t="s">
        <v>198</v>
      </c>
      <c r="C2092" s="43" t="s">
        <v>35</v>
      </c>
      <c r="D2092" s="21">
        <v>0</v>
      </c>
      <c r="E2092" s="21">
        <v>0</v>
      </c>
      <c r="F2092" s="21">
        <v>0</v>
      </c>
      <c r="G2092" s="21">
        <v>0</v>
      </c>
      <c r="H2092" s="21">
        <v>0</v>
      </c>
      <c r="I2092" s="21">
        <v>0</v>
      </c>
      <c r="J2092" s="21">
        <v>0</v>
      </c>
    </row>
    <row r="2093" spans="1:10">
      <c r="A2093" s="21" t="s">
        <v>127</v>
      </c>
      <c r="B2093" s="21" t="s">
        <v>198</v>
      </c>
      <c r="C2093" s="43" t="s">
        <v>36</v>
      </c>
      <c r="D2093" s="21">
        <v>0</v>
      </c>
      <c r="E2093" s="21">
        <v>0</v>
      </c>
      <c r="F2093" s="21">
        <v>0</v>
      </c>
      <c r="G2093" s="21">
        <v>0</v>
      </c>
      <c r="H2093" s="21">
        <v>0</v>
      </c>
      <c r="I2093" s="21">
        <v>0</v>
      </c>
      <c r="J2093" s="21">
        <v>0</v>
      </c>
    </row>
    <row r="2094" spans="1:10">
      <c r="A2094" s="21" t="s">
        <v>127</v>
      </c>
      <c r="B2094" s="21" t="s">
        <v>198</v>
      </c>
      <c r="C2094" s="43" t="s">
        <v>37</v>
      </c>
      <c r="D2094" s="21">
        <v>0</v>
      </c>
      <c r="E2094" s="21">
        <v>0</v>
      </c>
      <c r="F2094" s="21">
        <v>0</v>
      </c>
      <c r="G2094" s="21">
        <v>0</v>
      </c>
      <c r="H2094" s="21">
        <v>0</v>
      </c>
      <c r="I2094" s="21">
        <v>0</v>
      </c>
      <c r="J2094" s="21">
        <v>0</v>
      </c>
    </row>
    <row r="2095" spans="1:10">
      <c r="A2095" s="21" t="s">
        <v>127</v>
      </c>
      <c r="B2095" s="21" t="s">
        <v>198</v>
      </c>
      <c r="C2095" s="43" t="s">
        <v>38</v>
      </c>
      <c r="D2095" s="21">
        <v>0</v>
      </c>
      <c r="E2095" s="21">
        <v>0</v>
      </c>
      <c r="F2095" s="21">
        <v>0</v>
      </c>
      <c r="G2095" s="21">
        <v>0</v>
      </c>
      <c r="H2095" s="21">
        <v>0</v>
      </c>
      <c r="I2095" s="21">
        <v>0</v>
      </c>
      <c r="J2095" s="21">
        <v>0</v>
      </c>
    </row>
    <row r="2096" spans="1:10">
      <c r="A2096" s="21" t="s">
        <v>127</v>
      </c>
      <c r="B2096" s="21" t="s">
        <v>198</v>
      </c>
      <c r="C2096" s="43" t="s">
        <v>39</v>
      </c>
      <c r="D2096" s="21">
        <v>0</v>
      </c>
      <c r="E2096" s="21">
        <v>0</v>
      </c>
      <c r="F2096" s="21">
        <v>0</v>
      </c>
      <c r="G2096" s="21">
        <v>0</v>
      </c>
      <c r="H2096" s="21">
        <v>0</v>
      </c>
      <c r="I2096" s="21">
        <v>0</v>
      </c>
      <c r="J2096" s="21">
        <v>0</v>
      </c>
    </row>
    <row r="2097" spans="1:10">
      <c r="A2097" s="21" t="s">
        <v>127</v>
      </c>
      <c r="B2097" s="21" t="s">
        <v>198</v>
      </c>
      <c r="C2097" s="43" t="s">
        <v>173</v>
      </c>
      <c r="D2097" s="21">
        <v>0</v>
      </c>
      <c r="E2097" s="21">
        <v>0</v>
      </c>
      <c r="F2097" s="21">
        <v>0</v>
      </c>
      <c r="G2097" s="21">
        <v>0</v>
      </c>
      <c r="H2097" s="21">
        <v>0</v>
      </c>
      <c r="I2097" s="21">
        <v>0</v>
      </c>
      <c r="J2097" s="21">
        <v>0</v>
      </c>
    </row>
    <row r="2098" spans="1:10">
      <c r="A2098" s="21" t="s">
        <v>127</v>
      </c>
      <c r="B2098" s="21" t="s">
        <v>198</v>
      </c>
      <c r="C2098" s="43" t="s">
        <v>174</v>
      </c>
      <c r="D2098" s="21">
        <v>0</v>
      </c>
      <c r="E2098" s="21">
        <v>0</v>
      </c>
      <c r="F2098" s="21">
        <v>0</v>
      </c>
      <c r="G2098" s="21">
        <v>0</v>
      </c>
      <c r="H2098" s="21">
        <v>0</v>
      </c>
      <c r="I2098" s="21">
        <v>0</v>
      </c>
      <c r="J2098" s="21">
        <v>0</v>
      </c>
    </row>
    <row r="2099" spans="1:10">
      <c r="A2099" s="21" t="s">
        <v>127</v>
      </c>
      <c r="B2099" s="21" t="s">
        <v>198</v>
      </c>
      <c r="C2099" s="43" t="s">
        <v>175</v>
      </c>
      <c r="D2099" s="21">
        <v>1</v>
      </c>
      <c r="E2099" s="21">
        <v>0</v>
      </c>
      <c r="F2099" s="21">
        <v>0</v>
      </c>
      <c r="G2099" s="21">
        <v>0</v>
      </c>
      <c r="H2099" s="21">
        <v>0</v>
      </c>
      <c r="I2099" s="21">
        <v>0</v>
      </c>
      <c r="J2099" s="21">
        <v>0</v>
      </c>
    </row>
    <row r="2100" spans="1:10">
      <c r="A2100" s="21" t="s">
        <v>127</v>
      </c>
      <c r="B2100" s="21" t="s">
        <v>198</v>
      </c>
      <c r="C2100" s="43" t="s">
        <v>176</v>
      </c>
      <c r="D2100" s="21">
        <v>0</v>
      </c>
      <c r="E2100" s="21">
        <v>0</v>
      </c>
      <c r="F2100" s="21">
        <v>0</v>
      </c>
      <c r="G2100" s="21">
        <v>0</v>
      </c>
      <c r="H2100" s="21">
        <v>0</v>
      </c>
      <c r="I2100" s="21">
        <v>0</v>
      </c>
      <c r="J2100" s="21">
        <v>0</v>
      </c>
    </row>
    <row r="2101" spans="1:10">
      <c r="A2101" s="21" t="s">
        <v>127</v>
      </c>
      <c r="B2101" s="21" t="s">
        <v>198</v>
      </c>
      <c r="C2101" s="43" t="s">
        <v>177</v>
      </c>
      <c r="D2101" s="21">
        <v>0</v>
      </c>
      <c r="E2101" s="21">
        <v>0</v>
      </c>
      <c r="F2101" s="21">
        <v>0</v>
      </c>
      <c r="G2101" s="21">
        <v>0</v>
      </c>
      <c r="H2101" s="21">
        <v>0</v>
      </c>
      <c r="I2101" s="21">
        <v>0</v>
      </c>
      <c r="J2101" s="21">
        <v>0</v>
      </c>
    </row>
    <row r="2102" spans="1:10">
      <c r="A2102" s="21" t="s">
        <v>127</v>
      </c>
      <c r="B2102" s="21" t="s">
        <v>198</v>
      </c>
      <c r="C2102" s="43" t="s">
        <v>178</v>
      </c>
      <c r="D2102" s="21">
        <v>0</v>
      </c>
      <c r="E2102" s="21">
        <v>0</v>
      </c>
      <c r="F2102" s="21">
        <v>0</v>
      </c>
      <c r="G2102" s="21">
        <v>0</v>
      </c>
      <c r="H2102" s="21">
        <v>0</v>
      </c>
      <c r="I2102" s="21">
        <v>0</v>
      </c>
      <c r="J2102" s="21">
        <v>0</v>
      </c>
    </row>
    <row r="2103" spans="1:10">
      <c r="A2103" s="21" t="s">
        <v>127</v>
      </c>
      <c r="B2103" s="21" t="s">
        <v>198</v>
      </c>
      <c r="C2103" s="43" t="s">
        <v>179</v>
      </c>
      <c r="D2103" s="21">
        <v>1</v>
      </c>
      <c r="E2103" s="21">
        <v>0</v>
      </c>
      <c r="F2103" s="21">
        <v>0</v>
      </c>
      <c r="G2103" s="21">
        <v>0</v>
      </c>
      <c r="H2103" s="21">
        <v>0</v>
      </c>
      <c r="I2103" s="21">
        <v>0</v>
      </c>
      <c r="J2103" s="21">
        <v>0</v>
      </c>
    </row>
    <row r="2104" spans="1:10">
      <c r="A2104" s="21" t="s">
        <v>127</v>
      </c>
      <c r="B2104" s="21" t="s">
        <v>198</v>
      </c>
      <c r="C2104" s="43" t="s">
        <v>98</v>
      </c>
      <c r="D2104" s="21">
        <v>0</v>
      </c>
      <c r="E2104" s="21">
        <v>0</v>
      </c>
      <c r="F2104" s="21">
        <v>0</v>
      </c>
      <c r="G2104" s="21">
        <v>0</v>
      </c>
      <c r="H2104" s="21">
        <v>0</v>
      </c>
      <c r="I2104" s="21">
        <v>0</v>
      </c>
      <c r="J2104" s="21">
        <v>0</v>
      </c>
    </row>
    <row r="2105" spans="1:10">
      <c r="A2105" s="21" t="s">
        <v>127</v>
      </c>
      <c r="B2105" s="21" t="s">
        <v>198</v>
      </c>
      <c r="C2105" s="43" t="s">
        <v>180</v>
      </c>
      <c r="D2105" s="21">
        <v>0</v>
      </c>
      <c r="E2105" s="21">
        <v>0</v>
      </c>
      <c r="F2105" s="21">
        <v>0</v>
      </c>
      <c r="G2105" s="21">
        <v>0</v>
      </c>
      <c r="H2105" s="21">
        <v>0</v>
      </c>
      <c r="I2105" s="21">
        <v>0</v>
      </c>
      <c r="J2105" s="21">
        <v>0</v>
      </c>
    </row>
    <row r="2106" spans="1:10">
      <c r="A2106" s="21" t="s">
        <v>127</v>
      </c>
      <c r="B2106" s="21" t="s">
        <v>198</v>
      </c>
      <c r="C2106" s="43" t="s">
        <v>181</v>
      </c>
      <c r="D2106" s="21">
        <v>0</v>
      </c>
      <c r="E2106" s="21">
        <v>0</v>
      </c>
      <c r="F2106" s="21">
        <v>0</v>
      </c>
      <c r="G2106" s="21">
        <v>0</v>
      </c>
      <c r="H2106" s="21">
        <v>0</v>
      </c>
      <c r="I2106" s="21">
        <v>0</v>
      </c>
      <c r="J2106" s="21">
        <v>0</v>
      </c>
    </row>
    <row r="2107" spans="1:10">
      <c r="A2107" s="21" t="s">
        <v>127</v>
      </c>
      <c r="B2107" s="21" t="s">
        <v>198</v>
      </c>
      <c r="C2107" s="43" t="s">
        <v>182</v>
      </c>
      <c r="D2107" s="21">
        <v>0</v>
      </c>
      <c r="E2107" s="21">
        <v>1</v>
      </c>
      <c r="F2107" s="21">
        <v>0</v>
      </c>
      <c r="G2107" s="21">
        <v>0</v>
      </c>
      <c r="H2107" s="21">
        <v>0</v>
      </c>
      <c r="I2107" s="21">
        <v>0</v>
      </c>
      <c r="J2107" s="21">
        <v>0</v>
      </c>
    </row>
    <row r="2108" spans="1:10">
      <c r="A2108" s="21" t="s">
        <v>127</v>
      </c>
      <c r="B2108" s="21" t="s">
        <v>198</v>
      </c>
      <c r="C2108" s="43" t="s">
        <v>183</v>
      </c>
      <c r="D2108" s="21">
        <v>0</v>
      </c>
      <c r="E2108" s="21">
        <v>0</v>
      </c>
      <c r="F2108" s="21">
        <v>0</v>
      </c>
      <c r="G2108" s="21">
        <v>0</v>
      </c>
      <c r="H2108" s="21">
        <v>0</v>
      </c>
      <c r="I2108" s="21">
        <v>0</v>
      </c>
      <c r="J2108" s="21">
        <v>0</v>
      </c>
    </row>
    <row r="2109" spans="1:10">
      <c r="A2109" s="21" t="s">
        <v>127</v>
      </c>
      <c r="B2109" s="21" t="s">
        <v>198</v>
      </c>
      <c r="C2109" s="43" t="s">
        <v>184</v>
      </c>
      <c r="D2109" s="21">
        <v>0</v>
      </c>
      <c r="E2109" s="21">
        <v>0</v>
      </c>
      <c r="F2109" s="21">
        <v>0</v>
      </c>
      <c r="G2109" s="21">
        <v>0</v>
      </c>
      <c r="H2109" s="21">
        <v>0</v>
      </c>
      <c r="I2109" s="21">
        <v>0</v>
      </c>
      <c r="J2109" s="21">
        <v>0</v>
      </c>
    </row>
    <row r="2110" spans="1:10">
      <c r="A2110" s="21" t="s">
        <v>127</v>
      </c>
      <c r="B2110" s="21" t="s">
        <v>198</v>
      </c>
      <c r="C2110" s="43" t="s">
        <v>185</v>
      </c>
      <c r="D2110" s="21">
        <v>0</v>
      </c>
      <c r="E2110" s="21">
        <v>0</v>
      </c>
      <c r="F2110" s="21">
        <v>0</v>
      </c>
      <c r="G2110" s="21">
        <v>0</v>
      </c>
      <c r="H2110" s="21">
        <v>0</v>
      </c>
      <c r="I2110" s="21">
        <v>0</v>
      </c>
      <c r="J2110" s="21">
        <v>0</v>
      </c>
    </row>
    <row r="2111" spans="1:10">
      <c r="A2111" s="21" t="s">
        <v>127</v>
      </c>
      <c r="B2111" s="21" t="s">
        <v>198</v>
      </c>
      <c r="C2111" s="43" t="s">
        <v>186</v>
      </c>
      <c r="D2111" s="21">
        <v>0</v>
      </c>
      <c r="E2111" s="21">
        <v>0</v>
      </c>
      <c r="F2111" s="21">
        <v>0</v>
      </c>
      <c r="G2111" s="21">
        <v>0</v>
      </c>
      <c r="H2111" s="21">
        <v>0</v>
      </c>
      <c r="I2111" s="21">
        <v>0</v>
      </c>
      <c r="J2111" s="21">
        <v>0</v>
      </c>
    </row>
    <row r="2112" spans="1:10">
      <c r="A2112" s="21" t="s">
        <v>127</v>
      </c>
      <c r="B2112" s="21" t="s">
        <v>198</v>
      </c>
      <c r="C2112" s="43" t="s">
        <v>187</v>
      </c>
      <c r="D2112" s="21">
        <v>0</v>
      </c>
      <c r="E2112" s="21">
        <v>0</v>
      </c>
      <c r="F2112" s="21">
        <v>0</v>
      </c>
      <c r="G2112" s="21">
        <v>0</v>
      </c>
      <c r="H2112" s="21">
        <v>0</v>
      </c>
      <c r="I2112" s="21">
        <v>0</v>
      </c>
      <c r="J2112" s="21">
        <v>0</v>
      </c>
    </row>
    <row r="2113" spans="1:10">
      <c r="A2113" s="21" t="s">
        <v>127</v>
      </c>
      <c r="B2113" s="21" t="s">
        <v>198</v>
      </c>
      <c r="C2113" s="43" t="s">
        <v>188</v>
      </c>
      <c r="D2113" s="21">
        <v>0</v>
      </c>
      <c r="E2113" s="21">
        <v>0</v>
      </c>
      <c r="F2113" s="21">
        <v>0</v>
      </c>
      <c r="G2113" s="21">
        <v>0</v>
      </c>
      <c r="H2113" s="21">
        <v>0</v>
      </c>
      <c r="I2113" s="21">
        <v>0</v>
      </c>
      <c r="J2113" s="21">
        <v>0</v>
      </c>
    </row>
    <row r="2114" spans="1:10">
      <c r="A2114" s="21" t="s">
        <v>127</v>
      </c>
      <c r="B2114" s="21" t="s">
        <v>198</v>
      </c>
      <c r="C2114" s="43" t="s">
        <v>189</v>
      </c>
      <c r="D2114" s="21">
        <v>0</v>
      </c>
      <c r="E2114" s="21">
        <v>0</v>
      </c>
      <c r="F2114" s="21">
        <v>0</v>
      </c>
      <c r="G2114" s="21">
        <v>0</v>
      </c>
      <c r="H2114" s="21">
        <v>0</v>
      </c>
      <c r="I2114" s="21">
        <v>0</v>
      </c>
      <c r="J2114" s="21">
        <v>0</v>
      </c>
    </row>
    <row r="2115" spans="1:10">
      <c r="A2115" s="21" t="s">
        <v>127</v>
      </c>
      <c r="B2115" s="21" t="s">
        <v>198</v>
      </c>
      <c r="C2115" s="43" t="s">
        <v>190</v>
      </c>
      <c r="D2115" s="21">
        <v>0</v>
      </c>
      <c r="E2115" s="21">
        <v>0</v>
      </c>
      <c r="F2115" s="21">
        <v>0</v>
      </c>
      <c r="G2115" s="21">
        <v>0</v>
      </c>
      <c r="H2115" s="21">
        <v>0</v>
      </c>
      <c r="I2115" s="21">
        <v>0</v>
      </c>
      <c r="J2115" s="21">
        <v>0</v>
      </c>
    </row>
    <row r="2116" spans="1:10">
      <c r="A2116" s="21" t="s">
        <v>127</v>
      </c>
      <c r="B2116" s="21" t="s">
        <v>201</v>
      </c>
      <c r="C2116" s="43" t="s">
        <v>35</v>
      </c>
      <c r="D2116" s="21">
        <v>0</v>
      </c>
      <c r="E2116" s="21">
        <v>0</v>
      </c>
      <c r="F2116" s="21">
        <v>0</v>
      </c>
      <c r="G2116" s="21">
        <v>0</v>
      </c>
      <c r="H2116" s="21">
        <v>0</v>
      </c>
      <c r="I2116" s="21">
        <v>0</v>
      </c>
      <c r="J2116" s="21">
        <v>0</v>
      </c>
    </row>
    <row r="2117" spans="1:10">
      <c r="A2117" s="21" t="s">
        <v>127</v>
      </c>
      <c r="B2117" s="21" t="s">
        <v>201</v>
      </c>
      <c r="C2117" s="43" t="s">
        <v>36</v>
      </c>
      <c r="D2117" s="21">
        <v>0</v>
      </c>
      <c r="E2117" s="21">
        <v>0</v>
      </c>
      <c r="F2117" s="21">
        <v>0</v>
      </c>
      <c r="G2117" s="21">
        <v>0</v>
      </c>
      <c r="H2117" s="21">
        <v>0</v>
      </c>
      <c r="I2117" s="21">
        <v>0</v>
      </c>
      <c r="J2117" s="21">
        <v>0</v>
      </c>
    </row>
    <row r="2118" spans="1:10">
      <c r="A2118" s="21" t="s">
        <v>127</v>
      </c>
      <c r="B2118" s="21" t="s">
        <v>201</v>
      </c>
      <c r="C2118" s="43" t="s">
        <v>37</v>
      </c>
      <c r="D2118" s="21">
        <v>0</v>
      </c>
      <c r="E2118" s="21">
        <v>0</v>
      </c>
      <c r="F2118" s="21">
        <v>0</v>
      </c>
      <c r="G2118" s="21">
        <v>0</v>
      </c>
      <c r="H2118" s="21">
        <v>0</v>
      </c>
      <c r="I2118" s="21">
        <v>0</v>
      </c>
      <c r="J2118" s="21">
        <v>0</v>
      </c>
    </row>
    <row r="2119" spans="1:10">
      <c r="A2119" s="21" t="s">
        <v>127</v>
      </c>
      <c r="B2119" s="21" t="s">
        <v>201</v>
      </c>
      <c r="C2119" s="43" t="s">
        <v>38</v>
      </c>
      <c r="D2119" s="21">
        <v>0</v>
      </c>
      <c r="E2119" s="21">
        <v>0</v>
      </c>
      <c r="F2119" s="21">
        <v>0</v>
      </c>
      <c r="G2119" s="21">
        <v>0</v>
      </c>
      <c r="H2119" s="21">
        <v>0</v>
      </c>
      <c r="I2119" s="21">
        <v>0</v>
      </c>
      <c r="J2119" s="21">
        <v>0</v>
      </c>
    </row>
    <row r="2120" spans="1:10">
      <c r="A2120" s="21" t="s">
        <v>127</v>
      </c>
      <c r="B2120" s="21" t="s">
        <v>201</v>
      </c>
      <c r="C2120" s="43" t="s">
        <v>39</v>
      </c>
      <c r="D2120" s="21">
        <v>1</v>
      </c>
      <c r="E2120" s="21">
        <v>0</v>
      </c>
      <c r="F2120" s="21">
        <v>0</v>
      </c>
      <c r="G2120" s="21">
        <v>0</v>
      </c>
      <c r="H2120" s="21">
        <v>0</v>
      </c>
      <c r="I2120" s="21">
        <v>0</v>
      </c>
      <c r="J2120" s="21">
        <v>0</v>
      </c>
    </row>
    <row r="2121" spans="1:10">
      <c r="A2121" s="21" t="s">
        <v>127</v>
      </c>
      <c r="B2121" s="21" t="s">
        <v>201</v>
      </c>
      <c r="C2121" s="43" t="s">
        <v>173</v>
      </c>
      <c r="D2121" s="21">
        <v>2</v>
      </c>
      <c r="E2121" s="21">
        <v>0</v>
      </c>
      <c r="F2121" s="21">
        <v>0</v>
      </c>
      <c r="G2121" s="21">
        <v>0</v>
      </c>
      <c r="H2121" s="21">
        <v>0</v>
      </c>
      <c r="I2121" s="21">
        <v>0</v>
      </c>
      <c r="J2121" s="21">
        <v>0</v>
      </c>
    </row>
    <row r="2122" spans="1:10">
      <c r="A2122" s="21" t="s">
        <v>127</v>
      </c>
      <c r="B2122" s="21" t="s">
        <v>201</v>
      </c>
      <c r="C2122" s="43" t="s">
        <v>174</v>
      </c>
      <c r="D2122" s="21">
        <v>0</v>
      </c>
      <c r="E2122" s="21">
        <v>0</v>
      </c>
      <c r="F2122" s="21">
        <v>0</v>
      </c>
      <c r="G2122" s="21">
        <v>0</v>
      </c>
      <c r="H2122" s="21">
        <v>0</v>
      </c>
      <c r="I2122" s="21">
        <v>0</v>
      </c>
      <c r="J2122" s="21">
        <v>0</v>
      </c>
    </row>
    <row r="2123" spans="1:10">
      <c r="A2123" s="21" t="s">
        <v>127</v>
      </c>
      <c r="B2123" s="21" t="s">
        <v>201</v>
      </c>
      <c r="C2123" s="43" t="s">
        <v>175</v>
      </c>
      <c r="D2123" s="21">
        <v>0</v>
      </c>
      <c r="E2123" s="21">
        <v>0</v>
      </c>
      <c r="F2123" s="21">
        <v>0</v>
      </c>
      <c r="G2123" s="21">
        <v>0</v>
      </c>
      <c r="H2123" s="21">
        <v>0</v>
      </c>
      <c r="I2123" s="21">
        <v>0</v>
      </c>
      <c r="J2123" s="21">
        <v>0</v>
      </c>
    </row>
    <row r="2124" spans="1:10">
      <c r="A2124" s="21" t="s">
        <v>127</v>
      </c>
      <c r="B2124" s="21" t="s">
        <v>201</v>
      </c>
      <c r="C2124" s="43" t="s">
        <v>176</v>
      </c>
      <c r="D2124" s="21">
        <v>1</v>
      </c>
      <c r="E2124" s="21">
        <v>0</v>
      </c>
      <c r="F2124" s="21">
        <v>0</v>
      </c>
      <c r="G2124" s="21">
        <v>0</v>
      </c>
      <c r="H2124" s="21">
        <v>0</v>
      </c>
      <c r="I2124" s="21">
        <v>0</v>
      </c>
      <c r="J2124" s="21">
        <v>0</v>
      </c>
    </row>
    <row r="2125" spans="1:10">
      <c r="A2125" s="21" t="s">
        <v>127</v>
      </c>
      <c r="B2125" s="21" t="s">
        <v>201</v>
      </c>
      <c r="C2125" s="43" t="s">
        <v>177</v>
      </c>
      <c r="D2125" s="21">
        <v>1</v>
      </c>
      <c r="E2125" s="21">
        <v>1</v>
      </c>
      <c r="F2125" s="21">
        <v>0</v>
      </c>
      <c r="G2125" s="21">
        <v>0</v>
      </c>
      <c r="H2125" s="21">
        <v>0</v>
      </c>
      <c r="I2125" s="21">
        <v>0</v>
      </c>
      <c r="J2125" s="21">
        <v>0</v>
      </c>
    </row>
    <row r="2126" spans="1:10">
      <c r="A2126" s="21" t="s">
        <v>127</v>
      </c>
      <c r="B2126" s="21" t="s">
        <v>201</v>
      </c>
      <c r="C2126" s="43" t="s">
        <v>178</v>
      </c>
      <c r="D2126" s="21">
        <v>0</v>
      </c>
      <c r="E2126" s="21">
        <v>0</v>
      </c>
      <c r="F2126" s="21">
        <v>0</v>
      </c>
      <c r="G2126" s="21">
        <v>0</v>
      </c>
      <c r="H2126" s="21">
        <v>0</v>
      </c>
      <c r="I2126" s="21">
        <v>0</v>
      </c>
      <c r="J2126" s="21">
        <v>0</v>
      </c>
    </row>
    <row r="2127" spans="1:10">
      <c r="A2127" s="21" t="s">
        <v>127</v>
      </c>
      <c r="B2127" s="21" t="s">
        <v>201</v>
      </c>
      <c r="C2127" s="43" t="s">
        <v>179</v>
      </c>
      <c r="D2127" s="21">
        <v>2</v>
      </c>
      <c r="E2127" s="21">
        <v>0</v>
      </c>
      <c r="F2127" s="21">
        <v>0</v>
      </c>
      <c r="G2127" s="21">
        <v>0</v>
      </c>
      <c r="H2127" s="21">
        <v>0</v>
      </c>
      <c r="I2127" s="21">
        <v>0</v>
      </c>
      <c r="J2127" s="21">
        <v>0</v>
      </c>
    </row>
    <row r="2128" spans="1:10">
      <c r="A2128" s="21" t="s">
        <v>127</v>
      </c>
      <c r="B2128" s="21" t="s">
        <v>201</v>
      </c>
      <c r="C2128" s="43" t="s">
        <v>98</v>
      </c>
      <c r="D2128" s="21">
        <v>0</v>
      </c>
      <c r="E2128" s="21">
        <v>1</v>
      </c>
      <c r="F2128" s="21">
        <v>0</v>
      </c>
      <c r="G2128" s="21">
        <v>0</v>
      </c>
      <c r="H2128" s="21">
        <v>0</v>
      </c>
      <c r="I2128" s="21">
        <v>0</v>
      </c>
      <c r="J2128" s="21">
        <v>0</v>
      </c>
    </row>
    <row r="2129" spans="1:10">
      <c r="A2129" s="21" t="s">
        <v>127</v>
      </c>
      <c r="B2129" s="21" t="s">
        <v>201</v>
      </c>
      <c r="C2129" s="43" t="s">
        <v>180</v>
      </c>
      <c r="D2129" s="21">
        <v>1</v>
      </c>
      <c r="E2129" s="21">
        <v>0</v>
      </c>
      <c r="F2129" s="21">
        <v>0</v>
      </c>
      <c r="G2129" s="21">
        <v>0</v>
      </c>
      <c r="H2129" s="21">
        <v>0</v>
      </c>
      <c r="I2129" s="21">
        <v>0</v>
      </c>
      <c r="J2129" s="21">
        <v>0</v>
      </c>
    </row>
    <row r="2130" spans="1:10">
      <c r="A2130" s="21" t="s">
        <v>127</v>
      </c>
      <c r="B2130" s="21" t="s">
        <v>201</v>
      </c>
      <c r="C2130" s="43" t="s">
        <v>181</v>
      </c>
      <c r="D2130" s="21">
        <v>1</v>
      </c>
      <c r="E2130" s="21">
        <v>0</v>
      </c>
      <c r="F2130" s="21">
        <v>0</v>
      </c>
      <c r="G2130" s="21">
        <v>0</v>
      </c>
      <c r="H2130" s="21">
        <v>0</v>
      </c>
      <c r="I2130" s="21">
        <v>0</v>
      </c>
      <c r="J2130" s="21">
        <v>0</v>
      </c>
    </row>
    <row r="2131" spans="1:10">
      <c r="A2131" s="21" t="s">
        <v>127</v>
      </c>
      <c r="B2131" s="21" t="s">
        <v>201</v>
      </c>
      <c r="C2131" s="43" t="s">
        <v>182</v>
      </c>
      <c r="D2131" s="21">
        <v>0</v>
      </c>
      <c r="E2131" s="21">
        <v>1</v>
      </c>
      <c r="F2131" s="21">
        <v>0</v>
      </c>
      <c r="G2131" s="21">
        <v>0</v>
      </c>
      <c r="H2131" s="21">
        <v>0</v>
      </c>
      <c r="I2131" s="21">
        <v>0</v>
      </c>
      <c r="J2131" s="21">
        <v>0</v>
      </c>
    </row>
    <row r="2132" spans="1:10">
      <c r="A2132" s="21" t="s">
        <v>127</v>
      </c>
      <c r="B2132" s="21" t="s">
        <v>201</v>
      </c>
      <c r="C2132" s="43" t="s">
        <v>183</v>
      </c>
      <c r="D2132" s="21">
        <v>2</v>
      </c>
      <c r="E2132" s="21">
        <v>1</v>
      </c>
      <c r="F2132" s="21">
        <v>0</v>
      </c>
      <c r="G2132" s="21">
        <v>0</v>
      </c>
      <c r="H2132" s="21">
        <v>0</v>
      </c>
      <c r="I2132" s="21">
        <v>0</v>
      </c>
      <c r="J2132" s="21">
        <v>0</v>
      </c>
    </row>
    <row r="2133" spans="1:10">
      <c r="A2133" s="21" t="s">
        <v>127</v>
      </c>
      <c r="B2133" s="21" t="s">
        <v>201</v>
      </c>
      <c r="C2133" s="43" t="s">
        <v>184</v>
      </c>
      <c r="D2133" s="21">
        <v>1</v>
      </c>
      <c r="E2133" s="21">
        <v>0</v>
      </c>
      <c r="F2133" s="21">
        <v>0</v>
      </c>
      <c r="G2133" s="21">
        <v>0</v>
      </c>
      <c r="H2133" s="21">
        <v>0</v>
      </c>
      <c r="I2133" s="21">
        <v>0</v>
      </c>
      <c r="J2133" s="21">
        <v>0</v>
      </c>
    </row>
    <row r="2134" spans="1:10">
      <c r="A2134" s="21" t="s">
        <v>127</v>
      </c>
      <c r="B2134" s="21" t="s">
        <v>201</v>
      </c>
      <c r="C2134" s="43" t="s">
        <v>185</v>
      </c>
      <c r="D2134" s="21">
        <v>0</v>
      </c>
      <c r="E2134" s="21">
        <v>0</v>
      </c>
      <c r="F2134" s="21">
        <v>0</v>
      </c>
      <c r="G2134" s="21">
        <v>0</v>
      </c>
      <c r="H2134" s="21">
        <v>0</v>
      </c>
      <c r="I2134" s="21">
        <v>0</v>
      </c>
      <c r="J2134" s="21">
        <v>0</v>
      </c>
    </row>
    <row r="2135" spans="1:10">
      <c r="A2135" s="21" t="s">
        <v>127</v>
      </c>
      <c r="B2135" s="21" t="s">
        <v>201</v>
      </c>
      <c r="C2135" s="43" t="s">
        <v>186</v>
      </c>
      <c r="D2135" s="21">
        <v>0</v>
      </c>
      <c r="E2135" s="21">
        <v>0</v>
      </c>
      <c r="F2135" s="21">
        <v>0</v>
      </c>
      <c r="G2135" s="21">
        <v>0</v>
      </c>
      <c r="H2135" s="21">
        <v>0</v>
      </c>
      <c r="I2135" s="21">
        <v>0</v>
      </c>
      <c r="J2135" s="21">
        <v>0</v>
      </c>
    </row>
    <row r="2136" spans="1:10">
      <c r="A2136" s="21" t="s">
        <v>127</v>
      </c>
      <c r="B2136" s="21" t="s">
        <v>201</v>
      </c>
      <c r="C2136" s="43" t="s">
        <v>187</v>
      </c>
      <c r="D2136" s="21">
        <v>1</v>
      </c>
      <c r="E2136" s="21">
        <v>0</v>
      </c>
      <c r="F2136" s="21">
        <v>0</v>
      </c>
      <c r="G2136" s="21">
        <v>0</v>
      </c>
      <c r="H2136" s="21">
        <v>0</v>
      </c>
      <c r="I2136" s="21">
        <v>0</v>
      </c>
      <c r="J2136" s="21">
        <v>0</v>
      </c>
    </row>
    <row r="2137" spans="1:10">
      <c r="A2137" s="21" t="s">
        <v>127</v>
      </c>
      <c r="B2137" s="21" t="s">
        <v>201</v>
      </c>
      <c r="C2137" s="43" t="s">
        <v>188</v>
      </c>
      <c r="D2137" s="21">
        <v>3</v>
      </c>
      <c r="E2137" s="21">
        <v>1</v>
      </c>
      <c r="F2137" s="21">
        <v>0</v>
      </c>
      <c r="G2137" s="21">
        <v>0</v>
      </c>
      <c r="H2137" s="21">
        <v>0</v>
      </c>
      <c r="I2137" s="21">
        <v>0</v>
      </c>
      <c r="J2137" s="21">
        <v>0</v>
      </c>
    </row>
    <row r="2138" spans="1:10">
      <c r="A2138" s="21" t="s">
        <v>127</v>
      </c>
      <c r="B2138" s="21" t="s">
        <v>201</v>
      </c>
      <c r="C2138" s="43" t="s">
        <v>189</v>
      </c>
      <c r="D2138" s="21">
        <v>0</v>
      </c>
      <c r="E2138" s="21">
        <v>0</v>
      </c>
      <c r="F2138" s="21">
        <v>0</v>
      </c>
      <c r="G2138" s="21">
        <v>0</v>
      </c>
      <c r="H2138" s="21">
        <v>0</v>
      </c>
      <c r="I2138" s="21">
        <v>0</v>
      </c>
      <c r="J2138" s="21">
        <v>2</v>
      </c>
    </row>
    <row r="2139" spans="1:10">
      <c r="A2139" s="21" t="s">
        <v>127</v>
      </c>
      <c r="B2139" s="21" t="s">
        <v>201</v>
      </c>
      <c r="C2139" s="43" t="s">
        <v>190</v>
      </c>
      <c r="D2139" s="21">
        <v>1</v>
      </c>
      <c r="E2139" s="21">
        <v>0</v>
      </c>
      <c r="F2139" s="21">
        <v>0</v>
      </c>
      <c r="G2139" s="21">
        <v>0</v>
      </c>
      <c r="H2139" s="21">
        <v>0</v>
      </c>
      <c r="I2139" s="21">
        <v>0</v>
      </c>
      <c r="J2139" s="21">
        <v>0</v>
      </c>
    </row>
    <row r="2140" spans="1:10">
      <c r="A2140" s="21" t="s">
        <v>127</v>
      </c>
      <c r="B2140" s="21" t="s">
        <v>202</v>
      </c>
      <c r="C2140" s="43" t="s">
        <v>35</v>
      </c>
      <c r="D2140" s="21">
        <v>1</v>
      </c>
      <c r="E2140" s="21">
        <v>0</v>
      </c>
      <c r="F2140" s="21">
        <v>0</v>
      </c>
      <c r="G2140" s="21">
        <v>0</v>
      </c>
      <c r="H2140" s="21">
        <v>0</v>
      </c>
      <c r="I2140" s="21">
        <v>0</v>
      </c>
      <c r="J2140" s="21">
        <v>0</v>
      </c>
    </row>
    <row r="2141" spans="1:10">
      <c r="A2141" s="21" t="s">
        <v>127</v>
      </c>
      <c r="B2141" s="21" t="s">
        <v>202</v>
      </c>
      <c r="C2141" s="43" t="s">
        <v>36</v>
      </c>
      <c r="D2141" s="21">
        <v>0</v>
      </c>
      <c r="E2141" s="21">
        <v>0</v>
      </c>
      <c r="F2141" s="21">
        <v>0</v>
      </c>
      <c r="G2141" s="21">
        <v>0</v>
      </c>
      <c r="H2141" s="21">
        <v>0</v>
      </c>
      <c r="I2141" s="21">
        <v>0</v>
      </c>
      <c r="J2141" s="21">
        <v>0</v>
      </c>
    </row>
    <row r="2142" spans="1:10">
      <c r="A2142" s="21" t="s">
        <v>127</v>
      </c>
      <c r="B2142" s="21" t="s">
        <v>202</v>
      </c>
      <c r="C2142" s="43" t="s">
        <v>37</v>
      </c>
      <c r="D2142" s="21">
        <v>1</v>
      </c>
      <c r="E2142" s="21">
        <v>0</v>
      </c>
      <c r="F2142" s="21">
        <v>0</v>
      </c>
      <c r="G2142" s="21">
        <v>0</v>
      </c>
      <c r="H2142" s="21">
        <v>0</v>
      </c>
      <c r="I2142" s="21">
        <v>0</v>
      </c>
      <c r="J2142" s="21">
        <v>0</v>
      </c>
    </row>
    <row r="2143" spans="1:10">
      <c r="A2143" s="21" t="s">
        <v>127</v>
      </c>
      <c r="B2143" s="21" t="s">
        <v>202</v>
      </c>
      <c r="C2143" s="43" t="s">
        <v>38</v>
      </c>
      <c r="D2143" s="21">
        <v>4</v>
      </c>
      <c r="E2143" s="21">
        <v>1</v>
      </c>
      <c r="F2143" s="21">
        <v>0</v>
      </c>
      <c r="G2143" s="21">
        <v>0</v>
      </c>
      <c r="H2143" s="21">
        <v>0</v>
      </c>
      <c r="I2143" s="21">
        <v>0</v>
      </c>
      <c r="J2143" s="21">
        <v>0</v>
      </c>
    </row>
    <row r="2144" spans="1:10">
      <c r="A2144" s="21" t="s">
        <v>127</v>
      </c>
      <c r="B2144" s="21" t="s">
        <v>202</v>
      </c>
      <c r="C2144" s="43" t="s">
        <v>39</v>
      </c>
      <c r="D2144" s="21">
        <v>3</v>
      </c>
      <c r="E2144" s="21">
        <v>2</v>
      </c>
      <c r="F2144" s="21">
        <v>0</v>
      </c>
      <c r="G2144" s="21">
        <v>0</v>
      </c>
      <c r="H2144" s="21">
        <v>0</v>
      </c>
      <c r="I2144" s="21">
        <v>0</v>
      </c>
      <c r="J2144" s="21">
        <v>0</v>
      </c>
    </row>
    <row r="2145" spans="1:10">
      <c r="A2145" s="21" t="s">
        <v>127</v>
      </c>
      <c r="B2145" s="21" t="s">
        <v>202</v>
      </c>
      <c r="C2145" s="43" t="s">
        <v>173</v>
      </c>
      <c r="D2145" s="21">
        <v>3</v>
      </c>
      <c r="E2145" s="21">
        <v>2</v>
      </c>
      <c r="F2145" s="21">
        <v>0</v>
      </c>
      <c r="G2145" s="21">
        <v>0</v>
      </c>
      <c r="H2145" s="21">
        <v>0</v>
      </c>
      <c r="I2145" s="21">
        <v>0</v>
      </c>
      <c r="J2145" s="21">
        <v>1</v>
      </c>
    </row>
    <row r="2146" spans="1:10">
      <c r="A2146" s="21" t="s">
        <v>127</v>
      </c>
      <c r="B2146" s="21" t="s">
        <v>202</v>
      </c>
      <c r="C2146" s="43" t="s">
        <v>174</v>
      </c>
      <c r="D2146" s="21">
        <v>8</v>
      </c>
      <c r="E2146" s="21">
        <v>1</v>
      </c>
      <c r="F2146" s="21">
        <v>0</v>
      </c>
      <c r="G2146" s="21">
        <v>0</v>
      </c>
      <c r="H2146" s="21">
        <v>0</v>
      </c>
      <c r="I2146" s="21">
        <v>0</v>
      </c>
      <c r="J2146" s="21">
        <v>0</v>
      </c>
    </row>
    <row r="2147" spans="1:10">
      <c r="A2147" s="21" t="s">
        <v>127</v>
      </c>
      <c r="B2147" s="21" t="s">
        <v>202</v>
      </c>
      <c r="C2147" s="43" t="s">
        <v>175</v>
      </c>
      <c r="D2147" s="21">
        <v>13</v>
      </c>
      <c r="E2147" s="21">
        <v>1</v>
      </c>
      <c r="F2147" s="21">
        <v>1</v>
      </c>
      <c r="G2147" s="21">
        <v>0</v>
      </c>
      <c r="H2147" s="21">
        <v>0</v>
      </c>
      <c r="I2147" s="21">
        <v>0</v>
      </c>
      <c r="J2147" s="21">
        <v>0</v>
      </c>
    </row>
    <row r="2148" spans="1:10">
      <c r="A2148" s="21" t="s">
        <v>127</v>
      </c>
      <c r="B2148" s="21" t="s">
        <v>202</v>
      </c>
      <c r="C2148" s="43" t="s">
        <v>176</v>
      </c>
      <c r="D2148" s="21">
        <v>19</v>
      </c>
      <c r="E2148" s="21">
        <v>2</v>
      </c>
      <c r="F2148" s="21">
        <v>0</v>
      </c>
      <c r="G2148" s="21">
        <v>0</v>
      </c>
      <c r="H2148" s="21">
        <v>0</v>
      </c>
      <c r="I2148" s="21">
        <v>0</v>
      </c>
      <c r="J2148" s="21">
        <v>0</v>
      </c>
    </row>
    <row r="2149" spans="1:10">
      <c r="A2149" s="21" t="s">
        <v>127</v>
      </c>
      <c r="B2149" s="21" t="s">
        <v>202</v>
      </c>
      <c r="C2149" s="43" t="s">
        <v>177</v>
      </c>
      <c r="D2149" s="21">
        <v>17</v>
      </c>
      <c r="E2149" s="21">
        <v>0</v>
      </c>
      <c r="F2149" s="21">
        <v>0</v>
      </c>
      <c r="G2149" s="21">
        <v>0</v>
      </c>
      <c r="H2149" s="21">
        <v>0</v>
      </c>
      <c r="I2149" s="21">
        <v>0</v>
      </c>
      <c r="J2149" s="21">
        <v>0</v>
      </c>
    </row>
    <row r="2150" spans="1:10">
      <c r="A2150" s="21" t="s">
        <v>127</v>
      </c>
      <c r="B2150" s="21" t="s">
        <v>202</v>
      </c>
      <c r="C2150" s="43" t="s">
        <v>178</v>
      </c>
      <c r="D2150" s="21">
        <v>5</v>
      </c>
      <c r="E2150" s="21">
        <v>2</v>
      </c>
      <c r="F2150" s="21">
        <v>0</v>
      </c>
      <c r="G2150" s="21">
        <v>0</v>
      </c>
      <c r="H2150" s="21">
        <v>0</v>
      </c>
      <c r="I2150" s="21">
        <v>0</v>
      </c>
      <c r="J2150" s="21">
        <v>0</v>
      </c>
    </row>
    <row r="2151" spans="1:10">
      <c r="A2151" s="21" t="s">
        <v>127</v>
      </c>
      <c r="B2151" s="21" t="s">
        <v>202</v>
      </c>
      <c r="C2151" s="43" t="s">
        <v>179</v>
      </c>
      <c r="D2151" s="21">
        <v>4</v>
      </c>
      <c r="E2151" s="21">
        <v>1</v>
      </c>
      <c r="F2151" s="21">
        <v>0</v>
      </c>
      <c r="G2151" s="21">
        <v>0</v>
      </c>
      <c r="H2151" s="21">
        <v>0</v>
      </c>
      <c r="I2151" s="21">
        <v>0</v>
      </c>
      <c r="J2151" s="21">
        <v>0</v>
      </c>
    </row>
    <row r="2152" spans="1:10">
      <c r="A2152" s="21" t="s">
        <v>127</v>
      </c>
      <c r="B2152" s="21" t="s">
        <v>202</v>
      </c>
      <c r="C2152" s="43" t="s">
        <v>98</v>
      </c>
      <c r="D2152" s="21">
        <v>20</v>
      </c>
      <c r="E2152" s="21">
        <v>1</v>
      </c>
      <c r="F2152" s="21">
        <v>0</v>
      </c>
      <c r="G2152" s="21">
        <v>0</v>
      </c>
      <c r="H2152" s="21">
        <v>0</v>
      </c>
      <c r="I2152" s="21">
        <v>0</v>
      </c>
      <c r="J2152" s="21">
        <v>0</v>
      </c>
    </row>
    <row r="2153" spans="1:10">
      <c r="A2153" s="21" t="s">
        <v>127</v>
      </c>
      <c r="B2153" s="21" t="s">
        <v>202</v>
      </c>
      <c r="C2153" s="43" t="s">
        <v>180</v>
      </c>
      <c r="D2153" s="21">
        <v>9</v>
      </c>
      <c r="E2153" s="21">
        <v>1</v>
      </c>
      <c r="F2153" s="21">
        <v>0</v>
      </c>
      <c r="G2153" s="21">
        <v>0</v>
      </c>
      <c r="H2153" s="21">
        <v>0</v>
      </c>
      <c r="I2153" s="21">
        <v>0</v>
      </c>
      <c r="J2153" s="21">
        <v>1</v>
      </c>
    </row>
    <row r="2154" spans="1:10">
      <c r="A2154" s="21" t="s">
        <v>127</v>
      </c>
      <c r="B2154" s="21" t="s">
        <v>202</v>
      </c>
      <c r="C2154" s="43" t="s">
        <v>181</v>
      </c>
      <c r="D2154" s="21">
        <v>11</v>
      </c>
      <c r="E2154" s="21">
        <v>1</v>
      </c>
      <c r="F2154" s="21">
        <v>0</v>
      </c>
      <c r="G2154" s="21">
        <v>0</v>
      </c>
      <c r="H2154" s="21">
        <v>0</v>
      </c>
      <c r="I2154" s="21">
        <v>0</v>
      </c>
      <c r="J2154" s="21">
        <v>0</v>
      </c>
    </row>
    <row r="2155" spans="1:10">
      <c r="A2155" s="21" t="s">
        <v>127</v>
      </c>
      <c r="B2155" s="21" t="s">
        <v>202</v>
      </c>
      <c r="C2155" s="43" t="s">
        <v>182</v>
      </c>
      <c r="D2155" s="21">
        <v>8</v>
      </c>
      <c r="E2155" s="21">
        <v>4</v>
      </c>
      <c r="F2155" s="21">
        <v>0</v>
      </c>
      <c r="G2155" s="21">
        <v>0</v>
      </c>
      <c r="H2155" s="21">
        <v>0</v>
      </c>
      <c r="I2155" s="21">
        <v>0</v>
      </c>
      <c r="J2155" s="21">
        <v>0</v>
      </c>
    </row>
    <row r="2156" spans="1:10">
      <c r="A2156" s="21" t="s">
        <v>127</v>
      </c>
      <c r="B2156" s="21" t="s">
        <v>202</v>
      </c>
      <c r="C2156" s="43" t="s">
        <v>183</v>
      </c>
      <c r="D2156" s="21">
        <v>5</v>
      </c>
      <c r="E2156" s="21">
        <v>1</v>
      </c>
      <c r="F2156" s="21">
        <v>0</v>
      </c>
      <c r="G2156" s="21">
        <v>0</v>
      </c>
      <c r="H2156" s="21">
        <v>0</v>
      </c>
      <c r="I2156" s="21">
        <v>0</v>
      </c>
      <c r="J2156" s="21">
        <v>0</v>
      </c>
    </row>
    <row r="2157" spans="1:10">
      <c r="A2157" s="21" t="s">
        <v>127</v>
      </c>
      <c r="B2157" s="21" t="s">
        <v>202</v>
      </c>
      <c r="C2157" s="43" t="s">
        <v>184</v>
      </c>
      <c r="D2157" s="21">
        <v>12</v>
      </c>
      <c r="E2157" s="21">
        <v>1</v>
      </c>
      <c r="F2157" s="21">
        <v>0</v>
      </c>
      <c r="G2157" s="21">
        <v>0</v>
      </c>
      <c r="H2157" s="21">
        <v>0</v>
      </c>
      <c r="I2157" s="21">
        <v>0</v>
      </c>
      <c r="J2157" s="21">
        <v>0</v>
      </c>
    </row>
    <row r="2158" spans="1:10">
      <c r="A2158" s="21" t="s">
        <v>127</v>
      </c>
      <c r="B2158" s="21" t="s">
        <v>202</v>
      </c>
      <c r="C2158" s="43" t="s">
        <v>185</v>
      </c>
      <c r="D2158" s="21">
        <v>5</v>
      </c>
      <c r="E2158" s="21">
        <v>0</v>
      </c>
      <c r="F2158" s="21">
        <v>0</v>
      </c>
      <c r="G2158" s="21">
        <v>0</v>
      </c>
      <c r="H2158" s="21">
        <v>0</v>
      </c>
      <c r="I2158" s="21">
        <v>0</v>
      </c>
      <c r="J2158" s="21">
        <v>0</v>
      </c>
    </row>
    <row r="2159" spans="1:10">
      <c r="A2159" s="21" t="s">
        <v>127</v>
      </c>
      <c r="B2159" s="21" t="s">
        <v>202</v>
      </c>
      <c r="C2159" s="43" t="s">
        <v>186</v>
      </c>
      <c r="D2159" s="21">
        <v>5</v>
      </c>
      <c r="E2159" s="21">
        <v>2</v>
      </c>
      <c r="F2159" s="21">
        <v>0</v>
      </c>
      <c r="G2159" s="21">
        <v>0</v>
      </c>
      <c r="H2159" s="21">
        <v>0</v>
      </c>
      <c r="I2159" s="21">
        <v>0</v>
      </c>
      <c r="J2159" s="21">
        <v>0</v>
      </c>
    </row>
    <row r="2160" spans="1:10">
      <c r="A2160" s="21" t="s">
        <v>127</v>
      </c>
      <c r="B2160" s="21" t="s">
        <v>202</v>
      </c>
      <c r="C2160" s="43" t="s">
        <v>187</v>
      </c>
      <c r="D2160" s="21">
        <v>2</v>
      </c>
      <c r="E2160" s="21">
        <v>1</v>
      </c>
      <c r="F2160" s="21">
        <v>0</v>
      </c>
      <c r="G2160" s="21">
        <v>0</v>
      </c>
      <c r="H2160" s="21">
        <v>0</v>
      </c>
      <c r="I2160" s="21">
        <v>0</v>
      </c>
      <c r="J2160" s="21">
        <v>0</v>
      </c>
    </row>
    <row r="2161" spans="1:10">
      <c r="A2161" s="21" t="s">
        <v>127</v>
      </c>
      <c r="B2161" s="21" t="s">
        <v>202</v>
      </c>
      <c r="C2161" s="43" t="s">
        <v>188</v>
      </c>
      <c r="D2161" s="21">
        <v>5</v>
      </c>
      <c r="E2161" s="21">
        <v>3</v>
      </c>
      <c r="F2161" s="21">
        <v>0</v>
      </c>
      <c r="G2161" s="21">
        <v>0</v>
      </c>
      <c r="H2161" s="21">
        <v>0</v>
      </c>
      <c r="I2161" s="21">
        <v>0</v>
      </c>
      <c r="J2161" s="21">
        <v>0</v>
      </c>
    </row>
    <row r="2162" spans="1:10">
      <c r="A2162" s="21" t="s">
        <v>127</v>
      </c>
      <c r="B2162" s="21" t="s">
        <v>202</v>
      </c>
      <c r="C2162" s="43" t="s">
        <v>189</v>
      </c>
      <c r="D2162" s="21">
        <v>5</v>
      </c>
      <c r="E2162" s="21">
        <v>1</v>
      </c>
      <c r="F2162" s="21">
        <v>0</v>
      </c>
      <c r="G2162" s="21">
        <v>0</v>
      </c>
      <c r="H2162" s="21">
        <v>0</v>
      </c>
      <c r="I2162" s="21">
        <v>0</v>
      </c>
      <c r="J2162" s="21">
        <v>0</v>
      </c>
    </row>
    <row r="2163" spans="1:10">
      <c r="A2163" s="21" t="s">
        <v>127</v>
      </c>
      <c r="B2163" s="21" t="s">
        <v>202</v>
      </c>
      <c r="C2163" s="43" t="s">
        <v>190</v>
      </c>
      <c r="D2163" s="21">
        <v>3</v>
      </c>
      <c r="E2163" s="21">
        <v>0</v>
      </c>
      <c r="F2163" s="21">
        <v>0</v>
      </c>
      <c r="G2163" s="21">
        <v>0</v>
      </c>
      <c r="H2163" s="21">
        <v>0</v>
      </c>
      <c r="I2163" s="21">
        <v>0</v>
      </c>
      <c r="J2163" s="21">
        <v>0</v>
      </c>
    </row>
    <row r="2164" spans="1:10">
      <c r="A2164" s="21" t="s">
        <v>127</v>
      </c>
      <c r="B2164" s="21" t="s">
        <v>203</v>
      </c>
      <c r="C2164" s="43" t="s">
        <v>35</v>
      </c>
      <c r="D2164" s="21">
        <v>7</v>
      </c>
      <c r="E2164" s="21">
        <v>1</v>
      </c>
      <c r="F2164" s="21">
        <v>0</v>
      </c>
      <c r="G2164" s="21">
        <v>0</v>
      </c>
      <c r="H2164" s="21">
        <v>0</v>
      </c>
      <c r="I2164" s="21">
        <v>0</v>
      </c>
      <c r="J2164" s="21">
        <v>0</v>
      </c>
    </row>
    <row r="2165" spans="1:10">
      <c r="A2165" s="21" t="s">
        <v>127</v>
      </c>
      <c r="B2165" s="21" t="s">
        <v>203</v>
      </c>
      <c r="C2165" s="43" t="s">
        <v>36</v>
      </c>
      <c r="D2165" s="21">
        <v>1</v>
      </c>
      <c r="E2165" s="21">
        <v>0</v>
      </c>
      <c r="F2165" s="21">
        <v>0</v>
      </c>
      <c r="G2165" s="21">
        <v>0</v>
      </c>
      <c r="H2165" s="21">
        <v>0</v>
      </c>
      <c r="I2165" s="21">
        <v>0</v>
      </c>
      <c r="J2165" s="21">
        <v>0</v>
      </c>
    </row>
    <row r="2166" spans="1:10">
      <c r="A2166" s="21" t="s">
        <v>127</v>
      </c>
      <c r="B2166" s="21" t="s">
        <v>203</v>
      </c>
      <c r="C2166" s="43" t="s">
        <v>37</v>
      </c>
      <c r="D2166" s="21">
        <v>3</v>
      </c>
      <c r="E2166" s="21">
        <v>2</v>
      </c>
      <c r="F2166" s="21">
        <v>0</v>
      </c>
      <c r="G2166" s="21">
        <v>0</v>
      </c>
      <c r="H2166" s="21">
        <v>0</v>
      </c>
      <c r="I2166" s="21">
        <v>0</v>
      </c>
      <c r="J2166" s="21">
        <v>0</v>
      </c>
    </row>
    <row r="2167" spans="1:10">
      <c r="A2167" s="21" t="s">
        <v>127</v>
      </c>
      <c r="B2167" s="21" t="s">
        <v>203</v>
      </c>
      <c r="C2167" s="43" t="s">
        <v>38</v>
      </c>
      <c r="D2167" s="21">
        <v>10</v>
      </c>
      <c r="E2167" s="21">
        <v>3</v>
      </c>
      <c r="F2167" s="21">
        <v>0</v>
      </c>
      <c r="G2167" s="21">
        <v>0</v>
      </c>
      <c r="H2167" s="21">
        <v>0</v>
      </c>
      <c r="I2167" s="21">
        <v>0</v>
      </c>
      <c r="J2167" s="21">
        <v>0</v>
      </c>
    </row>
    <row r="2168" spans="1:10">
      <c r="A2168" s="21" t="s">
        <v>127</v>
      </c>
      <c r="B2168" s="21" t="s">
        <v>203</v>
      </c>
      <c r="C2168" s="43" t="s">
        <v>39</v>
      </c>
      <c r="D2168" s="21">
        <v>5</v>
      </c>
      <c r="E2168" s="21">
        <v>3</v>
      </c>
      <c r="F2168" s="21">
        <v>0</v>
      </c>
      <c r="G2168" s="21">
        <v>0</v>
      </c>
      <c r="H2168" s="21">
        <v>0</v>
      </c>
      <c r="I2168" s="21">
        <v>0</v>
      </c>
      <c r="J2168" s="21">
        <v>0</v>
      </c>
    </row>
    <row r="2169" spans="1:10">
      <c r="A2169" s="21" t="s">
        <v>127</v>
      </c>
      <c r="B2169" s="21" t="s">
        <v>203</v>
      </c>
      <c r="C2169" s="43" t="s">
        <v>173</v>
      </c>
      <c r="D2169" s="21">
        <v>9</v>
      </c>
      <c r="E2169" s="21">
        <v>1</v>
      </c>
      <c r="F2169" s="21">
        <v>0</v>
      </c>
      <c r="G2169" s="21">
        <v>0</v>
      </c>
      <c r="H2169" s="21">
        <v>1</v>
      </c>
      <c r="I2169" s="21">
        <v>0</v>
      </c>
      <c r="J2169" s="21">
        <v>0</v>
      </c>
    </row>
    <row r="2170" spans="1:10">
      <c r="A2170" s="21" t="s">
        <v>127</v>
      </c>
      <c r="B2170" s="21" t="s">
        <v>203</v>
      </c>
      <c r="C2170" s="43" t="s">
        <v>174</v>
      </c>
      <c r="D2170" s="21">
        <v>12</v>
      </c>
      <c r="E2170" s="21">
        <v>3</v>
      </c>
      <c r="F2170" s="21">
        <v>0</v>
      </c>
      <c r="G2170" s="21">
        <v>0</v>
      </c>
      <c r="H2170" s="21">
        <v>0</v>
      </c>
      <c r="I2170" s="21">
        <v>0</v>
      </c>
      <c r="J2170" s="21">
        <v>0</v>
      </c>
    </row>
    <row r="2171" spans="1:10">
      <c r="A2171" s="21" t="s">
        <v>127</v>
      </c>
      <c r="B2171" s="21" t="s">
        <v>203</v>
      </c>
      <c r="C2171" s="43" t="s">
        <v>175</v>
      </c>
      <c r="D2171" s="21">
        <v>29</v>
      </c>
      <c r="E2171" s="21">
        <v>3</v>
      </c>
      <c r="F2171" s="21">
        <v>0</v>
      </c>
      <c r="G2171" s="21">
        <v>0</v>
      </c>
      <c r="H2171" s="21">
        <v>0</v>
      </c>
      <c r="I2171" s="21">
        <v>0</v>
      </c>
      <c r="J2171" s="21">
        <v>0</v>
      </c>
    </row>
    <row r="2172" spans="1:10">
      <c r="A2172" s="21" t="s">
        <v>127</v>
      </c>
      <c r="B2172" s="21" t="s">
        <v>203</v>
      </c>
      <c r="C2172" s="43" t="s">
        <v>176</v>
      </c>
      <c r="D2172" s="21">
        <v>19</v>
      </c>
      <c r="E2172" s="21">
        <v>4</v>
      </c>
      <c r="F2172" s="21">
        <v>0</v>
      </c>
      <c r="G2172" s="21">
        <v>0</v>
      </c>
      <c r="H2172" s="21">
        <v>0</v>
      </c>
      <c r="I2172" s="21">
        <v>0</v>
      </c>
      <c r="J2172" s="21">
        <v>0</v>
      </c>
    </row>
    <row r="2173" spans="1:10">
      <c r="A2173" s="21" t="s">
        <v>127</v>
      </c>
      <c r="B2173" s="21" t="s">
        <v>203</v>
      </c>
      <c r="C2173" s="43" t="s">
        <v>177</v>
      </c>
      <c r="D2173" s="21">
        <v>14</v>
      </c>
      <c r="E2173" s="21">
        <v>2</v>
      </c>
      <c r="F2173" s="21">
        <v>0</v>
      </c>
      <c r="G2173" s="21">
        <v>0</v>
      </c>
      <c r="H2173" s="21">
        <v>0</v>
      </c>
      <c r="I2173" s="21">
        <v>0</v>
      </c>
      <c r="J2173" s="21">
        <v>0</v>
      </c>
    </row>
    <row r="2174" spans="1:10">
      <c r="A2174" s="21" t="s">
        <v>127</v>
      </c>
      <c r="B2174" s="21" t="s">
        <v>203</v>
      </c>
      <c r="C2174" s="43" t="s">
        <v>178</v>
      </c>
      <c r="D2174" s="21">
        <v>9</v>
      </c>
      <c r="E2174" s="21">
        <v>1</v>
      </c>
      <c r="F2174" s="21">
        <v>0</v>
      </c>
      <c r="G2174" s="21">
        <v>0</v>
      </c>
      <c r="H2174" s="21">
        <v>0</v>
      </c>
      <c r="I2174" s="21">
        <v>0</v>
      </c>
      <c r="J2174" s="21">
        <v>0</v>
      </c>
    </row>
    <row r="2175" spans="1:10">
      <c r="A2175" s="21" t="s">
        <v>127</v>
      </c>
      <c r="B2175" s="21" t="s">
        <v>203</v>
      </c>
      <c r="C2175" s="43" t="s">
        <v>179</v>
      </c>
      <c r="D2175" s="21">
        <v>8</v>
      </c>
      <c r="E2175" s="21">
        <v>1</v>
      </c>
      <c r="F2175" s="21">
        <v>0</v>
      </c>
      <c r="G2175" s="21">
        <v>1</v>
      </c>
      <c r="H2175" s="21">
        <v>0</v>
      </c>
      <c r="I2175" s="21">
        <v>0</v>
      </c>
      <c r="J2175" s="21">
        <v>0</v>
      </c>
    </row>
    <row r="2176" spans="1:10">
      <c r="A2176" s="21" t="s">
        <v>127</v>
      </c>
      <c r="B2176" s="21" t="s">
        <v>203</v>
      </c>
      <c r="C2176" s="43" t="s">
        <v>98</v>
      </c>
      <c r="D2176" s="21">
        <v>18</v>
      </c>
      <c r="E2176" s="21">
        <v>3</v>
      </c>
      <c r="F2176" s="21">
        <v>0</v>
      </c>
      <c r="G2176" s="21">
        <v>1</v>
      </c>
      <c r="H2176" s="21">
        <v>0</v>
      </c>
      <c r="I2176" s="21">
        <v>0</v>
      </c>
      <c r="J2176" s="21">
        <v>0</v>
      </c>
    </row>
    <row r="2177" spans="1:10">
      <c r="A2177" s="21" t="s">
        <v>127</v>
      </c>
      <c r="B2177" s="21" t="s">
        <v>203</v>
      </c>
      <c r="C2177" s="43" t="s">
        <v>180</v>
      </c>
      <c r="D2177" s="21">
        <v>8</v>
      </c>
      <c r="E2177" s="21">
        <v>2</v>
      </c>
      <c r="F2177" s="21">
        <v>0</v>
      </c>
      <c r="G2177" s="21">
        <v>0</v>
      </c>
      <c r="H2177" s="21">
        <v>0</v>
      </c>
      <c r="I2177" s="21">
        <v>0</v>
      </c>
      <c r="J2177" s="21">
        <v>0</v>
      </c>
    </row>
    <row r="2178" spans="1:10">
      <c r="A2178" s="21" t="s">
        <v>127</v>
      </c>
      <c r="B2178" s="21" t="s">
        <v>203</v>
      </c>
      <c r="C2178" s="43" t="s">
        <v>181</v>
      </c>
      <c r="D2178" s="21">
        <v>9</v>
      </c>
      <c r="E2178" s="21">
        <v>5</v>
      </c>
      <c r="F2178" s="21">
        <v>0</v>
      </c>
      <c r="G2178" s="21">
        <v>0</v>
      </c>
      <c r="H2178" s="21">
        <v>0</v>
      </c>
      <c r="I2178" s="21">
        <v>0</v>
      </c>
      <c r="J2178" s="21">
        <v>1</v>
      </c>
    </row>
    <row r="2179" spans="1:10">
      <c r="A2179" s="21" t="s">
        <v>127</v>
      </c>
      <c r="B2179" s="21" t="s">
        <v>203</v>
      </c>
      <c r="C2179" s="43" t="s">
        <v>182</v>
      </c>
      <c r="D2179" s="21">
        <v>14</v>
      </c>
      <c r="E2179" s="21">
        <v>1</v>
      </c>
      <c r="F2179" s="21">
        <v>1</v>
      </c>
      <c r="G2179" s="21">
        <v>0</v>
      </c>
      <c r="H2179" s="21">
        <v>0</v>
      </c>
      <c r="I2179" s="21">
        <v>0</v>
      </c>
      <c r="J2179" s="21">
        <v>0</v>
      </c>
    </row>
    <row r="2180" spans="1:10">
      <c r="A2180" s="21" t="s">
        <v>127</v>
      </c>
      <c r="B2180" s="21" t="s">
        <v>203</v>
      </c>
      <c r="C2180" s="43" t="s">
        <v>183</v>
      </c>
      <c r="D2180" s="21">
        <v>10</v>
      </c>
      <c r="E2180" s="21">
        <v>3</v>
      </c>
      <c r="F2180" s="21">
        <v>0</v>
      </c>
      <c r="G2180" s="21">
        <v>0</v>
      </c>
      <c r="H2180" s="21">
        <v>0</v>
      </c>
      <c r="I2180" s="21">
        <v>0</v>
      </c>
      <c r="J2180" s="21">
        <v>0</v>
      </c>
    </row>
    <row r="2181" spans="1:10">
      <c r="A2181" s="21" t="s">
        <v>127</v>
      </c>
      <c r="B2181" s="21" t="s">
        <v>203</v>
      </c>
      <c r="C2181" s="43" t="s">
        <v>184</v>
      </c>
      <c r="D2181" s="21">
        <v>5</v>
      </c>
      <c r="E2181" s="21">
        <v>0</v>
      </c>
      <c r="F2181" s="21">
        <v>0</v>
      </c>
      <c r="G2181" s="21">
        <v>0</v>
      </c>
      <c r="H2181" s="21">
        <v>0</v>
      </c>
      <c r="I2181" s="21">
        <v>0</v>
      </c>
      <c r="J2181" s="21">
        <v>0</v>
      </c>
    </row>
    <row r="2182" spans="1:10">
      <c r="A2182" s="21" t="s">
        <v>127</v>
      </c>
      <c r="B2182" s="21" t="s">
        <v>203</v>
      </c>
      <c r="C2182" s="43" t="s">
        <v>185</v>
      </c>
      <c r="D2182" s="21">
        <v>5</v>
      </c>
      <c r="E2182" s="21">
        <v>1</v>
      </c>
      <c r="F2182" s="21">
        <v>0</v>
      </c>
      <c r="G2182" s="21">
        <v>0</v>
      </c>
      <c r="H2182" s="21">
        <v>0</v>
      </c>
      <c r="I2182" s="21">
        <v>0</v>
      </c>
      <c r="J2182" s="21">
        <v>0</v>
      </c>
    </row>
    <row r="2183" spans="1:10">
      <c r="A2183" s="21" t="s">
        <v>127</v>
      </c>
      <c r="B2183" s="21" t="s">
        <v>203</v>
      </c>
      <c r="C2183" s="43" t="s">
        <v>186</v>
      </c>
      <c r="D2183" s="21">
        <v>7</v>
      </c>
      <c r="E2183" s="21">
        <v>2</v>
      </c>
      <c r="F2183" s="21">
        <v>0</v>
      </c>
      <c r="G2183" s="21">
        <v>0</v>
      </c>
      <c r="H2183" s="21">
        <v>0</v>
      </c>
      <c r="I2183" s="21">
        <v>0</v>
      </c>
      <c r="J2183" s="21">
        <v>0</v>
      </c>
    </row>
    <row r="2184" spans="1:10">
      <c r="A2184" s="21" t="s">
        <v>127</v>
      </c>
      <c r="B2184" s="21" t="s">
        <v>203</v>
      </c>
      <c r="C2184" s="43" t="s">
        <v>187</v>
      </c>
      <c r="D2184" s="21">
        <v>8</v>
      </c>
      <c r="E2184" s="21">
        <v>0</v>
      </c>
      <c r="F2184" s="21">
        <v>0</v>
      </c>
      <c r="G2184" s="21">
        <v>0</v>
      </c>
      <c r="H2184" s="21">
        <v>0</v>
      </c>
      <c r="I2184" s="21">
        <v>0</v>
      </c>
      <c r="J2184" s="21">
        <v>0</v>
      </c>
    </row>
    <row r="2185" spans="1:10">
      <c r="A2185" s="21" t="s">
        <v>127</v>
      </c>
      <c r="B2185" s="21" t="s">
        <v>203</v>
      </c>
      <c r="C2185" s="43" t="s">
        <v>188</v>
      </c>
      <c r="D2185" s="21">
        <v>8</v>
      </c>
      <c r="E2185" s="21">
        <v>0</v>
      </c>
      <c r="F2185" s="21">
        <v>0</v>
      </c>
      <c r="G2185" s="21">
        <v>0</v>
      </c>
      <c r="H2185" s="21">
        <v>0</v>
      </c>
      <c r="I2185" s="21">
        <v>0</v>
      </c>
      <c r="J2185" s="21">
        <v>0</v>
      </c>
    </row>
    <row r="2186" spans="1:10">
      <c r="A2186" s="21" t="s">
        <v>127</v>
      </c>
      <c r="B2186" s="21" t="s">
        <v>203</v>
      </c>
      <c r="C2186" s="43" t="s">
        <v>189</v>
      </c>
      <c r="D2186" s="21">
        <v>4</v>
      </c>
      <c r="E2186" s="21">
        <v>1</v>
      </c>
      <c r="F2186" s="21">
        <v>0</v>
      </c>
      <c r="G2186" s="21">
        <v>0</v>
      </c>
      <c r="H2186" s="21">
        <v>0</v>
      </c>
      <c r="I2186" s="21">
        <v>0</v>
      </c>
      <c r="J2186" s="21">
        <v>0</v>
      </c>
    </row>
    <row r="2187" spans="1:10">
      <c r="A2187" s="21" t="s">
        <v>127</v>
      </c>
      <c r="B2187" s="21" t="s">
        <v>203</v>
      </c>
      <c r="C2187" s="43" t="s">
        <v>190</v>
      </c>
      <c r="D2187" s="21">
        <v>10</v>
      </c>
      <c r="E2187" s="21">
        <v>1</v>
      </c>
      <c r="F2187" s="21">
        <v>0</v>
      </c>
      <c r="G2187" s="21">
        <v>0</v>
      </c>
      <c r="H2187" s="21">
        <v>0</v>
      </c>
      <c r="I2187" s="21">
        <v>0</v>
      </c>
      <c r="J2187" s="21">
        <v>0</v>
      </c>
    </row>
    <row r="2188" spans="1:10">
      <c r="A2188" s="21" t="s">
        <v>127</v>
      </c>
      <c r="B2188" s="21" t="s">
        <v>204</v>
      </c>
      <c r="C2188" s="43" t="s">
        <v>35</v>
      </c>
      <c r="D2188" s="21">
        <v>1</v>
      </c>
      <c r="E2188" s="21">
        <v>0</v>
      </c>
      <c r="F2188" s="21">
        <v>0</v>
      </c>
      <c r="G2188" s="21">
        <v>0</v>
      </c>
      <c r="H2188" s="21">
        <v>0</v>
      </c>
      <c r="I2188" s="21">
        <v>0</v>
      </c>
      <c r="J2188" s="21">
        <v>0</v>
      </c>
    </row>
    <row r="2189" spans="1:10">
      <c r="A2189" s="21" t="s">
        <v>127</v>
      </c>
      <c r="B2189" s="21" t="s">
        <v>204</v>
      </c>
      <c r="C2189" s="43" t="s">
        <v>36</v>
      </c>
      <c r="D2189" s="21">
        <v>0</v>
      </c>
      <c r="E2189" s="21">
        <v>0</v>
      </c>
      <c r="F2189" s="21">
        <v>0</v>
      </c>
      <c r="G2189" s="21">
        <v>0</v>
      </c>
      <c r="H2189" s="21">
        <v>0</v>
      </c>
      <c r="I2189" s="21">
        <v>0</v>
      </c>
      <c r="J2189" s="21">
        <v>0</v>
      </c>
    </row>
    <row r="2190" spans="1:10">
      <c r="A2190" s="21" t="s">
        <v>127</v>
      </c>
      <c r="B2190" s="21" t="s">
        <v>204</v>
      </c>
      <c r="C2190" s="43" t="s">
        <v>37</v>
      </c>
      <c r="D2190" s="21">
        <v>0</v>
      </c>
      <c r="E2190" s="21">
        <v>0</v>
      </c>
      <c r="F2190" s="21">
        <v>0</v>
      </c>
      <c r="G2190" s="21">
        <v>0</v>
      </c>
      <c r="H2190" s="21">
        <v>0</v>
      </c>
      <c r="I2190" s="21">
        <v>0</v>
      </c>
      <c r="J2190" s="21">
        <v>0</v>
      </c>
    </row>
    <row r="2191" spans="1:10">
      <c r="A2191" s="21" t="s">
        <v>127</v>
      </c>
      <c r="B2191" s="21" t="s">
        <v>204</v>
      </c>
      <c r="C2191" s="43" t="s">
        <v>38</v>
      </c>
      <c r="D2191" s="21">
        <v>0</v>
      </c>
      <c r="E2191" s="21">
        <v>0</v>
      </c>
      <c r="F2191" s="21">
        <v>0</v>
      </c>
      <c r="G2191" s="21">
        <v>0</v>
      </c>
      <c r="H2191" s="21">
        <v>0</v>
      </c>
      <c r="I2191" s="21">
        <v>0</v>
      </c>
      <c r="J2191" s="21">
        <v>0</v>
      </c>
    </row>
    <row r="2192" spans="1:10">
      <c r="A2192" s="21" t="s">
        <v>127</v>
      </c>
      <c r="B2192" s="21" t="s">
        <v>204</v>
      </c>
      <c r="C2192" s="43" t="s">
        <v>39</v>
      </c>
      <c r="D2192" s="21">
        <v>1</v>
      </c>
      <c r="E2192" s="21">
        <v>0</v>
      </c>
      <c r="F2192" s="21">
        <v>0</v>
      </c>
      <c r="G2192" s="21">
        <v>0</v>
      </c>
      <c r="H2192" s="21">
        <v>0</v>
      </c>
      <c r="I2192" s="21">
        <v>0</v>
      </c>
      <c r="J2192" s="21">
        <v>0</v>
      </c>
    </row>
    <row r="2193" spans="1:10">
      <c r="A2193" s="21" t="s">
        <v>127</v>
      </c>
      <c r="B2193" s="21" t="s">
        <v>204</v>
      </c>
      <c r="C2193" s="43" t="s">
        <v>173</v>
      </c>
      <c r="D2193" s="21">
        <v>1</v>
      </c>
      <c r="E2193" s="21">
        <v>0</v>
      </c>
      <c r="F2193" s="21">
        <v>0</v>
      </c>
      <c r="G2193" s="21">
        <v>0</v>
      </c>
      <c r="H2193" s="21">
        <v>0</v>
      </c>
      <c r="I2193" s="21">
        <v>0</v>
      </c>
      <c r="J2193" s="21">
        <v>1</v>
      </c>
    </row>
    <row r="2194" spans="1:10">
      <c r="A2194" s="21" t="s">
        <v>127</v>
      </c>
      <c r="B2194" s="21" t="s">
        <v>204</v>
      </c>
      <c r="C2194" s="43" t="s">
        <v>174</v>
      </c>
      <c r="D2194" s="21">
        <v>0</v>
      </c>
      <c r="E2194" s="21">
        <v>1</v>
      </c>
      <c r="F2194" s="21">
        <v>0</v>
      </c>
      <c r="G2194" s="21">
        <v>0</v>
      </c>
      <c r="H2194" s="21">
        <v>0</v>
      </c>
      <c r="I2194" s="21">
        <v>0</v>
      </c>
      <c r="J2194" s="21">
        <v>0</v>
      </c>
    </row>
    <row r="2195" spans="1:10">
      <c r="A2195" s="21" t="s">
        <v>127</v>
      </c>
      <c r="B2195" s="21" t="s">
        <v>204</v>
      </c>
      <c r="C2195" s="43" t="s">
        <v>175</v>
      </c>
      <c r="D2195" s="21">
        <v>4</v>
      </c>
      <c r="E2195" s="21">
        <v>1</v>
      </c>
      <c r="F2195" s="21">
        <v>0</v>
      </c>
      <c r="G2195" s="21">
        <v>0</v>
      </c>
      <c r="H2195" s="21">
        <v>0</v>
      </c>
      <c r="I2195" s="21">
        <v>0</v>
      </c>
      <c r="J2195" s="21">
        <v>0</v>
      </c>
    </row>
    <row r="2196" spans="1:10">
      <c r="A2196" s="21" t="s">
        <v>127</v>
      </c>
      <c r="B2196" s="21" t="s">
        <v>204</v>
      </c>
      <c r="C2196" s="43" t="s">
        <v>176</v>
      </c>
      <c r="D2196" s="21">
        <v>1</v>
      </c>
      <c r="E2196" s="21">
        <v>1</v>
      </c>
      <c r="F2196" s="21">
        <v>0</v>
      </c>
      <c r="G2196" s="21">
        <v>0</v>
      </c>
      <c r="H2196" s="21">
        <v>0</v>
      </c>
      <c r="I2196" s="21">
        <v>0</v>
      </c>
      <c r="J2196" s="21">
        <v>0</v>
      </c>
    </row>
    <row r="2197" spans="1:10">
      <c r="A2197" s="21" t="s">
        <v>127</v>
      </c>
      <c r="B2197" s="21" t="s">
        <v>204</v>
      </c>
      <c r="C2197" s="43" t="s">
        <v>177</v>
      </c>
      <c r="D2197" s="21">
        <v>5</v>
      </c>
      <c r="E2197" s="21">
        <v>0</v>
      </c>
      <c r="F2197" s="21">
        <v>0</v>
      </c>
      <c r="G2197" s="21">
        <v>0</v>
      </c>
      <c r="H2197" s="21">
        <v>0</v>
      </c>
      <c r="I2197" s="21">
        <v>0</v>
      </c>
      <c r="J2197" s="21">
        <v>0</v>
      </c>
    </row>
    <row r="2198" spans="1:10">
      <c r="A2198" s="21" t="s">
        <v>127</v>
      </c>
      <c r="B2198" s="21" t="s">
        <v>204</v>
      </c>
      <c r="C2198" s="43" t="s">
        <v>178</v>
      </c>
      <c r="D2198" s="21">
        <v>3</v>
      </c>
      <c r="E2198" s="21">
        <v>0</v>
      </c>
      <c r="F2198" s="21">
        <v>0</v>
      </c>
      <c r="G2198" s="21">
        <v>0</v>
      </c>
      <c r="H2198" s="21">
        <v>0</v>
      </c>
      <c r="I2198" s="21">
        <v>0</v>
      </c>
      <c r="J2198" s="21">
        <v>0</v>
      </c>
    </row>
    <row r="2199" spans="1:10">
      <c r="A2199" s="21" t="s">
        <v>127</v>
      </c>
      <c r="B2199" s="21" t="s">
        <v>204</v>
      </c>
      <c r="C2199" s="43" t="s">
        <v>179</v>
      </c>
      <c r="D2199" s="21">
        <v>2</v>
      </c>
      <c r="E2199" s="21">
        <v>0</v>
      </c>
      <c r="F2199" s="21">
        <v>0</v>
      </c>
      <c r="G2199" s="21">
        <v>0</v>
      </c>
      <c r="H2199" s="21">
        <v>0</v>
      </c>
      <c r="I2199" s="21">
        <v>0</v>
      </c>
      <c r="J2199" s="21">
        <v>0</v>
      </c>
    </row>
    <row r="2200" spans="1:10">
      <c r="A2200" s="21" t="s">
        <v>127</v>
      </c>
      <c r="B2200" s="21" t="s">
        <v>204</v>
      </c>
      <c r="C2200" s="43" t="s">
        <v>98</v>
      </c>
      <c r="D2200" s="21">
        <v>3</v>
      </c>
      <c r="E2200" s="21">
        <v>1</v>
      </c>
      <c r="F2200" s="21">
        <v>0</v>
      </c>
      <c r="G2200" s="21">
        <v>0</v>
      </c>
      <c r="H2200" s="21">
        <v>0</v>
      </c>
      <c r="I2200" s="21">
        <v>0</v>
      </c>
      <c r="J2200" s="21">
        <v>0</v>
      </c>
    </row>
    <row r="2201" spans="1:10">
      <c r="A2201" s="21" t="s">
        <v>127</v>
      </c>
      <c r="B2201" s="21" t="s">
        <v>204</v>
      </c>
      <c r="C2201" s="43" t="s">
        <v>180</v>
      </c>
      <c r="D2201" s="21">
        <v>6</v>
      </c>
      <c r="E2201" s="21">
        <v>1</v>
      </c>
      <c r="F2201" s="21">
        <v>0</v>
      </c>
      <c r="G2201" s="21">
        <v>0</v>
      </c>
      <c r="H2201" s="21">
        <v>0</v>
      </c>
      <c r="I2201" s="21">
        <v>0</v>
      </c>
      <c r="J2201" s="21">
        <v>0</v>
      </c>
    </row>
    <row r="2202" spans="1:10">
      <c r="A2202" s="21" t="s">
        <v>127</v>
      </c>
      <c r="B2202" s="21" t="s">
        <v>204</v>
      </c>
      <c r="C2202" s="43" t="s">
        <v>181</v>
      </c>
      <c r="D2202" s="21">
        <v>4</v>
      </c>
      <c r="E2202" s="21">
        <v>0</v>
      </c>
      <c r="F2202" s="21">
        <v>0</v>
      </c>
      <c r="G2202" s="21">
        <v>0</v>
      </c>
      <c r="H2202" s="21">
        <v>0</v>
      </c>
      <c r="I2202" s="21">
        <v>0</v>
      </c>
      <c r="J2202" s="21">
        <v>0</v>
      </c>
    </row>
    <row r="2203" spans="1:10">
      <c r="A2203" s="21" t="s">
        <v>127</v>
      </c>
      <c r="B2203" s="21" t="s">
        <v>204</v>
      </c>
      <c r="C2203" s="43" t="s">
        <v>182</v>
      </c>
      <c r="D2203" s="21">
        <v>2</v>
      </c>
      <c r="E2203" s="21">
        <v>2</v>
      </c>
      <c r="F2203" s="21">
        <v>0</v>
      </c>
      <c r="G2203" s="21">
        <v>0</v>
      </c>
      <c r="H2203" s="21">
        <v>0</v>
      </c>
      <c r="I2203" s="21">
        <v>0</v>
      </c>
      <c r="J2203" s="21">
        <v>0</v>
      </c>
    </row>
    <row r="2204" spans="1:10">
      <c r="A2204" s="21" t="s">
        <v>127</v>
      </c>
      <c r="B2204" s="21" t="s">
        <v>204</v>
      </c>
      <c r="C2204" s="43" t="s">
        <v>183</v>
      </c>
      <c r="D2204" s="21">
        <v>2</v>
      </c>
      <c r="E2204" s="21">
        <v>0</v>
      </c>
      <c r="F2204" s="21">
        <v>0</v>
      </c>
      <c r="G2204" s="21">
        <v>0</v>
      </c>
      <c r="H2204" s="21">
        <v>0</v>
      </c>
      <c r="I2204" s="21">
        <v>0</v>
      </c>
      <c r="J2204" s="21">
        <v>0</v>
      </c>
    </row>
    <row r="2205" spans="1:10">
      <c r="A2205" s="21" t="s">
        <v>127</v>
      </c>
      <c r="B2205" s="21" t="s">
        <v>204</v>
      </c>
      <c r="C2205" s="43" t="s">
        <v>184</v>
      </c>
      <c r="D2205" s="21">
        <v>7</v>
      </c>
      <c r="E2205" s="21">
        <v>0</v>
      </c>
      <c r="F2205" s="21">
        <v>0</v>
      </c>
      <c r="G2205" s="21">
        <v>0</v>
      </c>
      <c r="H2205" s="21">
        <v>0</v>
      </c>
      <c r="I2205" s="21">
        <v>0</v>
      </c>
      <c r="J2205" s="21">
        <v>0</v>
      </c>
    </row>
    <row r="2206" spans="1:10">
      <c r="A2206" s="21" t="s">
        <v>127</v>
      </c>
      <c r="B2206" s="21" t="s">
        <v>204</v>
      </c>
      <c r="C2206" s="43" t="s">
        <v>185</v>
      </c>
      <c r="D2206" s="21">
        <v>2</v>
      </c>
      <c r="E2206" s="21">
        <v>0</v>
      </c>
      <c r="F2206" s="21">
        <v>0</v>
      </c>
      <c r="G2206" s="21">
        <v>0</v>
      </c>
      <c r="H2206" s="21">
        <v>0</v>
      </c>
      <c r="I2206" s="21">
        <v>0</v>
      </c>
      <c r="J2206" s="21">
        <v>0</v>
      </c>
    </row>
    <row r="2207" spans="1:10">
      <c r="A2207" s="21" t="s">
        <v>127</v>
      </c>
      <c r="B2207" s="21" t="s">
        <v>204</v>
      </c>
      <c r="C2207" s="43" t="s">
        <v>186</v>
      </c>
      <c r="D2207" s="21">
        <v>5</v>
      </c>
      <c r="E2207" s="21">
        <v>1</v>
      </c>
      <c r="F2207" s="21">
        <v>0</v>
      </c>
      <c r="G2207" s="21">
        <v>0</v>
      </c>
      <c r="H2207" s="21">
        <v>0</v>
      </c>
      <c r="I2207" s="21">
        <v>0</v>
      </c>
      <c r="J2207" s="21">
        <v>0</v>
      </c>
    </row>
    <row r="2208" spans="1:10">
      <c r="A2208" s="21" t="s">
        <v>127</v>
      </c>
      <c r="B2208" s="21" t="s">
        <v>204</v>
      </c>
      <c r="C2208" s="43" t="s">
        <v>187</v>
      </c>
      <c r="D2208" s="21">
        <v>1</v>
      </c>
      <c r="E2208" s="21">
        <v>0</v>
      </c>
      <c r="F2208" s="21">
        <v>0</v>
      </c>
      <c r="G2208" s="21">
        <v>0</v>
      </c>
      <c r="H2208" s="21">
        <v>0</v>
      </c>
      <c r="I2208" s="21">
        <v>0</v>
      </c>
      <c r="J2208" s="21">
        <v>0</v>
      </c>
    </row>
    <row r="2209" spans="1:10">
      <c r="A2209" s="21" t="s">
        <v>127</v>
      </c>
      <c r="B2209" s="21" t="s">
        <v>204</v>
      </c>
      <c r="C2209" s="43" t="s">
        <v>188</v>
      </c>
      <c r="D2209" s="21">
        <v>1</v>
      </c>
      <c r="E2209" s="21">
        <v>0</v>
      </c>
      <c r="F2209" s="21">
        <v>0</v>
      </c>
      <c r="G2209" s="21">
        <v>0</v>
      </c>
      <c r="H2209" s="21">
        <v>0</v>
      </c>
      <c r="I2209" s="21">
        <v>0</v>
      </c>
      <c r="J2209" s="21">
        <v>0</v>
      </c>
    </row>
    <row r="2210" spans="1:10">
      <c r="A2210" s="21" t="s">
        <v>127</v>
      </c>
      <c r="B2210" s="21" t="s">
        <v>204</v>
      </c>
      <c r="C2210" s="43" t="s">
        <v>189</v>
      </c>
      <c r="D2210" s="21">
        <v>1</v>
      </c>
      <c r="E2210" s="21">
        <v>0</v>
      </c>
      <c r="F2210" s="21">
        <v>0</v>
      </c>
      <c r="G2210" s="21">
        <v>0</v>
      </c>
      <c r="H2210" s="21">
        <v>0</v>
      </c>
      <c r="I2210" s="21">
        <v>0</v>
      </c>
      <c r="J2210" s="21">
        <v>0</v>
      </c>
    </row>
    <row r="2211" spans="1:10">
      <c r="A2211" s="21" t="s">
        <v>127</v>
      </c>
      <c r="B2211" s="21" t="s">
        <v>204</v>
      </c>
      <c r="C2211" s="43" t="s">
        <v>190</v>
      </c>
      <c r="D2211" s="21">
        <v>0</v>
      </c>
      <c r="E2211" s="21">
        <v>0</v>
      </c>
      <c r="F2211" s="21">
        <v>0</v>
      </c>
      <c r="G2211" s="21">
        <v>0</v>
      </c>
      <c r="H2211" s="21">
        <v>0</v>
      </c>
      <c r="I2211" s="21">
        <v>0</v>
      </c>
      <c r="J2211" s="21">
        <v>0</v>
      </c>
    </row>
    <row r="2212" spans="1:10">
      <c r="A2212" s="21" t="s">
        <v>127</v>
      </c>
      <c r="B2212" s="21" t="s">
        <v>205</v>
      </c>
      <c r="C2212" s="43" t="s">
        <v>35</v>
      </c>
      <c r="D2212" s="21">
        <v>0</v>
      </c>
      <c r="E2212" s="21">
        <v>0</v>
      </c>
      <c r="F2212" s="21">
        <v>0</v>
      </c>
      <c r="G2212" s="21">
        <v>0</v>
      </c>
      <c r="H2212" s="21">
        <v>0</v>
      </c>
      <c r="I2212" s="21">
        <v>0</v>
      </c>
      <c r="J2212" s="21">
        <v>0</v>
      </c>
    </row>
    <row r="2213" spans="1:10">
      <c r="A2213" s="21" t="s">
        <v>127</v>
      </c>
      <c r="B2213" s="21" t="s">
        <v>205</v>
      </c>
      <c r="C2213" s="43" t="s">
        <v>36</v>
      </c>
      <c r="D2213" s="21">
        <v>0</v>
      </c>
      <c r="E2213" s="21">
        <v>0</v>
      </c>
      <c r="F2213" s="21">
        <v>0</v>
      </c>
      <c r="G2213" s="21">
        <v>0</v>
      </c>
      <c r="H2213" s="21">
        <v>0</v>
      </c>
      <c r="I2213" s="21">
        <v>0</v>
      </c>
      <c r="J2213" s="21">
        <v>0</v>
      </c>
    </row>
    <row r="2214" spans="1:10">
      <c r="A2214" s="21" t="s">
        <v>127</v>
      </c>
      <c r="B2214" s="21" t="s">
        <v>205</v>
      </c>
      <c r="C2214" s="43" t="s">
        <v>37</v>
      </c>
      <c r="D2214" s="21">
        <v>0</v>
      </c>
      <c r="E2214" s="21">
        <v>0</v>
      </c>
      <c r="F2214" s="21">
        <v>0</v>
      </c>
      <c r="G2214" s="21">
        <v>0</v>
      </c>
      <c r="H2214" s="21">
        <v>0</v>
      </c>
      <c r="I2214" s="21">
        <v>0</v>
      </c>
      <c r="J2214" s="21">
        <v>0</v>
      </c>
    </row>
    <row r="2215" spans="1:10">
      <c r="A2215" s="21" t="s">
        <v>127</v>
      </c>
      <c r="B2215" s="21" t="s">
        <v>205</v>
      </c>
      <c r="C2215" s="43" t="s">
        <v>38</v>
      </c>
      <c r="D2215" s="21">
        <v>0</v>
      </c>
      <c r="E2215" s="21">
        <v>0</v>
      </c>
      <c r="F2215" s="21">
        <v>0</v>
      </c>
      <c r="G2215" s="21">
        <v>0</v>
      </c>
      <c r="H2215" s="21">
        <v>0</v>
      </c>
      <c r="I2215" s="21">
        <v>0</v>
      </c>
      <c r="J2215" s="21">
        <v>0</v>
      </c>
    </row>
    <row r="2216" spans="1:10">
      <c r="A2216" s="21" t="s">
        <v>127</v>
      </c>
      <c r="B2216" s="21" t="s">
        <v>205</v>
      </c>
      <c r="C2216" s="43" t="s">
        <v>39</v>
      </c>
      <c r="D2216" s="21">
        <v>0</v>
      </c>
      <c r="E2216" s="21">
        <v>0</v>
      </c>
      <c r="F2216" s="21">
        <v>0</v>
      </c>
      <c r="G2216" s="21">
        <v>0</v>
      </c>
      <c r="H2216" s="21">
        <v>0</v>
      </c>
      <c r="I2216" s="21">
        <v>0</v>
      </c>
      <c r="J2216" s="21">
        <v>0</v>
      </c>
    </row>
    <row r="2217" spans="1:10">
      <c r="A2217" s="21" t="s">
        <v>127</v>
      </c>
      <c r="B2217" s="21" t="s">
        <v>205</v>
      </c>
      <c r="C2217" s="43" t="s">
        <v>173</v>
      </c>
      <c r="D2217" s="21">
        <v>0</v>
      </c>
      <c r="E2217" s="21">
        <v>0</v>
      </c>
      <c r="F2217" s="21">
        <v>0</v>
      </c>
      <c r="G2217" s="21">
        <v>0</v>
      </c>
      <c r="H2217" s="21">
        <v>0</v>
      </c>
      <c r="I2217" s="21">
        <v>0</v>
      </c>
      <c r="J2217" s="21">
        <v>0</v>
      </c>
    </row>
    <row r="2218" spans="1:10">
      <c r="A2218" s="21" t="s">
        <v>127</v>
      </c>
      <c r="B2218" s="21" t="s">
        <v>205</v>
      </c>
      <c r="C2218" s="43" t="s">
        <v>174</v>
      </c>
      <c r="D2218" s="21">
        <v>0</v>
      </c>
      <c r="E2218" s="21">
        <v>0</v>
      </c>
      <c r="F2218" s="21">
        <v>0</v>
      </c>
      <c r="G2218" s="21">
        <v>0</v>
      </c>
      <c r="H2218" s="21">
        <v>0</v>
      </c>
      <c r="I2218" s="21">
        <v>0</v>
      </c>
      <c r="J2218" s="21">
        <v>0</v>
      </c>
    </row>
    <row r="2219" spans="1:10">
      <c r="A2219" s="21" t="s">
        <v>127</v>
      </c>
      <c r="B2219" s="21" t="s">
        <v>205</v>
      </c>
      <c r="C2219" s="43" t="s">
        <v>175</v>
      </c>
      <c r="D2219" s="21">
        <v>0</v>
      </c>
      <c r="E2219" s="21">
        <v>0</v>
      </c>
      <c r="F2219" s="21">
        <v>0</v>
      </c>
      <c r="G2219" s="21">
        <v>0</v>
      </c>
      <c r="H2219" s="21">
        <v>0</v>
      </c>
      <c r="I2219" s="21">
        <v>0</v>
      </c>
      <c r="J2219" s="21">
        <v>0</v>
      </c>
    </row>
    <row r="2220" spans="1:10">
      <c r="A2220" s="21" t="s">
        <v>127</v>
      </c>
      <c r="B2220" s="21" t="s">
        <v>205</v>
      </c>
      <c r="C2220" s="43" t="s">
        <v>176</v>
      </c>
      <c r="D2220" s="21">
        <v>0</v>
      </c>
      <c r="E2220" s="21">
        <v>0</v>
      </c>
      <c r="F2220" s="21">
        <v>0</v>
      </c>
      <c r="G2220" s="21">
        <v>0</v>
      </c>
      <c r="H2220" s="21">
        <v>0</v>
      </c>
      <c r="I2220" s="21">
        <v>0</v>
      </c>
      <c r="J2220" s="21">
        <v>0</v>
      </c>
    </row>
    <row r="2221" spans="1:10">
      <c r="A2221" s="21" t="s">
        <v>127</v>
      </c>
      <c r="B2221" s="21" t="s">
        <v>205</v>
      </c>
      <c r="C2221" s="43" t="s">
        <v>177</v>
      </c>
      <c r="D2221" s="21">
        <v>0</v>
      </c>
      <c r="E2221" s="21">
        <v>0</v>
      </c>
      <c r="F2221" s="21">
        <v>0</v>
      </c>
      <c r="G2221" s="21">
        <v>0</v>
      </c>
      <c r="H2221" s="21">
        <v>0</v>
      </c>
      <c r="I2221" s="21">
        <v>0</v>
      </c>
      <c r="J2221" s="21">
        <v>0</v>
      </c>
    </row>
    <row r="2222" spans="1:10">
      <c r="A2222" s="21" t="s">
        <v>127</v>
      </c>
      <c r="B2222" s="21" t="s">
        <v>205</v>
      </c>
      <c r="C2222" s="43" t="s">
        <v>178</v>
      </c>
      <c r="D2222" s="21">
        <v>0</v>
      </c>
      <c r="E2222" s="21">
        <v>0</v>
      </c>
      <c r="F2222" s="21">
        <v>0</v>
      </c>
      <c r="G2222" s="21">
        <v>0</v>
      </c>
      <c r="H2222" s="21">
        <v>0</v>
      </c>
      <c r="I2222" s="21">
        <v>0</v>
      </c>
      <c r="J2222" s="21">
        <v>0</v>
      </c>
    </row>
    <row r="2223" spans="1:10">
      <c r="A2223" s="21" t="s">
        <v>127</v>
      </c>
      <c r="B2223" s="21" t="s">
        <v>205</v>
      </c>
      <c r="C2223" s="43" t="s">
        <v>179</v>
      </c>
      <c r="D2223" s="21">
        <v>0</v>
      </c>
      <c r="E2223" s="21">
        <v>0</v>
      </c>
      <c r="F2223" s="21">
        <v>0</v>
      </c>
      <c r="G2223" s="21">
        <v>0</v>
      </c>
      <c r="H2223" s="21">
        <v>0</v>
      </c>
      <c r="I2223" s="21">
        <v>0</v>
      </c>
      <c r="J2223" s="21">
        <v>0</v>
      </c>
    </row>
    <row r="2224" spans="1:10">
      <c r="A2224" s="21" t="s">
        <v>127</v>
      </c>
      <c r="B2224" s="21" t="s">
        <v>205</v>
      </c>
      <c r="C2224" s="43" t="s">
        <v>98</v>
      </c>
      <c r="D2224" s="21">
        <v>0</v>
      </c>
      <c r="E2224" s="21">
        <v>0</v>
      </c>
      <c r="F2224" s="21">
        <v>0</v>
      </c>
      <c r="G2224" s="21">
        <v>0</v>
      </c>
      <c r="H2224" s="21">
        <v>0</v>
      </c>
      <c r="I2224" s="21">
        <v>0</v>
      </c>
      <c r="J2224" s="21">
        <v>0</v>
      </c>
    </row>
    <row r="2225" spans="1:10">
      <c r="A2225" s="21" t="s">
        <v>127</v>
      </c>
      <c r="B2225" s="21" t="s">
        <v>205</v>
      </c>
      <c r="C2225" s="43" t="s">
        <v>180</v>
      </c>
      <c r="D2225" s="21">
        <v>0</v>
      </c>
      <c r="E2225" s="21">
        <v>0</v>
      </c>
      <c r="F2225" s="21">
        <v>0</v>
      </c>
      <c r="G2225" s="21">
        <v>0</v>
      </c>
      <c r="H2225" s="21">
        <v>0</v>
      </c>
      <c r="I2225" s="21">
        <v>0</v>
      </c>
      <c r="J2225" s="21">
        <v>0</v>
      </c>
    </row>
    <row r="2226" spans="1:10">
      <c r="A2226" s="21" t="s">
        <v>127</v>
      </c>
      <c r="B2226" s="21" t="s">
        <v>205</v>
      </c>
      <c r="C2226" s="43" t="s">
        <v>181</v>
      </c>
      <c r="D2226" s="21">
        <v>0</v>
      </c>
      <c r="E2226" s="21">
        <v>0</v>
      </c>
      <c r="F2226" s="21">
        <v>0</v>
      </c>
      <c r="G2226" s="21">
        <v>0</v>
      </c>
      <c r="H2226" s="21">
        <v>0</v>
      </c>
      <c r="I2226" s="21">
        <v>0</v>
      </c>
      <c r="J2226" s="21">
        <v>0</v>
      </c>
    </row>
    <row r="2227" spans="1:10">
      <c r="A2227" s="21" t="s">
        <v>127</v>
      </c>
      <c r="B2227" s="21" t="s">
        <v>205</v>
      </c>
      <c r="C2227" s="43" t="s">
        <v>182</v>
      </c>
      <c r="D2227" s="21">
        <v>0</v>
      </c>
      <c r="E2227" s="21">
        <v>0</v>
      </c>
      <c r="F2227" s="21">
        <v>0</v>
      </c>
      <c r="G2227" s="21">
        <v>0</v>
      </c>
      <c r="H2227" s="21">
        <v>0</v>
      </c>
      <c r="I2227" s="21">
        <v>0</v>
      </c>
      <c r="J2227" s="21">
        <v>0</v>
      </c>
    </row>
    <row r="2228" spans="1:10">
      <c r="A2228" s="21" t="s">
        <v>127</v>
      </c>
      <c r="B2228" s="21" t="s">
        <v>205</v>
      </c>
      <c r="C2228" s="43" t="s">
        <v>183</v>
      </c>
      <c r="D2228" s="21">
        <v>0</v>
      </c>
      <c r="E2228" s="21">
        <v>0</v>
      </c>
      <c r="F2228" s="21">
        <v>0</v>
      </c>
      <c r="G2228" s="21">
        <v>0</v>
      </c>
      <c r="H2228" s="21">
        <v>0</v>
      </c>
      <c r="I2228" s="21">
        <v>0</v>
      </c>
      <c r="J2228" s="21">
        <v>0</v>
      </c>
    </row>
    <row r="2229" spans="1:10">
      <c r="A2229" s="21" t="s">
        <v>127</v>
      </c>
      <c r="B2229" s="21" t="s">
        <v>205</v>
      </c>
      <c r="C2229" s="43" t="s">
        <v>184</v>
      </c>
      <c r="D2229" s="21">
        <v>0</v>
      </c>
      <c r="E2229" s="21">
        <v>0</v>
      </c>
      <c r="F2229" s="21">
        <v>0</v>
      </c>
      <c r="G2229" s="21">
        <v>0</v>
      </c>
      <c r="H2229" s="21">
        <v>0</v>
      </c>
      <c r="I2229" s="21">
        <v>0</v>
      </c>
      <c r="J2229" s="21">
        <v>0</v>
      </c>
    </row>
    <row r="2230" spans="1:10">
      <c r="A2230" s="21" t="s">
        <v>127</v>
      </c>
      <c r="B2230" s="21" t="s">
        <v>205</v>
      </c>
      <c r="C2230" s="43" t="s">
        <v>185</v>
      </c>
      <c r="D2230" s="21">
        <v>0</v>
      </c>
      <c r="E2230" s="21">
        <v>0</v>
      </c>
      <c r="F2230" s="21">
        <v>0</v>
      </c>
      <c r="G2230" s="21">
        <v>0</v>
      </c>
      <c r="H2230" s="21">
        <v>0</v>
      </c>
      <c r="I2230" s="21">
        <v>0</v>
      </c>
      <c r="J2230" s="21">
        <v>0</v>
      </c>
    </row>
    <row r="2231" spans="1:10">
      <c r="A2231" s="21" t="s">
        <v>127</v>
      </c>
      <c r="B2231" s="21" t="s">
        <v>205</v>
      </c>
      <c r="C2231" s="43" t="s">
        <v>186</v>
      </c>
      <c r="D2231" s="21">
        <v>0</v>
      </c>
      <c r="E2231" s="21">
        <v>0</v>
      </c>
      <c r="F2231" s="21">
        <v>0</v>
      </c>
      <c r="G2231" s="21">
        <v>0</v>
      </c>
      <c r="H2231" s="21">
        <v>0</v>
      </c>
      <c r="I2231" s="21">
        <v>0</v>
      </c>
      <c r="J2231" s="21">
        <v>0</v>
      </c>
    </row>
    <row r="2232" spans="1:10">
      <c r="A2232" s="21" t="s">
        <v>127</v>
      </c>
      <c r="B2232" s="21" t="s">
        <v>205</v>
      </c>
      <c r="C2232" s="43" t="s">
        <v>187</v>
      </c>
      <c r="D2232" s="21">
        <v>0</v>
      </c>
      <c r="E2232" s="21">
        <v>0</v>
      </c>
      <c r="F2232" s="21">
        <v>0</v>
      </c>
      <c r="G2232" s="21">
        <v>0</v>
      </c>
      <c r="H2232" s="21">
        <v>0</v>
      </c>
      <c r="I2232" s="21">
        <v>0</v>
      </c>
      <c r="J2232" s="21">
        <v>0</v>
      </c>
    </row>
    <row r="2233" spans="1:10">
      <c r="A2233" s="21" t="s">
        <v>127</v>
      </c>
      <c r="B2233" s="21" t="s">
        <v>205</v>
      </c>
      <c r="C2233" s="43" t="s">
        <v>188</v>
      </c>
      <c r="D2233" s="21">
        <v>0</v>
      </c>
      <c r="E2233" s="21">
        <v>0</v>
      </c>
      <c r="F2233" s="21">
        <v>0</v>
      </c>
      <c r="G2233" s="21">
        <v>0</v>
      </c>
      <c r="H2233" s="21">
        <v>0</v>
      </c>
      <c r="I2233" s="21">
        <v>0</v>
      </c>
      <c r="J2233" s="21">
        <v>0</v>
      </c>
    </row>
    <row r="2234" spans="1:10">
      <c r="A2234" s="21" t="s">
        <v>127</v>
      </c>
      <c r="B2234" s="21" t="s">
        <v>205</v>
      </c>
      <c r="C2234" s="43" t="s">
        <v>189</v>
      </c>
      <c r="D2234" s="21">
        <v>0</v>
      </c>
      <c r="E2234" s="21">
        <v>0</v>
      </c>
      <c r="F2234" s="21">
        <v>0</v>
      </c>
      <c r="G2234" s="21">
        <v>0</v>
      </c>
      <c r="H2234" s="21">
        <v>0</v>
      </c>
      <c r="I2234" s="21">
        <v>0</v>
      </c>
      <c r="J2234" s="21">
        <v>0</v>
      </c>
    </row>
    <row r="2235" spans="1:10">
      <c r="A2235" s="21" t="s">
        <v>127</v>
      </c>
      <c r="B2235" s="21" t="s">
        <v>205</v>
      </c>
      <c r="C2235" s="43" t="s">
        <v>190</v>
      </c>
      <c r="D2235" s="21">
        <v>0</v>
      </c>
      <c r="E2235" s="21">
        <v>0</v>
      </c>
      <c r="F2235" s="21">
        <v>0</v>
      </c>
      <c r="G2235" s="21">
        <v>0</v>
      </c>
      <c r="H2235" s="21">
        <v>0</v>
      </c>
      <c r="I2235" s="21">
        <v>0</v>
      </c>
      <c r="J2235" s="21">
        <v>0</v>
      </c>
    </row>
    <row r="2236" spans="1:10">
      <c r="A2236" s="21" t="s">
        <v>131</v>
      </c>
      <c r="B2236" s="21" t="s">
        <v>172</v>
      </c>
      <c r="C2236" s="43" t="s">
        <v>35</v>
      </c>
      <c r="D2236" s="21">
        <v>0</v>
      </c>
      <c r="E2236" s="21">
        <v>0</v>
      </c>
      <c r="F2236" s="21">
        <v>0</v>
      </c>
      <c r="G2236" s="21">
        <v>0</v>
      </c>
      <c r="H2236" s="21">
        <v>0</v>
      </c>
      <c r="I2236" s="21">
        <v>0</v>
      </c>
      <c r="J2236" s="21">
        <v>0</v>
      </c>
    </row>
    <row r="2237" spans="1:10">
      <c r="A2237" s="21" t="s">
        <v>131</v>
      </c>
      <c r="B2237" s="21" t="s">
        <v>172</v>
      </c>
      <c r="C2237" s="43" t="s">
        <v>36</v>
      </c>
      <c r="D2237" s="21">
        <v>0</v>
      </c>
      <c r="E2237" s="21">
        <v>0</v>
      </c>
      <c r="F2237" s="21">
        <v>0</v>
      </c>
      <c r="G2237" s="21">
        <v>0</v>
      </c>
      <c r="H2237" s="21">
        <v>0</v>
      </c>
      <c r="I2237" s="21">
        <v>0</v>
      </c>
      <c r="J2237" s="21">
        <v>0</v>
      </c>
    </row>
    <row r="2238" spans="1:10">
      <c r="A2238" s="21" t="s">
        <v>131</v>
      </c>
      <c r="B2238" s="21" t="s">
        <v>172</v>
      </c>
      <c r="C2238" s="43" t="s">
        <v>37</v>
      </c>
      <c r="D2238" s="21">
        <v>0</v>
      </c>
      <c r="E2238" s="21">
        <v>0</v>
      </c>
      <c r="F2238" s="21">
        <v>0</v>
      </c>
      <c r="G2238" s="21">
        <v>0</v>
      </c>
      <c r="H2238" s="21">
        <v>0</v>
      </c>
      <c r="I2238" s="21">
        <v>0</v>
      </c>
      <c r="J2238" s="21">
        <v>0</v>
      </c>
    </row>
    <row r="2239" spans="1:10">
      <c r="A2239" s="21" t="s">
        <v>131</v>
      </c>
      <c r="B2239" s="21" t="s">
        <v>172</v>
      </c>
      <c r="C2239" s="43" t="s">
        <v>38</v>
      </c>
      <c r="D2239" s="21">
        <v>0</v>
      </c>
      <c r="E2239" s="21">
        <v>0</v>
      </c>
      <c r="F2239" s="21">
        <v>0</v>
      </c>
      <c r="G2239" s="21">
        <v>0</v>
      </c>
      <c r="H2239" s="21">
        <v>0</v>
      </c>
      <c r="I2239" s="21">
        <v>0</v>
      </c>
      <c r="J2239" s="21">
        <v>0</v>
      </c>
    </row>
    <row r="2240" spans="1:10">
      <c r="A2240" s="21" t="s">
        <v>131</v>
      </c>
      <c r="B2240" s="21" t="s">
        <v>172</v>
      </c>
      <c r="C2240" s="43" t="s">
        <v>39</v>
      </c>
      <c r="D2240" s="21">
        <v>0</v>
      </c>
      <c r="E2240" s="21">
        <v>0</v>
      </c>
      <c r="F2240" s="21">
        <v>0</v>
      </c>
      <c r="G2240" s="21">
        <v>0</v>
      </c>
      <c r="H2240" s="21">
        <v>0</v>
      </c>
      <c r="I2240" s="21">
        <v>0</v>
      </c>
      <c r="J2240" s="21">
        <v>0</v>
      </c>
    </row>
    <row r="2241" spans="1:10">
      <c r="A2241" s="21" t="s">
        <v>131</v>
      </c>
      <c r="B2241" s="21" t="s">
        <v>172</v>
      </c>
      <c r="C2241" s="43" t="s">
        <v>173</v>
      </c>
      <c r="D2241" s="21">
        <v>0</v>
      </c>
      <c r="E2241" s="21">
        <v>0</v>
      </c>
      <c r="F2241" s="21">
        <v>0</v>
      </c>
      <c r="G2241" s="21">
        <v>0</v>
      </c>
      <c r="H2241" s="21">
        <v>0</v>
      </c>
      <c r="I2241" s="21">
        <v>0</v>
      </c>
      <c r="J2241" s="21">
        <v>0</v>
      </c>
    </row>
    <row r="2242" spans="1:10">
      <c r="A2242" s="21" t="s">
        <v>131</v>
      </c>
      <c r="B2242" s="21" t="s">
        <v>172</v>
      </c>
      <c r="C2242" s="43" t="s">
        <v>174</v>
      </c>
      <c r="D2242" s="21">
        <v>0</v>
      </c>
      <c r="E2242" s="21">
        <v>0</v>
      </c>
      <c r="F2242" s="21">
        <v>0</v>
      </c>
      <c r="G2242" s="21">
        <v>0</v>
      </c>
      <c r="H2242" s="21">
        <v>0</v>
      </c>
      <c r="I2242" s="21">
        <v>0</v>
      </c>
      <c r="J2242" s="21">
        <v>0</v>
      </c>
    </row>
    <row r="2243" spans="1:10">
      <c r="A2243" s="21" t="s">
        <v>131</v>
      </c>
      <c r="B2243" s="21" t="s">
        <v>172</v>
      </c>
      <c r="C2243" s="43" t="s">
        <v>175</v>
      </c>
      <c r="D2243" s="21">
        <v>0</v>
      </c>
      <c r="E2243" s="21">
        <v>0</v>
      </c>
      <c r="F2243" s="21">
        <v>0</v>
      </c>
      <c r="G2243" s="21">
        <v>0</v>
      </c>
      <c r="H2243" s="21">
        <v>0</v>
      </c>
      <c r="I2243" s="21">
        <v>0</v>
      </c>
      <c r="J2243" s="21">
        <v>0</v>
      </c>
    </row>
    <row r="2244" spans="1:10">
      <c r="A2244" s="21" t="s">
        <v>131</v>
      </c>
      <c r="B2244" s="21" t="s">
        <v>172</v>
      </c>
      <c r="C2244" s="43" t="s">
        <v>176</v>
      </c>
      <c r="D2244" s="21">
        <v>0</v>
      </c>
      <c r="E2244" s="21">
        <v>0</v>
      </c>
      <c r="F2244" s="21">
        <v>0</v>
      </c>
      <c r="G2244" s="21">
        <v>0</v>
      </c>
      <c r="H2244" s="21">
        <v>0</v>
      </c>
      <c r="I2244" s="21">
        <v>0</v>
      </c>
      <c r="J2244" s="21">
        <v>0</v>
      </c>
    </row>
    <row r="2245" spans="1:10">
      <c r="A2245" s="21" t="s">
        <v>131</v>
      </c>
      <c r="B2245" s="21" t="s">
        <v>172</v>
      </c>
      <c r="C2245" s="43" t="s">
        <v>177</v>
      </c>
      <c r="D2245" s="21">
        <v>0</v>
      </c>
      <c r="E2245" s="21">
        <v>0</v>
      </c>
      <c r="F2245" s="21">
        <v>0</v>
      </c>
      <c r="G2245" s="21">
        <v>0</v>
      </c>
      <c r="H2245" s="21">
        <v>0</v>
      </c>
      <c r="I2245" s="21">
        <v>0</v>
      </c>
      <c r="J2245" s="21">
        <v>0</v>
      </c>
    </row>
    <row r="2246" spans="1:10">
      <c r="A2246" s="21" t="s">
        <v>131</v>
      </c>
      <c r="B2246" s="21" t="s">
        <v>172</v>
      </c>
      <c r="C2246" s="43" t="s">
        <v>178</v>
      </c>
      <c r="D2246" s="21">
        <v>0</v>
      </c>
      <c r="E2246" s="21">
        <v>0</v>
      </c>
      <c r="F2246" s="21">
        <v>0</v>
      </c>
      <c r="G2246" s="21">
        <v>0</v>
      </c>
      <c r="H2246" s="21">
        <v>0</v>
      </c>
      <c r="I2246" s="21">
        <v>0</v>
      </c>
      <c r="J2246" s="21">
        <v>0</v>
      </c>
    </row>
    <row r="2247" spans="1:10">
      <c r="A2247" s="21" t="s">
        <v>131</v>
      </c>
      <c r="B2247" s="21" t="s">
        <v>172</v>
      </c>
      <c r="C2247" s="43" t="s">
        <v>179</v>
      </c>
      <c r="D2247" s="21">
        <v>0</v>
      </c>
      <c r="E2247" s="21">
        <v>0</v>
      </c>
      <c r="F2247" s="21">
        <v>0</v>
      </c>
      <c r="G2247" s="21">
        <v>0</v>
      </c>
      <c r="H2247" s="21">
        <v>0</v>
      </c>
      <c r="I2247" s="21">
        <v>0</v>
      </c>
      <c r="J2247" s="21">
        <v>0</v>
      </c>
    </row>
    <row r="2248" spans="1:10">
      <c r="A2248" s="21" t="s">
        <v>131</v>
      </c>
      <c r="B2248" s="21" t="s">
        <v>172</v>
      </c>
      <c r="C2248" s="43" t="s">
        <v>98</v>
      </c>
      <c r="D2248" s="21">
        <v>0</v>
      </c>
      <c r="E2248" s="21">
        <v>0</v>
      </c>
      <c r="F2248" s="21">
        <v>0</v>
      </c>
      <c r="G2248" s="21">
        <v>0</v>
      </c>
      <c r="H2248" s="21">
        <v>0</v>
      </c>
      <c r="I2248" s="21">
        <v>0</v>
      </c>
      <c r="J2248" s="21">
        <v>0</v>
      </c>
    </row>
    <row r="2249" spans="1:10">
      <c r="A2249" s="21" t="s">
        <v>131</v>
      </c>
      <c r="B2249" s="21" t="s">
        <v>172</v>
      </c>
      <c r="C2249" s="43" t="s">
        <v>180</v>
      </c>
      <c r="D2249" s="21">
        <v>0</v>
      </c>
      <c r="E2249" s="21">
        <v>0</v>
      </c>
      <c r="F2249" s="21">
        <v>0</v>
      </c>
      <c r="G2249" s="21">
        <v>0</v>
      </c>
      <c r="H2249" s="21">
        <v>0</v>
      </c>
      <c r="I2249" s="21">
        <v>0</v>
      </c>
      <c r="J2249" s="21">
        <v>0</v>
      </c>
    </row>
    <row r="2250" spans="1:10">
      <c r="A2250" s="21" t="s">
        <v>131</v>
      </c>
      <c r="B2250" s="21" t="s">
        <v>172</v>
      </c>
      <c r="C2250" s="43" t="s">
        <v>181</v>
      </c>
      <c r="D2250" s="21">
        <v>0</v>
      </c>
      <c r="E2250" s="21">
        <v>0</v>
      </c>
      <c r="F2250" s="21">
        <v>0</v>
      </c>
      <c r="G2250" s="21">
        <v>0</v>
      </c>
      <c r="H2250" s="21">
        <v>0</v>
      </c>
      <c r="I2250" s="21">
        <v>0</v>
      </c>
      <c r="J2250" s="21">
        <v>0</v>
      </c>
    </row>
    <row r="2251" spans="1:10">
      <c r="A2251" s="21" t="s">
        <v>131</v>
      </c>
      <c r="B2251" s="21" t="s">
        <v>172</v>
      </c>
      <c r="C2251" s="43" t="s">
        <v>182</v>
      </c>
      <c r="D2251" s="21">
        <v>0</v>
      </c>
      <c r="E2251" s="21">
        <v>0</v>
      </c>
      <c r="F2251" s="21">
        <v>0</v>
      </c>
      <c r="G2251" s="21">
        <v>0</v>
      </c>
      <c r="H2251" s="21">
        <v>0</v>
      </c>
      <c r="I2251" s="21">
        <v>0</v>
      </c>
      <c r="J2251" s="21">
        <v>0</v>
      </c>
    </row>
    <row r="2252" spans="1:10">
      <c r="A2252" s="21" t="s">
        <v>131</v>
      </c>
      <c r="B2252" s="21" t="s">
        <v>172</v>
      </c>
      <c r="C2252" s="43" t="s">
        <v>183</v>
      </c>
      <c r="D2252" s="21">
        <v>0</v>
      </c>
      <c r="E2252" s="21">
        <v>0</v>
      </c>
      <c r="F2252" s="21">
        <v>0</v>
      </c>
      <c r="G2252" s="21">
        <v>0</v>
      </c>
      <c r="H2252" s="21">
        <v>0</v>
      </c>
      <c r="I2252" s="21">
        <v>0</v>
      </c>
      <c r="J2252" s="21">
        <v>0</v>
      </c>
    </row>
    <row r="2253" spans="1:10">
      <c r="A2253" s="21" t="s">
        <v>131</v>
      </c>
      <c r="B2253" s="21" t="s">
        <v>172</v>
      </c>
      <c r="C2253" s="43" t="s">
        <v>184</v>
      </c>
      <c r="D2253" s="21">
        <v>0</v>
      </c>
      <c r="E2253" s="21">
        <v>0</v>
      </c>
      <c r="F2253" s="21">
        <v>0</v>
      </c>
      <c r="G2253" s="21">
        <v>0</v>
      </c>
      <c r="H2253" s="21">
        <v>0</v>
      </c>
      <c r="I2253" s="21">
        <v>0</v>
      </c>
      <c r="J2253" s="21">
        <v>0</v>
      </c>
    </row>
    <row r="2254" spans="1:10">
      <c r="A2254" s="21" t="s">
        <v>131</v>
      </c>
      <c r="B2254" s="21" t="s">
        <v>172</v>
      </c>
      <c r="C2254" s="43" t="s">
        <v>185</v>
      </c>
      <c r="D2254" s="21">
        <v>0</v>
      </c>
      <c r="E2254" s="21">
        <v>0</v>
      </c>
      <c r="F2254" s="21">
        <v>0</v>
      </c>
      <c r="G2254" s="21">
        <v>0</v>
      </c>
      <c r="H2254" s="21">
        <v>0</v>
      </c>
      <c r="I2254" s="21">
        <v>0</v>
      </c>
      <c r="J2254" s="21">
        <v>0</v>
      </c>
    </row>
    <row r="2255" spans="1:10">
      <c r="A2255" s="21" t="s">
        <v>131</v>
      </c>
      <c r="B2255" s="21" t="s">
        <v>172</v>
      </c>
      <c r="C2255" s="43" t="s">
        <v>186</v>
      </c>
      <c r="D2255" s="21">
        <v>0</v>
      </c>
      <c r="E2255" s="21">
        <v>0</v>
      </c>
      <c r="F2255" s="21">
        <v>0</v>
      </c>
      <c r="G2255" s="21">
        <v>0</v>
      </c>
      <c r="H2255" s="21">
        <v>0</v>
      </c>
      <c r="I2255" s="21">
        <v>0</v>
      </c>
      <c r="J2255" s="21">
        <v>0</v>
      </c>
    </row>
    <row r="2256" spans="1:10">
      <c r="A2256" s="21" t="s">
        <v>131</v>
      </c>
      <c r="B2256" s="21" t="s">
        <v>172</v>
      </c>
      <c r="C2256" s="43" t="s">
        <v>187</v>
      </c>
      <c r="D2256" s="21">
        <v>0</v>
      </c>
      <c r="E2256" s="21">
        <v>0</v>
      </c>
      <c r="F2256" s="21">
        <v>0</v>
      </c>
      <c r="G2256" s="21">
        <v>0</v>
      </c>
      <c r="H2256" s="21">
        <v>0</v>
      </c>
      <c r="I2256" s="21">
        <v>0</v>
      </c>
      <c r="J2256" s="21">
        <v>0</v>
      </c>
    </row>
    <row r="2257" spans="1:10">
      <c r="A2257" s="21" t="s">
        <v>131</v>
      </c>
      <c r="B2257" s="21" t="s">
        <v>172</v>
      </c>
      <c r="C2257" s="43" t="s">
        <v>188</v>
      </c>
      <c r="D2257" s="21">
        <v>0</v>
      </c>
      <c r="E2257" s="21">
        <v>0</v>
      </c>
      <c r="F2257" s="21">
        <v>0</v>
      </c>
      <c r="G2257" s="21">
        <v>0</v>
      </c>
      <c r="H2257" s="21">
        <v>0</v>
      </c>
      <c r="I2257" s="21">
        <v>0</v>
      </c>
      <c r="J2257" s="21">
        <v>0</v>
      </c>
    </row>
    <row r="2258" spans="1:10">
      <c r="A2258" s="21" t="s">
        <v>131</v>
      </c>
      <c r="B2258" s="21" t="s">
        <v>172</v>
      </c>
      <c r="C2258" s="43" t="s">
        <v>189</v>
      </c>
      <c r="D2258" s="21">
        <v>0</v>
      </c>
      <c r="E2258" s="21">
        <v>0</v>
      </c>
      <c r="F2258" s="21">
        <v>0</v>
      </c>
      <c r="G2258" s="21">
        <v>0</v>
      </c>
      <c r="H2258" s="21">
        <v>0</v>
      </c>
      <c r="I2258" s="21">
        <v>0</v>
      </c>
      <c r="J2258" s="21">
        <v>0</v>
      </c>
    </row>
    <row r="2259" spans="1:10">
      <c r="A2259" s="21" t="s">
        <v>131</v>
      </c>
      <c r="B2259" s="21" t="s">
        <v>172</v>
      </c>
      <c r="C2259" s="43" t="s">
        <v>190</v>
      </c>
      <c r="D2259" s="21">
        <v>0</v>
      </c>
      <c r="E2259" s="21">
        <v>0</v>
      </c>
      <c r="F2259" s="21">
        <v>0</v>
      </c>
      <c r="G2259" s="21">
        <v>0</v>
      </c>
      <c r="H2259" s="21">
        <v>0</v>
      </c>
      <c r="I2259" s="21">
        <v>0</v>
      </c>
      <c r="J2259" s="21">
        <v>0</v>
      </c>
    </row>
    <row r="2260" spans="1:10">
      <c r="A2260" s="21" t="s">
        <v>131</v>
      </c>
      <c r="B2260" s="21" t="s">
        <v>191</v>
      </c>
      <c r="C2260" s="43" t="s">
        <v>35</v>
      </c>
      <c r="D2260" s="21">
        <v>0</v>
      </c>
      <c r="E2260" s="21">
        <v>0</v>
      </c>
      <c r="F2260" s="21">
        <v>0</v>
      </c>
      <c r="G2260" s="21">
        <v>0</v>
      </c>
      <c r="H2260" s="21">
        <v>0</v>
      </c>
      <c r="I2260" s="21">
        <v>0</v>
      </c>
      <c r="J2260" s="21">
        <v>0</v>
      </c>
    </row>
    <row r="2261" spans="1:10">
      <c r="A2261" s="21" t="s">
        <v>131</v>
      </c>
      <c r="B2261" s="21" t="s">
        <v>191</v>
      </c>
      <c r="C2261" s="43" t="s">
        <v>36</v>
      </c>
      <c r="D2261" s="21">
        <v>0</v>
      </c>
      <c r="E2261" s="21">
        <v>0</v>
      </c>
      <c r="F2261" s="21">
        <v>0</v>
      </c>
      <c r="G2261" s="21">
        <v>0</v>
      </c>
      <c r="H2261" s="21">
        <v>0</v>
      </c>
      <c r="I2261" s="21">
        <v>0</v>
      </c>
      <c r="J2261" s="21">
        <v>0</v>
      </c>
    </row>
    <row r="2262" spans="1:10">
      <c r="A2262" s="21" t="s">
        <v>131</v>
      </c>
      <c r="B2262" s="21" t="s">
        <v>191</v>
      </c>
      <c r="C2262" s="43" t="s">
        <v>37</v>
      </c>
      <c r="D2262" s="21">
        <v>0</v>
      </c>
      <c r="E2262" s="21">
        <v>0</v>
      </c>
      <c r="F2262" s="21">
        <v>0</v>
      </c>
      <c r="G2262" s="21">
        <v>0</v>
      </c>
      <c r="H2262" s="21">
        <v>0</v>
      </c>
      <c r="I2262" s="21">
        <v>0</v>
      </c>
      <c r="J2262" s="21">
        <v>0</v>
      </c>
    </row>
    <row r="2263" spans="1:10">
      <c r="A2263" s="21" t="s">
        <v>131</v>
      </c>
      <c r="B2263" s="21" t="s">
        <v>191</v>
      </c>
      <c r="C2263" s="43" t="s">
        <v>38</v>
      </c>
      <c r="D2263" s="21">
        <v>0</v>
      </c>
      <c r="E2263" s="21">
        <v>0</v>
      </c>
      <c r="F2263" s="21">
        <v>0</v>
      </c>
      <c r="G2263" s="21">
        <v>0</v>
      </c>
      <c r="H2263" s="21">
        <v>0</v>
      </c>
      <c r="I2263" s="21">
        <v>0</v>
      </c>
      <c r="J2263" s="21">
        <v>0</v>
      </c>
    </row>
    <row r="2264" spans="1:10">
      <c r="A2264" s="21" t="s">
        <v>131</v>
      </c>
      <c r="B2264" s="21" t="s">
        <v>191</v>
      </c>
      <c r="C2264" s="43" t="s">
        <v>39</v>
      </c>
      <c r="D2264" s="21">
        <v>1</v>
      </c>
      <c r="E2264" s="21">
        <v>0</v>
      </c>
      <c r="F2264" s="21">
        <v>0</v>
      </c>
      <c r="G2264" s="21">
        <v>0</v>
      </c>
      <c r="H2264" s="21">
        <v>0</v>
      </c>
      <c r="I2264" s="21">
        <v>0</v>
      </c>
      <c r="J2264" s="21">
        <v>0</v>
      </c>
    </row>
    <row r="2265" spans="1:10">
      <c r="A2265" s="21" t="s">
        <v>131</v>
      </c>
      <c r="B2265" s="21" t="s">
        <v>191</v>
      </c>
      <c r="C2265" s="43" t="s">
        <v>173</v>
      </c>
      <c r="D2265" s="21">
        <v>1</v>
      </c>
      <c r="E2265" s="21">
        <v>1</v>
      </c>
      <c r="F2265" s="21">
        <v>0</v>
      </c>
      <c r="G2265" s="21">
        <v>0</v>
      </c>
      <c r="H2265" s="21">
        <v>0</v>
      </c>
      <c r="I2265" s="21">
        <v>0</v>
      </c>
      <c r="J2265" s="21">
        <v>0</v>
      </c>
    </row>
    <row r="2266" spans="1:10">
      <c r="A2266" s="21" t="s">
        <v>131</v>
      </c>
      <c r="B2266" s="21" t="s">
        <v>191</v>
      </c>
      <c r="C2266" s="43" t="s">
        <v>174</v>
      </c>
      <c r="D2266" s="21">
        <v>0</v>
      </c>
      <c r="E2266" s="21">
        <v>0</v>
      </c>
      <c r="F2266" s="21">
        <v>0</v>
      </c>
      <c r="G2266" s="21">
        <v>0</v>
      </c>
      <c r="H2266" s="21">
        <v>0</v>
      </c>
      <c r="I2266" s="21">
        <v>0</v>
      </c>
      <c r="J2266" s="21">
        <v>0</v>
      </c>
    </row>
    <row r="2267" spans="1:10">
      <c r="A2267" s="21" t="s">
        <v>131</v>
      </c>
      <c r="B2267" s="21" t="s">
        <v>191</v>
      </c>
      <c r="C2267" s="43" t="s">
        <v>175</v>
      </c>
      <c r="D2267" s="21">
        <v>0</v>
      </c>
      <c r="E2267" s="21">
        <v>0</v>
      </c>
      <c r="F2267" s="21">
        <v>0</v>
      </c>
      <c r="G2267" s="21">
        <v>0</v>
      </c>
      <c r="H2267" s="21">
        <v>0</v>
      </c>
      <c r="I2267" s="21">
        <v>0</v>
      </c>
      <c r="J2267" s="21">
        <v>0</v>
      </c>
    </row>
    <row r="2268" spans="1:10">
      <c r="A2268" s="21" t="s">
        <v>131</v>
      </c>
      <c r="B2268" s="21" t="s">
        <v>191</v>
      </c>
      <c r="C2268" s="43" t="s">
        <v>176</v>
      </c>
      <c r="D2268" s="21">
        <v>0</v>
      </c>
      <c r="E2268" s="21">
        <v>0</v>
      </c>
      <c r="F2268" s="21">
        <v>0</v>
      </c>
      <c r="G2268" s="21">
        <v>0</v>
      </c>
      <c r="H2268" s="21">
        <v>0</v>
      </c>
      <c r="I2268" s="21">
        <v>0</v>
      </c>
      <c r="J2268" s="21">
        <v>0</v>
      </c>
    </row>
    <row r="2269" spans="1:10">
      <c r="A2269" s="21" t="s">
        <v>131</v>
      </c>
      <c r="B2269" s="21" t="s">
        <v>191</v>
      </c>
      <c r="C2269" s="43" t="s">
        <v>177</v>
      </c>
      <c r="D2269" s="21">
        <v>0</v>
      </c>
      <c r="E2269" s="21">
        <v>0</v>
      </c>
      <c r="F2269" s="21">
        <v>0</v>
      </c>
      <c r="G2269" s="21">
        <v>0</v>
      </c>
      <c r="H2269" s="21">
        <v>0</v>
      </c>
      <c r="I2269" s="21">
        <v>0</v>
      </c>
      <c r="J2269" s="21">
        <v>0</v>
      </c>
    </row>
    <row r="2270" spans="1:10">
      <c r="A2270" s="21" t="s">
        <v>131</v>
      </c>
      <c r="B2270" s="21" t="s">
        <v>191</v>
      </c>
      <c r="C2270" s="43" t="s">
        <v>178</v>
      </c>
      <c r="D2270" s="21">
        <v>0</v>
      </c>
      <c r="E2270" s="21">
        <v>0</v>
      </c>
      <c r="F2270" s="21">
        <v>0</v>
      </c>
      <c r="G2270" s="21">
        <v>0</v>
      </c>
      <c r="H2270" s="21">
        <v>0</v>
      </c>
      <c r="I2270" s="21">
        <v>0</v>
      </c>
      <c r="J2270" s="21">
        <v>0</v>
      </c>
    </row>
    <row r="2271" spans="1:10">
      <c r="A2271" s="21" t="s">
        <v>131</v>
      </c>
      <c r="B2271" s="21" t="s">
        <v>191</v>
      </c>
      <c r="C2271" s="43" t="s">
        <v>179</v>
      </c>
      <c r="D2271" s="21">
        <v>0</v>
      </c>
      <c r="E2271" s="21">
        <v>0</v>
      </c>
      <c r="F2271" s="21">
        <v>0</v>
      </c>
      <c r="G2271" s="21">
        <v>0</v>
      </c>
      <c r="H2271" s="21">
        <v>0</v>
      </c>
      <c r="I2271" s="21">
        <v>0</v>
      </c>
      <c r="J2271" s="21">
        <v>0</v>
      </c>
    </row>
    <row r="2272" spans="1:10">
      <c r="A2272" s="21" t="s">
        <v>131</v>
      </c>
      <c r="B2272" s="21" t="s">
        <v>191</v>
      </c>
      <c r="C2272" s="43" t="s">
        <v>98</v>
      </c>
      <c r="D2272" s="21">
        <v>1</v>
      </c>
      <c r="E2272" s="21">
        <v>1</v>
      </c>
      <c r="F2272" s="21">
        <v>0</v>
      </c>
      <c r="G2272" s="21">
        <v>0</v>
      </c>
      <c r="H2272" s="21">
        <v>0</v>
      </c>
      <c r="I2272" s="21">
        <v>0</v>
      </c>
      <c r="J2272" s="21">
        <v>0</v>
      </c>
    </row>
    <row r="2273" spans="1:10">
      <c r="A2273" s="21" t="s">
        <v>131</v>
      </c>
      <c r="B2273" s="21" t="s">
        <v>191</v>
      </c>
      <c r="C2273" s="43" t="s">
        <v>180</v>
      </c>
      <c r="D2273" s="21">
        <v>1</v>
      </c>
      <c r="E2273" s="21">
        <v>0</v>
      </c>
      <c r="F2273" s="21">
        <v>0</v>
      </c>
      <c r="G2273" s="21">
        <v>0</v>
      </c>
      <c r="H2273" s="21">
        <v>0</v>
      </c>
      <c r="I2273" s="21">
        <v>0</v>
      </c>
      <c r="J2273" s="21">
        <v>0</v>
      </c>
    </row>
    <row r="2274" spans="1:10">
      <c r="A2274" s="21" t="s">
        <v>131</v>
      </c>
      <c r="B2274" s="21" t="s">
        <v>191</v>
      </c>
      <c r="C2274" s="43" t="s">
        <v>181</v>
      </c>
      <c r="D2274" s="21">
        <v>3</v>
      </c>
      <c r="E2274" s="21">
        <v>2</v>
      </c>
      <c r="F2274" s="21">
        <v>0</v>
      </c>
      <c r="G2274" s="21">
        <v>0</v>
      </c>
      <c r="H2274" s="21">
        <v>0</v>
      </c>
      <c r="I2274" s="21">
        <v>0</v>
      </c>
      <c r="J2274" s="21">
        <v>0</v>
      </c>
    </row>
    <row r="2275" spans="1:10">
      <c r="A2275" s="21" t="s">
        <v>131</v>
      </c>
      <c r="B2275" s="21" t="s">
        <v>191</v>
      </c>
      <c r="C2275" s="43" t="s">
        <v>182</v>
      </c>
      <c r="D2275" s="21">
        <v>0</v>
      </c>
      <c r="E2275" s="21">
        <v>0</v>
      </c>
      <c r="F2275" s="21">
        <v>0</v>
      </c>
      <c r="G2275" s="21">
        <v>0</v>
      </c>
      <c r="H2275" s="21">
        <v>0</v>
      </c>
      <c r="I2275" s="21">
        <v>0</v>
      </c>
      <c r="J2275" s="21">
        <v>0</v>
      </c>
    </row>
    <row r="2276" spans="1:10">
      <c r="A2276" s="21" t="s">
        <v>131</v>
      </c>
      <c r="B2276" s="21" t="s">
        <v>191</v>
      </c>
      <c r="C2276" s="43" t="s">
        <v>183</v>
      </c>
      <c r="D2276" s="21">
        <v>1</v>
      </c>
      <c r="E2276" s="21">
        <v>0</v>
      </c>
      <c r="F2276" s="21">
        <v>0</v>
      </c>
      <c r="G2276" s="21">
        <v>0</v>
      </c>
      <c r="H2276" s="21">
        <v>0</v>
      </c>
      <c r="I2276" s="21">
        <v>0</v>
      </c>
      <c r="J2276" s="21">
        <v>0</v>
      </c>
    </row>
    <row r="2277" spans="1:10">
      <c r="A2277" s="21" t="s">
        <v>131</v>
      </c>
      <c r="B2277" s="21" t="s">
        <v>191</v>
      </c>
      <c r="C2277" s="43" t="s">
        <v>184</v>
      </c>
      <c r="D2277" s="21">
        <v>1</v>
      </c>
      <c r="E2277" s="21">
        <v>0</v>
      </c>
      <c r="F2277" s="21">
        <v>0</v>
      </c>
      <c r="G2277" s="21">
        <v>0</v>
      </c>
      <c r="H2277" s="21">
        <v>0</v>
      </c>
      <c r="I2277" s="21">
        <v>0</v>
      </c>
      <c r="J2277" s="21">
        <v>0</v>
      </c>
    </row>
    <row r="2278" spans="1:10">
      <c r="A2278" s="21" t="s">
        <v>131</v>
      </c>
      <c r="B2278" s="21" t="s">
        <v>191</v>
      </c>
      <c r="C2278" s="43" t="s">
        <v>185</v>
      </c>
      <c r="D2278" s="21">
        <v>1</v>
      </c>
      <c r="E2278" s="21">
        <v>1</v>
      </c>
      <c r="F2278" s="21">
        <v>0</v>
      </c>
      <c r="G2278" s="21">
        <v>0</v>
      </c>
      <c r="H2278" s="21">
        <v>0</v>
      </c>
      <c r="I2278" s="21">
        <v>0</v>
      </c>
      <c r="J2278" s="21">
        <v>0</v>
      </c>
    </row>
    <row r="2279" spans="1:10">
      <c r="A2279" s="21" t="s">
        <v>131</v>
      </c>
      <c r="B2279" s="21" t="s">
        <v>191</v>
      </c>
      <c r="C2279" s="43" t="s">
        <v>186</v>
      </c>
      <c r="D2279" s="21">
        <v>2</v>
      </c>
      <c r="E2279" s="21">
        <v>0</v>
      </c>
      <c r="F2279" s="21">
        <v>0</v>
      </c>
      <c r="G2279" s="21">
        <v>0</v>
      </c>
      <c r="H2279" s="21">
        <v>0</v>
      </c>
      <c r="I2279" s="21">
        <v>0</v>
      </c>
      <c r="J2279" s="21">
        <v>0</v>
      </c>
    </row>
    <row r="2280" spans="1:10">
      <c r="A2280" s="21" t="s">
        <v>131</v>
      </c>
      <c r="B2280" s="21" t="s">
        <v>191</v>
      </c>
      <c r="C2280" s="43" t="s">
        <v>187</v>
      </c>
      <c r="D2280" s="21">
        <v>2</v>
      </c>
      <c r="E2280" s="21">
        <v>0</v>
      </c>
      <c r="F2280" s="21">
        <v>0</v>
      </c>
      <c r="G2280" s="21">
        <v>0</v>
      </c>
      <c r="H2280" s="21">
        <v>0</v>
      </c>
      <c r="I2280" s="21">
        <v>0</v>
      </c>
      <c r="J2280" s="21">
        <v>0</v>
      </c>
    </row>
    <row r="2281" spans="1:10">
      <c r="A2281" s="21" t="s">
        <v>131</v>
      </c>
      <c r="B2281" s="21" t="s">
        <v>191</v>
      </c>
      <c r="C2281" s="43" t="s">
        <v>188</v>
      </c>
      <c r="D2281" s="21">
        <v>3</v>
      </c>
      <c r="E2281" s="21">
        <v>0</v>
      </c>
      <c r="F2281" s="21">
        <v>0</v>
      </c>
      <c r="G2281" s="21">
        <v>0</v>
      </c>
      <c r="H2281" s="21">
        <v>0</v>
      </c>
      <c r="I2281" s="21">
        <v>0</v>
      </c>
      <c r="J2281" s="21">
        <v>0</v>
      </c>
    </row>
    <row r="2282" spans="1:10">
      <c r="A2282" s="21" t="s">
        <v>131</v>
      </c>
      <c r="B2282" s="21" t="s">
        <v>191</v>
      </c>
      <c r="C2282" s="43" t="s">
        <v>189</v>
      </c>
      <c r="D2282" s="21">
        <v>1</v>
      </c>
      <c r="E2282" s="21">
        <v>1</v>
      </c>
      <c r="F2282" s="21">
        <v>0</v>
      </c>
      <c r="G2282" s="21">
        <v>0</v>
      </c>
      <c r="H2282" s="21">
        <v>0</v>
      </c>
      <c r="I2282" s="21">
        <v>0</v>
      </c>
      <c r="J2282" s="21">
        <v>0</v>
      </c>
    </row>
    <row r="2283" spans="1:10">
      <c r="A2283" s="21" t="s">
        <v>131</v>
      </c>
      <c r="B2283" s="21" t="s">
        <v>191</v>
      </c>
      <c r="C2283" s="43" t="s">
        <v>190</v>
      </c>
      <c r="D2283" s="21">
        <v>1</v>
      </c>
      <c r="E2283" s="21">
        <v>0</v>
      </c>
      <c r="F2283" s="21">
        <v>0</v>
      </c>
      <c r="G2283" s="21">
        <v>0</v>
      </c>
      <c r="H2283" s="21">
        <v>0</v>
      </c>
      <c r="I2283" s="21">
        <v>0</v>
      </c>
      <c r="J2283" s="21">
        <v>0</v>
      </c>
    </row>
    <row r="2284" spans="1:10">
      <c r="A2284" s="21" t="s">
        <v>131</v>
      </c>
      <c r="B2284" s="21" t="s">
        <v>192</v>
      </c>
      <c r="C2284" s="43" t="s">
        <v>35</v>
      </c>
      <c r="D2284" s="21">
        <v>1</v>
      </c>
      <c r="E2284" s="21">
        <v>1</v>
      </c>
      <c r="F2284" s="21">
        <v>0</v>
      </c>
      <c r="G2284" s="21">
        <v>0</v>
      </c>
      <c r="H2284" s="21">
        <v>0</v>
      </c>
      <c r="I2284" s="21">
        <v>0</v>
      </c>
      <c r="J2284" s="21">
        <v>0</v>
      </c>
    </row>
    <row r="2285" spans="1:10">
      <c r="A2285" s="21" t="s">
        <v>131</v>
      </c>
      <c r="B2285" s="21" t="s">
        <v>192</v>
      </c>
      <c r="C2285" s="43" t="s">
        <v>36</v>
      </c>
      <c r="D2285" s="21">
        <v>0</v>
      </c>
      <c r="E2285" s="21">
        <v>2</v>
      </c>
      <c r="F2285" s="21">
        <v>0</v>
      </c>
      <c r="G2285" s="21">
        <v>0</v>
      </c>
      <c r="H2285" s="21">
        <v>0</v>
      </c>
      <c r="I2285" s="21">
        <v>0</v>
      </c>
      <c r="J2285" s="21">
        <v>0</v>
      </c>
    </row>
    <row r="2286" spans="1:10">
      <c r="A2286" s="21" t="s">
        <v>131</v>
      </c>
      <c r="B2286" s="21" t="s">
        <v>192</v>
      </c>
      <c r="C2286" s="43" t="s">
        <v>37</v>
      </c>
      <c r="D2286" s="21">
        <v>2</v>
      </c>
      <c r="E2286" s="21">
        <v>1</v>
      </c>
      <c r="F2286" s="21">
        <v>0</v>
      </c>
      <c r="G2286" s="21">
        <v>0</v>
      </c>
      <c r="H2286" s="21">
        <v>0</v>
      </c>
      <c r="I2286" s="21">
        <v>0</v>
      </c>
      <c r="J2286" s="21">
        <v>0</v>
      </c>
    </row>
    <row r="2287" spans="1:10">
      <c r="A2287" s="21" t="s">
        <v>131</v>
      </c>
      <c r="B2287" s="21" t="s">
        <v>192</v>
      </c>
      <c r="C2287" s="43" t="s">
        <v>38</v>
      </c>
      <c r="D2287" s="21">
        <v>5</v>
      </c>
      <c r="E2287" s="21">
        <v>1</v>
      </c>
      <c r="F2287" s="21">
        <v>0</v>
      </c>
      <c r="G2287" s="21">
        <v>0</v>
      </c>
      <c r="H2287" s="21">
        <v>0</v>
      </c>
      <c r="I2287" s="21">
        <v>0</v>
      </c>
      <c r="J2287" s="21">
        <v>0</v>
      </c>
    </row>
    <row r="2288" spans="1:10">
      <c r="A2288" s="21" t="s">
        <v>131</v>
      </c>
      <c r="B2288" s="21" t="s">
        <v>192</v>
      </c>
      <c r="C2288" s="43" t="s">
        <v>39</v>
      </c>
      <c r="D2288" s="21">
        <v>14</v>
      </c>
      <c r="E2288" s="21">
        <v>6</v>
      </c>
      <c r="F2288" s="21">
        <v>0</v>
      </c>
      <c r="G2288" s="21">
        <v>0</v>
      </c>
      <c r="H2288" s="21">
        <v>0</v>
      </c>
      <c r="I2288" s="21">
        <v>0</v>
      </c>
      <c r="J2288" s="21">
        <v>0</v>
      </c>
    </row>
    <row r="2289" spans="1:10">
      <c r="A2289" s="21" t="s">
        <v>131</v>
      </c>
      <c r="B2289" s="21" t="s">
        <v>192</v>
      </c>
      <c r="C2289" s="43" t="s">
        <v>173</v>
      </c>
      <c r="D2289" s="21">
        <v>17</v>
      </c>
      <c r="E2289" s="21">
        <v>7</v>
      </c>
      <c r="F2289" s="21">
        <v>0</v>
      </c>
      <c r="G2289" s="21">
        <v>0</v>
      </c>
      <c r="H2289" s="21">
        <v>1</v>
      </c>
      <c r="I2289" s="21">
        <v>0</v>
      </c>
      <c r="J2289" s="21">
        <v>2</v>
      </c>
    </row>
    <row r="2290" spans="1:10">
      <c r="A2290" s="21" t="s">
        <v>131</v>
      </c>
      <c r="B2290" s="21" t="s">
        <v>192</v>
      </c>
      <c r="C2290" s="43" t="s">
        <v>174</v>
      </c>
      <c r="D2290" s="21">
        <v>23</v>
      </c>
      <c r="E2290" s="21">
        <v>8</v>
      </c>
      <c r="F2290" s="21">
        <v>0</v>
      </c>
      <c r="G2290" s="21">
        <v>1</v>
      </c>
      <c r="H2290" s="21">
        <v>2</v>
      </c>
      <c r="I2290" s="21">
        <v>0</v>
      </c>
      <c r="J2290" s="21">
        <v>0</v>
      </c>
    </row>
    <row r="2291" spans="1:10">
      <c r="A2291" s="21" t="s">
        <v>131</v>
      </c>
      <c r="B2291" s="21" t="s">
        <v>192</v>
      </c>
      <c r="C2291" s="43" t="s">
        <v>175</v>
      </c>
      <c r="D2291" s="21">
        <v>9</v>
      </c>
      <c r="E2291" s="21">
        <v>1</v>
      </c>
      <c r="F2291" s="21">
        <v>0</v>
      </c>
      <c r="G2291" s="21">
        <v>0</v>
      </c>
      <c r="H2291" s="21">
        <v>0</v>
      </c>
      <c r="I2291" s="21">
        <v>0</v>
      </c>
      <c r="J2291" s="21">
        <v>0</v>
      </c>
    </row>
    <row r="2292" spans="1:10">
      <c r="A2292" s="21" t="s">
        <v>131</v>
      </c>
      <c r="B2292" s="21" t="s">
        <v>192</v>
      </c>
      <c r="C2292" s="43" t="s">
        <v>176</v>
      </c>
      <c r="D2292" s="21">
        <v>0</v>
      </c>
      <c r="E2292" s="21">
        <v>0</v>
      </c>
      <c r="F2292" s="21">
        <v>0</v>
      </c>
      <c r="G2292" s="21">
        <v>0</v>
      </c>
      <c r="H2292" s="21">
        <v>0</v>
      </c>
      <c r="I2292" s="21">
        <v>0</v>
      </c>
      <c r="J2292" s="21">
        <v>0</v>
      </c>
    </row>
    <row r="2293" spans="1:10">
      <c r="A2293" s="21" t="s">
        <v>131</v>
      </c>
      <c r="B2293" s="21" t="s">
        <v>192</v>
      </c>
      <c r="C2293" s="43" t="s">
        <v>177</v>
      </c>
      <c r="D2293" s="21">
        <v>0</v>
      </c>
      <c r="E2293" s="21">
        <v>0</v>
      </c>
      <c r="F2293" s="21">
        <v>0</v>
      </c>
      <c r="G2293" s="21">
        <v>0</v>
      </c>
      <c r="H2293" s="21">
        <v>0</v>
      </c>
      <c r="I2293" s="21">
        <v>0</v>
      </c>
      <c r="J2293" s="21">
        <v>0</v>
      </c>
    </row>
    <row r="2294" spans="1:10">
      <c r="A2294" s="21" t="s">
        <v>131</v>
      </c>
      <c r="B2294" s="21" t="s">
        <v>192</v>
      </c>
      <c r="C2294" s="43" t="s">
        <v>178</v>
      </c>
      <c r="D2294" s="21">
        <v>0</v>
      </c>
      <c r="E2294" s="21">
        <v>0</v>
      </c>
      <c r="F2294" s="21">
        <v>0</v>
      </c>
      <c r="G2294" s="21">
        <v>0</v>
      </c>
      <c r="H2294" s="21">
        <v>0</v>
      </c>
      <c r="I2294" s="21">
        <v>0</v>
      </c>
      <c r="J2294" s="21">
        <v>0</v>
      </c>
    </row>
    <row r="2295" spans="1:10">
      <c r="A2295" s="21" t="s">
        <v>131</v>
      </c>
      <c r="B2295" s="21" t="s">
        <v>192</v>
      </c>
      <c r="C2295" s="43" t="s">
        <v>179</v>
      </c>
      <c r="D2295" s="21">
        <v>3</v>
      </c>
      <c r="E2295" s="21">
        <v>0</v>
      </c>
      <c r="F2295" s="21">
        <v>0</v>
      </c>
      <c r="G2295" s="21">
        <v>0</v>
      </c>
      <c r="H2295" s="21">
        <v>0</v>
      </c>
      <c r="I2295" s="21">
        <v>0</v>
      </c>
      <c r="J2295" s="21">
        <v>0</v>
      </c>
    </row>
    <row r="2296" spans="1:10">
      <c r="A2296" s="21" t="s">
        <v>131</v>
      </c>
      <c r="B2296" s="21" t="s">
        <v>192</v>
      </c>
      <c r="C2296" s="43" t="s">
        <v>98</v>
      </c>
      <c r="D2296" s="21">
        <v>6</v>
      </c>
      <c r="E2296" s="21">
        <v>0</v>
      </c>
      <c r="F2296" s="21">
        <v>0</v>
      </c>
      <c r="G2296" s="21">
        <v>0</v>
      </c>
      <c r="H2296" s="21">
        <v>0</v>
      </c>
      <c r="I2296" s="21">
        <v>0</v>
      </c>
      <c r="J2296" s="21">
        <v>0</v>
      </c>
    </row>
    <row r="2297" spans="1:10">
      <c r="A2297" s="21" t="s">
        <v>131</v>
      </c>
      <c r="B2297" s="21" t="s">
        <v>192</v>
      </c>
      <c r="C2297" s="43" t="s">
        <v>180</v>
      </c>
      <c r="D2297" s="21">
        <v>12</v>
      </c>
      <c r="E2297" s="21">
        <v>2</v>
      </c>
      <c r="F2297" s="21">
        <v>0</v>
      </c>
      <c r="G2297" s="21">
        <v>0</v>
      </c>
      <c r="H2297" s="21">
        <v>0</v>
      </c>
      <c r="I2297" s="21">
        <v>0</v>
      </c>
      <c r="J2297" s="21">
        <v>0</v>
      </c>
    </row>
    <row r="2298" spans="1:10">
      <c r="A2298" s="21" t="s">
        <v>131</v>
      </c>
      <c r="B2298" s="21" t="s">
        <v>192</v>
      </c>
      <c r="C2298" s="43" t="s">
        <v>181</v>
      </c>
      <c r="D2298" s="21">
        <v>17</v>
      </c>
      <c r="E2298" s="21">
        <v>4</v>
      </c>
      <c r="F2298" s="21">
        <v>0</v>
      </c>
      <c r="G2298" s="21">
        <v>0</v>
      </c>
      <c r="H2298" s="21">
        <v>0</v>
      </c>
      <c r="I2298" s="21">
        <v>0</v>
      </c>
      <c r="J2298" s="21">
        <v>0</v>
      </c>
    </row>
    <row r="2299" spans="1:10">
      <c r="A2299" s="21" t="s">
        <v>131</v>
      </c>
      <c r="B2299" s="21" t="s">
        <v>192</v>
      </c>
      <c r="C2299" s="43" t="s">
        <v>182</v>
      </c>
      <c r="D2299" s="21">
        <v>12</v>
      </c>
      <c r="E2299" s="21">
        <v>2</v>
      </c>
      <c r="F2299" s="21">
        <v>0</v>
      </c>
      <c r="G2299" s="21">
        <v>0</v>
      </c>
      <c r="H2299" s="21">
        <v>0</v>
      </c>
      <c r="I2299" s="21">
        <v>0</v>
      </c>
      <c r="J2299" s="21">
        <v>0</v>
      </c>
    </row>
    <row r="2300" spans="1:10">
      <c r="A2300" s="21" t="s">
        <v>131</v>
      </c>
      <c r="B2300" s="21" t="s">
        <v>192</v>
      </c>
      <c r="C2300" s="43" t="s">
        <v>183</v>
      </c>
      <c r="D2300" s="21">
        <v>14</v>
      </c>
      <c r="E2300" s="21">
        <v>4</v>
      </c>
      <c r="F2300" s="21">
        <v>0</v>
      </c>
      <c r="G2300" s="21">
        <v>0</v>
      </c>
      <c r="H2300" s="21">
        <v>0</v>
      </c>
      <c r="I2300" s="21">
        <v>0</v>
      </c>
      <c r="J2300" s="21">
        <v>0</v>
      </c>
    </row>
    <row r="2301" spans="1:10">
      <c r="A2301" s="21" t="s">
        <v>131</v>
      </c>
      <c r="B2301" s="21" t="s">
        <v>192</v>
      </c>
      <c r="C2301" s="43" t="s">
        <v>184</v>
      </c>
      <c r="D2301" s="21">
        <v>11</v>
      </c>
      <c r="E2301" s="21">
        <v>4</v>
      </c>
      <c r="F2301" s="21">
        <v>0</v>
      </c>
      <c r="G2301" s="21">
        <v>0</v>
      </c>
      <c r="H2301" s="21">
        <v>0</v>
      </c>
      <c r="I2301" s="21">
        <v>0</v>
      </c>
      <c r="J2301" s="21">
        <v>0</v>
      </c>
    </row>
    <row r="2302" spans="1:10">
      <c r="A2302" s="21" t="s">
        <v>131</v>
      </c>
      <c r="B2302" s="21" t="s">
        <v>192</v>
      </c>
      <c r="C2302" s="43" t="s">
        <v>185</v>
      </c>
      <c r="D2302" s="21">
        <v>12</v>
      </c>
      <c r="E2302" s="21">
        <v>4</v>
      </c>
      <c r="F2302" s="21">
        <v>0</v>
      </c>
      <c r="G2302" s="21">
        <v>0</v>
      </c>
      <c r="H2302" s="21">
        <v>0</v>
      </c>
      <c r="I2302" s="21">
        <v>0</v>
      </c>
      <c r="J2302" s="21">
        <v>0</v>
      </c>
    </row>
    <row r="2303" spans="1:10">
      <c r="A2303" s="21" t="s">
        <v>131</v>
      </c>
      <c r="B2303" s="21" t="s">
        <v>192</v>
      </c>
      <c r="C2303" s="43" t="s">
        <v>186</v>
      </c>
      <c r="D2303" s="21">
        <v>14</v>
      </c>
      <c r="E2303" s="21">
        <v>1</v>
      </c>
      <c r="F2303" s="21">
        <v>0</v>
      </c>
      <c r="G2303" s="21">
        <v>0</v>
      </c>
      <c r="H2303" s="21">
        <v>0</v>
      </c>
      <c r="I2303" s="21">
        <v>0</v>
      </c>
      <c r="J2303" s="21">
        <v>0</v>
      </c>
    </row>
    <row r="2304" spans="1:10">
      <c r="A2304" s="21" t="s">
        <v>131</v>
      </c>
      <c r="B2304" s="21" t="s">
        <v>192</v>
      </c>
      <c r="C2304" s="43" t="s">
        <v>187</v>
      </c>
      <c r="D2304" s="21">
        <v>12</v>
      </c>
      <c r="E2304" s="21">
        <v>4</v>
      </c>
      <c r="F2304" s="21">
        <v>0</v>
      </c>
      <c r="G2304" s="21">
        <v>0</v>
      </c>
      <c r="H2304" s="21">
        <v>0</v>
      </c>
      <c r="I2304" s="21">
        <v>0</v>
      </c>
      <c r="J2304" s="21">
        <v>0</v>
      </c>
    </row>
    <row r="2305" spans="1:10">
      <c r="A2305" s="21" t="s">
        <v>131</v>
      </c>
      <c r="B2305" s="21" t="s">
        <v>192</v>
      </c>
      <c r="C2305" s="43" t="s">
        <v>188</v>
      </c>
      <c r="D2305" s="21">
        <v>15</v>
      </c>
      <c r="E2305" s="21">
        <v>4</v>
      </c>
      <c r="F2305" s="21">
        <v>0</v>
      </c>
      <c r="G2305" s="21">
        <v>0</v>
      </c>
      <c r="H2305" s="21">
        <v>0</v>
      </c>
      <c r="I2305" s="21">
        <v>0</v>
      </c>
      <c r="J2305" s="21">
        <v>0</v>
      </c>
    </row>
    <row r="2306" spans="1:10">
      <c r="A2306" s="21" t="s">
        <v>131</v>
      </c>
      <c r="B2306" s="21" t="s">
        <v>192</v>
      </c>
      <c r="C2306" s="43" t="s">
        <v>189</v>
      </c>
      <c r="D2306" s="21">
        <v>14</v>
      </c>
      <c r="E2306" s="21">
        <v>3</v>
      </c>
      <c r="F2306" s="21">
        <v>0</v>
      </c>
      <c r="G2306" s="21">
        <v>0</v>
      </c>
      <c r="H2306" s="21">
        <v>0</v>
      </c>
      <c r="I2306" s="21">
        <v>0</v>
      </c>
      <c r="J2306" s="21">
        <v>2</v>
      </c>
    </row>
    <row r="2307" spans="1:10">
      <c r="A2307" s="21" t="s">
        <v>131</v>
      </c>
      <c r="B2307" s="21" t="s">
        <v>192</v>
      </c>
      <c r="C2307" s="43" t="s">
        <v>190</v>
      </c>
      <c r="D2307" s="21">
        <v>12</v>
      </c>
      <c r="E2307" s="21">
        <v>3</v>
      </c>
      <c r="F2307" s="21">
        <v>0</v>
      </c>
      <c r="G2307" s="21">
        <v>0</v>
      </c>
      <c r="H2307" s="21">
        <v>0</v>
      </c>
      <c r="I2307" s="21">
        <v>0</v>
      </c>
      <c r="J2307" s="21">
        <v>0</v>
      </c>
    </row>
    <row r="2308" spans="1:10">
      <c r="A2308" s="21" t="s">
        <v>131</v>
      </c>
      <c r="B2308" s="21" t="s">
        <v>193</v>
      </c>
      <c r="C2308" s="43" t="s">
        <v>35</v>
      </c>
      <c r="D2308" s="21">
        <v>0</v>
      </c>
      <c r="E2308" s="21">
        <v>0</v>
      </c>
      <c r="F2308" s="21">
        <v>0</v>
      </c>
      <c r="G2308" s="21">
        <v>0</v>
      </c>
      <c r="H2308" s="21">
        <v>0</v>
      </c>
      <c r="I2308" s="21">
        <v>0</v>
      </c>
      <c r="J2308" s="21">
        <v>0</v>
      </c>
    </row>
    <row r="2309" spans="1:10">
      <c r="A2309" s="21" t="s">
        <v>131</v>
      </c>
      <c r="B2309" s="21" t="s">
        <v>193</v>
      </c>
      <c r="C2309" s="43" t="s">
        <v>36</v>
      </c>
      <c r="D2309" s="21">
        <v>0</v>
      </c>
      <c r="E2309" s="21">
        <v>0</v>
      </c>
      <c r="F2309" s="21">
        <v>0</v>
      </c>
      <c r="G2309" s="21">
        <v>0</v>
      </c>
      <c r="H2309" s="21">
        <v>0</v>
      </c>
      <c r="I2309" s="21">
        <v>0</v>
      </c>
      <c r="J2309" s="21">
        <v>0</v>
      </c>
    </row>
    <row r="2310" spans="1:10">
      <c r="A2310" s="21" t="s">
        <v>131</v>
      </c>
      <c r="B2310" s="21" t="s">
        <v>193</v>
      </c>
      <c r="C2310" s="43" t="s">
        <v>37</v>
      </c>
      <c r="D2310" s="21">
        <v>0</v>
      </c>
      <c r="E2310" s="21">
        <v>0</v>
      </c>
      <c r="F2310" s="21">
        <v>0</v>
      </c>
      <c r="G2310" s="21">
        <v>0</v>
      </c>
      <c r="H2310" s="21">
        <v>0</v>
      </c>
      <c r="I2310" s="21">
        <v>0</v>
      </c>
      <c r="J2310" s="21">
        <v>0</v>
      </c>
    </row>
    <row r="2311" spans="1:10">
      <c r="A2311" s="21" t="s">
        <v>131</v>
      </c>
      <c r="B2311" s="21" t="s">
        <v>193</v>
      </c>
      <c r="C2311" s="43" t="s">
        <v>38</v>
      </c>
      <c r="D2311" s="21">
        <v>0</v>
      </c>
      <c r="E2311" s="21">
        <v>0</v>
      </c>
      <c r="F2311" s="21">
        <v>0</v>
      </c>
      <c r="G2311" s="21">
        <v>0</v>
      </c>
      <c r="H2311" s="21">
        <v>0</v>
      </c>
      <c r="I2311" s="21">
        <v>0</v>
      </c>
      <c r="J2311" s="21">
        <v>0</v>
      </c>
    </row>
    <row r="2312" spans="1:10">
      <c r="A2312" s="21" t="s">
        <v>131</v>
      </c>
      <c r="B2312" s="21" t="s">
        <v>193</v>
      </c>
      <c r="C2312" s="43" t="s">
        <v>39</v>
      </c>
      <c r="D2312" s="21">
        <v>1</v>
      </c>
      <c r="E2312" s="21">
        <v>0</v>
      </c>
      <c r="F2312" s="21">
        <v>0</v>
      </c>
      <c r="G2312" s="21">
        <v>0</v>
      </c>
      <c r="H2312" s="21">
        <v>0</v>
      </c>
      <c r="I2312" s="21">
        <v>0</v>
      </c>
      <c r="J2312" s="21">
        <v>0</v>
      </c>
    </row>
    <row r="2313" spans="1:10">
      <c r="A2313" s="21" t="s">
        <v>131</v>
      </c>
      <c r="B2313" s="21" t="s">
        <v>193</v>
      </c>
      <c r="C2313" s="43" t="s">
        <v>173</v>
      </c>
      <c r="D2313" s="21">
        <v>1</v>
      </c>
      <c r="E2313" s="21">
        <v>0</v>
      </c>
      <c r="F2313" s="21">
        <v>0</v>
      </c>
      <c r="G2313" s="21">
        <v>0</v>
      </c>
      <c r="H2313" s="21">
        <v>0</v>
      </c>
      <c r="I2313" s="21">
        <v>0</v>
      </c>
      <c r="J2313" s="21">
        <v>0</v>
      </c>
    </row>
    <row r="2314" spans="1:10">
      <c r="A2314" s="21" t="s">
        <v>131</v>
      </c>
      <c r="B2314" s="21" t="s">
        <v>193</v>
      </c>
      <c r="C2314" s="43" t="s">
        <v>174</v>
      </c>
      <c r="D2314" s="21">
        <v>1</v>
      </c>
      <c r="E2314" s="21">
        <v>0</v>
      </c>
      <c r="F2314" s="21">
        <v>0</v>
      </c>
      <c r="G2314" s="21">
        <v>0</v>
      </c>
      <c r="H2314" s="21">
        <v>0</v>
      </c>
      <c r="I2314" s="21">
        <v>0</v>
      </c>
      <c r="J2314" s="21">
        <v>0</v>
      </c>
    </row>
    <row r="2315" spans="1:10">
      <c r="A2315" s="21" t="s">
        <v>131</v>
      </c>
      <c r="B2315" s="21" t="s">
        <v>193</v>
      </c>
      <c r="C2315" s="43" t="s">
        <v>175</v>
      </c>
      <c r="D2315" s="21">
        <v>0</v>
      </c>
      <c r="E2315" s="21">
        <v>0</v>
      </c>
      <c r="F2315" s="21">
        <v>0</v>
      </c>
      <c r="G2315" s="21">
        <v>0</v>
      </c>
      <c r="H2315" s="21">
        <v>0</v>
      </c>
      <c r="I2315" s="21">
        <v>0</v>
      </c>
      <c r="J2315" s="21">
        <v>0</v>
      </c>
    </row>
    <row r="2316" spans="1:10">
      <c r="A2316" s="21" t="s">
        <v>131</v>
      </c>
      <c r="B2316" s="21" t="s">
        <v>193</v>
      </c>
      <c r="C2316" s="43" t="s">
        <v>176</v>
      </c>
      <c r="D2316" s="21">
        <v>0</v>
      </c>
      <c r="E2316" s="21">
        <v>0</v>
      </c>
      <c r="F2316" s="21">
        <v>0</v>
      </c>
      <c r="G2316" s="21">
        <v>0</v>
      </c>
      <c r="H2316" s="21">
        <v>0</v>
      </c>
      <c r="I2316" s="21">
        <v>0</v>
      </c>
      <c r="J2316" s="21">
        <v>0</v>
      </c>
    </row>
    <row r="2317" spans="1:10">
      <c r="A2317" s="21" t="s">
        <v>131</v>
      </c>
      <c r="B2317" s="21" t="s">
        <v>193</v>
      </c>
      <c r="C2317" s="43" t="s">
        <v>177</v>
      </c>
      <c r="D2317" s="21">
        <v>0</v>
      </c>
      <c r="E2317" s="21">
        <v>0</v>
      </c>
      <c r="F2317" s="21">
        <v>0</v>
      </c>
      <c r="G2317" s="21">
        <v>0</v>
      </c>
      <c r="H2317" s="21">
        <v>0</v>
      </c>
      <c r="I2317" s="21">
        <v>0</v>
      </c>
      <c r="J2317" s="21">
        <v>0</v>
      </c>
    </row>
    <row r="2318" spans="1:10">
      <c r="A2318" s="21" t="s">
        <v>131</v>
      </c>
      <c r="B2318" s="21" t="s">
        <v>193</v>
      </c>
      <c r="C2318" s="43" t="s">
        <v>178</v>
      </c>
      <c r="D2318" s="21">
        <v>0</v>
      </c>
      <c r="E2318" s="21">
        <v>0</v>
      </c>
      <c r="F2318" s="21">
        <v>0</v>
      </c>
      <c r="G2318" s="21">
        <v>0</v>
      </c>
      <c r="H2318" s="21">
        <v>0</v>
      </c>
      <c r="I2318" s="21">
        <v>0</v>
      </c>
      <c r="J2318" s="21">
        <v>0</v>
      </c>
    </row>
    <row r="2319" spans="1:10">
      <c r="A2319" s="21" t="s">
        <v>131</v>
      </c>
      <c r="B2319" s="21" t="s">
        <v>193</v>
      </c>
      <c r="C2319" s="43" t="s">
        <v>179</v>
      </c>
      <c r="D2319" s="21">
        <v>0</v>
      </c>
      <c r="E2319" s="21">
        <v>0</v>
      </c>
      <c r="F2319" s="21">
        <v>0</v>
      </c>
      <c r="G2319" s="21">
        <v>0</v>
      </c>
      <c r="H2319" s="21">
        <v>0</v>
      </c>
      <c r="I2319" s="21">
        <v>0</v>
      </c>
      <c r="J2319" s="21">
        <v>0</v>
      </c>
    </row>
    <row r="2320" spans="1:10">
      <c r="A2320" s="21" t="s">
        <v>131</v>
      </c>
      <c r="B2320" s="21" t="s">
        <v>193</v>
      </c>
      <c r="C2320" s="43" t="s">
        <v>98</v>
      </c>
      <c r="D2320" s="21">
        <v>3</v>
      </c>
      <c r="E2320" s="21">
        <v>1</v>
      </c>
      <c r="F2320" s="21">
        <v>0</v>
      </c>
      <c r="G2320" s="21">
        <v>0</v>
      </c>
      <c r="H2320" s="21">
        <v>0</v>
      </c>
      <c r="I2320" s="21">
        <v>0</v>
      </c>
      <c r="J2320" s="21">
        <v>0</v>
      </c>
    </row>
    <row r="2321" spans="1:10">
      <c r="A2321" s="21" t="s">
        <v>131</v>
      </c>
      <c r="B2321" s="21" t="s">
        <v>193</v>
      </c>
      <c r="C2321" s="43" t="s">
        <v>180</v>
      </c>
      <c r="D2321" s="21">
        <v>0</v>
      </c>
      <c r="E2321" s="21">
        <v>1</v>
      </c>
      <c r="F2321" s="21">
        <v>0</v>
      </c>
      <c r="G2321" s="21">
        <v>0</v>
      </c>
      <c r="H2321" s="21">
        <v>0</v>
      </c>
      <c r="I2321" s="21">
        <v>0</v>
      </c>
      <c r="J2321" s="21">
        <v>0</v>
      </c>
    </row>
    <row r="2322" spans="1:10">
      <c r="A2322" s="21" t="s">
        <v>131</v>
      </c>
      <c r="B2322" s="21" t="s">
        <v>193</v>
      </c>
      <c r="C2322" s="43" t="s">
        <v>181</v>
      </c>
      <c r="D2322" s="21">
        <v>1</v>
      </c>
      <c r="E2322" s="21">
        <v>0</v>
      </c>
      <c r="F2322" s="21">
        <v>0</v>
      </c>
      <c r="G2322" s="21">
        <v>0</v>
      </c>
      <c r="H2322" s="21">
        <v>0</v>
      </c>
      <c r="I2322" s="21">
        <v>0</v>
      </c>
      <c r="J2322" s="21">
        <v>0</v>
      </c>
    </row>
    <row r="2323" spans="1:10">
      <c r="A2323" s="21" t="s">
        <v>131</v>
      </c>
      <c r="B2323" s="21" t="s">
        <v>193</v>
      </c>
      <c r="C2323" s="43" t="s">
        <v>182</v>
      </c>
      <c r="D2323" s="21">
        <v>1</v>
      </c>
      <c r="E2323" s="21">
        <v>0</v>
      </c>
      <c r="F2323" s="21">
        <v>0</v>
      </c>
      <c r="G2323" s="21">
        <v>0</v>
      </c>
      <c r="H2323" s="21">
        <v>0</v>
      </c>
      <c r="I2323" s="21">
        <v>0</v>
      </c>
      <c r="J2323" s="21">
        <v>0</v>
      </c>
    </row>
    <row r="2324" spans="1:10">
      <c r="A2324" s="21" t="s">
        <v>131</v>
      </c>
      <c r="B2324" s="21" t="s">
        <v>193</v>
      </c>
      <c r="C2324" s="43" t="s">
        <v>183</v>
      </c>
      <c r="D2324" s="21">
        <v>0</v>
      </c>
      <c r="E2324" s="21">
        <v>0</v>
      </c>
      <c r="F2324" s="21">
        <v>0</v>
      </c>
      <c r="G2324" s="21">
        <v>0</v>
      </c>
      <c r="H2324" s="21">
        <v>0</v>
      </c>
      <c r="I2324" s="21">
        <v>0</v>
      </c>
      <c r="J2324" s="21">
        <v>0</v>
      </c>
    </row>
    <row r="2325" spans="1:10">
      <c r="A2325" s="21" t="s">
        <v>131</v>
      </c>
      <c r="B2325" s="21" t="s">
        <v>193</v>
      </c>
      <c r="C2325" s="43" t="s">
        <v>184</v>
      </c>
      <c r="D2325" s="21">
        <v>1</v>
      </c>
      <c r="E2325" s="21">
        <v>0</v>
      </c>
      <c r="F2325" s="21">
        <v>0</v>
      </c>
      <c r="G2325" s="21">
        <v>0</v>
      </c>
      <c r="H2325" s="21">
        <v>0</v>
      </c>
      <c r="I2325" s="21">
        <v>0</v>
      </c>
      <c r="J2325" s="21">
        <v>0</v>
      </c>
    </row>
    <row r="2326" spans="1:10">
      <c r="A2326" s="21" t="s">
        <v>131</v>
      </c>
      <c r="B2326" s="21" t="s">
        <v>193</v>
      </c>
      <c r="C2326" s="43" t="s">
        <v>185</v>
      </c>
      <c r="D2326" s="21">
        <v>0</v>
      </c>
      <c r="E2326" s="21">
        <v>0</v>
      </c>
      <c r="F2326" s="21">
        <v>0</v>
      </c>
      <c r="G2326" s="21">
        <v>0</v>
      </c>
      <c r="H2326" s="21">
        <v>0</v>
      </c>
      <c r="I2326" s="21">
        <v>0</v>
      </c>
      <c r="J2326" s="21">
        <v>0</v>
      </c>
    </row>
    <row r="2327" spans="1:10">
      <c r="A2327" s="21" t="s">
        <v>131</v>
      </c>
      <c r="B2327" s="21" t="s">
        <v>193</v>
      </c>
      <c r="C2327" s="43" t="s">
        <v>186</v>
      </c>
      <c r="D2327" s="21">
        <v>1</v>
      </c>
      <c r="E2327" s="21">
        <v>0</v>
      </c>
      <c r="F2327" s="21">
        <v>0</v>
      </c>
      <c r="G2327" s="21">
        <v>0</v>
      </c>
      <c r="H2327" s="21">
        <v>0</v>
      </c>
      <c r="I2327" s="21">
        <v>0</v>
      </c>
      <c r="J2327" s="21">
        <v>0</v>
      </c>
    </row>
    <row r="2328" spans="1:10">
      <c r="A2328" s="21" t="s">
        <v>131</v>
      </c>
      <c r="B2328" s="21" t="s">
        <v>193</v>
      </c>
      <c r="C2328" s="43" t="s">
        <v>187</v>
      </c>
      <c r="D2328" s="21">
        <v>0</v>
      </c>
      <c r="E2328" s="21">
        <v>0</v>
      </c>
      <c r="F2328" s="21">
        <v>0</v>
      </c>
      <c r="G2328" s="21">
        <v>0</v>
      </c>
      <c r="H2328" s="21">
        <v>0</v>
      </c>
      <c r="I2328" s="21">
        <v>0</v>
      </c>
      <c r="J2328" s="21">
        <v>0</v>
      </c>
    </row>
    <row r="2329" spans="1:10">
      <c r="A2329" s="21" t="s">
        <v>131</v>
      </c>
      <c r="B2329" s="21" t="s">
        <v>193</v>
      </c>
      <c r="C2329" s="43" t="s">
        <v>188</v>
      </c>
      <c r="D2329" s="21">
        <v>0</v>
      </c>
      <c r="E2329" s="21">
        <v>0</v>
      </c>
      <c r="F2329" s="21">
        <v>0</v>
      </c>
      <c r="G2329" s="21">
        <v>0</v>
      </c>
      <c r="H2329" s="21">
        <v>0</v>
      </c>
      <c r="I2329" s="21">
        <v>0</v>
      </c>
      <c r="J2329" s="21">
        <v>0</v>
      </c>
    </row>
    <row r="2330" spans="1:10">
      <c r="A2330" s="21" t="s">
        <v>131</v>
      </c>
      <c r="B2330" s="21" t="s">
        <v>193</v>
      </c>
      <c r="C2330" s="43" t="s">
        <v>189</v>
      </c>
      <c r="D2330" s="21">
        <v>0</v>
      </c>
      <c r="E2330" s="21">
        <v>0</v>
      </c>
      <c r="F2330" s="21">
        <v>0</v>
      </c>
      <c r="G2330" s="21">
        <v>0</v>
      </c>
      <c r="H2330" s="21">
        <v>0</v>
      </c>
      <c r="I2330" s="21">
        <v>0</v>
      </c>
      <c r="J2330" s="21">
        <v>0</v>
      </c>
    </row>
    <row r="2331" spans="1:10">
      <c r="A2331" s="21" t="s">
        <v>131</v>
      </c>
      <c r="B2331" s="21" t="s">
        <v>193</v>
      </c>
      <c r="C2331" s="43" t="s">
        <v>190</v>
      </c>
      <c r="D2331" s="21">
        <v>1</v>
      </c>
      <c r="E2331" s="21">
        <v>0</v>
      </c>
      <c r="F2331" s="21">
        <v>0</v>
      </c>
      <c r="G2331" s="21">
        <v>0</v>
      </c>
      <c r="H2331" s="21">
        <v>0</v>
      </c>
      <c r="I2331" s="21">
        <v>0</v>
      </c>
      <c r="J2331" s="21">
        <v>0</v>
      </c>
    </row>
    <row r="2332" spans="1:10">
      <c r="A2332" s="21" t="s">
        <v>131</v>
      </c>
      <c r="B2332" s="21" t="s">
        <v>194</v>
      </c>
      <c r="C2332" s="43" t="s">
        <v>35</v>
      </c>
      <c r="D2332" s="21">
        <v>0</v>
      </c>
      <c r="E2332" s="21">
        <v>0</v>
      </c>
      <c r="F2332" s="21">
        <v>0</v>
      </c>
      <c r="G2332" s="21">
        <v>0</v>
      </c>
      <c r="H2332" s="21">
        <v>0</v>
      </c>
      <c r="I2332" s="21">
        <v>0</v>
      </c>
      <c r="J2332" s="21">
        <v>0</v>
      </c>
    </row>
    <row r="2333" spans="1:10">
      <c r="A2333" s="21" t="s">
        <v>131</v>
      </c>
      <c r="B2333" s="21" t="s">
        <v>194</v>
      </c>
      <c r="C2333" s="43" t="s">
        <v>36</v>
      </c>
      <c r="D2333" s="21">
        <v>0</v>
      </c>
      <c r="E2333" s="21">
        <v>0</v>
      </c>
      <c r="F2333" s="21">
        <v>0</v>
      </c>
      <c r="G2333" s="21">
        <v>0</v>
      </c>
      <c r="H2333" s="21">
        <v>0</v>
      </c>
      <c r="I2333" s="21">
        <v>0</v>
      </c>
      <c r="J2333" s="21">
        <v>0</v>
      </c>
    </row>
    <row r="2334" spans="1:10">
      <c r="A2334" s="21" t="s">
        <v>131</v>
      </c>
      <c r="B2334" s="21" t="s">
        <v>194</v>
      </c>
      <c r="C2334" s="43" t="s">
        <v>37</v>
      </c>
      <c r="D2334" s="21">
        <v>0</v>
      </c>
      <c r="E2334" s="21">
        <v>0</v>
      </c>
      <c r="F2334" s="21">
        <v>0</v>
      </c>
      <c r="G2334" s="21">
        <v>0</v>
      </c>
      <c r="H2334" s="21">
        <v>0</v>
      </c>
      <c r="I2334" s="21">
        <v>0</v>
      </c>
      <c r="J2334" s="21">
        <v>0</v>
      </c>
    </row>
    <row r="2335" spans="1:10">
      <c r="A2335" s="21" t="s">
        <v>131</v>
      </c>
      <c r="B2335" s="21" t="s">
        <v>194</v>
      </c>
      <c r="C2335" s="43" t="s">
        <v>38</v>
      </c>
      <c r="D2335" s="21">
        <v>0</v>
      </c>
      <c r="E2335" s="21">
        <v>0</v>
      </c>
      <c r="F2335" s="21">
        <v>0</v>
      </c>
      <c r="G2335" s="21">
        <v>0</v>
      </c>
      <c r="H2335" s="21">
        <v>0</v>
      </c>
      <c r="I2335" s="21">
        <v>0</v>
      </c>
      <c r="J2335" s="21">
        <v>0</v>
      </c>
    </row>
    <row r="2336" spans="1:10">
      <c r="A2336" s="21" t="s">
        <v>131</v>
      </c>
      <c r="B2336" s="21" t="s">
        <v>194</v>
      </c>
      <c r="C2336" s="43" t="s">
        <v>39</v>
      </c>
      <c r="D2336" s="21">
        <v>0</v>
      </c>
      <c r="E2336" s="21">
        <v>0</v>
      </c>
      <c r="F2336" s="21">
        <v>0</v>
      </c>
      <c r="G2336" s="21">
        <v>0</v>
      </c>
      <c r="H2336" s="21">
        <v>0</v>
      </c>
      <c r="I2336" s="21">
        <v>0</v>
      </c>
      <c r="J2336" s="21">
        <v>0</v>
      </c>
    </row>
    <row r="2337" spans="1:10">
      <c r="A2337" s="21" t="s">
        <v>131</v>
      </c>
      <c r="B2337" s="21" t="s">
        <v>194</v>
      </c>
      <c r="C2337" s="43" t="s">
        <v>173</v>
      </c>
      <c r="D2337" s="21">
        <v>0</v>
      </c>
      <c r="E2337" s="21">
        <v>0</v>
      </c>
      <c r="F2337" s="21">
        <v>0</v>
      </c>
      <c r="G2337" s="21">
        <v>0</v>
      </c>
      <c r="H2337" s="21">
        <v>0</v>
      </c>
      <c r="I2337" s="21">
        <v>0</v>
      </c>
      <c r="J2337" s="21">
        <v>0</v>
      </c>
    </row>
    <row r="2338" spans="1:10">
      <c r="A2338" s="21" t="s">
        <v>131</v>
      </c>
      <c r="B2338" s="21" t="s">
        <v>194</v>
      </c>
      <c r="C2338" s="43" t="s">
        <v>174</v>
      </c>
      <c r="D2338" s="21">
        <v>0</v>
      </c>
      <c r="E2338" s="21">
        <v>0</v>
      </c>
      <c r="F2338" s="21">
        <v>0</v>
      </c>
      <c r="G2338" s="21">
        <v>0</v>
      </c>
      <c r="H2338" s="21">
        <v>0</v>
      </c>
      <c r="I2338" s="21">
        <v>0</v>
      </c>
      <c r="J2338" s="21">
        <v>0</v>
      </c>
    </row>
    <row r="2339" spans="1:10">
      <c r="A2339" s="21" t="s">
        <v>131</v>
      </c>
      <c r="B2339" s="21" t="s">
        <v>194</v>
      </c>
      <c r="C2339" s="43" t="s">
        <v>175</v>
      </c>
      <c r="D2339" s="21">
        <v>0</v>
      </c>
      <c r="E2339" s="21">
        <v>0</v>
      </c>
      <c r="F2339" s="21">
        <v>0</v>
      </c>
      <c r="G2339" s="21">
        <v>0</v>
      </c>
      <c r="H2339" s="21">
        <v>0</v>
      </c>
      <c r="I2339" s="21">
        <v>0</v>
      </c>
      <c r="J2339" s="21">
        <v>0</v>
      </c>
    </row>
    <row r="2340" spans="1:10">
      <c r="A2340" s="21" t="s">
        <v>131</v>
      </c>
      <c r="B2340" s="21" t="s">
        <v>194</v>
      </c>
      <c r="C2340" s="43" t="s">
        <v>176</v>
      </c>
      <c r="D2340" s="21">
        <v>0</v>
      </c>
      <c r="E2340" s="21">
        <v>0</v>
      </c>
      <c r="F2340" s="21">
        <v>0</v>
      </c>
      <c r="G2340" s="21">
        <v>0</v>
      </c>
      <c r="H2340" s="21">
        <v>0</v>
      </c>
      <c r="I2340" s="21">
        <v>0</v>
      </c>
      <c r="J2340" s="21">
        <v>0</v>
      </c>
    </row>
    <row r="2341" spans="1:10">
      <c r="A2341" s="21" t="s">
        <v>131</v>
      </c>
      <c r="B2341" s="21" t="s">
        <v>194</v>
      </c>
      <c r="C2341" s="43" t="s">
        <v>177</v>
      </c>
      <c r="D2341" s="21">
        <v>0</v>
      </c>
      <c r="E2341" s="21">
        <v>0</v>
      </c>
      <c r="F2341" s="21">
        <v>0</v>
      </c>
      <c r="G2341" s="21">
        <v>0</v>
      </c>
      <c r="H2341" s="21">
        <v>0</v>
      </c>
      <c r="I2341" s="21">
        <v>0</v>
      </c>
      <c r="J2341" s="21">
        <v>0</v>
      </c>
    </row>
    <row r="2342" spans="1:10">
      <c r="A2342" s="21" t="s">
        <v>131</v>
      </c>
      <c r="B2342" s="21" t="s">
        <v>194</v>
      </c>
      <c r="C2342" s="43" t="s">
        <v>178</v>
      </c>
      <c r="D2342" s="21">
        <v>0</v>
      </c>
      <c r="E2342" s="21">
        <v>0</v>
      </c>
      <c r="F2342" s="21">
        <v>0</v>
      </c>
      <c r="G2342" s="21">
        <v>0</v>
      </c>
      <c r="H2342" s="21">
        <v>0</v>
      </c>
      <c r="I2342" s="21">
        <v>0</v>
      </c>
      <c r="J2342" s="21">
        <v>0</v>
      </c>
    </row>
    <row r="2343" spans="1:10">
      <c r="A2343" s="21" t="s">
        <v>131</v>
      </c>
      <c r="B2343" s="21" t="s">
        <v>194</v>
      </c>
      <c r="C2343" s="43" t="s">
        <v>179</v>
      </c>
      <c r="D2343" s="21">
        <v>0</v>
      </c>
      <c r="E2343" s="21">
        <v>0</v>
      </c>
      <c r="F2343" s="21">
        <v>0</v>
      </c>
      <c r="G2343" s="21">
        <v>0</v>
      </c>
      <c r="H2343" s="21">
        <v>0</v>
      </c>
      <c r="I2343" s="21">
        <v>0</v>
      </c>
      <c r="J2343" s="21">
        <v>0</v>
      </c>
    </row>
    <row r="2344" spans="1:10">
      <c r="A2344" s="21" t="s">
        <v>131</v>
      </c>
      <c r="B2344" s="21" t="s">
        <v>194</v>
      </c>
      <c r="C2344" s="43" t="s">
        <v>98</v>
      </c>
      <c r="D2344" s="21">
        <v>0</v>
      </c>
      <c r="E2344" s="21">
        <v>0</v>
      </c>
      <c r="F2344" s="21">
        <v>0</v>
      </c>
      <c r="G2344" s="21">
        <v>0</v>
      </c>
      <c r="H2344" s="21">
        <v>0</v>
      </c>
      <c r="I2344" s="21">
        <v>0</v>
      </c>
      <c r="J2344" s="21">
        <v>0</v>
      </c>
    </row>
    <row r="2345" spans="1:10">
      <c r="A2345" s="21" t="s">
        <v>131</v>
      </c>
      <c r="B2345" s="21" t="s">
        <v>194</v>
      </c>
      <c r="C2345" s="43" t="s">
        <v>180</v>
      </c>
      <c r="D2345" s="21">
        <v>0</v>
      </c>
      <c r="E2345" s="21">
        <v>0</v>
      </c>
      <c r="F2345" s="21">
        <v>0</v>
      </c>
      <c r="G2345" s="21">
        <v>0</v>
      </c>
      <c r="H2345" s="21">
        <v>0</v>
      </c>
      <c r="I2345" s="21">
        <v>0</v>
      </c>
      <c r="J2345" s="21">
        <v>0</v>
      </c>
    </row>
    <row r="2346" spans="1:10">
      <c r="A2346" s="21" t="s">
        <v>131</v>
      </c>
      <c r="B2346" s="21" t="s">
        <v>194</v>
      </c>
      <c r="C2346" s="43" t="s">
        <v>181</v>
      </c>
      <c r="D2346" s="21">
        <v>0</v>
      </c>
      <c r="E2346" s="21">
        <v>0</v>
      </c>
      <c r="F2346" s="21">
        <v>0</v>
      </c>
      <c r="G2346" s="21">
        <v>0</v>
      </c>
      <c r="H2346" s="21">
        <v>0</v>
      </c>
      <c r="I2346" s="21">
        <v>0</v>
      </c>
      <c r="J2346" s="21">
        <v>0</v>
      </c>
    </row>
    <row r="2347" spans="1:10">
      <c r="A2347" s="21" t="s">
        <v>131</v>
      </c>
      <c r="B2347" s="21" t="s">
        <v>194</v>
      </c>
      <c r="C2347" s="43" t="s">
        <v>182</v>
      </c>
      <c r="D2347" s="21">
        <v>0</v>
      </c>
      <c r="E2347" s="21">
        <v>0</v>
      </c>
      <c r="F2347" s="21">
        <v>0</v>
      </c>
      <c r="G2347" s="21">
        <v>0</v>
      </c>
      <c r="H2347" s="21">
        <v>0</v>
      </c>
      <c r="I2347" s="21">
        <v>0</v>
      </c>
      <c r="J2347" s="21">
        <v>0</v>
      </c>
    </row>
    <row r="2348" spans="1:10">
      <c r="A2348" s="21" t="s">
        <v>131</v>
      </c>
      <c r="B2348" s="21" t="s">
        <v>194</v>
      </c>
      <c r="C2348" s="43" t="s">
        <v>183</v>
      </c>
      <c r="D2348" s="21">
        <v>0</v>
      </c>
      <c r="E2348" s="21">
        <v>0</v>
      </c>
      <c r="F2348" s="21">
        <v>0</v>
      </c>
      <c r="G2348" s="21">
        <v>0</v>
      </c>
      <c r="H2348" s="21">
        <v>0</v>
      </c>
      <c r="I2348" s="21">
        <v>0</v>
      </c>
      <c r="J2348" s="21">
        <v>0</v>
      </c>
    </row>
    <row r="2349" spans="1:10">
      <c r="A2349" s="21" t="s">
        <v>131</v>
      </c>
      <c r="B2349" s="21" t="s">
        <v>194</v>
      </c>
      <c r="C2349" s="43" t="s">
        <v>184</v>
      </c>
      <c r="D2349" s="21">
        <v>0</v>
      </c>
      <c r="E2349" s="21">
        <v>0</v>
      </c>
      <c r="F2349" s="21">
        <v>0</v>
      </c>
      <c r="G2349" s="21">
        <v>0</v>
      </c>
      <c r="H2349" s="21">
        <v>0</v>
      </c>
      <c r="I2349" s="21">
        <v>0</v>
      </c>
      <c r="J2349" s="21">
        <v>0</v>
      </c>
    </row>
    <row r="2350" spans="1:10">
      <c r="A2350" s="21" t="s">
        <v>131</v>
      </c>
      <c r="B2350" s="21" t="s">
        <v>194</v>
      </c>
      <c r="C2350" s="43" t="s">
        <v>185</v>
      </c>
      <c r="D2350" s="21">
        <v>0</v>
      </c>
      <c r="E2350" s="21">
        <v>0</v>
      </c>
      <c r="F2350" s="21">
        <v>0</v>
      </c>
      <c r="G2350" s="21">
        <v>0</v>
      </c>
      <c r="H2350" s="21">
        <v>0</v>
      </c>
      <c r="I2350" s="21">
        <v>0</v>
      </c>
      <c r="J2350" s="21">
        <v>0</v>
      </c>
    </row>
    <row r="2351" spans="1:10">
      <c r="A2351" s="21" t="s">
        <v>131</v>
      </c>
      <c r="B2351" s="21" t="s">
        <v>194</v>
      </c>
      <c r="C2351" s="43" t="s">
        <v>186</v>
      </c>
      <c r="D2351" s="21">
        <v>0</v>
      </c>
      <c r="E2351" s="21">
        <v>0</v>
      </c>
      <c r="F2351" s="21">
        <v>0</v>
      </c>
      <c r="G2351" s="21">
        <v>0</v>
      </c>
      <c r="H2351" s="21">
        <v>0</v>
      </c>
      <c r="I2351" s="21">
        <v>0</v>
      </c>
      <c r="J2351" s="21">
        <v>0</v>
      </c>
    </row>
    <row r="2352" spans="1:10">
      <c r="A2352" s="21" t="s">
        <v>131</v>
      </c>
      <c r="B2352" s="21" t="s">
        <v>194</v>
      </c>
      <c r="C2352" s="43" t="s">
        <v>187</v>
      </c>
      <c r="D2352" s="21">
        <v>0</v>
      </c>
      <c r="E2352" s="21">
        <v>0</v>
      </c>
      <c r="F2352" s="21">
        <v>0</v>
      </c>
      <c r="G2352" s="21">
        <v>0</v>
      </c>
      <c r="H2352" s="21">
        <v>0</v>
      </c>
      <c r="I2352" s="21">
        <v>0</v>
      </c>
      <c r="J2352" s="21">
        <v>0</v>
      </c>
    </row>
    <row r="2353" spans="1:10">
      <c r="A2353" s="21" t="s">
        <v>131</v>
      </c>
      <c r="B2353" s="21" t="s">
        <v>194</v>
      </c>
      <c r="C2353" s="43" t="s">
        <v>188</v>
      </c>
      <c r="D2353" s="21">
        <v>0</v>
      </c>
      <c r="E2353" s="21">
        <v>0</v>
      </c>
      <c r="F2353" s="21">
        <v>0</v>
      </c>
      <c r="G2353" s="21">
        <v>0</v>
      </c>
      <c r="H2353" s="21">
        <v>0</v>
      </c>
      <c r="I2353" s="21">
        <v>0</v>
      </c>
      <c r="J2353" s="21">
        <v>0</v>
      </c>
    </row>
    <row r="2354" spans="1:10">
      <c r="A2354" s="21" t="s">
        <v>131</v>
      </c>
      <c r="B2354" s="21" t="s">
        <v>194</v>
      </c>
      <c r="C2354" s="43" t="s">
        <v>189</v>
      </c>
      <c r="D2354" s="21">
        <v>0</v>
      </c>
      <c r="E2354" s="21">
        <v>0</v>
      </c>
      <c r="F2354" s="21">
        <v>0</v>
      </c>
      <c r="G2354" s="21">
        <v>0</v>
      </c>
      <c r="H2354" s="21">
        <v>0</v>
      </c>
      <c r="I2354" s="21">
        <v>0</v>
      </c>
      <c r="J2354" s="21">
        <v>0</v>
      </c>
    </row>
    <row r="2355" spans="1:10">
      <c r="A2355" s="21" t="s">
        <v>131</v>
      </c>
      <c r="B2355" s="21" t="s">
        <v>194</v>
      </c>
      <c r="C2355" s="43" t="s">
        <v>190</v>
      </c>
      <c r="D2355" s="21">
        <v>0</v>
      </c>
      <c r="E2355" s="21">
        <v>0</v>
      </c>
      <c r="F2355" s="21">
        <v>0</v>
      </c>
      <c r="G2355" s="21">
        <v>0</v>
      </c>
      <c r="H2355" s="21">
        <v>0</v>
      </c>
      <c r="I2355" s="21">
        <v>0</v>
      </c>
      <c r="J2355" s="21">
        <v>0</v>
      </c>
    </row>
    <row r="2356" spans="1:10">
      <c r="A2356" s="21" t="s">
        <v>131</v>
      </c>
      <c r="B2356" s="21" t="s">
        <v>195</v>
      </c>
      <c r="C2356" s="43" t="s">
        <v>35</v>
      </c>
      <c r="D2356" s="21">
        <v>0</v>
      </c>
      <c r="E2356" s="21">
        <v>0</v>
      </c>
      <c r="F2356" s="21">
        <v>0</v>
      </c>
      <c r="G2356" s="21">
        <v>0</v>
      </c>
      <c r="H2356" s="21">
        <v>0</v>
      </c>
      <c r="I2356" s="21">
        <v>0</v>
      </c>
      <c r="J2356" s="21">
        <v>0</v>
      </c>
    </row>
    <row r="2357" spans="1:10">
      <c r="A2357" s="21" t="s">
        <v>131</v>
      </c>
      <c r="B2357" s="21" t="s">
        <v>195</v>
      </c>
      <c r="C2357" s="43" t="s">
        <v>36</v>
      </c>
      <c r="D2357" s="21">
        <v>0</v>
      </c>
      <c r="E2357" s="21">
        <v>0</v>
      </c>
      <c r="F2357" s="21">
        <v>0</v>
      </c>
      <c r="G2357" s="21">
        <v>0</v>
      </c>
      <c r="H2357" s="21">
        <v>0</v>
      </c>
      <c r="I2357" s="21">
        <v>0</v>
      </c>
      <c r="J2357" s="21">
        <v>0</v>
      </c>
    </row>
    <row r="2358" spans="1:10">
      <c r="A2358" s="21" t="s">
        <v>131</v>
      </c>
      <c r="B2358" s="21" t="s">
        <v>195</v>
      </c>
      <c r="C2358" s="43" t="s">
        <v>37</v>
      </c>
      <c r="D2358" s="21">
        <v>0</v>
      </c>
      <c r="E2358" s="21">
        <v>0</v>
      </c>
      <c r="F2358" s="21">
        <v>0</v>
      </c>
      <c r="G2358" s="21">
        <v>0</v>
      </c>
      <c r="H2358" s="21">
        <v>0</v>
      </c>
      <c r="I2358" s="21">
        <v>0</v>
      </c>
      <c r="J2358" s="21">
        <v>0</v>
      </c>
    </row>
    <row r="2359" spans="1:10">
      <c r="A2359" s="21" t="s">
        <v>131</v>
      </c>
      <c r="B2359" s="21" t="s">
        <v>195</v>
      </c>
      <c r="C2359" s="43" t="s">
        <v>38</v>
      </c>
      <c r="D2359" s="21">
        <v>0</v>
      </c>
      <c r="E2359" s="21">
        <v>0</v>
      </c>
      <c r="F2359" s="21">
        <v>0</v>
      </c>
      <c r="G2359" s="21">
        <v>0</v>
      </c>
      <c r="H2359" s="21">
        <v>0</v>
      </c>
      <c r="I2359" s="21">
        <v>0</v>
      </c>
      <c r="J2359" s="21">
        <v>0</v>
      </c>
    </row>
    <row r="2360" spans="1:10">
      <c r="A2360" s="21" t="s">
        <v>131</v>
      </c>
      <c r="B2360" s="21" t="s">
        <v>195</v>
      </c>
      <c r="C2360" s="43" t="s">
        <v>39</v>
      </c>
      <c r="D2360" s="21">
        <v>2</v>
      </c>
      <c r="E2360" s="21">
        <v>0</v>
      </c>
      <c r="F2360" s="21">
        <v>0</v>
      </c>
      <c r="G2360" s="21">
        <v>0</v>
      </c>
      <c r="H2360" s="21">
        <v>0</v>
      </c>
      <c r="I2360" s="21">
        <v>0</v>
      </c>
      <c r="J2360" s="21">
        <v>0</v>
      </c>
    </row>
    <row r="2361" spans="1:10">
      <c r="A2361" s="21" t="s">
        <v>131</v>
      </c>
      <c r="B2361" s="21" t="s">
        <v>195</v>
      </c>
      <c r="C2361" s="43" t="s">
        <v>173</v>
      </c>
      <c r="D2361" s="21">
        <v>0</v>
      </c>
      <c r="E2361" s="21">
        <v>0</v>
      </c>
      <c r="F2361" s="21">
        <v>0</v>
      </c>
      <c r="G2361" s="21">
        <v>0</v>
      </c>
      <c r="H2361" s="21">
        <v>0</v>
      </c>
      <c r="I2361" s="21">
        <v>0</v>
      </c>
      <c r="J2361" s="21">
        <v>0</v>
      </c>
    </row>
    <row r="2362" spans="1:10">
      <c r="A2362" s="21" t="s">
        <v>131</v>
      </c>
      <c r="B2362" s="21" t="s">
        <v>195</v>
      </c>
      <c r="C2362" s="43" t="s">
        <v>174</v>
      </c>
      <c r="D2362" s="21">
        <v>0</v>
      </c>
      <c r="E2362" s="21">
        <v>1</v>
      </c>
      <c r="F2362" s="21">
        <v>0</v>
      </c>
      <c r="G2362" s="21">
        <v>0</v>
      </c>
      <c r="H2362" s="21">
        <v>0</v>
      </c>
      <c r="I2362" s="21">
        <v>0</v>
      </c>
      <c r="J2362" s="21">
        <v>0</v>
      </c>
    </row>
    <row r="2363" spans="1:10">
      <c r="A2363" s="21" t="s">
        <v>131</v>
      </c>
      <c r="B2363" s="21" t="s">
        <v>195</v>
      </c>
      <c r="C2363" s="43" t="s">
        <v>175</v>
      </c>
      <c r="D2363" s="21">
        <v>0</v>
      </c>
      <c r="E2363" s="21">
        <v>0</v>
      </c>
      <c r="F2363" s="21">
        <v>0</v>
      </c>
      <c r="G2363" s="21">
        <v>0</v>
      </c>
      <c r="H2363" s="21">
        <v>0</v>
      </c>
      <c r="I2363" s="21">
        <v>0</v>
      </c>
      <c r="J2363" s="21">
        <v>0</v>
      </c>
    </row>
    <row r="2364" spans="1:10">
      <c r="A2364" s="21" t="s">
        <v>131</v>
      </c>
      <c r="B2364" s="21" t="s">
        <v>195</v>
      </c>
      <c r="C2364" s="43" t="s">
        <v>176</v>
      </c>
      <c r="D2364" s="21">
        <v>0</v>
      </c>
      <c r="E2364" s="21">
        <v>0</v>
      </c>
      <c r="F2364" s="21">
        <v>0</v>
      </c>
      <c r="G2364" s="21">
        <v>0</v>
      </c>
      <c r="H2364" s="21">
        <v>0</v>
      </c>
      <c r="I2364" s="21">
        <v>0</v>
      </c>
      <c r="J2364" s="21">
        <v>0</v>
      </c>
    </row>
    <row r="2365" spans="1:10">
      <c r="A2365" s="21" t="s">
        <v>131</v>
      </c>
      <c r="B2365" s="21" t="s">
        <v>195</v>
      </c>
      <c r="C2365" s="43" t="s">
        <v>177</v>
      </c>
      <c r="D2365" s="21">
        <v>0</v>
      </c>
      <c r="E2365" s="21">
        <v>0</v>
      </c>
      <c r="F2365" s="21">
        <v>0</v>
      </c>
      <c r="G2365" s="21">
        <v>0</v>
      </c>
      <c r="H2365" s="21">
        <v>0</v>
      </c>
      <c r="I2365" s="21">
        <v>0</v>
      </c>
      <c r="J2365" s="21">
        <v>0</v>
      </c>
    </row>
    <row r="2366" spans="1:10">
      <c r="A2366" s="21" t="s">
        <v>131</v>
      </c>
      <c r="B2366" s="21" t="s">
        <v>195</v>
      </c>
      <c r="C2366" s="43" t="s">
        <v>178</v>
      </c>
      <c r="D2366" s="21">
        <v>0</v>
      </c>
      <c r="E2366" s="21">
        <v>0</v>
      </c>
      <c r="F2366" s="21">
        <v>0</v>
      </c>
      <c r="G2366" s="21">
        <v>0</v>
      </c>
      <c r="H2366" s="21">
        <v>0</v>
      </c>
      <c r="I2366" s="21">
        <v>0</v>
      </c>
      <c r="J2366" s="21">
        <v>0</v>
      </c>
    </row>
    <row r="2367" spans="1:10">
      <c r="A2367" s="21" t="s">
        <v>131</v>
      </c>
      <c r="B2367" s="21" t="s">
        <v>195</v>
      </c>
      <c r="C2367" s="43" t="s">
        <v>179</v>
      </c>
      <c r="D2367" s="21">
        <v>1</v>
      </c>
      <c r="E2367" s="21">
        <v>0</v>
      </c>
      <c r="F2367" s="21">
        <v>0</v>
      </c>
      <c r="G2367" s="21">
        <v>0</v>
      </c>
      <c r="H2367" s="21">
        <v>0</v>
      </c>
      <c r="I2367" s="21">
        <v>0</v>
      </c>
      <c r="J2367" s="21">
        <v>0</v>
      </c>
    </row>
    <row r="2368" spans="1:10">
      <c r="A2368" s="21" t="s">
        <v>131</v>
      </c>
      <c r="B2368" s="21" t="s">
        <v>195</v>
      </c>
      <c r="C2368" s="43" t="s">
        <v>98</v>
      </c>
      <c r="D2368" s="21">
        <v>2</v>
      </c>
      <c r="E2368" s="21">
        <v>0</v>
      </c>
      <c r="F2368" s="21">
        <v>0</v>
      </c>
      <c r="G2368" s="21">
        <v>0</v>
      </c>
      <c r="H2368" s="21">
        <v>0</v>
      </c>
      <c r="I2368" s="21">
        <v>0</v>
      </c>
      <c r="J2368" s="21">
        <v>0</v>
      </c>
    </row>
    <row r="2369" spans="1:10">
      <c r="A2369" s="21" t="s">
        <v>131</v>
      </c>
      <c r="B2369" s="21" t="s">
        <v>195</v>
      </c>
      <c r="C2369" s="43" t="s">
        <v>180</v>
      </c>
      <c r="D2369" s="21">
        <v>6</v>
      </c>
      <c r="E2369" s="21">
        <v>0</v>
      </c>
      <c r="F2369" s="21">
        <v>0</v>
      </c>
      <c r="G2369" s="21">
        <v>0</v>
      </c>
      <c r="H2369" s="21">
        <v>0</v>
      </c>
      <c r="I2369" s="21">
        <v>0</v>
      </c>
      <c r="J2369" s="21">
        <v>0</v>
      </c>
    </row>
    <row r="2370" spans="1:10">
      <c r="A2370" s="21" t="s">
        <v>131</v>
      </c>
      <c r="B2370" s="21" t="s">
        <v>195</v>
      </c>
      <c r="C2370" s="43" t="s">
        <v>181</v>
      </c>
      <c r="D2370" s="21">
        <v>3</v>
      </c>
      <c r="E2370" s="21">
        <v>0</v>
      </c>
      <c r="F2370" s="21">
        <v>0</v>
      </c>
      <c r="G2370" s="21">
        <v>0</v>
      </c>
      <c r="H2370" s="21">
        <v>0</v>
      </c>
      <c r="I2370" s="21">
        <v>0</v>
      </c>
      <c r="J2370" s="21">
        <v>0</v>
      </c>
    </row>
    <row r="2371" spans="1:10">
      <c r="A2371" s="21" t="s">
        <v>131</v>
      </c>
      <c r="B2371" s="21" t="s">
        <v>195</v>
      </c>
      <c r="C2371" s="43" t="s">
        <v>182</v>
      </c>
      <c r="D2371" s="21">
        <v>2</v>
      </c>
      <c r="E2371" s="21">
        <v>1</v>
      </c>
      <c r="F2371" s="21">
        <v>0</v>
      </c>
      <c r="G2371" s="21">
        <v>0</v>
      </c>
      <c r="H2371" s="21">
        <v>0</v>
      </c>
      <c r="I2371" s="21">
        <v>0</v>
      </c>
      <c r="J2371" s="21">
        <v>0</v>
      </c>
    </row>
    <row r="2372" spans="1:10">
      <c r="A2372" s="21" t="s">
        <v>131</v>
      </c>
      <c r="B2372" s="21" t="s">
        <v>195</v>
      </c>
      <c r="C2372" s="43" t="s">
        <v>183</v>
      </c>
      <c r="D2372" s="21">
        <v>2</v>
      </c>
      <c r="E2372" s="21">
        <v>0</v>
      </c>
      <c r="F2372" s="21">
        <v>0</v>
      </c>
      <c r="G2372" s="21">
        <v>0</v>
      </c>
      <c r="H2372" s="21">
        <v>0</v>
      </c>
      <c r="I2372" s="21">
        <v>0</v>
      </c>
      <c r="J2372" s="21">
        <v>0</v>
      </c>
    </row>
    <row r="2373" spans="1:10">
      <c r="A2373" s="21" t="s">
        <v>131</v>
      </c>
      <c r="B2373" s="21" t="s">
        <v>195</v>
      </c>
      <c r="C2373" s="43" t="s">
        <v>184</v>
      </c>
      <c r="D2373" s="21">
        <v>4</v>
      </c>
      <c r="E2373" s="21">
        <v>0</v>
      </c>
      <c r="F2373" s="21">
        <v>0</v>
      </c>
      <c r="G2373" s="21">
        <v>0</v>
      </c>
      <c r="H2373" s="21">
        <v>0</v>
      </c>
      <c r="I2373" s="21">
        <v>0</v>
      </c>
      <c r="J2373" s="21">
        <v>0</v>
      </c>
    </row>
    <row r="2374" spans="1:10">
      <c r="A2374" s="21" t="s">
        <v>131</v>
      </c>
      <c r="B2374" s="21" t="s">
        <v>195</v>
      </c>
      <c r="C2374" s="43" t="s">
        <v>185</v>
      </c>
      <c r="D2374" s="21">
        <v>2</v>
      </c>
      <c r="E2374" s="21">
        <v>1</v>
      </c>
      <c r="F2374" s="21">
        <v>0</v>
      </c>
      <c r="G2374" s="21">
        <v>0</v>
      </c>
      <c r="H2374" s="21">
        <v>0</v>
      </c>
      <c r="I2374" s="21">
        <v>0</v>
      </c>
      <c r="J2374" s="21">
        <v>0</v>
      </c>
    </row>
    <row r="2375" spans="1:10">
      <c r="A2375" s="21" t="s">
        <v>131</v>
      </c>
      <c r="B2375" s="21" t="s">
        <v>195</v>
      </c>
      <c r="C2375" s="43" t="s">
        <v>186</v>
      </c>
      <c r="D2375" s="21">
        <v>3</v>
      </c>
      <c r="E2375" s="21">
        <v>0</v>
      </c>
      <c r="F2375" s="21">
        <v>0</v>
      </c>
      <c r="G2375" s="21">
        <v>0</v>
      </c>
      <c r="H2375" s="21">
        <v>0</v>
      </c>
      <c r="I2375" s="21">
        <v>0</v>
      </c>
      <c r="J2375" s="21">
        <v>0</v>
      </c>
    </row>
    <row r="2376" spans="1:10">
      <c r="A2376" s="21" t="s">
        <v>131</v>
      </c>
      <c r="B2376" s="21" t="s">
        <v>195</v>
      </c>
      <c r="C2376" s="43" t="s">
        <v>187</v>
      </c>
      <c r="D2376" s="21">
        <v>0</v>
      </c>
      <c r="E2376" s="21">
        <v>1</v>
      </c>
      <c r="F2376" s="21">
        <v>0</v>
      </c>
      <c r="G2376" s="21">
        <v>0</v>
      </c>
      <c r="H2376" s="21">
        <v>0</v>
      </c>
      <c r="I2376" s="21">
        <v>0</v>
      </c>
      <c r="J2376" s="21">
        <v>0</v>
      </c>
    </row>
    <row r="2377" spans="1:10">
      <c r="A2377" s="21" t="s">
        <v>131</v>
      </c>
      <c r="B2377" s="21" t="s">
        <v>195</v>
      </c>
      <c r="C2377" s="43" t="s">
        <v>188</v>
      </c>
      <c r="D2377" s="21">
        <v>0</v>
      </c>
      <c r="E2377" s="21">
        <v>0</v>
      </c>
      <c r="F2377" s="21">
        <v>0</v>
      </c>
      <c r="G2377" s="21">
        <v>0</v>
      </c>
      <c r="H2377" s="21">
        <v>0</v>
      </c>
      <c r="I2377" s="21">
        <v>0</v>
      </c>
      <c r="J2377" s="21">
        <v>0</v>
      </c>
    </row>
    <row r="2378" spans="1:10">
      <c r="A2378" s="21" t="s">
        <v>131</v>
      </c>
      <c r="B2378" s="21" t="s">
        <v>195</v>
      </c>
      <c r="C2378" s="43" t="s">
        <v>189</v>
      </c>
      <c r="D2378" s="21">
        <v>1</v>
      </c>
      <c r="E2378" s="21">
        <v>1</v>
      </c>
      <c r="F2378" s="21">
        <v>0</v>
      </c>
      <c r="G2378" s="21">
        <v>0</v>
      </c>
      <c r="H2378" s="21">
        <v>0</v>
      </c>
      <c r="I2378" s="21">
        <v>0</v>
      </c>
      <c r="J2378" s="21">
        <v>0</v>
      </c>
    </row>
    <row r="2379" spans="1:10">
      <c r="A2379" s="21" t="s">
        <v>131</v>
      </c>
      <c r="B2379" s="21" t="s">
        <v>195</v>
      </c>
      <c r="C2379" s="43" t="s">
        <v>190</v>
      </c>
      <c r="D2379" s="21">
        <v>1</v>
      </c>
      <c r="E2379" s="21">
        <v>0</v>
      </c>
      <c r="F2379" s="21">
        <v>0</v>
      </c>
      <c r="G2379" s="21">
        <v>0</v>
      </c>
      <c r="H2379" s="21">
        <v>0</v>
      </c>
      <c r="I2379" s="21">
        <v>0</v>
      </c>
      <c r="J2379" s="21">
        <v>0</v>
      </c>
    </row>
    <row r="2380" spans="1:10">
      <c r="A2380" s="21" t="s">
        <v>131</v>
      </c>
      <c r="B2380" s="21" t="s">
        <v>196</v>
      </c>
      <c r="C2380" s="43" t="s">
        <v>35</v>
      </c>
      <c r="D2380" s="21">
        <v>9</v>
      </c>
      <c r="E2380" s="21">
        <v>1</v>
      </c>
      <c r="F2380" s="21">
        <v>0</v>
      </c>
      <c r="G2380" s="21">
        <v>0</v>
      </c>
      <c r="H2380" s="21">
        <v>0</v>
      </c>
      <c r="I2380" s="21">
        <v>0</v>
      </c>
      <c r="J2380" s="21">
        <v>0</v>
      </c>
    </row>
    <row r="2381" spans="1:10">
      <c r="A2381" s="21" t="s">
        <v>131</v>
      </c>
      <c r="B2381" s="21" t="s">
        <v>196</v>
      </c>
      <c r="C2381" s="43" t="s">
        <v>36</v>
      </c>
      <c r="D2381" s="21">
        <v>1</v>
      </c>
      <c r="E2381" s="21">
        <v>0</v>
      </c>
      <c r="F2381" s="21">
        <v>0</v>
      </c>
      <c r="G2381" s="21">
        <v>0</v>
      </c>
      <c r="H2381" s="21">
        <v>0</v>
      </c>
      <c r="I2381" s="21">
        <v>0</v>
      </c>
      <c r="J2381" s="21">
        <v>0</v>
      </c>
    </row>
    <row r="2382" spans="1:10">
      <c r="A2382" s="21" t="s">
        <v>131</v>
      </c>
      <c r="B2382" s="21" t="s">
        <v>196</v>
      </c>
      <c r="C2382" s="43" t="s">
        <v>37</v>
      </c>
      <c r="D2382" s="21">
        <v>4</v>
      </c>
      <c r="E2382" s="21">
        <v>2</v>
      </c>
      <c r="F2382" s="21">
        <v>0</v>
      </c>
      <c r="G2382" s="21">
        <v>0</v>
      </c>
      <c r="H2382" s="21">
        <v>0</v>
      </c>
      <c r="I2382" s="21">
        <v>0</v>
      </c>
      <c r="J2382" s="21">
        <v>0</v>
      </c>
    </row>
    <row r="2383" spans="1:10">
      <c r="A2383" s="21" t="s">
        <v>131</v>
      </c>
      <c r="B2383" s="21" t="s">
        <v>196</v>
      </c>
      <c r="C2383" s="43" t="s">
        <v>38</v>
      </c>
      <c r="D2383" s="21">
        <v>15</v>
      </c>
      <c r="E2383" s="21">
        <v>4</v>
      </c>
      <c r="F2383" s="21">
        <v>0</v>
      </c>
      <c r="G2383" s="21">
        <v>0</v>
      </c>
      <c r="H2383" s="21">
        <v>0</v>
      </c>
      <c r="I2383" s="21">
        <v>0</v>
      </c>
      <c r="J2383" s="21">
        <v>0</v>
      </c>
    </row>
    <row r="2384" spans="1:10">
      <c r="A2384" s="21" t="s">
        <v>131</v>
      </c>
      <c r="B2384" s="21" t="s">
        <v>196</v>
      </c>
      <c r="C2384" s="43" t="s">
        <v>39</v>
      </c>
      <c r="D2384" s="21">
        <v>8</v>
      </c>
      <c r="E2384" s="21">
        <v>4</v>
      </c>
      <c r="F2384" s="21">
        <v>0</v>
      </c>
      <c r="G2384" s="21">
        <v>0</v>
      </c>
      <c r="H2384" s="21">
        <v>0</v>
      </c>
      <c r="I2384" s="21">
        <v>0</v>
      </c>
      <c r="J2384" s="21">
        <v>0</v>
      </c>
    </row>
    <row r="2385" spans="1:10">
      <c r="A2385" s="21" t="s">
        <v>131</v>
      </c>
      <c r="B2385" s="21" t="s">
        <v>196</v>
      </c>
      <c r="C2385" s="43" t="s">
        <v>173</v>
      </c>
      <c r="D2385" s="21">
        <v>13</v>
      </c>
      <c r="E2385" s="21">
        <v>4</v>
      </c>
      <c r="F2385" s="21">
        <v>0</v>
      </c>
      <c r="G2385" s="21">
        <v>0</v>
      </c>
      <c r="H2385" s="21">
        <v>1</v>
      </c>
      <c r="I2385" s="21">
        <v>0</v>
      </c>
      <c r="J2385" s="21">
        <v>2</v>
      </c>
    </row>
    <row r="2386" spans="1:10">
      <c r="A2386" s="21" t="s">
        <v>131</v>
      </c>
      <c r="B2386" s="21" t="s">
        <v>196</v>
      </c>
      <c r="C2386" s="43" t="s">
        <v>174</v>
      </c>
      <c r="D2386" s="21">
        <v>19</v>
      </c>
      <c r="E2386" s="21">
        <v>4</v>
      </c>
      <c r="F2386" s="21">
        <v>0</v>
      </c>
      <c r="G2386" s="21">
        <v>0</v>
      </c>
      <c r="H2386" s="21">
        <v>0</v>
      </c>
      <c r="I2386" s="21">
        <v>0</v>
      </c>
      <c r="J2386" s="21">
        <v>0</v>
      </c>
    </row>
    <row r="2387" spans="1:10">
      <c r="A2387" s="21" t="s">
        <v>131</v>
      </c>
      <c r="B2387" s="21" t="s">
        <v>196</v>
      </c>
      <c r="C2387" s="43" t="s">
        <v>175</v>
      </c>
      <c r="D2387" s="21">
        <v>3</v>
      </c>
      <c r="E2387" s="21">
        <v>2</v>
      </c>
      <c r="F2387" s="21">
        <v>0</v>
      </c>
      <c r="G2387" s="21">
        <v>0</v>
      </c>
      <c r="H2387" s="21">
        <v>0</v>
      </c>
      <c r="I2387" s="21">
        <v>0</v>
      </c>
      <c r="J2387" s="21">
        <v>0</v>
      </c>
    </row>
    <row r="2388" spans="1:10">
      <c r="A2388" s="21" t="s">
        <v>131</v>
      </c>
      <c r="B2388" s="21" t="s">
        <v>196</v>
      </c>
      <c r="C2388" s="43" t="s">
        <v>176</v>
      </c>
      <c r="D2388" s="21">
        <v>0</v>
      </c>
      <c r="E2388" s="21">
        <v>0</v>
      </c>
      <c r="F2388" s="21">
        <v>0</v>
      </c>
      <c r="G2388" s="21">
        <v>0</v>
      </c>
      <c r="H2388" s="21">
        <v>0</v>
      </c>
      <c r="I2388" s="21">
        <v>0</v>
      </c>
      <c r="J2388" s="21">
        <v>0</v>
      </c>
    </row>
    <row r="2389" spans="1:10">
      <c r="A2389" s="21" t="s">
        <v>131</v>
      </c>
      <c r="B2389" s="21" t="s">
        <v>196</v>
      </c>
      <c r="C2389" s="43" t="s">
        <v>177</v>
      </c>
      <c r="D2389" s="21">
        <v>0</v>
      </c>
      <c r="E2389" s="21">
        <v>0</v>
      </c>
      <c r="F2389" s="21">
        <v>0</v>
      </c>
      <c r="G2389" s="21">
        <v>0</v>
      </c>
      <c r="H2389" s="21">
        <v>0</v>
      </c>
      <c r="I2389" s="21">
        <v>0</v>
      </c>
      <c r="J2389" s="21">
        <v>0</v>
      </c>
    </row>
    <row r="2390" spans="1:10">
      <c r="A2390" s="21" t="s">
        <v>131</v>
      </c>
      <c r="B2390" s="21" t="s">
        <v>196</v>
      </c>
      <c r="C2390" s="43" t="s">
        <v>178</v>
      </c>
      <c r="D2390" s="21">
        <v>0</v>
      </c>
      <c r="E2390" s="21">
        <v>0</v>
      </c>
      <c r="F2390" s="21">
        <v>0</v>
      </c>
      <c r="G2390" s="21">
        <v>0</v>
      </c>
      <c r="H2390" s="21">
        <v>0</v>
      </c>
      <c r="I2390" s="21">
        <v>0</v>
      </c>
      <c r="J2390" s="21">
        <v>0</v>
      </c>
    </row>
    <row r="2391" spans="1:10">
      <c r="A2391" s="21" t="s">
        <v>131</v>
      </c>
      <c r="B2391" s="21" t="s">
        <v>196</v>
      </c>
      <c r="C2391" s="43" t="s">
        <v>179</v>
      </c>
      <c r="D2391" s="21">
        <v>2</v>
      </c>
      <c r="E2391" s="21">
        <v>1</v>
      </c>
      <c r="F2391" s="21">
        <v>0</v>
      </c>
      <c r="G2391" s="21">
        <v>1</v>
      </c>
      <c r="H2391" s="21">
        <v>0</v>
      </c>
      <c r="I2391" s="21">
        <v>0</v>
      </c>
      <c r="J2391" s="21">
        <v>0</v>
      </c>
    </row>
    <row r="2392" spans="1:10">
      <c r="A2392" s="21" t="s">
        <v>131</v>
      </c>
      <c r="B2392" s="21" t="s">
        <v>196</v>
      </c>
      <c r="C2392" s="43" t="s">
        <v>98</v>
      </c>
      <c r="D2392" s="21">
        <v>38</v>
      </c>
      <c r="E2392" s="21">
        <v>4</v>
      </c>
      <c r="F2392" s="21">
        <v>0</v>
      </c>
      <c r="G2392" s="21">
        <v>1</v>
      </c>
      <c r="H2392" s="21">
        <v>0</v>
      </c>
      <c r="I2392" s="21">
        <v>0</v>
      </c>
      <c r="J2392" s="21">
        <v>1</v>
      </c>
    </row>
    <row r="2393" spans="1:10">
      <c r="A2393" s="21" t="s">
        <v>131</v>
      </c>
      <c r="B2393" s="21" t="s">
        <v>196</v>
      </c>
      <c r="C2393" s="43" t="s">
        <v>180</v>
      </c>
      <c r="D2393" s="21">
        <v>19</v>
      </c>
      <c r="E2393" s="21">
        <v>3</v>
      </c>
      <c r="F2393" s="21">
        <v>0</v>
      </c>
      <c r="G2393" s="21">
        <v>0</v>
      </c>
      <c r="H2393" s="21">
        <v>0</v>
      </c>
      <c r="I2393" s="21">
        <v>0</v>
      </c>
      <c r="J2393" s="21">
        <v>0</v>
      </c>
    </row>
    <row r="2394" spans="1:10">
      <c r="A2394" s="21" t="s">
        <v>131</v>
      </c>
      <c r="B2394" s="21" t="s">
        <v>196</v>
      </c>
      <c r="C2394" s="43" t="s">
        <v>181</v>
      </c>
      <c r="D2394" s="21">
        <v>23</v>
      </c>
      <c r="E2394" s="21">
        <v>8</v>
      </c>
      <c r="F2394" s="21">
        <v>0</v>
      </c>
      <c r="G2394" s="21">
        <v>0</v>
      </c>
      <c r="H2394" s="21">
        <v>0</v>
      </c>
      <c r="I2394" s="21">
        <v>0</v>
      </c>
      <c r="J2394" s="21">
        <v>1</v>
      </c>
    </row>
    <row r="2395" spans="1:10">
      <c r="A2395" s="21" t="s">
        <v>131</v>
      </c>
      <c r="B2395" s="21" t="s">
        <v>196</v>
      </c>
      <c r="C2395" s="43" t="s">
        <v>182</v>
      </c>
      <c r="D2395" s="21">
        <v>23</v>
      </c>
      <c r="E2395" s="21">
        <v>5</v>
      </c>
      <c r="F2395" s="21">
        <v>1</v>
      </c>
      <c r="G2395" s="21">
        <v>0</v>
      </c>
      <c r="H2395" s="21">
        <v>0</v>
      </c>
      <c r="I2395" s="21">
        <v>0</v>
      </c>
      <c r="J2395" s="21">
        <v>0</v>
      </c>
    </row>
    <row r="2396" spans="1:10">
      <c r="A2396" s="21" t="s">
        <v>131</v>
      </c>
      <c r="B2396" s="21" t="s">
        <v>196</v>
      </c>
      <c r="C2396" s="43" t="s">
        <v>183</v>
      </c>
      <c r="D2396" s="21">
        <v>14</v>
      </c>
      <c r="E2396" s="21">
        <v>4</v>
      </c>
      <c r="F2396" s="21">
        <v>0</v>
      </c>
      <c r="G2396" s="21">
        <v>0</v>
      </c>
      <c r="H2396" s="21">
        <v>0</v>
      </c>
      <c r="I2396" s="21">
        <v>0</v>
      </c>
      <c r="J2396" s="21">
        <v>0</v>
      </c>
    </row>
    <row r="2397" spans="1:10">
      <c r="A2397" s="21" t="s">
        <v>131</v>
      </c>
      <c r="B2397" s="21" t="s">
        <v>196</v>
      </c>
      <c r="C2397" s="43" t="s">
        <v>184</v>
      </c>
      <c r="D2397" s="21">
        <v>23</v>
      </c>
      <c r="E2397" s="21">
        <v>1</v>
      </c>
      <c r="F2397" s="21">
        <v>0</v>
      </c>
      <c r="G2397" s="21">
        <v>0</v>
      </c>
      <c r="H2397" s="21">
        <v>0</v>
      </c>
      <c r="I2397" s="21">
        <v>0</v>
      </c>
      <c r="J2397" s="21">
        <v>0</v>
      </c>
    </row>
    <row r="2398" spans="1:10">
      <c r="A2398" s="21" t="s">
        <v>131</v>
      </c>
      <c r="B2398" s="21" t="s">
        <v>196</v>
      </c>
      <c r="C2398" s="43" t="s">
        <v>185</v>
      </c>
      <c r="D2398" s="21">
        <v>12</v>
      </c>
      <c r="E2398" s="21">
        <v>1</v>
      </c>
      <c r="F2398" s="21">
        <v>0</v>
      </c>
      <c r="G2398" s="21">
        <v>0</v>
      </c>
      <c r="H2398" s="21">
        <v>0</v>
      </c>
      <c r="I2398" s="21">
        <v>0</v>
      </c>
      <c r="J2398" s="21">
        <v>0</v>
      </c>
    </row>
    <row r="2399" spans="1:10">
      <c r="A2399" s="21" t="s">
        <v>131</v>
      </c>
      <c r="B2399" s="21" t="s">
        <v>196</v>
      </c>
      <c r="C2399" s="43" t="s">
        <v>186</v>
      </c>
      <c r="D2399" s="21">
        <v>16</v>
      </c>
      <c r="E2399" s="21">
        <v>5</v>
      </c>
      <c r="F2399" s="21">
        <v>0</v>
      </c>
      <c r="G2399" s="21">
        <v>0</v>
      </c>
      <c r="H2399" s="21">
        <v>0</v>
      </c>
      <c r="I2399" s="21">
        <v>0</v>
      </c>
      <c r="J2399" s="21">
        <v>0</v>
      </c>
    </row>
    <row r="2400" spans="1:10">
      <c r="A2400" s="21" t="s">
        <v>131</v>
      </c>
      <c r="B2400" s="21" t="s">
        <v>196</v>
      </c>
      <c r="C2400" s="43" t="s">
        <v>187</v>
      </c>
      <c r="D2400" s="21">
        <v>11</v>
      </c>
      <c r="E2400" s="21">
        <v>2</v>
      </c>
      <c r="F2400" s="21">
        <v>0</v>
      </c>
      <c r="G2400" s="21">
        <v>0</v>
      </c>
      <c r="H2400" s="21">
        <v>0</v>
      </c>
      <c r="I2400" s="21">
        <v>0</v>
      </c>
      <c r="J2400" s="21">
        <v>0</v>
      </c>
    </row>
    <row r="2401" spans="1:10">
      <c r="A2401" s="21" t="s">
        <v>131</v>
      </c>
      <c r="B2401" s="21" t="s">
        <v>196</v>
      </c>
      <c r="C2401" s="43" t="s">
        <v>188</v>
      </c>
      <c r="D2401" s="21">
        <v>13</v>
      </c>
      <c r="E2401" s="21">
        <v>2</v>
      </c>
      <c r="F2401" s="21">
        <v>0</v>
      </c>
      <c r="G2401" s="21">
        <v>0</v>
      </c>
      <c r="H2401" s="21">
        <v>0</v>
      </c>
      <c r="I2401" s="21">
        <v>0</v>
      </c>
      <c r="J2401" s="21">
        <v>0</v>
      </c>
    </row>
    <row r="2402" spans="1:10">
      <c r="A2402" s="21" t="s">
        <v>131</v>
      </c>
      <c r="B2402" s="21" t="s">
        <v>196</v>
      </c>
      <c r="C2402" s="43" t="s">
        <v>189</v>
      </c>
      <c r="D2402" s="21">
        <v>11</v>
      </c>
      <c r="E2402" s="21">
        <v>2</v>
      </c>
      <c r="F2402" s="21">
        <v>0</v>
      </c>
      <c r="G2402" s="21">
        <v>0</v>
      </c>
      <c r="H2402" s="21">
        <v>0</v>
      </c>
      <c r="I2402" s="21">
        <v>0</v>
      </c>
      <c r="J2402" s="21">
        <v>0</v>
      </c>
    </row>
    <row r="2403" spans="1:10">
      <c r="A2403" s="21" t="s">
        <v>131</v>
      </c>
      <c r="B2403" s="21" t="s">
        <v>196</v>
      </c>
      <c r="C2403" s="43" t="s">
        <v>190</v>
      </c>
      <c r="D2403" s="21">
        <v>14</v>
      </c>
      <c r="E2403" s="21">
        <v>1</v>
      </c>
      <c r="F2403" s="21">
        <v>0</v>
      </c>
      <c r="G2403" s="21">
        <v>0</v>
      </c>
      <c r="H2403" s="21">
        <v>0</v>
      </c>
      <c r="I2403" s="21">
        <v>0</v>
      </c>
      <c r="J2403" s="21">
        <v>0</v>
      </c>
    </row>
    <row r="2404" spans="1:10">
      <c r="A2404" s="21" t="s">
        <v>131</v>
      </c>
      <c r="B2404" s="21" t="s">
        <v>197</v>
      </c>
      <c r="C2404" s="43" t="s">
        <v>35</v>
      </c>
      <c r="D2404" s="21">
        <v>0</v>
      </c>
      <c r="E2404" s="21">
        <v>0</v>
      </c>
      <c r="F2404" s="21">
        <v>0</v>
      </c>
      <c r="G2404" s="21">
        <v>0</v>
      </c>
      <c r="H2404" s="21">
        <v>0</v>
      </c>
      <c r="I2404" s="21">
        <v>0</v>
      </c>
      <c r="J2404" s="21">
        <v>0</v>
      </c>
    </row>
    <row r="2405" spans="1:10">
      <c r="A2405" s="21" t="s">
        <v>131</v>
      </c>
      <c r="B2405" s="21" t="s">
        <v>197</v>
      </c>
      <c r="C2405" s="43" t="s">
        <v>36</v>
      </c>
      <c r="D2405" s="21">
        <v>0</v>
      </c>
      <c r="E2405" s="21">
        <v>0</v>
      </c>
      <c r="F2405" s="21">
        <v>0</v>
      </c>
      <c r="G2405" s="21">
        <v>0</v>
      </c>
      <c r="H2405" s="21">
        <v>0</v>
      </c>
      <c r="I2405" s="21">
        <v>0</v>
      </c>
      <c r="J2405" s="21">
        <v>0</v>
      </c>
    </row>
    <row r="2406" spans="1:10">
      <c r="A2406" s="21" t="s">
        <v>131</v>
      </c>
      <c r="B2406" s="21" t="s">
        <v>197</v>
      </c>
      <c r="C2406" s="43" t="s">
        <v>37</v>
      </c>
      <c r="D2406" s="21">
        <v>0</v>
      </c>
      <c r="E2406" s="21">
        <v>0</v>
      </c>
      <c r="F2406" s="21">
        <v>0</v>
      </c>
      <c r="G2406" s="21">
        <v>0</v>
      </c>
      <c r="H2406" s="21">
        <v>0</v>
      </c>
      <c r="I2406" s="21">
        <v>0</v>
      </c>
      <c r="J2406" s="21">
        <v>0</v>
      </c>
    </row>
    <row r="2407" spans="1:10">
      <c r="A2407" s="21" t="s">
        <v>131</v>
      </c>
      <c r="B2407" s="21" t="s">
        <v>197</v>
      </c>
      <c r="C2407" s="43" t="s">
        <v>38</v>
      </c>
      <c r="D2407" s="21">
        <v>2</v>
      </c>
      <c r="E2407" s="21">
        <v>0</v>
      </c>
      <c r="F2407" s="21">
        <v>0</v>
      </c>
      <c r="G2407" s="21">
        <v>0</v>
      </c>
      <c r="H2407" s="21">
        <v>0</v>
      </c>
      <c r="I2407" s="21">
        <v>0</v>
      </c>
      <c r="J2407" s="21">
        <v>0</v>
      </c>
    </row>
    <row r="2408" spans="1:10">
      <c r="A2408" s="21" t="s">
        <v>131</v>
      </c>
      <c r="B2408" s="21" t="s">
        <v>197</v>
      </c>
      <c r="C2408" s="43" t="s">
        <v>39</v>
      </c>
      <c r="D2408" s="21">
        <v>1</v>
      </c>
      <c r="E2408" s="21">
        <v>1</v>
      </c>
      <c r="F2408" s="21">
        <v>0</v>
      </c>
      <c r="G2408" s="21">
        <v>0</v>
      </c>
      <c r="H2408" s="21">
        <v>0</v>
      </c>
      <c r="I2408" s="21">
        <v>0</v>
      </c>
      <c r="J2408" s="21">
        <v>0</v>
      </c>
    </row>
    <row r="2409" spans="1:10">
      <c r="A2409" s="21" t="s">
        <v>131</v>
      </c>
      <c r="B2409" s="21" t="s">
        <v>197</v>
      </c>
      <c r="C2409" s="43" t="s">
        <v>173</v>
      </c>
      <c r="D2409" s="21">
        <v>1</v>
      </c>
      <c r="E2409" s="21">
        <v>0</v>
      </c>
      <c r="F2409" s="21">
        <v>1</v>
      </c>
      <c r="G2409" s="21">
        <v>0</v>
      </c>
      <c r="H2409" s="21">
        <v>0</v>
      </c>
      <c r="I2409" s="21">
        <v>0</v>
      </c>
      <c r="J2409" s="21">
        <v>0</v>
      </c>
    </row>
    <row r="2410" spans="1:10">
      <c r="A2410" s="21" t="s">
        <v>131</v>
      </c>
      <c r="B2410" s="21" t="s">
        <v>197</v>
      </c>
      <c r="C2410" s="43" t="s">
        <v>174</v>
      </c>
      <c r="D2410" s="21">
        <v>6</v>
      </c>
      <c r="E2410" s="21">
        <v>0</v>
      </c>
      <c r="F2410" s="21">
        <v>0</v>
      </c>
      <c r="G2410" s="21">
        <v>0</v>
      </c>
      <c r="H2410" s="21">
        <v>0</v>
      </c>
      <c r="I2410" s="21">
        <v>0</v>
      </c>
      <c r="J2410" s="21">
        <v>0</v>
      </c>
    </row>
    <row r="2411" spans="1:10">
      <c r="A2411" s="21" t="s">
        <v>131</v>
      </c>
      <c r="B2411" s="21" t="s">
        <v>197</v>
      </c>
      <c r="C2411" s="43" t="s">
        <v>175</v>
      </c>
      <c r="D2411" s="21">
        <v>1</v>
      </c>
      <c r="E2411" s="21">
        <v>1</v>
      </c>
      <c r="F2411" s="21">
        <v>0</v>
      </c>
      <c r="G2411" s="21">
        <v>0</v>
      </c>
      <c r="H2411" s="21">
        <v>0</v>
      </c>
      <c r="I2411" s="21">
        <v>0</v>
      </c>
      <c r="J2411" s="21">
        <v>0</v>
      </c>
    </row>
    <row r="2412" spans="1:10">
      <c r="A2412" s="21" t="s">
        <v>131</v>
      </c>
      <c r="B2412" s="21" t="s">
        <v>197</v>
      </c>
      <c r="C2412" s="43" t="s">
        <v>176</v>
      </c>
      <c r="D2412" s="21">
        <v>0</v>
      </c>
      <c r="E2412" s="21">
        <v>0</v>
      </c>
      <c r="F2412" s="21">
        <v>0</v>
      </c>
      <c r="G2412" s="21">
        <v>0</v>
      </c>
      <c r="H2412" s="21">
        <v>0</v>
      </c>
      <c r="I2412" s="21">
        <v>0</v>
      </c>
      <c r="J2412" s="21">
        <v>0</v>
      </c>
    </row>
    <row r="2413" spans="1:10">
      <c r="A2413" s="21" t="s">
        <v>131</v>
      </c>
      <c r="B2413" s="21" t="s">
        <v>197</v>
      </c>
      <c r="C2413" s="43" t="s">
        <v>177</v>
      </c>
      <c r="D2413" s="21">
        <v>0</v>
      </c>
      <c r="E2413" s="21">
        <v>0</v>
      </c>
      <c r="F2413" s="21">
        <v>0</v>
      </c>
      <c r="G2413" s="21">
        <v>0</v>
      </c>
      <c r="H2413" s="21">
        <v>0</v>
      </c>
      <c r="I2413" s="21">
        <v>0</v>
      </c>
      <c r="J2413" s="21">
        <v>0</v>
      </c>
    </row>
    <row r="2414" spans="1:10">
      <c r="A2414" s="21" t="s">
        <v>131</v>
      </c>
      <c r="B2414" s="21" t="s">
        <v>197</v>
      </c>
      <c r="C2414" s="43" t="s">
        <v>178</v>
      </c>
      <c r="D2414" s="21">
        <v>0</v>
      </c>
      <c r="E2414" s="21">
        <v>0</v>
      </c>
      <c r="F2414" s="21">
        <v>0</v>
      </c>
      <c r="G2414" s="21">
        <v>0</v>
      </c>
      <c r="H2414" s="21">
        <v>0</v>
      </c>
      <c r="I2414" s="21">
        <v>0</v>
      </c>
      <c r="J2414" s="21">
        <v>0</v>
      </c>
    </row>
    <row r="2415" spans="1:10">
      <c r="A2415" s="21" t="s">
        <v>131</v>
      </c>
      <c r="B2415" s="21" t="s">
        <v>197</v>
      </c>
      <c r="C2415" s="43" t="s">
        <v>179</v>
      </c>
      <c r="D2415" s="21">
        <v>0</v>
      </c>
      <c r="E2415" s="21">
        <v>1</v>
      </c>
      <c r="F2415" s="21">
        <v>0</v>
      </c>
      <c r="G2415" s="21">
        <v>0</v>
      </c>
      <c r="H2415" s="21">
        <v>0</v>
      </c>
      <c r="I2415" s="21">
        <v>0</v>
      </c>
      <c r="J2415" s="21">
        <v>0</v>
      </c>
    </row>
    <row r="2416" spans="1:10">
      <c r="A2416" s="21" t="s">
        <v>131</v>
      </c>
      <c r="B2416" s="21" t="s">
        <v>197</v>
      </c>
      <c r="C2416" s="43" t="s">
        <v>98</v>
      </c>
      <c r="D2416" s="21">
        <v>2</v>
      </c>
      <c r="E2416" s="21">
        <v>2</v>
      </c>
      <c r="F2416" s="21">
        <v>0</v>
      </c>
      <c r="G2416" s="21">
        <v>0</v>
      </c>
      <c r="H2416" s="21">
        <v>0</v>
      </c>
      <c r="I2416" s="21">
        <v>0</v>
      </c>
      <c r="J2416" s="21">
        <v>0</v>
      </c>
    </row>
    <row r="2417" spans="1:10">
      <c r="A2417" s="21" t="s">
        <v>131</v>
      </c>
      <c r="B2417" s="21" t="s">
        <v>197</v>
      </c>
      <c r="C2417" s="43" t="s">
        <v>180</v>
      </c>
      <c r="D2417" s="21">
        <v>8</v>
      </c>
      <c r="E2417" s="21">
        <v>0</v>
      </c>
      <c r="F2417" s="21">
        <v>1</v>
      </c>
      <c r="G2417" s="21">
        <v>0</v>
      </c>
      <c r="H2417" s="21">
        <v>0</v>
      </c>
      <c r="I2417" s="21">
        <v>0</v>
      </c>
      <c r="J2417" s="21">
        <v>0</v>
      </c>
    </row>
    <row r="2418" spans="1:10">
      <c r="A2418" s="21" t="s">
        <v>131</v>
      </c>
      <c r="B2418" s="21" t="s">
        <v>197</v>
      </c>
      <c r="C2418" s="43" t="s">
        <v>181</v>
      </c>
      <c r="D2418" s="21">
        <v>3</v>
      </c>
      <c r="E2418" s="21">
        <v>1</v>
      </c>
      <c r="F2418" s="21">
        <v>0</v>
      </c>
      <c r="G2418" s="21">
        <v>0</v>
      </c>
      <c r="H2418" s="21">
        <v>0</v>
      </c>
      <c r="I2418" s="21">
        <v>0</v>
      </c>
      <c r="J2418" s="21">
        <v>0</v>
      </c>
    </row>
    <row r="2419" spans="1:10">
      <c r="A2419" s="21" t="s">
        <v>131</v>
      </c>
      <c r="B2419" s="21" t="s">
        <v>197</v>
      </c>
      <c r="C2419" s="43" t="s">
        <v>182</v>
      </c>
      <c r="D2419" s="21">
        <v>2</v>
      </c>
      <c r="E2419" s="21">
        <v>1</v>
      </c>
      <c r="F2419" s="21">
        <v>0</v>
      </c>
      <c r="G2419" s="21">
        <v>0</v>
      </c>
      <c r="H2419" s="21">
        <v>0</v>
      </c>
      <c r="I2419" s="21">
        <v>0</v>
      </c>
      <c r="J2419" s="21">
        <v>0</v>
      </c>
    </row>
    <row r="2420" spans="1:10">
      <c r="A2420" s="21" t="s">
        <v>131</v>
      </c>
      <c r="B2420" s="21" t="s">
        <v>197</v>
      </c>
      <c r="C2420" s="43" t="s">
        <v>183</v>
      </c>
      <c r="D2420" s="21">
        <v>2</v>
      </c>
      <c r="E2420" s="21">
        <v>1</v>
      </c>
      <c r="F2420" s="21">
        <v>0</v>
      </c>
      <c r="G2420" s="21">
        <v>0</v>
      </c>
      <c r="H2420" s="21">
        <v>0</v>
      </c>
      <c r="I2420" s="21">
        <v>0</v>
      </c>
      <c r="J2420" s="21">
        <v>0</v>
      </c>
    </row>
    <row r="2421" spans="1:10">
      <c r="A2421" s="21" t="s">
        <v>131</v>
      </c>
      <c r="B2421" s="21" t="s">
        <v>197</v>
      </c>
      <c r="C2421" s="43" t="s">
        <v>184</v>
      </c>
      <c r="D2421" s="21">
        <v>1</v>
      </c>
      <c r="E2421" s="21">
        <v>3</v>
      </c>
      <c r="F2421" s="21">
        <v>0</v>
      </c>
      <c r="G2421" s="21">
        <v>0</v>
      </c>
      <c r="H2421" s="21">
        <v>0</v>
      </c>
      <c r="I2421" s="21">
        <v>0</v>
      </c>
      <c r="J2421" s="21">
        <v>0</v>
      </c>
    </row>
    <row r="2422" spans="1:10">
      <c r="A2422" s="21" t="s">
        <v>131</v>
      </c>
      <c r="B2422" s="21" t="s">
        <v>197</v>
      </c>
      <c r="C2422" s="43" t="s">
        <v>185</v>
      </c>
      <c r="D2422" s="21">
        <v>2</v>
      </c>
      <c r="E2422" s="21">
        <v>1</v>
      </c>
      <c r="F2422" s="21">
        <v>0</v>
      </c>
      <c r="G2422" s="21">
        <v>0</v>
      </c>
      <c r="H2422" s="21">
        <v>0</v>
      </c>
      <c r="I2422" s="21">
        <v>0</v>
      </c>
      <c r="J2422" s="21">
        <v>0</v>
      </c>
    </row>
    <row r="2423" spans="1:10">
      <c r="A2423" s="21" t="s">
        <v>131</v>
      </c>
      <c r="B2423" s="21" t="s">
        <v>197</v>
      </c>
      <c r="C2423" s="43" t="s">
        <v>186</v>
      </c>
      <c r="D2423" s="21">
        <v>5</v>
      </c>
      <c r="E2423" s="21">
        <v>1</v>
      </c>
      <c r="F2423" s="21">
        <v>0</v>
      </c>
      <c r="G2423" s="21">
        <v>0</v>
      </c>
      <c r="H2423" s="21">
        <v>0</v>
      </c>
      <c r="I2423" s="21">
        <v>0</v>
      </c>
      <c r="J2423" s="21">
        <v>0</v>
      </c>
    </row>
    <row r="2424" spans="1:10">
      <c r="A2424" s="21" t="s">
        <v>131</v>
      </c>
      <c r="B2424" s="21" t="s">
        <v>197</v>
      </c>
      <c r="C2424" s="43" t="s">
        <v>187</v>
      </c>
      <c r="D2424" s="21">
        <v>1</v>
      </c>
      <c r="E2424" s="21">
        <v>0</v>
      </c>
      <c r="F2424" s="21">
        <v>0</v>
      </c>
      <c r="G2424" s="21">
        <v>0</v>
      </c>
      <c r="H2424" s="21">
        <v>0</v>
      </c>
      <c r="I2424" s="21">
        <v>0</v>
      </c>
      <c r="J2424" s="21">
        <v>0</v>
      </c>
    </row>
    <row r="2425" spans="1:10">
      <c r="A2425" s="21" t="s">
        <v>131</v>
      </c>
      <c r="B2425" s="21" t="s">
        <v>197</v>
      </c>
      <c r="C2425" s="43" t="s">
        <v>188</v>
      </c>
      <c r="D2425" s="21">
        <v>2</v>
      </c>
      <c r="E2425" s="21">
        <v>0</v>
      </c>
      <c r="F2425" s="21">
        <v>0</v>
      </c>
      <c r="G2425" s="21">
        <v>0</v>
      </c>
      <c r="H2425" s="21">
        <v>0</v>
      </c>
      <c r="I2425" s="21">
        <v>0</v>
      </c>
      <c r="J2425" s="21">
        <v>0</v>
      </c>
    </row>
    <row r="2426" spans="1:10">
      <c r="A2426" s="21" t="s">
        <v>131</v>
      </c>
      <c r="B2426" s="21" t="s">
        <v>197</v>
      </c>
      <c r="C2426" s="43" t="s">
        <v>189</v>
      </c>
      <c r="D2426" s="21">
        <v>4</v>
      </c>
      <c r="E2426" s="21">
        <v>0</v>
      </c>
      <c r="F2426" s="21">
        <v>0</v>
      </c>
      <c r="G2426" s="21">
        <v>0</v>
      </c>
      <c r="H2426" s="21">
        <v>0</v>
      </c>
      <c r="I2426" s="21">
        <v>0</v>
      </c>
      <c r="J2426" s="21">
        <v>0</v>
      </c>
    </row>
    <row r="2427" spans="1:10">
      <c r="A2427" s="21" t="s">
        <v>131</v>
      </c>
      <c r="B2427" s="21" t="s">
        <v>197</v>
      </c>
      <c r="C2427" s="43" t="s">
        <v>190</v>
      </c>
      <c r="D2427" s="21">
        <v>1</v>
      </c>
      <c r="E2427" s="21">
        <v>0</v>
      </c>
      <c r="F2427" s="21">
        <v>0</v>
      </c>
      <c r="G2427" s="21">
        <v>0</v>
      </c>
      <c r="H2427" s="21">
        <v>0</v>
      </c>
      <c r="I2427" s="21">
        <v>0</v>
      </c>
      <c r="J2427" s="21">
        <v>0</v>
      </c>
    </row>
    <row r="2428" spans="1:10">
      <c r="A2428" s="21" t="s">
        <v>131</v>
      </c>
      <c r="B2428" s="21" t="s">
        <v>198</v>
      </c>
      <c r="C2428" s="43" t="s">
        <v>35</v>
      </c>
      <c r="D2428" s="21">
        <v>0</v>
      </c>
      <c r="E2428" s="21">
        <v>0</v>
      </c>
      <c r="F2428" s="21">
        <v>0</v>
      </c>
      <c r="G2428" s="21">
        <v>0</v>
      </c>
      <c r="H2428" s="21">
        <v>0</v>
      </c>
      <c r="I2428" s="21">
        <v>0</v>
      </c>
      <c r="J2428" s="21">
        <v>0</v>
      </c>
    </row>
    <row r="2429" spans="1:10">
      <c r="A2429" s="21" t="s">
        <v>131</v>
      </c>
      <c r="B2429" s="21" t="s">
        <v>198</v>
      </c>
      <c r="C2429" s="43" t="s">
        <v>36</v>
      </c>
      <c r="D2429" s="21">
        <v>0</v>
      </c>
      <c r="E2429" s="21">
        <v>0</v>
      </c>
      <c r="F2429" s="21">
        <v>0</v>
      </c>
      <c r="G2429" s="21">
        <v>0</v>
      </c>
      <c r="H2429" s="21">
        <v>0</v>
      </c>
      <c r="I2429" s="21">
        <v>0</v>
      </c>
      <c r="J2429" s="21">
        <v>0</v>
      </c>
    </row>
    <row r="2430" spans="1:10">
      <c r="A2430" s="21" t="s">
        <v>131</v>
      </c>
      <c r="B2430" s="21" t="s">
        <v>198</v>
      </c>
      <c r="C2430" s="43" t="s">
        <v>37</v>
      </c>
      <c r="D2430" s="21">
        <v>0</v>
      </c>
      <c r="E2430" s="21">
        <v>0</v>
      </c>
      <c r="F2430" s="21">
        <v>0</v>
      </c>
      <c r="G2430" s="21">
        <v>0</v>
      </c>
      <c r="H2430" s="21">
        <v>0</v>
      </c>
      <c r="I2430" s="21">
        <v>0</v>
      </c>
      <c r="J2430" s="21">
        <v>0</v>
      </c>
    </row>
    <row r="2431" spans="1:10">
      <c r="A2431" s="21" t="s">
        <v>131</v>
      </c>
      <c r="B2431" s="21" t="s">
        <v>198</v>
      </c>
      <c r="C2431" s="43" t="s">
        <v>38</v>
      </c>
      <c r="D2431" s="21">
        <v>0</v>
      </c>
      <c r="E2431" s="21">
        <v>0</v>
      </c>
      <c r="F2431" s="21">
        <v>0</v>
      </c>
      <c r="G2431" s="21">
        <v>0</v>
      </c>
      <c r="H2431" s="21">
        <v>0</v>
      </c>
      <c r="I2431" s="21">
        <v>0</v>
      </c>
      <c r="J2431" s="21">
        <v>0</v>
      </c>
    </row>
    <row r="2432" spans="1:10">
      <c r="A2432" s="21" t="s">
        <v>131</v>
      </c>
      <c r="B2432" s="21" t="s">
        <v>198</v>
      </c>
      <c r="C2432" s="43" t="s">
        <v>39</v>
      </c>
      <c r="D2432" s="21">
        <v>0</v>
      </c>
      <c r="E2432" s="21">
        <v>0</v>
      </c>
      <c r="F2432" s="21">
        <v>0</v>
      </c>
      <c r="G2432" s="21">
        <v>0</v>
      </c>
      <c r="H2432" s="21">
        <v>0</v>
      </c>
      <c r="I2432" s="21">
        <v>0</v>
      </c>
      <c r="J2432" s="21">
        <v>0</v>
      </c>
    </row>
    <row r="2433" spans="1:10">
      <c r="A2433" s="21" t="s">
        <v>131</v>
      </c>
      <c r="B2433" s="21" t="s">
        <v>198</v>
      </c>
      <c r="C2433" s="43" t="s">
        <v>173</v>
      </c>
      <c r="D2433" s="21">
        <v>0</v>
      </c>
      <c r="E2433" s="21">
        <v>0</v>
      </c>
      <c r="F2433" s="21">
        <v>0</v>
      </c>
      <c r="G2433" s="21">
        <v>0</v>
      </c>
      <c r="H2433" s="21">
        <v>0</v>
      </c>
      <c r="I2433" s="21">
        <v>0</v>
      </c>
      <c r="J2433" s="21">
        <v>0</v>
      </c>
    </row>
    <row r="2434" spans="1:10">
      <c r="A2434" s="21" t="s">
        <v>131</v>
      </c>
      <c r="B2434" s="21" t="s">
        <v>198</v>
      </c>
      <c r="C2434" s="43" t="s">
        <v>174</v>
      </c>
      <c r="D2434" s="21">
        <v>0</v>
      </c>
      <c r="E2434" s="21">
        <v>0</v>
      </c>
      <c r="F2434" s="21">
        <v>0</v>
      </c>
      <c r="G2434" s="21">
        <v>0</v>
      </c>
      <c r="H2434" s="21">
        <v>0</v>
      </c>
      <c r="I2434" s="21">
        <v>0</v>
      </c>
      <c r="J2434" s="21">
        <v>0</v>
      </c>
    </row>
    <row r="2435" spans="1:10">
      <c r="A2435" s="21" t="s">
        <v>131</v>
      </c>
      <c r="B2435" s="21" t="s">
        <v>198</v>
      </c>
      <c r="C2435" s="43" t="s">
        <v>175</v>
      </c>
      <c r="D2435" s="21">
        <v>0</v>
      </c>
      <c r="E2435" s="21">
        <v>0</v>
      </c>
      <c r="F2435" s="21">
        <v>0</v>
      </c>
      <c r="G2435" s="21">
        <v>0</v>
      </c>
      <c r="H2435" s="21">
        <v>0</v>
      </c>
      <c r="I2435" s="21">
        <v>0</v>
      </c>
      <c r="J2435" s="21">
        <v>0</v>
      </c>
    </row>
    <row r="2436" spans="1:10">
      <c r="A2436" s="21" t="s">
        <v>131</v>
      </c>
      <c r="B2436" s="21" t="s">
        <v>198</v>
      </c>
      <c r="C2436" s="43" t="s">
        <v>176</v>
      </c>
      <c r="D2436" s="21">
        <v>0</v>
      </c>
      <c r="E2436" s="21">
        <v>0</v>
      </c>
      <c r="F2436" s="21">
        <v>0</v>
      </c>
      <c r="G2436" s="21">
        <v>0</v>
      </c>
      <c r="H2436" s="21">
        <v>0</v>
      </c>
      <c r="I2436" s="21">
        <v>0</v>
      </c>
      <c r="J2436" s="21">
        <v>0</v>
      </c>
    </row>
    <row r="2437" spans="1:10">
      <c r="A2437" s="21" t="s">
        <v>131</v>
      </c>
      <c r="B2437" s="21" t="s">
        <v>198</v>
      </c>
      <c r="C2437" s="43" t="s">
        <v>177</v>
      </c>
      <c r="D2437" s="21">
        <v>0</v>
      </c>
      <c r="E2437" s="21">
        <v>0</v>
      </c>
      <c r="F2437" s="21">
        <v>0</v>
      </c>
      <c r="G2437" s="21">
        <v>0</v>
      </c>
      <c r="H2437" s="21">
        <v>0</v>
      </c>
      <c r="I2437" s="21">
        <v>0</v>
      </c>
      <c r="J2437" s="21">
        <v>0</v>
      </c>
    </row>
    <row r="2438" spans="1:10">
      <c r="A2438" s="21" t="s">
        <v>131</v>
      </c>
      <c r="B2438" s="21" t="s">
        <v>198</v>
      </c>
      <c r="C2438" s="43" t="s">
        <v>178</v>
      </c>
      <c r="D2438" s="21">
        <v>0</v>
      </c>
      <c r="E2438" s="21">
        <v>0</v>
      </c>
      <c r="F2438" s="21">
        <v>0</v>
      </c>
      <c r="G2438" s="21">
        <v>0</v>
      </c>
      <c r="H2438" s="21">
        <v>0</v>
      </c>
      <c r="I2438" s="21">
        <v>0</v>
      </c>
      <c r="J2438" s="21">
        <v>0</v>
      </c>
    </row>
    <row r="2439" spans="1:10">
      <c r="A2439" s="21" t="s">
        <v>131</v>
      </c>
      <c r="B2439" s="21" t="s">
        <v>198</v>
      </c>
      <c r="C2439" s="43" t="s">
        <v>179</v>
      </c>
      <c r="D2439" s="21">
        <v>0</v>
      </c>
      <c r="E2439" s="21">
        <v>0</v>
      </c>
      <c r="F2439" s="21">
        <v>0</v>
      </c>
      <c r="G2439" s="21">
        <v>0</v>
      </c>
      <c r="H2439" s="21">
        <v>0</v>
      </c>
      <c r="I2439" s="21">
        <v>0</v>
      </c>
      <c r="J2439" s="21">
        <v>0</v>
      </c>
    </row>
    <row r="2440" spans="1:10">
      <c r="A2440" s="21" t="s">
        <v>131</v>
      </c>
      <c r="B2440" s="21" t="s">
        <v>198</v>
      </c>
      <c r="C2440" s="43" t="s">
        <v>98</v>
      </c>
      <c r="D2440" s="21">
        <v>0</v>
      </c>
      <c r="E2440" s="21">
        <v>0</v>
      </c>
      <c r="F2440" s="21">
        <v>0</v>
      </c>
      <c r="G2440" s="21">
        <v>0</v>
      </c>
      <c r="H2440" s="21">
        <v>0</v>
      </c>
      <c r="I2440" s="21">
        <v>0</v>
      </c>
      <c r="J2440" s="21">
        <v>0</v>
      </c>
    </row>
    <row r="2441" spans="1:10">
      <c r="A2441" s="21" t="s">
        <v>131</v>
      </c>
      <c r="B2441" s="21" t="s">
        <v>198</v>
      </c>
      <c r="C2441" s="43" t="s">
        <v>180</v>
      </c>
      <c r="D2441" s="21">
        <v>0</v>
      </c>
      <c r="E2441" s="21">
        <v>0</v>
      </c>
      <c r="F2441" s="21">
        <v>0</v>
      </c>
      <c r="G2441" s="21">
        <v>0</v>
      </c>
      <c r="H2441" s="21">
        <v>0</v>
      </c>
      <c r="I2441" s="21">
        <v>0</v>
      </c>
      <c r="J2441" s="21">
        <v>0</v>
      </c>
    </row>
    <row r="2442" spans="1:10">
      <c r="A2442" s="21" t="s">
        <v>131</v>
      </c>
      <c r="B2442" s="21" t="s">
        <v>198</v>
      </c>
      <c r="C2442" s="43" t="s">
        <v>181</v>
      </c>
      <c r="D2442" s="21">
        <v>0</v>
      </c>
      <c r="E2442" s="21">
        <v>0</v>
      </c>
      <c r="F2442" s="21">
        <v>0</v>
      </c>
      <c r="G2442" s="21">
        <v>0</v>
      </c>
      <c r="H2442" s="21">
        <v>0</v>
      </c>
      <c r="I2442" s="21">
        <v>0</v>
      </c>
      <c r="J2442" s="21">
        <v>0</v>
      </c>
    </row>
    <row r="2443" spans="1:10">
      <c r="A2443" s="21" t="s">
        <v>131</v>
      </c>
      <c r="B2443" s="21" t="s">
        <v>198</v>
      </c>
      <c r="C2443" s="43" t="s">
        <v>182</v>
      </c>
      <c r="D2443" s="21">
        <v>0</v>
      </c>
      <c r="E2443" s="21">
        <v>0</v>
      </c>
      <c r="F2443" s="21">
        <v>0</v>
      </c>
      <c r="G2443" s="21">
        <v>0</v>
      </c>
      <c r="H2443" s="21">
        <v>0</v>
      </c>
      <c r="I2443" s="21">
        <v>0</v>
      </c>
      <c r="J2443" s="21">
        <v>0</v>
      </c>
    </row>
    <row r="2444" spans="1:10">
      <c r="A2444" s="21" t="s">
        <v>131</v>
      </c>
      <c r="B2444" s="21" t="s">
        <v>198</v>
      </c>
      <c r="C2444" s="43" t="s">
        <v>183</v>
      </c>
      <c r="D2444" s="21">
        <v>0</v>
      </c>
      <c r="E2444" s="21">
        <v>0</v>
      </c>
      <c r="F2444" s="21">
        <v>0</v>
      </c>
      <c r="G2444" s="21">
        <v>0</v>
      </c>
      <c r="H2444" s="21">
        <v>0</v>
      </c>
      <c r="I2444" s="21">
        <v>0</v>
      </c>
      <c r="J2444" s="21">
        <v>0</v>
      </c>
    </row>
    <row r="2445" spans="1:10">
      <c r="A2445" s="21" t="s">
        <v>131</v>
      </c>
      <c r="B2445" s="21" t="s">
        <v>198</v>
      </c>
      <c r="C2445" s="43" t="s">
        <v>184</v>
      </c>
      <c r="D2445" s="21">
        <v>0</v>
      </c>
      <c r="E2445" s="21">
        <v>0</v>
      </c>
      <c r="F2445" s="21">
        <v>0</v>
      </c>
      <c r="G2445" s="21">
        <v>0</v>
      </c>
      <c r="H2445" s="21">
        <v>0</v>
      </c>
      <c r="I2445" s="21">
        <v>0</v>
      </c>
      <c r="J2445" s="21">
        <v>0</v>
      </c>
    </row>
    <row r="2446" spans="1:10">
      <c r="A2446" s="21" t="s">
        <v>131</v>
      </c>
      <c r="B2446" s="21" t="s">
        <v>198</v>
      </c>
      <c r="C2446" s="43" t="s">
        <v>185</v>
      </c>
      <c r="D2446" s="21">
        <v>1</v>
      </c>
      <c r="E2446" s="21">
        <v>0</v>
      </c>
      <c r="F2446" s="21">
        <v>0</v>
      </c>
      <c r="G2446" s="21">
        <v>0</v>
      </c>
      <c r="H2446" s="21">
        <v>0</v>
      </c>
      <c r="I2446" s="21">
        <v>0</v>
      </c>
      <c r="J2446" s="21">
        <v>0</v>
      </c>
    </row>
    <row r="2447" spans="1:10">
      <c r="A2447" s="21" t="s">
        <v>131</v>
      </c>
      <c r="B2447" s="21" t="s">
        <v>198</v>
      </c>
      <c r="C2447" s="43" t="s">
        <v>186</v>
      </c>
      <c r="D2447" s="21">
        <v>0</v>
      </c>
      <c r="E2447" s="21">
        <v>0</v>
      </c>
      <c r="F2447" s="21">
        <v>0</v>
      </c>
      <c r="G2447" s="21">
        <v>0</v>
      </c>
      <c r="H2447" s="21">
        <v>0</v>
      </c>
      <c r="I2447" s="21">
        <v>0</v>
      </c>
      <c r="J2447" s="21">
        <v>0</v>
      </c>
    </row>
    <row r="2448" spans="1:10">
      <c r="A2448" s="21" t="s">
        <v>131</v>
      </c>
      <c r="B2448" s="21" t="s">
        <v>198</v>
      </c>
      <c r="C2448" s="43" t="s">
        <v>187</v>
      </c>
      <c r="D2448" s="21">
        <v>0</v>
      </c>
      <c r="E2448" s="21">
        <v>0</v>
      </c>
      <c r="F2448" s="21">
        <v>0</v>
      </c>
      <c r="G2448" s="21">
        <v>0</v>
      </c>
      <c r="H2448" s="21">
        <v>0</v>
      </c>
      <c r="I2448" s="21">
        <v>0</v>
      </c>
      <c r="J2448" s="21">
        <v>0</v>
      </c>
    </row>
    <row r="2449" spans="1:10">
      <c r="A2449" s="21" t="s">
        <v>131</v>
      </c>
      <c r="B2449" s="21" t="s">
        <v>198</v>
      </c>
      <c r="C2449" s="43" t="s">
        <v>188</v>
      </c>
      <c r="D2449" s="21">
        <v>0</v>
      </c>
      <c r="E2449" s="21">
        <v>0</v>
      </c>
      <c r="F2449" s="21">
        <v>0</v>
      </c>
      <c r="G2449" s="21">
        <v>0</v>
      </c>
      <c r="H2449" s="21">
        <v>0</v>
      </c>
      <c r="I2449" s="21">
        <v>0</v>
      </c>
      <c r="J2449" s="21">
        <v>0</v>
      </c>
    </row>
    <row r="2450" spans="1:10">
      <c r="A2450" s="21" t="s">
        <v>131</v>
      </c>
      <c r="B2450" s="21" t="s">
        <v>198</v>
      </c>
      <c r="C2450" s="43" t="s">
        <v>189</v>
      </c>
      <c r="D2450" s="21">
        <v>0</v>
      </c>
      <c r="E2450" s="21">
        <v>0</v>
      </c>
      <c r="F2450" s="21">
        <v>0</v>
      </c>
      <c r="G2450" s="21">
        <v>0</v>
      </c>
      <c r="H2450" s="21">
        <v>0</v>
      </c>
      <c r="I2450" s="21">
        <v>0</v>
      </c>
      <c r="J2450" s="21">
        <v>0</v>
      </c>
    </row>
    <row r="2451" spans="1:10">
      <c r="A2451" s="21" t="s">
        <v>131</v>
      </c>
      <c r="B2451" s="21" t="s">
        <v>198</v>
      </c>
      <c r="C2451" s="43" t="s">
        <v>190</v>
      </c>
      <c r="D2451" s="21">
        <v>0</v>
      </c>
      <c r="E2451" s="21">
        <v>0</v>
      </c>
      <c r="F2451" s="21">
        <v>0</v>
      </c>
      <c r="G2451" s="21">
        <v>0</v>
      </c>
      <c r="H2451" s="21">
        <v>0</v>
      </c>
      <c r="I2451" s="21">
        <v>0</v>
      </c>
      <c r="J2451" s="21">
        <v>0</v>
      </c>
    </row>
    <row r="2452" spans="1:10">
      <c r="A2452" s="21" t="s">
        <v>135</v>
      </c>
      <c r="B2452" s="21" t="s">
        <v>172</v>
      </c>
      <c r="C2452" s="43" t="s">
        <v>35</v>
      </c>
      <c r="D2452" s="21">
        <v>0</v>
      </c>
      <c r="E2452" s="21">
        <v>0</v>
      </c>
      <c r="F2452" s="21">
        <v>0</v>
      </c>
      <c r="G2452" s="21">
        <v>0</v>
      </c>
      <c r="H2452" s="21">
        <v>0</v>
      </c>
      <c r="I2452" s="21">
        <v>0</v>
      </c>
      <c r="J2452" s="21">
        <v>0</v>
      </c>
    </row>
    <row r="2453" spans="1:10">
      <c r="A2453" s="21" t="s">
        <v>135</v>
      </c>
      <c r="B2453" s="21" t="s">
        <v>172</v>
      </c>
      <c r="C2453" s="43" t="s">
        <v>36</v>
      </c>
      <c r="D2453" s="21">
        <v>0</v>
      </c>
      <c r="E2453" s="21">
        <v>0</v>
      </c>
      <c r="F2453" s="21">
        <v>0</v>
      </c>
      <c r="G2453" s="21">
        <v>0</v>
      </c>
      <c r="H2453" s="21">
        <v>0</v>
      </c>
      <c r="I2453" s="21">
        <v>0</v>
      </c>
      <c r="J2453" s="21">
        <v>0</v>
      </c>
    </row>
    <row r="2454" spans="1:10">
      <c r="A2454" s="21" t="s">
        <v>135</v>
      </c>
      <c r="B2454" s="21" t="s">
        <v>172</v>
      </c>
      <c r="C2454" s="43" t="s">
        <v>37</v>
      </c>
      <c r="D2454" s="21">
        <v>0</v>
      </c>
      <c r="E2454" s="21">
        <v>0</v>
      </c>
      <c r="F2454" s="21">
        <v>0</v>
      </c>
      <c r="G2454" s="21">
        <v>0</v>
      </c>
      <c r="H2454" s="21">
        <v>0</v>
      </c>
      <c r="I2454" s="21">
        <v>0</v>
      </c>
      <c r="J2454" s="21">
        <v>0</v>
      </c>
    </row>
    <row r="2455" spans="1:10">
      <c r="A2455" s="21" t="s">
        <v>135</v>
      </c>
      <c r="B2455" s="21" t="s">
        <v>172</v>
      </c>
      <c r="C2455" s="43" t="s">
        <v>38</v>
      </c>
      <c r="D2455" s="21">
        <v>0</v>
      </c>
      <c r="E2455" s="21">
        <v>0</v>
      </c>
      <c r="F2455" s="21">
        <v>0</v>
      </c>
      <c r="G2455" s="21">
        <v>0</v>
      </c>
      <c r="H2455" s="21">
        <v>0</v>
      </c>
      <c r="I2455" s="21">
        <v>0</v>
      </c>
      <c r="J2455" s="21">
        <v>0</v>
      </c>
    </row>
    <row r="2456" spans="1:10">
      <c r="A2456" s="21" t="s">
        <v>135</v>
      </c>
      <c r="B2456" s="21" t="s">
        <v>172</v>
      </c>
      <c r="C2456" s="43" t="s">
        <v>39</v>
      </c>
      <c r="D2456" s="21">
        <v>0</v>
      </c>
      <c r="E2456" s="21">
        <v>0</v>
      </c>
      <c r="F2456" s="21">
        <v>0</v>
      </c>
      <c r="G2456" s="21">
        <v>0</v>
      </c>
      <c r="H2456" s="21">
        <v>0</v>
      </c>
      <c r="I2456" s="21">
        <v>0</v>
      </c>
      <c r="J2456" s="21">
        <v>0</v>
      </c>
    </row>
    <row r="2457" spans="1:10">
      <c r="A2457" s="21" t="s">
        <v>135</v>
      </c>
      <c r="B2457" s="21" t="s">
        <v>172</v>
      </c>
      <c r="C2457" s="43" t="s">
        <v>173</v>
      </c>
      <c r="D2457" s="21">
        <v>0</v>
      </c>
      <c r="E2457" s="21">
        <v>0</v>
      </c>
      <c r="F2457" s="21">
        <v>0</v>
      </c>
      <c r="G2457" s="21">
        <v>0</v>
      </c>
      <c r="H2457" s="21">
        <v>0</v>
      </c>
      <c r="I2457" s="21">
        <v>0</v>
      </c>
      <c r="J2457" s="21">
        <v>1</v>
      </c>
    </row>
    <row r="2458" spans="1:10">
      <c r="A2458" s="21" t="s">
        <v>135</v>
      </c>
      <c r="B2458" s="21" t="s">
        <v>172</v>
      </c>
      <c r="C2458" s="43" t="s">
        <v>174</v>
      </c>
      <c r="D2458" s="21">
        <v>0</v>
      </c>
      <c r="E2458" s="21">
        <v>0</v>
      </c>
      <c r="F2458" s="21">
        <v>0</v>
      </c>
      <c r="G2458" s="21">
        <v>0</v>
      </c>
      <c r="H2458" s="21">
        <v>0</v>
      </c>
      <c r="I2458" s="21">
        <v>0</v>
      </c>
      <c r="J2458" s="21">
        <v>0</v>
      </c>
    </row>
    <row r="2459" spans="1:10">
      <c r="A2459" s="21" t="s">
        <v>135</v>
      </c>
      <c r="B2459" s="21" t="s">
        <v>172</v>
      </c>
      <c r="C2459" s="43" t="s">
        <v>175</v>
      </c>
      <c r="D2459" s="21">
        <v>0</v>
      </c>
      <c r="E2459" s="21">
        <v>0</v>
      </c>
      <c r="F2459" s="21">
        <v>0</v>
      </c>
      <c r="G2459" s="21">
        <v>0</v>
      </c>
      <c r="H2459" s="21">
        <v>0</v>
      </c>
      <c r="I2459" s="21">
        <v>0</v>
      </c>
      <c r="J2459" s="21">
        <v>0</v>
      </c>
    </row>
    <row r="2460" spans="1:10">
      <c r="A2460" s="21" t="s">
        <v>135</v>
      </c>
      <c r="B2460" s="21" t="s">
        <v>172</v>
      </c>
      <c r="C2460" s="43" t="s">
        <v>176</v>
      </c>
      <c r="D2460" s="21">
        <v>0</v>
      </c>
      <c r="E2460" s="21">
        <v>0</v>
      </c>
      <c r="F2460" s="21">
        <v>0</v>
      </c>
      <c r="G2460" s="21">
        <v>0</v>
      </c>
      <c r="H2460" s="21">
        <v>0</v>
      </c>
      <c r="I2460" s="21">
        <v>0</v>
      </c>
      <c r="J2460" s="21">
        <v>0</v>
      </c>
    </row>
    <row r="2461" spans="1:10">
      <c r="A2461" s="21" t="s">
        <v>135</v>
      </c>
      <c r="B2461" s="21" t="s">
        <v>172</v>
      </c>
      <c r="C2461" s="43" t="s">
        <v>177</v>
      </c>
      <c r="D2461" s="21">
        <v>0</v>
      </c>
      <c r="E2461" s="21">
        <v>0</v>
      </c>
      <c r="F2461" s="21">
        <v>0</v>
      </c>
      <c r="G2461" s="21">
        <v>0</v>
      </c>
      <c r="H2461" s="21">
        <v>0</v>
      </c>
      <c r="I2461" s="21">
        <v>0</v>
      </c>
      <c r="J2461" s="21">
        <v>0</v>
      </c>
    </row>
    <row r="2462" spans="1:10">
      <c r="A2462" s="21" t="s">
        <v>135</v>
      </c>
      <c r="B2462" s="21" t="s">
        <v>172</v>
      </c>
      <c r="C2462" s="43" t="s">
        <v>178</v>
      </c>
      <c r="D2462" s="21">
        <v>0</v>
      </c>
      <c r="E2462" s="21">
        <v>0</v>
      </c>
      <c r="F2462" s="21">
        <v>0</v>
      </c>
      <c r="G2462" s="21">
        <v>0</v>
      </c>
      <c r="H2462" s="21">
        <v>0</v>
      </c>
      <c r="I2462" s="21">
        <v>0</v>
      </c>
      <c r="J2462" s="21">
        <v>0</v>
      </c>
    </row>
    <row r="2463" spans="1:10">
      <c r="A2463" s="21" t="s">
        <v>135</v>
      </c>
      <c r="B2463" s="21" t="s">
        <v>172</v>
      </c>
      <c r="C2463" s="43" t="s">
        <v>179</v>
      </c>
      <c r="D2463" s="21">
        <v>0</v>
      </c>
      <c r="E2463" s="21">
        <v>0</v>
      </c>
      <c r="F2463" s="21">
        <v>0</v>
      </c>
      <c r="G2463" s="21">
        <v>0</v>
      </c>
      <c r="H2463" s="21">
        <v>0</v>
      </c>
      <c r="I2463" s="21">
        <v>0</v>
      </c>
      <c r="J2463" s="21">
        <v>0</v>
      </c>
    </row>
    <row r="2464" spans="1:10">
      <c r="A2464" s="21" t="s">
        <v>135</v>
      </c>
      <c r="B2464" s="21" t="s">
        <v>172</v>
      </c>
      <c r="C2464" s="43" t="s">
        <v>98</v>
      </c>
      <c r="D2464" s="21">
        <v>0</v>
      </c>
      <c r="E2464" s="21">
        <v>0</v>
      </c>
      <c r="F2464" s="21">
        <v>0</v>
      </c>
      <c r="G2464" s="21">
        <v>0</v>
      </c>
      <c r="H2464" s="21">
        <v>0</v>
      </c>
      <c r="I2464" s="21">
        <v>0</v>
      </c>
      <c r="J2464" s="21">
        <v>0</v>
      </c>
    </row>
    <row r="2465" spans="1:10">
      <c r="A2465" s="21" t="s">
        <v>135</v>
      </c>
      <c r="B2465" s="21" t="s">
        <v>172</v>
      </c>
      <c r="C2465" s="43" t="s">
        <v>180</v>
      </c>
      <c r="D2465" s="21">
        <v>0</v>
      </c>
      <c r="E2465" s="21">
        <v>0</v>
      </c>
      <c r="F2465" s="21">
        <v>0</v>
      </c>
      <c r="G2465" s="21">
        <v>0</v>
      </c>
      <c r="H2465" s="21">
        <v>0</v>
      </c>
      <c r="I2465" s="21">
        <v>0</v>
      </c>
      <c r="J2465" s="21">
        <v>0</v>
      </c>
    </row>
    <row r="2466" spans="1:10">
      <c r="A2466" s="21" t="s">
        <v>135</v>
      </c>
      <c r="B2466" s="21" t="s">
        <v>172</v>
      </c>
      <c r="C2466" s="43" t="s">
        <v>181</v>
      </c>
      <c r="D2466" s="21">
        <v>0</v>
      </c>
      <c r="E2466" s="21">
        <v>0</v>
      </c>
      <c r="F2466" s="21">
        <v>0</v>
      </c>
      <c r="G2466" s="21">
        <v>0</v>
      </c>
      <c r="H2466" s="21">
        <v>0</v>
      </c>
      <c r="I2466" s="21">
        <v>0</v>
      </c>
      <c r="J2466" s="21">
        <v>0</v>
      </c>
    </row>
    <row r="2467" spans="1:10">
      <c r="A2467" s="21" t="s">
        <v>135</v>
      </c>
      <c r="B2467" s="21" t="s">
        <v>172</v>
      </c>
      <c r="C2467" s="43" t="s">
        <v>182</v>
      </c>
      <c r="D2467" s="21">
        <v>0</v>
      </c>
      <c r="E2467" s="21">
        <v>0</v>
      </c>
      <c r="F2467" s="21">
        <v>0</v>
      </c>
      <c r="G2467" s="21">
        <v>0</v>
      </c>
      <c r="H2467" s="21">
        <v>0</v>
      </c>
      <c r="I2467" s="21">
        <v>0</v>
      </c>
      <c r="J2467" s="21">
        <v>0</v>
      </c>
    </row>
    <row r="2468" spans="1:10">
      <c r="A2468" s="21" t="s">
        <v>135</v>
      </c>
      <c r="B2468" s="21" t="s">
        <v>172</v>
      </c>
      <c r="C2468" s="43" t="s">
        <v>183</v>
      </c>
      <c r="D2468" s="21">
        <v>0</v>
      </c>
      <c r="E2468" s="21">
        <v>0</v>
      </c>
      <c r="F2468" s="21">
        <v>0</v>
      </c>
      <c r="G2468" s="21">
        <v>0</v>
      </c>
      <c r="H2468" s="21">
        <v>0</v>
      </c>
      <c r="I2468" s="21">
        <v>0</v>
      </c>
      <c r="J2468" s="21">
        <v>0</v>
      </c>
    </row>
    <row r="2469" spans="1:10">
      <c r="A2469" s="21" t="s">
        <v>135</v>
      </c>
      <c r="B2469" s="21" t="s">
        <v>172</v>
      </c>
      <c r="C2469" s="43" t="s">
        <v>184</v>
      </c>
      <c r="D2469" s="21">
        <v>0</v>
      </c>
      <c r="E2469" s="21">
        <v>0</v>
      </c>
      <c r="F2469" s="21">
        <v>0</v>
      </c>
      <c r="G2469" s="21">
        <v>0</v>
      </c>
      <c r="H2469" s="21">
        <v>0</v>
      </c>
      <c r="I2469" s="21">
        <v>0</v>
      </c>
      <c r="J2469" s="21">
        <v>0</v>
      </c>
    </row>
    <row r="2470" spans="1:10">
      <c r="A2470" s="21" t="s">
        <v>135</v>
      </c>
      <c r="B2470" s="21" t="s">
        <v>172</v>
      </c>
      <c r="C2470" s="43" t="s">
        <v>185</v>
      </c>
      <c r="D2470" s="21">
        <v>0</v>
      </c>
      <c r="E2470" s="21">
        <v>0</v>
      </c>
      <c r="F2470" s="21">
        <v>0</v>
      </c>
      <c r="G2470" s="21">
        <v>0</v>
      </c>
      <c r="H2470" s="21">
        <v>0</v>
      </c>
      <c r="I2470" s="21">
        <v>0</v>
      </c>
      <c r="J2470" s="21">
        <v>0</v>
      </c>
    </row>
    <row r="2471" spans="1:10">
      <c r="A2471" s="21" t="s">
        <v>135</v>
      </c>
      <c r="B2471" s="21" t="s">
        <v>172</v>
      </c>
      <c r="C2471" s="43" t="s">
        <v>186</v>
      </c>
      <c r="D2471" s="21">
        <v>0</v>
      </c>
      <c r="E2471" s="21">
        <v>0</v>
      </c>
      <c r="F2471" s="21">
        <v>0</v>
      </c>
      <c r="G2471" s="21">
        <v>0</v>
      </c>
      <c r="H2471" s="21">
        <v>0</v>
      </c>
      <c r="I2471" s="21">
        <v>0</v>
      </c>
      <c r="J2471" s="21">
        <v>0</v>
      </c>
    </row>
    <row r="2472" spans="1:10">
      <c r="A2472" s="21" t="s">
        <v>135</v>
      </c>
      <c r="B2472" s="21" t="s">
        <v>172</v>
      </c>
      <c r="C2472" s="43" t="s">
        <v>187</v>
      </c>
      <c r="D2472" s="21">
        <v>0</v>
      </c>
      <c r="E2472" s="21">
        <v>0</v>
      </c>
      <c r="F2472" s="21">
        <v>0</v>
      </c>
      <c r="G2472" s="21">
        <v>0</v>
      </c>
      <c r="H2472" s="21">
        <v>0</v>
      </c>
      <c r="I2472" s="21">
        <v>0</v>
      </c>
      <c r="J2472" s="21">
        <v>0</v>
      </c>
    </row>
    <row r="2473" spans="1:10">
      <c r="A2473" s="21" t="s">
        <v>135</v>
      </c>
      <c r="B2473" s="21" t="s">
        <v>172</v>
      </c>
      <c r="C2473" s="43" t="s">
        <v>188</v>
      </c>
      <c r="D2473" s="21">
        <v>0</v>
      </c>
      <c r="E2473" s="21">
        <v>0</v>
      </c>
      <c r="F2473" s="21">
        <v>0</v>
      </c>
      <c r="G2473" s="21">
        <v>0</v>
      </c>
      <c r="H2473" s="21">
        <v>0</v>
      </c>
      <c r="I2473" s="21">
        <v>0</v>
      </c>
      <c r="J2473" s="21">
        <v>0</v>
      </c>
    </row>
    <row r="2474" spans="1:10">
      <c r="A2474" s="21" t="s">
        <v>135</v>
      </c>
      <c r="B2474" s="21" t="s">
        <v>172</v>
      </c>
      <c r="C2474" s="43" t="s">
        <v>189</v>
      </c>
      <c r="D2474" s="21">
        <v>0</v>
      </c>
      <c r="E2474" s="21">
        <v>0</v>
      </c>
      <c r="F2474" s="21">
        <v>0</v>
      </c>
      <c r="G2474" s="21">
        <v>0</v>
      </c>
      <c r="H2474" s="21">
        <v>0</v>
      </c>
      <c r="I2474" s="21">
        <v>0</v>
      </c>
      <c r="J2474" s="21">
        <v>0</v>
      </c>
    </row>
    <row r="2475" spans="1:10">
      <c r="A2475" s="21" t="s">
        <v>135</v>
      </c>
      <c r="B2475" s="21" t="s">
        <v>172</v>
      </c>
      <c r="C2475" s="43" t="s">
        <v>190</v>
      </c>
      <c r="D2475" s="21">
        <v>0</v>
      </c>
      <c r="E2475" s="21">
        <v>0</v>
      </c>
      <c r="F2475" s="21">
        <v>0</v>
      </c>
      <c r="G2475" s="21">
        <v>0</v>
      </c>
      <c r="H2475" s="21">
        <v>0</v>
      </c>
      <c r="I2475" s="21">
        <v>0</v>
      </c>
      <c r="J2475" s="21">
        <v>0</v>
      </c>
    </row>
    <row r="2476" spans="1:10">
      <c r="A2476" s="21" t="s">
        <v>135</v>
      </c>
      <c r="B2476" s="21" t="s">
        <v>191</v>
      </c>
      <c r="C2476" s="43" t="s">
        <v>35</v>
      </c>
      <c r="D2476" s="21">
        <v>0</v>
      </c>
      <c r="E2476" s="21">
        <v>0</v>
      </c>
      <c r="F2476" s="21">
        <v>1</v>
      </c>
      <c r="G2476" s="21">
        <v>0</v>
      </c>
      <c r="H2476" s="21">
        <v>0</v>
      </c>
      <c r="I2476" s="21">
        <v>0</v>
      </c>
      <c r="J2476" s="21">
        <v>0</v>
      </c>
    </row>
    <row r="2477" spans="1:10">
      <c r="A2477" s="21" t="s">
        <v>135</v>
      </c>
      <c r="B2477" s="21" t="s">
        <v>191</v>
      </c>
      <c r="C2477" s="43" t="s">
        <v>36</v>
      </c>
      <c r="D2477" s="21">
        <v>0</v>
      </c>
      <c r="E2477" s="21">
        <v>0</v>
      </c>
      <c r="F2477" s="21">
        <v>0</v>
      </c>
      <c r="G2477" s="21">
        <v>0</v>
      </c>
      <c r="H2477" s="21">
        <v>0</v>
      </c>
      <c r="I2477" s="21">
        <v>0</v>
      </c>
      <c r="J2477" s="21">
        <v>0</v>
      </c>
    </row>
    <row r="2478" spans="1:10">
      <c r="A2478" s="21" t="s">
        <v>135</v>
      </c>
      <c r="B2478" s="21" t="s">
        <v>191</v>
      </c>
      <c r="C2478" s="43" t="s">
        <v>37</v>
      </c>
      <c r="D2478" s="21">
        <v>0</v>
      </c>
      <c r="E2478" s="21">
        <v>1</v>
      </c>
      <c r="F2478" s="21">
        <v>0</v>
      </c>
      <c r="G2478" s="21">
        <v>0</v>
      </c>
      <c r="H2478" s="21">
        <v>0</v>
      </c>
      <c r="I2478" s="21">
        <v>0</v>
      </c>
      <c r="J2478" s="21">
        <v>0</v>
      </c>
    </row>
    <row r="2479" spans="1:10">
      <c r="A2479" s="21" t="s">
        <v>135</v>
      </c>
      <c r="B2479" s="21" t="s">
        <v>191</v>
      </c>
      <c r="C2479" s="43" t="s">
        <v>38</v>
      </c>
      <c r="D2479" s="21">
        <v>4</v>
      </c>
      <c r="E2479" s="21">
        <v>0</v>
      </c>
      <c r="F2479" s="21">
        <v>0</v>
      </c>
      <c r="G2479" s="21">
        <v>0</v>
      </c>
      <c r="H2479" s="21">
        <v>0</v>
      </c>
      <c r="I2479" s="21">
        <v>0</v>
      </c>
      <c r="J2479" s="21">
        <v>0</v>
      </c>
    </row>
    <row r="2480" spans="1:10">
      <c r="A2480" s="21" t="s">
        <v>135</v>
      </c>
      <c r="B2480" s="21" t="s">
        <v>191</v>
      </c>
      <c r="C2480" s="43" t="s">
        <v>39</v>
      </c>
      <c r="D2480" s="21">
        <v>4</v>
      </c>
      <c r="E2480" s="21">
        <v>1</v>
      </c>
      <c r="F2480" s="21">
        <v>0</v>
      </c>
      <c r="G2480" s="21">
        <v>0</v>
      </c>
      <c r="H2480" s="21">
        <v>0</v>
      </c>
      <c r="I2480" s="21">
        <v>0</v>
      </c>
      <c r="J2480" s="21">
        <v>0</v>
      </c>
    </row>
    <row r="2481" spans="1:10">
      <c r="A2481" s="21" t="s">
        <v>135</v>
      </c>
      <c r="B2481" s="21" t="s">
        <v>191</v>
      </c>
      <c r="C2481" s="43" t="s">
        <v>173</v>
      </c>
      <c r="D2481" s="21">
        <v>3</v>
      </c>
      <c r="E2481" s="21">
        <v>1</v>
      </c>
      <c r="F2481" s="21">
        <v>0</v>
      </c>
      <c r="G2481" s="21">
        <v>0</v>
      </c>
      <c r="H2481" s="21">
        <v>0</v>
      </c>
      <c r="I2481" s="21">
        <v>0</v>
      </c>
      <c r="J2481" s="21">
        <v>0</v>
      </c>
    </row>
    <row r="2482" spans="1:10">
      <c r="A2482" s="21" t="s">
        <v>135</v>
      </c>
      <c r="B2482" s="21" t="s">
        <v>191</v>
      </c>
      <c r="C2482" s="43" t="s">
        <v>174</v>
      </c>
      <c r="D2482" s="21">
        <v>1</v>
      </c>
      <c r="E2482" s="21">
        <v>3</v>
      </c>
      <c r="F2482" s="21">
        <v>0</v>
      </c>
      <c r="G2482" s="21">
        <v>0</v>
      </c>
      <c r="H2482" s="21">
        <v>0</v>
      </c>
      <c r="I2482" s="21">
        <v>0</v>
      </c>
      <c r="J2482" s="21">
        <v>0</v>
      </c>
    </row>
    <row r="2483" spans="1:10">
      <c r="A2483" s="21" t="s">
        <v>135</v>
      </c>
      <c r="B2483" s="21" t="s">
        <v>191</v>
      </c>
      <c r="C2483" s="43" t="s">
        <v>175</v>
      </c>
      <c r="D2483" s="21">
        <v>0</v>
      </c>
      <c r="E2483" s="21">
        <v>1</v>
      </c>
      <c r="F2483" s="21">
        <v>0</v>
      </c>
      <c r="G2483" s="21">
        <v>0</v>
      </c>
      <c r="H2483" s="21">
        <v>0</v>
      </c>
      <c r="I2483" s="21">
        <v>0</v>
      </c>
      <c r="J2483" s="21">
        <v>0</v>
      </c>
    </row>
    <row r="2484" spans="1:10">
      <c r="A2484" s="21" t="s">
        <v>135</v>
      </c>
      <c r="B2484" s="21" t="s">
        <v>191</v>
      </c>
      <c r="C2484" s="43" t="s">
        <v>176</v>
      </c>
      <c r="D2484" s="21">
        <v>0</v>
      </c>
      <c r="E2484" s="21">
        <v>0</v>
      </c>
      <c r="F2484" s="21">
        <v>0</v>
      </c>
      <c r="G2484" s="21">
        <v>0</v>
      </c>
      <c r="H2484" s="21">
        <v>0</v>
      </c>
      <c r="I2484" s="21">
        <v>0</v>
      </c>
      <c r="J2484" s="21">
        <v>0</v>
      </c>
    </row>
    <row r="2485" spans="1:10">
      <c r="A2485" s="21" t="s">
        <v>135</v>
      </c>
      <c r="B2485" s="21" t="s">
        <v>191</v>
      </c>
      <c r="C2485" s="43" t="s">
        <v>177</v>
      </c>
      <c r="D2485" s="21">
        <v>0</v>
      </c>
      <c r="E2485" s="21">
        <v>0</v>
      </c>
      <c r="F2485" s="21">
        <v>0</v>
      </c>
      <c r="G2485" s="21">
        <v>0</v>
      </c>
      <c r="H2485" s="21">
        <v>0</v>
      </c>
      <c r="I2485" s="21">
        <v>0</v>
      </c>
      <c r="J2485" s="21">
        <v>0</v>
      </c>
    </row>
    <row r="2486" spans="1:10">
      <c r="A2486" s="21" t="s">
        <v>135</v>
      </c>
      <c r="B2486" s="21" t="s">
        <v>191</v>
      </c>
      <c r="C2486" s="43" t="s">
        <v>178</v>
      </c>
      <c r="D2486" s="21">
        <v>0</v>
      </c>
      <c r="E2486" s="21">
        <v>0</v>
      </c>
      <c r="F2486" s="21">
        <v>0</v>
      </c>
      <c r="G2486" s="21">
        <v>0</v>
      </c>
      <c r="H2486" s="21">
        <v>0</v>
      </c>
      <c r="I2486" s="21">
        <v>0</v>
      </c>
      <c r="J2486" s="21">
        <v>0</v>
      </c>
    </row>
    <row r="2487" spans="1:10">
      <c r="A2487" s="21" t="s">
        <v>135</v>
      </c>
      <c r="B2487" s="21" t="s">
        <v>191</v>
      </c>
      <c r="C2487" s="43" t="s">
        <v>179</v>
      </c>
      <c r="D2487" s="21">
        <v>0</v>
      </c>
      <c r="E2487" s="21">
        <v>0</v>
      </c>
      <c r="F2487" s="21">
        <v>0</v>
      </c>
      <c r="G2487" s="21">
        <v>0</v>
      </c>
      <c r="H2487" s="21">
        <v>0</v>
      </c>
      <c r="I2487" s="21">
        <v>0</v>
      </c>
      <c r="J2487" s="21">
        <v>0</v>
      </c>
    </row>
    <row r="2488" spans="1:10">
      <c r="A2488" s="21" t="s">
        <v>135</v>
      </c>
      <c r="B2488" s="21" t="s">
        <v>191</v>
      </c>
      <c r="C2488" s="43" t="s">
        <v>98</v>
      </c>
      <c r="D2488" s="21">
        <v>4</v>
      </c>
      <c r="E2488" s="21">
        <v>0</v>
      </c>
      <c r="F2488" s="21">
        <v>0</v>
      </c>
      <c r="G2488" s="21">
        <v>0</v>
      </c>
      <c r="H2488" s="21">
        <v>0</v>
      </c>
      <c r="I2488" s="21">
        <v>0</v>
      </c>
      <c r="J2488" s="21">
        <v>0</v>
      </c>
    </row>
    <row r="2489" spans="1:10">
      <c r="A2489" s="21" t="s">
        <v>135</v>
      </c>
      <c r="B2489" s="21" t="s">
        <v>191</v>
      </c>
      <c r="C2489" s="43" t="s">
        <v>180</v>
      </c>
      <c r="D2489" s="21">
        <v>2</v>
      </c>
      <c r="E2489" s="21">
        <v>1</v>
      </c>
      <c r="F2489" s="21">
        <v>0</v>
      </c>
      <c r="G2489" s="21">
        <v>0</v>
      </c>
      <c r="H2489" s="21">
        <v>0</v>
      </c>
      <c r="I2489" s="21">
        <v>0</v>
      </c>
      <c r="J2489" s="21">
        <v>0</v>
      </c>
    </row>
    <row r="2490" spans="1:10">
      <c r="A2490" s="21" t="s">
        <v>135</v>
      </c>
      <c r="B2490" s="21" t="s">
        <v>191</v>
      </c>
      <c r="C2490" s="43" t="s">
        <v>181</v>
      </c>
      <c r="D2490" s="21">
        <v>1</v>
      </c>
      <c r="E2490" s="21">
        <v>0</v>
      </c>
      <c r="F2490" s="21">
        <v>0</v>
      </c>
      <c r="G2490" s="21">
        <v>0</v>
      </c>
      <c r="H2490" s="21">
        <v>0</v>
      </c>
      <c r="I2490" s="21">
        <v>0</v>
      </c>
      <c r="J2490" s="21">
        <v>0</v>
      </c>
    </row>
    <row r="2491" spans="1:10">
      <c r="A2491" s="21" t="s">
        <v>135</v>
      </c>
      <c r="B2491" s="21" t="s">
        <v>191</v>
      </c>
      <c r="C2491" s="43" t="s">
        <v>182</v>
      </c>
      <c r="D2491" s="21">
        <v>1</v>
      </c>
      <c r="E2491" s="21">
        <v>0</v>
      </c>
      <c r="F2491" s="21">
        <v>0</v>
      </c>
      <c r="G2491" s="21">
        <v>0</v>
      </c>
      <c r="H2491" s="21">
        <v>0</v>
      </c>
      <c r="I2491" s="21">
        <v>0</v>
      </c>
      <c r="J2491" s="21">
        <v>0</v>
      </c>
    </row>
    <row r="2492" spans="1:10">
      <c r="A2492" s="21" t="s">
        <v>135</v>
      </c>
      <c r="B2492" s="21" t="s">
        <v>191</v>
      </c>
      <c r="C2492" s="43" t="s">
        <v>183</v>
      </c>
      <c r="D2492" s="21">
        <v>0</v>
      </c>
      <c r="E2492" s="21">
        <v>0</v>
      </c>
      <c r="F2492" s="21">
        <v>0</v>
      </c>
      <c r="G2492" s="21">
        <v>0</v>
      </c>
      <c r="H2492" s="21">
        <v>0</v>
      </c>
      <c r="I2492" s="21">
        <v>0</v>
      </c>
      <c r="J2492" s="21">
        <v>0</v>
      </c>
    </row>
    <row r="2493" spans="1:10">
      <c r="A2493" s="21" t="s">
        <v>135</v>
      </c>
      <c r="B2493" s="21" t="s">
        <v>191</v>
      </c>
      <c r="C2493" s="43" t="s">
        <v>184</v>
      </c>
      <c r="D2493" s="21">
        <v>1</v>
      </c>
      <c r="E2493" s="21">
        <v>0</v>
      </c>
      <c r="F2493" s="21">
        <v>0</v>
      </c>
      <c r="G2493" s="21">
        <v>0</v>
      </c>
      <c r="H2493" s="21">
        <v>0</v>
      </c>
      <c r="I2493" s="21">
        <v>0</v>
      </c>
      <c r="J2493" s="21">
        <v>0</v>
      </c>
    </row>
    <row r="2494" spans="1:10">
      <c r="A2494" s="21" t="s">
        <v>135</v>
      </c>
      <c r="B2494" s="21" t="s">
        <v>191</v>
      </c>
      <c r="C2494" s="43" t="s">
        <v>185</v>
      </c>
      <c r="D2494" s="21">
        <v>6</v>
      </c>
      <c r="E2494" s="21">
        <v>0</v>
      </c>
      <c r="F2494" s="21">
        <v>0</v>
      </c>
      <c r="G2494" s="21">
        <v>0</v>
      </c>
      <c r="H2494" s="21">
        <v>0</v>
      </c>
      <c r="I2494" s="21">
        <v>0</v>
      </c>
      <c r="J2494" s="21">
        <v>0</v>
      </c>
    </row>
    <row r="2495" spans="1:10">
      <c r="A2495" s="21" t="s">
        <v>135</v>
      </c>
      <c r="B2495" s="21" t="s">
        <v>191</v>
      </c>
      <c r="C2495" s="43" t="s">
        <v>186</v>
      </c>
      <c r="D2495" s="21">
        <v>0</v>
      </c>
      <c r="E2495" s="21">
        <v>0</v>
      </c>
      <c r="F2495" s="21">
        <v>0</v>
      </c>
      <c r="G2495" s="21">
        <v>0</v>
      </c>
      <c r="H2495" s="21">
        <v>0</v>
      </c>
      <c r="I2495" s="21">
        <v>0</v>
      </c>
      <c r="J2495" s="21">
        <v>0</v>
      </c>
    </row>
    <row r="2496" spans="1:10">
      <c r="A2496" s="21" t="s">
        <v>135</v>
      </c>
      <c r="B2496" s="21" t="s">
        <v>191</v>
      </c>
      <c r="C2496" s="43" t="s">
        <v>187</v>
      </c>
      <c r="D2496" s="21">
        <v>2</v>
      </c>
      <c r="E2496" s="21">
        <v>1</v>
      </c>
      <c r="F2496" s="21">
        <v>0</v>
      </c>
      <c r="G2496" s="21">
        <v>0</v>
      </c>
      <c r="H2496" s="21">
        <v>0</v>
      </c>
      <c r="I2496" s="21">
        <v>0</v>
      </c>
      <c r="J2496" s="21">
        <v>0</v>
      </c>
    </row>
    <row r="2497" spans="1:10">
      <c r="A2497" s="21" t="s">
        <v>135</v>
      </c>
      <c r="B2497" s="21" t="s">
        <v>191</v>
      </c>
      <c r="C2497" s="43" t="s">
        <v>188</v>
      </c>
      <c r="D2497" s="21">
        <v>1</v>
      </c>
      <c r="E2497" s="21">
        <v>0</v>
      </c>
      <c r="F2497" s="21">
        <v>0</v>
      </c>
      <c r="G2497" s="21">
        <v>0</v>
      </c>
      <c r="H2497" s="21">
        <v>0</v>
      </c>
      <c r="I2497" s="21">
        <v>0</v>
      </c>
      <c r="J2497" s="21">
        <v>0</v>
      </c>
    </row>
    <row r="2498" spans="1:10">
      <c r="A2498" s="21" t="s">
        <v>135</v>
      </c>
      <c r="B2498" s="21" t="s">
        <v>191</v>
      </c>
      <c r="C2498" s="43" t="s">
        <v>189</v>
      </c>
      <c r="D2498" s="21">
        <v>0</v>
      </c>
      <c r="E2498" s="21">
        <v>0</v>
      </c>
      <c r="F2498" s="21">
        <v>0</v>
      </c>
      <c r="G2498" s="21">
        <v>0</v>
      </c>
      <c r="H2498" s="21">
        <v>0</v>
      </c>
      <c r="I2498" s="21">
        <v>0</v>
      </c>
      <c r="J2498" s="21">
        <v>0</v>
      </c>
    </row>
    <row r="2499" spans="1:10">
      <c r="A2499" s="21" t="s">
        <v>135</v>
      </c>
      <c r="B2499" s="21" t="s">
        <v>191</v>
      </c>
      <c r="C2499" s="43" t="s">
        <v>190</v>
      </c>
      <c r="D2499" s="21">
        <v>1</v>
      </c>
      <c r="E2499" s="21">
        <v>1</v>
      </c>
      <c r="F2499" s="21">
        <v>0</v>
      </c>
      <c r="G2499" s="21">
        <v>0</v>
      </c>
      <c r="H2499" s="21">
        <v>0</v>
      </c>
      <c r="I2499" s="21">
        <v>0</v>
      </c>
      <c r="J2499" s="21">
        <v>0</v>
      </c>
    </row>
    <row r="2500" spans="1:10">
      <c r="A2500" s="21" t="s">
        <v>135</v>
      </c>
      <c r="B2500" s="21" t="s">
        <v>192</v>
      </c>
      <c r="C2500" s="43" t="s">
        <v>35</v>
      </c>
      <c r="D2500" s="21">
        <v>1</v>
      </c>
      <c r="E2500" s="21">
        <v>1</v>
      </c>
      <c r="F2500" s="21">
        <v>0</v>
      </c>
      <c r="G2500" s="21">
        <v>0</v>
      </c>
      <c r="H2500" s="21">
        <v>0</v>
      </c>
      <c r="I2500" s="21">
        <v>0</v>
      </c>
      <c r="J2500" s="21">
        <v>0</v>
      </c>
    </row>
    <row r="2501" spans="1:10">
      <c r="A2501" s="21" t="s">
        <v>135</v>
      </c>
      <c r="B2501" s="21" t="s">
        <v>192</v>
      </c>
      <c r="C2501" s="43" t="s">
        <v>36</v>
      </c>
      <c r="D2501" s="21">
        <v>0</v>
      </c>
      <c r="E2501" s="21">
        <v>1</v>
      </c>
      <c r="F2501" s="21">
        <v>0</v>
      </c>
      <c r="G2501" s="21">
        <v>0</v>
      </c>
      <c r="H2501" s="21">
        <v>0</v>
      </c>
      <c r="I2501" s="21">
        <v>0</v>
      </c>
      <c r="J2501" s="21">
        <v>0</v>
      </c>
    </row>
    <row r="2502" spans="1:10">
      <c r="A2502" s="21" t="s">
        <v>135</v>
      </c>
      <c r="B2502" s="21" t="s">
        <v>192</v>
      </c>
      <c r="C2502" s="43" t="s">
        <v>37</v>
      </c>
      <c r="D2502" s="21">
        <v>2</v>
      </c>
      <c r="E2502" s="21">
        <v>1</v>
      </c>
      <c r="F2502" s="21">
        <v>0</v>
      </c>
      <c r="G2502" s="21">
        <v>0</v>
      </c>
      <c r="H2502" s="21">
        <v>0</v>
      </c>
      <c r="I2502" s="21">
        <v>0</v>
      </c>
      <c r="J2502" s="21">
        <v>0</v>
      </c>
    </row>
    <row r="2503" spans="1:10">
      <c r="A2503" s="21" t="s">
        <v>135</v>
      </c>
      <c r="B2503" s="21" t="s">
        <v>192</v>
      </c>
      <c r="C2503" s="43" t="s">
        <v>38</v>
      </c>
      <c r="D2503" s="21">
        <v>1</v>
      </c>
      <c r="E2503" s="21">
        <v>1</v>
      </c>
      <c r="F2503" s="21">
        <v>0</v>
      </c>
      <c r="G2503" s="21">
        <v>0</v>
      </c>
      <c r="H2503" s="21">
        <v>0</v>
      </c>
      <c r="I2503" s="21">
        <v>0</v>
      </c>
      <c r="J2503" s="21">
        <v>0</v>
      </c>
    </row>
    <row r="2504" spans="1:10">
      <c r="A2504" s="21" t="s">
        <v>135</v>
      </c>
      <c r="B2504" s="21" t="s">
        <v>192</v>
      </c>
      <c r="C2504" s="43" t="s">
        <v>39</v>
      </c>
      <c r="D2504" s="21">
        <v>8</v>
      </c>
      <c r="E2504" s="21">
        <v>5</v>
      </c>
      <c r="F2504" s="21">
        <v>0</v>
      </c>
      <c r="G2504" s="21">
        <v>0</v>
      </c>
      <c r="H2504" s="21">
        <v>0</v>
      </c>
      <c r="I2504" s="21">
        <v>0</v>
      </c>
      <c r="J2504" s="21">
        <v>0</v>
      </c>
    </row>
    <row r="2505" spans="1:10">
      <c r="A2505" s="21" t="s">
        <v>135</v>
      </c>
      <c r="B2505" s="21" t="s">
        <v>192</v>
      </c>
      <c r="C2505" s="43" t="s">
        <v>173</v>
      </c>
      <c r="D2505" s="21">
        <v>16</v>
      </c>
      <c r="E2505" s="21">
        <v>5</v>
      </c>
      <c r="F2505" s="21">
        <v>0</v>
      </c>
      <c r="G2505" s="21">
        <v>0</v>
      </c>
      <c r="H2505" s="21">
        <v>1</v>
      </c>
      <c r="I2505" s="21">
        <v>0</v>
      </c>
      <c r="J2505" s="21">
        <v>1</v>
      </c>
    </row>
    <row r="2506" spans="1:10">
      <c r="A2506" s="21" t="s">
        <v>135</v>
      </c>
      <c r="B2506" s="21" t="s">
        <v>192</v>
      </c>
      <c r="C2506" s="43" t="s">
        <v>174</v>
      </c>
      <c r="D2506" s="21">
        <v>21</v>
      </c>
      <c r="E2506" s="21">
        <v>5</v>
      </c>
      <c r="F2506" s="21">
        <v>0</v>
      </c>
      <c r="G2506" s="21">
        <v>1</v>
      </c>
      <c r="H2506" s="21">
        <v>2</v>
      </c>
      <c r="I2506" s="21">
        <v>0</v>
      </c>
      <c r="J2506" s="21">
        <v>0</v>
      </c>
    </row>
    <row r="2507" spans="1:10">
      <c r="A2507" s="21" t="s">
        <v>135</v>
      </c>
      <c r="B2507" s="21" t="s">
        <v>192</v>
      </c>
      <c r="C2507" s="43" t="s">
        <v>175</v>
      </c>
      <c r="D2507" s="21">
        <v>10</v>
      </c>
      <c r="E2507" s="21">
        <v>1</v>
      </c>
      <c r="F2507" s="21">
        <v>0</v>
      </c>
      <c r="G2507" s="21">
        <v>0</v>
      </c>
      <c r="H2507" s="21">
        <v>0</v>
      </c>
      <c r="I2507" s="21">
        <v>0</v>
      </c>
      <c r="J2507" s="21">
        <v>0</v>
      </c>
    </row>
    <row r="2508" spans="1:10">
      <c r="A2508" s="21" t="s">
        <v>135</v>
      </c>
      <c r="B2508" s="21" t="s">
        <v>192</v>
      </c>
      <c r="C2508" s="43" t="s">
        <v>176</v>
      </c>
      <c r="D2508" s="21">
        <v>0</v>
      </c>
      <c r="E2508" s="21">
        <v>0</v>
      </c>
      <c r="F2508" s="21">
        <v>0</v>
      </c>
      <c r="G2508" s="21">
        <v>0</v>
      </c>
      <c r="H2508" s="21">
        <v>0</v>
      </c>
      <c r="I2508" s="21">
        <v>0</v>
      </c>
      <c r="J2508" s="21">
        <v>0</v>
      </c>
    </row>
    <row r="2509" spans="1:10">
      <c r="A2509" s="21" t="s">
        <v>135</v>
      </c>
      <c r="B2509" s="21" t="s">
        <v>192</v>
      </c>
      <c r="C2509" s="43" t="s">
        <v>177</v>
      </c>
      <c r="D2509" s="21">
        <v>0</v>
      </c>
      <c r="E2509" s="21">
        <v>0</v>
      </c>
      <c r="F2509" s="21">
        <v>0</v>
      </c>
      <c r="G2509" s="21">
        <v>0</v>
      </c>
      <c r="H2509" s="21">
        <v>0</v>
      </c>
      <c r="I2509" s="21">
        <v>0</v>
      </c>
      <c r="J2509" s="21">
        <v>0</v>
      </c>
    </row>
    <row r="2510" spans="1:10">
      <c r="A2510" s="21" t="s">
        <v>135</v>
      </c>
      <c r="B2510" s="21" t="s">
        <v>192</v>
      </c>
      <c r="C2510" s="43" t="s">
        <v>178</v>
      </c>
      <c r="D2510" s="21">
        <v>0</v>
      </c>
      <c r="E2510" s="21">
        <v>0</v>
      </c>
      <c r="F2510" s="21">
        <v>0</v>
      </c>
      <c r="G2510" s="21">
        <v>0</v>
      </c>
      <c r="H2510" s="21">
        <v>0</v>
      </c>
      <c r="I2510" s="21">
        <v>0</v>
      </c>
      <c r="J2510" s="21">
        <v>0</v>
      </c>
    </row>
    <row r="2511" spans="1:10">
      <c r="A2511" s="21" t="s">
        <v>135</v>
      </c>
      <c r="B2511" s="21" t="s">
        <v>192</v>
      </c>
      <c r="C2511" s="43" t="s">
        <v>179</v>
      </c>
      <c r="D2511" s="21">
        <v>1</v>
      </c>
      <c r="E2511" s="21">
        <v>0</v>
      </c>
      <c r="F2511" s="21">
        <v>0</v>
      </c>
      <c r="G2511" s="21">
        <v>0</v>
      </c>
      <c r="H2511" s="21">
        <v>0</v>
      </c>
      <c r="I2511" s="21">
        <v>0</v>
      </c>
      <c r="J2511" s="21">
        <v>0</v>
      </c>
    </row>
    <row r="2512" spans="1:10">
      <c r="A2512" s="21" t="s">
        <v>135</v>
      </c>
      <c r="B2512" s="21" t="s">
        <v>192</v>
      </c>
      <c r="C2512" s="43" t="s">
        <v>98</v>
      </c>
      <c r="D2512" s="21">
        <v>7</v>
      </c>
      <c r="E2512" s="21">
        <v>0</v>
      </c>
      <c r="F2512" s="21">
        <v>0</v>
      </c>
      <c r="G2512" s="21">
        <v>0</v>
      </c>
      <c r="H2512" s="21">
        <v>0</v>
      </c>
      <c r="I2512" s="21">
        <v>0</v>
      </c>
      <c r="J2512" s="21">
        <v>0</v>
      </c>
    </row>
    <row r="2513" spans="1:10">
      <c r="A2513" s="21" t="s">
        <v>135</v>
      </c>
      <c r="B2513" s="21" t="s">
        <v>192</v>
      </c>
      <c r="C2513" s="43" t="s">
        <v>180</v>
      </c>
      <c r="D2513" s="21">
        <v>13</v>
      </c>
      <c r="E2513" s="21">
        <v>1</v>
      </c>
      <c r="F2513" s="21">
        <v>0</v>
      </c>
      <c r="G2513" s="21">
        <v>0</v>
      </c>
      <c r="H2513" s="21">
        <v>0</v>
      </c>
      <c r="I2513" s="21">
        <v>0</v>
      </c>
      <c r="J2513" s="21">
        <v>0</v>
      </c>
    </row>
    <row r="2514" spans="1:10">
      <c r="A2514" s="21" t="s">
        <v>135</v>
      </c>
      <c r="B2514" s="21" t="s">
        <v>192</v>
      </c>
      <c r="C2514" s="43" t="s">
        <v>181</v>
      </c>
      <c r="D2514" s="21">
        <v>22</v>
      </c>
      <c r="E2514" s="21">
        <v>4</v>
      </c>
      <c r="F2514" s="21">
        <v>0</v>
      </c>
      <c r="G2514" s="21">
        <v>0</v>
      </c>
      <c r="H2514" s="21">
        <v>0</v>
      </c>
      <c r="I2514" s="21">
        <v>0</v>
      </c>
      <c r="J2514" s="21">
        <v>0</v>
      </c>
    </row>
    <row r="2515" spans="1:10">
      <c r="A2515" s="21" t="s">
        <v>135</v>
      </c>
      <c r="B2515" s="21" t="s">
        <v>192</v>
      </c>
      <c r="C2515" s="43" t="s">
        <v>182</v>
      </c>
      <c r="D2515" s="21">
        <v>13</v>
      </c>
      <c r="E2515" s="21">
        <v>2</v>
      </c>
      <c r="F2515" s="21">
        <v>0</v>
      </c>
      <c r="G2515" s="21">
        <v>0</v>
      </c>
      <c r="H2515" s="21">
        <v>0</v>
      </c>
      <c r="I2515" s="21">
        <v>0</v>
      </c>
      <c r="J2515" s="21">
        <v>0</v>
      </c>
    </row>
    <row r="2516" spans="1:10">
      <c r="A2516" s="21" t="s">
        <v>135</v>
      </c>
      <c r="B2516" s="21" t="s">
        <v>192</v>
      </c>
      <c r="C2516" s="43" t="s">
        <v>183</v>
      </c>
      <c r="D2516" s="21">
        <v>15</v>
      </c>
      <c r="E2516" s="21">
        <v>5</v>
      </c>
      <c r="F2516" s="21">
        <v>0</v>
      </c>
      <c r="G2516" s="21">
        <v>0</v>
      </c>
      <c r="H2516" s="21">
        <v>0</v>
      </c>
      <c r="I2516" s="21">
        <v>0</v>
      </c>
      <c r="J2516" s="21">
        <v>0</v>
      </c>
    </row>
    <row r="2517" spans="1:10">
      <c r="A2517" s="21" t="s">
        <v>135</v>
      </c>
      <c r="B2517" s="21" t="s">
        <v>192</v>
      </c>
      <c r="C2517" s="43" t="s">
        <v>184</v>
      </c>
      <c r="D2517" s="21">
        <v>12</v>
      </c>
      <c r="E2517" s="21">
        <v>4</v>
      </c>
      <c r="F2517" s="21">
        <v>0</v>
      </c>
      <c r="G2517" s="21">
        <v>0</v>
      </c>
      <c r="H2517" s="21">
        <v>0</v>
      </c>
      <c r="I2517" s="21">
        <v>0</v>
      </c>
      <c r="J2517" s="21">
        <v>0</v>
      </c>
    </row>
    <row r="2518" spans="1:10">
      <c r="A2518" s="21" t="s">
        <v>135</v>
      </c>
      <c r="B2518" s="21" t="s">
        <v>192</v>
      </c>
      <c r="C2518" s="43" t="s">
        <v>185</v>
      </c>
      <c r="D2518" s="21">
        <v>12</v>
      </c>
      <c r="E2518" s="21">
        <v>4</v>
      </c>
      <c r="F2518" s="21">
        <v>0</v>
      </c>
      <c r="G2518" s="21">
        <v>0</v>
      </c>
      <c r="H2518" s="21">
        <v>0</v>
      </c>
      <c r="I2518" s="21">
        <v>0</v>
      </c>
      <c r="J2518" s="21">
        <v>0</v>
      </c>
    </row>
    <row r="2519" spans="1:10">
      <c r="A2519" s="21" t="s">
        <v>135</v>
      </c>
      <c r="B2519" s="21" t="s">
        <v>192</v>
      </c>
      <c r="C2519" s="43" t="s">
        <v>186</v>
      </c>
      <c r="D2519" s="21">
        <v>17</v>
      </c>
      <c r="E2519" s="21">
        <v>1</v>
      </c>
      <c r="F2519" s="21">
        <v>0</v>
      </c>
      <c r="G2519" s="21">
        <v>0</v>
      </c>
      <c r="H2519" s="21">
        <v>0</v>
      </c>
      <c r="I2519" s="21">
        <v>0</v>
      </c>
      <c r="J2519" s="21">
        <v>0</v>
      </c>
    </row>
    <row r="2520" spans="1:10">
      <c r="A2520" s="21" t="s">
        <v>135</v>
      </c>
      <c r="B2520" s="21" t="s">
        <v>192</v>
      </c>
      <c r="C2520" s="43" t="s">
        <v>187</v>
      </c>
      <c r="D2520" s="21">
        <v>9</v>
      </c>
      <c r="E2520" s="21">
        <v>5</v>
      </c>
      <c r="F2520" s="21">
        <v>0</v>
      </c>
      <c r="G2520" s="21">
        <v>0</v>
      </c>
      <c r="H2520" s="21">
        <v>0</v>
      </c>
      <c r="I2520" s="21">
        <v>0</v>
      </c>
      <c r="J2520" s="21">
        <v>0</v>
      </c>
    </row>
    <row r="2521" spans="1:10">
      <c r="A2521" s="21" t="s">
        <v>135</v>
      </c>
      <c r="B2521" s="21" t="s">
        <v>192</v>
      </c>
      <c r="C2521" s="43" t="s">
        <v>188</v>
      </c>
      <c r="D2521" s="21">
        <v>15</v>
      </c>
      <c r="E2521" s="21">
        <v>5</v>
      </c>
      <c r="F2521" s="21">
        <v>0</v>
      </c>
      <c r="G2521" s="21">
        <v>0</v>
      </c>
      <c r="H2521" s="21">
        <v>0</v>
      </c>
      <c r="I2521" s="21">
        <v>0</v>
      </c>
      <c r="J2521" s="21">
        <v>0</v>
      </c>
    </row>
    <row r="2522" spans="1:10">
      <c r="A2522" s="21" t="s">
        <v>135</v>
      </c>
      <c r="B2522" s="21" t="s">
        <v>192</v>
      </c>
      <c r="C2522" s="43" t="s">
        <v>189</v>
      </c>
      <c r="D2522" s="21">
        <v>14</v>
      </c>
      <c r="E2522" s="21">
        <v>4</v>
      </c>
      <c r="F2522" s="21">
        <v>0</v>
      </c>
      <c r="G2522" s="21">
        <v>0</v>
      </c>
      <c r="H2522" s="21">
        <v>0</v>
      </c>
      <c r="I2522" s="21">
        <v>0</v>
      </c>
      <c r="J2522" s="21">
        <v>2</v>
      </c>
    </row>
    <row r="2523" spans="1:10">
      <c r="A2523" s="21" t="s">
        <v>135</v>
      </c>
      <c r="B2523" s="21" t="s">
        <v>192</v>
      </c>
      <c r="C2523" s="43" t="s">
        <v>190</v>
      </c>
      <c r="D2523" s="21">
        <v>11</v>
      </c>
      <c r="E2523" s="21">
        <v>1</v>
      </c>
      <c r="F2523" s="21">
        <v>0</v>
      </c>
      <c r="G2523" s="21">
        <v>0</v>
      </c>
      <c r="H2523" s="21">
        <v>0</v>
      </c>
      <c r="I2523" s="21">
        <v>0</v>
      </c>
      <c r="J2523" s="21">
        <v>0</v>
      </c>
    </row>
    <row r="2524" spans="1:10">
      <c r="A2524" s="21" t="s">
        <v>135</v>
      </c>
      <c r="B2524" s="21" t="s">
        <v>193</v>
      </c>
      <c r="C2524" s="43" t="s">
        <v>35</v>
      </c>
      <c r="D2524" s="21">
        <v>0</v>
      </c>
      <c r="E2524" s="21">
        <v>0</v>
      </c>
      <c r="F2524" s="21">
        <v>0</v>
      </c>
      <c r="G2524" s="21">
        <v>0</v>
      </c>
      <c r="H2524" s="21">
        <v>0</v>
      </c>
      <c r="I2524" s="21">
        <v>0</v>
      </c>
      <c r="J2524" s="21">
        <v>0</v>
      </c>
    </row>
    <row r="2525" spans="1:10">
      <c r="A2525" s="21" t="s">
        <v>135</v>
      </c>
      <c r="B2525" s="21" t="s">
        <v>193</v>
      </c>
      <c r="C2525" s="43" t="s">
        <v>36</v>
      </c>
      <c r="D2525" s="21">
        <v>0</v>
      </c>
      <c r="E2525" s="21">
        <v>0</v>
      </c>
      <c r="F2525" s="21">
        <v>0</v>
      </c>
      <c r="G2525" s="21">
        <v>0</v>
      </c>
      <c r="H2525" s="21">
        <v>0</v>
      </c>
      <c r="I2525" s="21">
        <v>0</v>
      </c>
      <c r="J2525" s="21">
        <v>0</v>
      </c>
    </row>
    <row r="2526" spans="1:10">
      <c r="A2526" s="21" t="s">
        <v>135</v>
      </c>
      <c r="B2526" s="21" t="s">
        <v>193</v>
      </c>
      <c r="C2526" s="43" t="s">
        <v>37</v>
      </c>
      <c r="D2526" s="21">
        <v>1</v>
      </c>
      <c r="E2526" s="21">
        <v>0</v>
      </c>
      <c r="F2526" s="21">
        <v>0</v>
      </c>
      <c r="G2526" s="21">
        <v>0</v>
      </c>
      <c r="H2526" s="21">
        <v>0</v>
      </c>
      <c r="I2526" s="21">
        <v>0</v>
      </c>
      <c r="J2526" s="21">
        <v>0</v>
      </c>
    </row>
    <row r="2527" spans="1:10">
      <c r="A2527" s="21" t="s">
        <v>135</v>
      </c>
      <c r="B2527" s="21" t="s">
        <v>193</v>
      </c>
      <c r="C2527" s="43" t="s">
        <v>38</v>
      </c>
      <c r="D2527" s="21">
        <v>1</v>
      </c>
      <c r="E2527" s="21">
        <v>0</v>
      </c>
      <c r="F2527" s="21">
        <v>0</v>
      </c>
      <c r="G2527" s="21">
        <v>0</v>
      </c>
      <c r="H2527" s="21">
        <v>0</v>
      </c>
      <c r="I2527" s="21">
        <v>0</v>
      </c>
      <c r="J2527" s="21">
        <v>0</v>
      </c>
    </row>
    <row r="2528" spans="1:10">
      <c r="A2528" s="21" t="s">
        <v>135</v>
      </c>
      <c r="B2528" s="21" t="s">
        <v>193</v>
      </c>
      <c r="C2528" s="43" t="s">
        <v>39</v>
      </c>
      <c r="D2528" s="21">
        <v>1</v>
      </c>
      <c r="E2528" s="21">
        <v>2</v>
      </c>
      <c r="F2528" s="21">
        <v>0</v>
      </c>
      <c r="G2528" s="21">
        <v>0</v>
      </c>
      <c r="H2528" s="21">
        <v>0</v>
      </c>
      <c r="I2528" s="21">
        <v>0</v>
      </c>
      <c r="J2528" s="21">
        <v>0</v>
      </c>
    </row>
    <row r="2529" spans="1:10">
      <c r="A2529" s="21" t="s">
        <v>135</v>
      </c>
      <c r="B2529" s="21" t="s">
        <v>193</v>
      </c>
      <c r="C2529" s="43" t="s">
        <v>173</v>
      </c>
      <c r="D2529" s="21">
        <v>2</v>
      </c>
      <c r="E2529" s="21">
        <v>0</v>
      </c>
      <c r="F2529" s="21">
        <v>1</v>
      </c>
      <c r="G2529" s="21">
        <v>0</v>
      </c>
      <c r="H2529" s="21">
        <v>0</v>
      </c>
      <c r="I2529" s="21">
        <v>0</v>
      </c>
      <c r="J2529" s="21">
        <v>0</v>
      </c>
    </row>
    <row r="2530" spans="1:10">
      <c r="A2530" s="21" t="s">
        <v>135</v>
      </c>
      <c r="B2530" s="21" t="s">
        <v>193</v>
      </c>
      <c r="C2530" s="43" t="s">
        <v>174</v>
      </c>
      <c r="D2530" s="21">
        <v>1</v>
      </c>
      <c r="E2530" s="21">
        <v>0</v>
      </c>
      <c r="F2530" s="21">
        <v>0</v>
      </c>
      <c r="G2530" s="21">
        <v>0</v>
      </c>
      <c r="H2530" s="21">
        <v>0</v>
      </c>
      <c r="I2530" s="21">
        <v>0</v>
      </c>
      <c r="J2530" s="21">
        <v>0</v>
      </c>
    </row>
    <row r="2531" spans="1:10">
      <c r="A2531" s="21" t="s">
        <v>135</v>
      </c>
      <c r="B2531" s="21" t="s">
        <v>193</v>
      </c>
      <c r="C2531" s="43" t="s">
        <v>175</v>
      </c>
      <c r="D2531" s="21">
        <v>1</v>
      </c>
      <c r="E2531" s="21">
        <v>1</v>
      </c>
      <c r="F2531" s="21">
        <v>0</v>
      </c>
      <c r="G2531" s="21">
        <v>0</v>
      </c>
      <c r="H2531" s="21">
        <v>0</v>
      </c>
      <c r="I2531" s="21">
        <v>0</v>
      </c>
      <c r="J2531" s="21">
        <v>0</v>
      </c>
    </row>
    <row r="2532" spans="1:10">
      <c r="A2532" s="21" t="s">
        <v>135</v>
      </c>
      <c r="B2532" s="21" t="s">
        <v>193</v>
      </c>
      <c r="C2532" s="43" t="s">
        <v>176</v>
      </c>
      <c r="D2532" s="21">
        <v>1</v>
      </c>
      <c r="E2532" s="21">
        <v>0</v>
      </c>
      <c r="F2532" s="21">
        <v>0</v>
      </c>
      <c r="G2532" s="21">
        <v>0</v>
      </c>
      <c r="H2532" s="21">
        <v>0</v>
      </c>
      <c r="I2532" s="21">
        <v>0</v>
      </c>
      <c r="J2532" s="21">
        <v>0</v>
      </c>
    </row>
    <row r="2533" spans="1:10">
      <c r="A2533" s="21" t="s">
        <v>135</v>
      </c>
      <c r="B2533" s="21" t="s">
        <v>193</v>
      </c>
      <c r="C2533" s="43" t="s">
        <v>177</v>
      </c>
      <c r="D2533" s="21">
        <v>0</v>
      </c>
      <c r="E2533" s="21">
        <v>0</v>
      </c>
      <c r="F2533" s="21">
        <v>0</v>
      </c>
      <c r="G2533" s="21">
        <v>0</v>
      </c>
      <c r="H2533" s="21">
        <v>0</v>
      </c>
      <c r="I2533" s="21">
        <v>0</v>
      </c>
      <c r="J2533" s="21">
        <v>0</v>
      </c>
    </row>
    <row r="2534" spans="1:10">
      <c r="A2534" s="21" t="s">
        <v>135</v>
      </c>
      <c r="B2534" s="21" t="s">
        <v>193</v>
      </c>
      <c r="C2534" s="43" t="s">
        <v>178</v>
      </c>
      <c r="D2534" s="21">
        <v>0</v>
      </c>
      <c r="E2534" s="21">
        <v>0</v>
      </c>
      <c r="F2534" s="21">
        <v>0</v>
      </c>
      <c r="G2534" s="21">
        <v>0</v>
      </c>
      <c r="H2534" s="21">
        <v>0</v>
      </c>
      <c r="I2534" s="21">
        <v>0</v>
      </c>
      <c r="J2534" s="21">
        <v>0</v>
      </c>
    </row>
    <row r="2535" spans="1:10">
      <c r="A2535" s="21" t="s">
        <v>135</v>
      </c>
      <c r="B2535" s="21" t="s">
        <v>193</v>
      </c>
      <c r="C2535" s="43" t="s">
        <v>179</v>
      </c>
      <c r="D2535" s="21">
        <v>1</v>
      </c>
      <c r="E2535" s="21">
        <v>0</v>
      </c>
      <c r="F2535" s="21">
        <v>0</v>
      </c>
      <c r="G2535" s="21">
        <v>0</v>
      </c>
      <c r="H2535" s="21">
        <v>0</v>
      </c>
      <c r="I2535" s="21">
        <v>0</v>
      </c>
      <c r="J2535" s="21">
        <v>0</v>
      </c>
    </row>
    <row r="2536" spans="1:10">
      <c r="A2536" s="21" t="s">
        <v>135</v>
      </c>
      <c r="B2536" s="21" t="s">
        <v>193</v>
      </c>
      <c r="C2536" s="43" t="s">
        <v>98</v>
      </c>
      <c r="D2536" s="21">
        <v>1</v>
      </c>
      <c r="E2536" s="21">
        <v>0</v>
      </c>
      <c r="F2536" s="21">
        <v>0</v>
      </c>
      <c r="G2536" s="21">
        <v>0</v>
      </c>
      <c r="H2536" s="21">
        <v>0</v>
      </c>
      <c r="I2536" s="21">
        <v>0</v>
      </c>
      <c r="J2536" s="21">
        <v>0</v>
      </c>
    </row>
    <row r="2537" spans="1:10">
      <c r="A2537" s="21" t="s">
        <v>135</v>
      </c>
      <c r="B2537" s="21" t="s">
        <v>193</v>
      </c>
      <c r="C2537" s="43" t="s">
        <v>180</v>
      </c>
      <c r="D2537" s="21">
        <v>0</v>
      </c>
      <c r="E2537" s="21">
        <v>1</v>
      </c>
      <c r="F2537" s="21">
        <v>0</v>
      </c>
      <c r="G2537" s="21">
        <v>0</v>
      </c>
      <c r="H2537" s="21">
        <v>0</v>
      </c>
      <c r="I2537" s="21">
        <v>0</v>
      </c>
      <c r="J2537" s="21">
        <v>0</v>
      </c>
    </row>
    <row r="2538" spans="1:10">
      <c r="A2538" s="21" t="s">
        <v>135</v>
      </c>
      <c r="B2538" s="21" t="s">
        <v>193</v>
      </c>
      <c r="C2538" s="43" t="s">
        <v>181</v>
      </c>
      <c r="D2538" s="21">
        <v>2</v>
      </c>
      <c r="E2538" s="21">
        <v>1</v>
      </c>
      <c r="F2538" s="21">
        <v>0</v>
      </c>
      <c r="G2538" s="21">
        <v>0</v>
      </c>
      <c r="H2538" s="21">
        <v>0</v>
      </c>
      <c r="I2538" s="21">
        <v>0</v>
      </c>
      <c r="J2538" s="21">
        <v>0</v>
      </c>
    </row>
    <row r="2539" spans="1:10">
      <c r="A2539" s="21" t="s">
        <v>135</v>
      </c>
      <c r="B2539" s="21" t="s">
        <v>193</v>
      </c>
      <c r="C2539" s="43" t="s">
        <v>182</v>
      </c>
      <c r="D2539" s="21">
        <v>3</v>
      </c>
      <c r="E2539" s="21">
        <v>0</v>
      </c>
      <c r="F2539" s="21">
        <v>0</v>
      </c>
      <c r="G2539" s="21">
        <v>0</v>
      </c>
      <c r="H2539" s="21">
        <v>0</v>
      </c>
      <c r="I2539" s="21">
        <v>0</v>
      </c>
      <c r="J2539" s="21">
        <v>0</v>
      </c>
    </row>
    <row r="2540" spans="1:10">
      <c r="A2540" s="21" t="s">
        <v>135</v>
      </c>
      <c r="B2540" s="21" t="s">
        <v>193</v>
      </c>
      <c r="C2540" s="43" t="s">
        <v>183</v>
      </c>
      <c r="D2540" s="21">
        <v>2</v>
      </c>
      <c r="E2540" s="21">
        <v>1</v>
      </c>
      <c r="F2540" s="21">
        <v>0</v>
      </c>
      <c r="G2540" s="21">
        <v>0</v>
      </c>
      <c r="H2540" s="21">
        <v>0</v>
      </c>
      <c r="I2540" s="21">
        <v>0</v>
      </c>
      <c r="J2540" s="21">
        <v>0</v>
      </c>
    </row>
    <row r="2541" spans="1:10">
      <c r="A2541" s="21" t="s">
        <v>135</v>
      </c>
      <c r="B2541" s="21" t="s">
        <v>193</v>
      </c>
      <c r="C2541" s="43" t="s">
        <v>184</v>
      </c>
      <c r="D2541" s="21">
        <v>2</v>
      </c>
      <c r="E2541" s="21">
        <v>1</v>
      </c>
      <c r="F2541" s="21">
        <v>0</v>
      </c>
      <c r="G2541" s="21">
        <v>0</v>
      </c>
      <c r="H2541" s="21">
        <v>0</v>
      </c>
      <c r="I2541" s="21">
        <v>0</v>
      </c>
      <c r="J2541" s="21">
        <v>0</v>
      </c>
    </row>
    <row r="2542" spans="1:10">
      <c r="A2542" s="21" t="s">
        <v>135</v>
      </c>
      <c r="B2542" s="21" t="s">
        <v>193</v>
      </c>
      <c r="C2542" s="43" t="s">
        <v>185</v>
      </c>
      <c r="D2542" s="21">
        <v>4</v>
      </c>
      <c r="E2542" s="21">
        <v>0</v>
      </c>
      <c r="F2542" s="21">
        <v>0</v>
      </c>
      <c r="G2542" s="21">
        <v>0</v>
      </c>
      <c r="H2542" s="21">
        <v>0</v>
      </c>
      <c r="I2542" s="21">
        <v>0</v>
      </c>
      <c r="J2542" s="21">
        <v>0</v>
      </c>
    </row>
    <row r="2543" spans="1:10">
      <c r="A2543" s="21" t="s">
        <v>135</v>
      </c>
      <c r="B2543" s="21" t="s">
        <v>193</v>
      </c>
      <c r="C2543" s="43" t="s">
        <v>186</v>
      </c>
      <c r="D2543" s="21">
        <v>1</v>
      </c>
      <c r="E2543" s="21">
        <v>1</v>
      </c>
      <c r="F2543" s="21">
        <v>0</v>
      </c>
      <c r="G2543" s="21">
        <v>0</v>
      </c>
      <c r="H2543" s="21">
        <v>0</v>
      </c>
      <c r="I2543" s="21">
        <v>0</v>
      </c>
      <c r="J2543" s="21">
        <v>0</v>
      </c>
    </row>
    <row r="2544" spans="1:10">
      <c r="A2544" s="21" t="s">
        <v>135</v>
      </c>
      <c r="B2544" s="21" t="s">
        <v>193</v>
      </c>
      <c r="C2544" s="43" t="s">
        <v>187</v>
      </c>
      <c r="D2544" s="21">
        <v>3</v>
      </c>
      <c r="E2544" s="21">
        <v>0</v>
      </c>
      <c r="F2544" s="21">
        <v>0</v>
      </c>
      <c r="G2544" s="21">
        <v>0</v>
      </c>
      <c r="H2544" s="21">
        <v>0</v>
      </c>
      <c r="I2544" s="21">
        <v>0</v>
      </c>
      <c r="J2544" s="21">
        <v>0</v>
      </c>
    </row>
    <row r="2545" spans="1:10">
      <c r="A2545" s="21" t="s">
        <v>135</v>
      </c>
      <c r="B2545" s="21" t="s">
        <v>193</v>
      </c>
      <c r="C2545" s="43" t="s">
        <v>188</v>
      </c>
      <c r="D2545" s="21">
        <v>2</v>
      </c>
      <c r="E2545" s="21">
        <v>1</v>
      </c>
      <c r="F2545" s="21">
        <v>0</v>
      </c>
      <c r="G2545" s="21">
        <v>0</v>
      </c>
      <c r="H2545" s="21">
        <v>0</v>
      </c>
      <c r="I2545" s="21">
        <v>0</v>
      </c>
      <c r="J2545" s="21">
        <v>0</v>
      </c>
    </row>
    <row r="2546" spans="1:10">
      <c r="A2546" s="21" t="s">
        <v>135</v>
      </c>
      <c r="B2546" s="21" t="s">
        <v>193</v>
      </c>
      <c r="C2546" s="43" t="s">
        <v>189</v>
      </c>
      <c r="D2546" s="21">
        <v>2</v>
      </c>
      <c r="E2546" s="21">
        <v>0</v>
      </c>
      <c r="F2546" s="21">
        <v>0</v>
      </c>
      <c r="G2546" s="21">
        <v>0</v>
      </c>
      <c r="H2546" s="21">
        <v>0</v>
      </c>
      <c r="I2546" s="21">
        <v>0</v>
      </c>
      <c r="J2546" s="21">
        <v>0</v>
      </c>
    </row>
    <row r="2547" spans="1:10">
      <c r="A2547" s="21" t="s">
        <v>135</v>
      </c>
      <c r="B2547" s="21" t="s">
        <v>193</v>
      </c>
      <c r="C2547" s="43" t="s">
        <v>190</v>
      </c>
      <c r="D2547" s="21">
        <v>1</v>
      </c>
      <c r="E2547" s="21">
        <v>0</v>
      </c>
      <c r="F2547" s="21">
        <v>0</v>
      </c>
      <c r="G2547" s="21">
        <v>0</v>
      </c>
      <c r="H2547" s="21">
        <v>0</v>
      </c>
      <c r="I2547" s="21">
        <v>0</v>
      </c>
      <c r="J2547" s="21">
        <v>0</v>
      </c>
    </row>
    <row r="2548" spans="1:10">
      <c r="A2548" s="21" t="s">
        <v>135</v>
      </c>
      <c r="B2548" s="21" t="s">
        <v>194</v>
      </c>
      <c r="C2548" s="43" t="s">
        <v>35</v>
      </c>
      <c r="D2548" s="21">
        <v>0</v>
      </c>
      <c r="E2548" s="21">
        <v>0</v>
      </c>
      <c r="F2548" s="21">
        <v>0</v>
      </c>
      <c r="G2548" s="21">
        <v>0</v>
      </c>
      <c r="H2548" s="21">
        <v>0</v>
      </c>
      <c r="I2548" s="21">
        <v>0</v>
      </c>
      <c r="J2548" s="21">
        <v>0</v>
      </c>
    </row>
    <row r="2549" spans="1:10">
      <c r="A2549" s="21" t="s">
        <v>135</v>
      </c>
      <c r="B2549" s="21" t="s">
        <v>194</v>
      </c>
      <c r="C2549" s="43" t="s">
        <v>36</v>
      </c>
      <c r="D2549" s="21">
        <v>0</v>
      </c>
      <c r="E2549" s="21">
        <v>0</v>
      </c>
      <c r="F2549" s="21">
        <v>0</v>
      </c>
      <c r="G2549" s="21">
        <v>0</v>
      </c>
      <c r="H2549" s="21">
        <v>0</v>
      </c>
      <c r="I2549" s="21">
        <v>0</v>
      </c>
      <c r="J2549" s="21">
        <v>0</v>
      </c>
    </row>
    <row r="2550" spans="1:10">
      <c r="A2550" s="21" t="s">
        <v>135</v>
      </c>
      <c r="B2550" s="21" t="s">
        <v>194</v>
      </c>
      <c r="C2550" s="43" t="s">
        <v>37</v>
      </c>
      <c r="D2550" s="21">
        <v>0</v>
      </c>
      <c r="E2550" s="21">
        <v>0</v>
      </c>
      <c r="F2550" s="21">
        <v>0</v>
      </c>
      <c r="G2550" s="21">
        <v>0</v>
      </c>
      <c r="H2550" s="21">
        <v>0</v>
      </c>
      <c r="I2550" s="21">
        <v>0</v>
      </c>
      <c r="J2550" s="21">
        <v>0</v>
      </c>
    </row>
    <row r="2551" spans="1:10">
      <c r="A2551" s="21" t="s">
        <v>135</v>
      </c>
      <c r="B2551" s="21" t="s">
        <v>194</v>
      </c>
      <c r="C2551" s="43" t="s">
        <v>38</v>
      </c>
      <c r="D2551" s="21">
        <v>0</v>
      </c>
      <c r="E2551" s="21">
        <v>0</v>
      </c>
      <c r="F2551" s="21">
        <v>0</v>
      </c>
      <c r="G2551" s="21">
        <v>0</v>
      </c>
      <c r="H2551" s="21">
        <v>0</v>
      </c>
      <c r="I2551" s="21">
        <v>0</v>
      </c>
      <c r="J2551" s="21">
        <v>0</v>
      </c>
    </row>
    <row r="2552" spans="1:10">
      <c r="A2552" s="21" t="s">
        <v>135</v>
      </c>
      <c r="B2552" s="21" t="s">
        <v>194</v>
      </c>
      <c r="C2552" s="43" t="s">
        <v>39</v>
      </c>
      <c r="D2552" s="21">
        <v>0</v>
      </c>
      <c r="E2552" s="21">
        <v>0</v>
      </c>
      <c r="F2552" s="21">
        <v>0</v>
      </c>
      <c r="G2552" s="21">
        <v>0</v>
      </c>
      <c r="H2552" s="21">
        <v>0</v>
      </c>
      <c r="I2552" s="21">
        <v>0</v>
      </c>
      <c r="J2552" s="21">
        <v>0</v>
      </c>
    </row>
    <row r="2553" spans="1:10">
      <c r="A2553" s="21" t="s">
        <v>135</v>
      </c>
      <c r="B2553" s="21" t="s">
        <v>194</v>
      </c>
      <c r="C2553" s="43" t="s">
        <v>173</v>
      </c>
      <c r="D2553" s="21">
        <v>0</v>
      </c>
      <c r="E2553" s="21">
        <v>0</v>
      </c>
      <c r="F2553" s="21">
        <v>0</v>
      </c>
      <c r="G2553" s="21">
        <v>0</v>
      </c>
      <c r="H2553" s="21">
        <v>0</v>
      </c>
      <c r="I2553" s="21">
        <v>0</v>
      </c>
      <c r="J2553" s="21">
        <v>0</v>
      </c>
    </row>
    <row r="2554" spans="1:10">
      <c r="A2554" s="21" t="s">
        <v>135</v>
      </c>
      <c r="B2554" s="21" t="s">
        <v>194</v>
      </c>
      <c r="C2554" s="43" t="s">
        <v>174</v>
      </c>
      <c r="D2554" s="21">
        <v>0</v>
      </c>
      <c r="E2554" s="21">
        <v>0</v>
      </c>
      <c r="F2554" s="21">
        <v>0</v>
      </c>
      <c r="G2554" s="21">
        <v>0</v>
      </c>
      <c r="H2554" s="21">
        <v>0</v>
      </c>
      <c r="I2554" s="21">
        <v>0</v>
      </c>
      <c r="J2554" s="21">
        <v>0</v>
      </c>
    </row>
    <row r="2555" spans="1:10">
      <c r="A2555" s="21" t="s">
        <v>135</v>
      </c>
      <c r="B2555" s="21" t="s">
        <v>194</v>
      </c>
      <c r="C2555" s="43" t="s">
        <v>175</v>
      </c>
      <c r="D2555" s="21">
        <v>0</v>
      </c>
      <c r="E2555" s="21">
        <v>0</v>
      </c>
      <c r="F2555" s="21">
        <v>0</v>
      </c>
      <c r="G2555" s="21">
        <v>0</v>
      </c>
      <c r="H2555" s="21">
        <v>0</v>
      </c>
      <c r="I2555" s="21">
        <v>0</v>
      </c>
      <c r="J2555" s="21">
        <v>0</v>
      </c>
    </row>
    <row r="2556" spans="1:10">
      <c r="A2556" s="21" t="s">
        <v>135</v>
      </c>
      <c r="B2556" s="21" t="s">
        <v>194</v>
      </c>
      <c r="C2556" s="43" t="s">
        <v>176</v>
      </c>
      <c r="D2556" s="21">
        <v>0</v>
      </c>
      <c r="E2556" s="21">
        <v>0</v>
      </c>
      <c r="F2556" s="21">
        <v>0</v>
      </c>
      <c r="G2556" s="21">
        <v>0</v>
      </c>
      <c r="H2556" s="21">
        <v>0</v>
      </c>
      <c r="I2556" s="21">
        <v>0</v>
      </c>
      <c r="J2556" s="21">
        <v>0</v>
      </c>
    </row>
    <row r="2557" spans="1:10">
      <c r="A2557" s="21" t="s">
        <v>135</v>
      </c>
      <c r="B2557" s="21" t="s">
        <v>194</v>
      </c>
      <c r="C2557" s="43" t="s">
        <v>177</v>
      </c>
      <c r="D2557" s="21">
        <v>0</v>
      </c>
      <c r="E2557" s="21">
        <v>0</v>
      </c>
      <c r="F2557" s="21">
        <v>0</v>
      </c>
      <c r="G2557" s="21">
        <v>0</v>
      </c>
      <c r="H2557" s="21">
        <v>0</v>
      </c>
      <c r="I2557" s="21">
        <v>0</v>
      </c>
      <c r="J2557" s="21">
        <v>0</v>
      </c>
    </row>
    <row r="2558" spans="1:10">
      <c r="A2558" s="21" t="s">
        <v>135</v>
      </c>
      <c r="B2558" s="21" t="s">
        <v>194</v>
      </c>
      <c r="C2558" s="43" t="s">
        <v>178</v>
      </c>
      <c r="D2558" s="21">
        <v>0</v>
      </c>
      <c r="E2558" s="21">
        <v>0</v>
      </c>
      <c r="F2558" s="21">
        <v>0</v>
      </c>
      <c r="G2558" s="21">
        <v>0</v>
      </c>
      <c r="H2558" s="21">
        <v>0</v>
      </c>
      <c r="I2558" s="21">
        <v>0</v>
      </c>
      <c r="J2558" s="21">
        <v>0</v>
      </c>
    </row>
    <row r="2559" spans="1:10">
      <c r="A2559" s="21" t="s">
        <v>135</v>
      </c>
      <c r="B2559" s="21" t="s">
        <v>194</v>
      </c>
      <c r="C2559" s="43" t="s">
        <v>179</v>
      </c>
      <c r="D2559" s="21">
        <v>0</v>
      </c>
      <c r="E2559" s="21">
        <v>0</v>
      </c>
      <c r="F2559" s="21">
        <v>0</v>
      </c>
      <c r="G2559" s="21">
        <v>0</v>
      </c>
      <c r="H2559" s="21">
        <v>0</v>
      </c>
      <c r="I2559" s="21">
        <v>0</v>
      </c>
      <c r="J2559" s="21">
        <v>0</v>
      </c>
    </row>
    <row r="2560" spans="1:10">
      <c r="A2560" s="21" t="s">
        <v>135</v>
      </c>
      <c r="B2560" s="21" t="s">
        <v>194</v>
      </c>
      <c r="C2560" s="43" t="s">
        <v>98</v>
      </c>
      <c r="D2560" s="21">
        <v>0</v>
      </c>
      <c r="E2560" s="21">
        <v>0</v>
      </c>
      <c r="F2560" s="21">
        <v>0</v>
      </c>
      <c r="G2560" s="21">
        <v>0</v>
      </c>
      <c r="H2560" s="21">
        <v>0</v>
      </c>
      <c r="I2560" s="21">
        <v>0</v>
      </c>
      <c r="J2560" s="21">
        <v>0</v>
      </c>
    </row>
    <row r="2561" spans="1:10">
      <c r="A2561" s="21" t="s">
        <v>135</v>
      </c>
      <c r="B2561" s="21" t="s">
        <v>194</v>
      </c>
      <c r="C2561" s="43" t="s">
        <v>180</v>
      </c>
      <c r="D2561" s="21">
        <v>0</v>
      </c>
      <c r="E2561" s="21">
        <v>0</v>
      </c>
      <c r="F2561" s="21">
        <v>0</v>
      </c>
      <c r="G2561" s="21">
        <v>0</v>
      </c>
      <c r="H2561" s="21">
        <v>0</v>
      </c>
      <c r="I2561" s="21">
        <v>0</v>
      </c>
      <c r="J2561" s="21">
        <v>0</v>
      </c>
    </row>
    <row r="2562" spans="1:10">
      <c r="A2562" s="21" t="s">
        <v>135</v>
      </c>
      <c r="B2562" s="21" t="s">
        <v>194</v>
      </c>
      <c r="C2562" s="43" t="s">
        <v>181</v>
      </c>
      <c r="D2562" s="21">
        <v>0</v>
      </c>
      <c r="E2562" s="21">
        <v>0</v>
      </c>
      <c r="F2562" s="21">
        <v>0</v>
      </c>
      <c r="G2562" s="21">
        <v>0</v>
      </c>
      <c r="H2562" s="21">
        <v>0</v>
      </c>
      <c r="I2562" s="21">
        <v>0</v>
      </c>
      <c r="J2562" s="21">
        <v>0</v>
      </c>
    </row>
    <row r="2563" spans="1:10">
      <c r="A2563" s="21" t="s">
        <v>135</v>
      </c>
      <c r="B2563" s="21" t="s">
        <v>194</v>
      </c>
      <c r="C2563" s="43" t="s">
        <v>182</v>
      </c>
      <c r="D2563" s="21">
        <v>0</v>
      </c>
      <c r="E2563" s="21">
        <v>0</v>
      </c>
      <c r="F2563" s="21">
        <v>0</v>
      </c>
      <c r="G2563" s="21">
        <v>0</v>
      </c>
      <c r="H2563" s="21">
        <v>0</v>
      </c>
      <c r="I2563" s="21">
        <v>0</v>
      </c>
      <c r="J2563" s="21">
        <v>0</v>
      </c>
    </row>
    <row r="2564" spans="1:10">
      <c r="A2564" s="21" t="s">
        <v>135</v>
      </c>
      <c r="B2564" s="21" t="s">
        <v>194</v>
      </c>
      <c r="C2564" s="43" t="s">
        <v>183</v>
      </c>
      <c r="D2564" s="21">
        <v>0</v>
      </c>
      <c r="E2564" s="21">
        <v>0</v>
      </c>
      <c r="F2564" s="21">
        <v>0</v>
      </c>
      <c r="G2564" s="21">
        <v>0</v>
      </c>
      <c r="H2564" s="21">
        <v>0</v>
      </c>
      <c r="I2564" s="21">
        <v>0</v>
      </c>
      <c r="J2564" s="21">
        <v>0</v>
      </c>
    </row>
    <row r="2565" spans="1:10">
      <c r="A2565" s="21" t="s">
        <v>135</v>
      </c>
      <c r="B2565" s="21" t="s">
        <v>194</v>
      </c>
      <c r="C2565" s="43" t="s">
        <v>184</v>
      </c>
      <c r="D2565" s="21">
        <v>0</v>
      </c>
      <c r="E2565" s="21">
        <v>0</v>
      </c>
      <c r="F2565" s="21">
        <v>0</v>
      </c>
      <c r="G2565" s="21">
        <v>0</v>
      </c>
      <c r="H2565" s="21">
        <v>0</v>
      </c>
      <c r="I2565" s="21">
        <v>0</v>
      </c>
      <c r="J2565" s="21">
        <v>0</v>
      </c>
    </row>
    <row r="2566" spans="1:10">
      <c r="A2566" s="21" t="s">
        <v>135</v>
      </c>
      <c r="B2566" s="21" t="s">
        <v>194</v>
      </c>
      <c r="C2566" s="43" t="s">
        <v>185</v>
      </c>
      <c r="D2566" s="21">
        <v>0</v>
      </c>
      <c r="E2566" s="21">
        <v>0</v>
      </c>
      <c r="F2566" s="21">
        <v>0</v>
      </c>
      <c r="G2566" s="21">
        <v>0</v>
      </c>
      <c r="H2566" s="21">
        <v>0</v>
      </c>
      <c r="I2566" s="21">
        <v>0</v>
      </c>
      <c r="J2566" s="21">
        <v>0</v>
      </c>
    </row>
    <row r="2567" spans="1:10">
      <c r="A2567" s="21" t="s">
        <v>135</v>
      </c>
      <c r="B2567" s="21" t="s">
        <v>194</v>
      </c>
      <c r="C2567" s="43" t="s">
        <v>186</v>
      </c>
      <c r="D2567" s="21">
        <v>0</v>
      </c>
      <c r="E2567" s="21">
        <v>0</v>
      </c>
      <c r="F2567" s="21">
        <v>0</v>
      </c>
      <c r="G2567" s="21">
        <v>0</v>
      </c>
      <c r="H2567" s="21">
        <v>0</v>
      </c>
      <c r="I2567" s="21">
        <v>0</v>
      </c>
      <c r="J2567" s="21">
        <v>0</v>
      </c>
    </row>
    <row r="2568" spans="1:10">
      <c r="A2568" s="21" t="s">
        <v>135</v>
      </c>
      <c r="B2568" s="21" t="s">
        <v>194</v>
      </c>
      <c r="C2568" s="43" t="s">
        <v>187</v>
      </c>
      <c r="D2568" s="21">
        <v>0</v>
      </c>
      <c r="E2568" s="21">
        <v>0</v>
      </c>
      <c r="F2568" s="21">
        <v>0</v>
      </c>
      <c r="G2568" s="21">
        <v>0</v>
      </c>
      <c r="H2568" s="21">
        <v>0</v>
      </c>
      <c r="I2568" s="21">
        <v>0</v>
      </c>
      <c r="J2568" s="21">
        <v>0</v>
      </c>
    </row>
    <row r="2569" spans="1:10">
      <c r="A2569" s="21" t="s">
        <v>135</v>
      </c>
      <c r="B2569" s="21" t="s">
        <v>194</v>
      </c>
      <c r="C2569" s="43" t="s">
        <v>188</v>
      </c>
      <c r="D2569" s="21">
        <v>0</v>
      </c>
      <c r="E2569" s="21">
        <v>0</v>
      </c>
      <c r="F2569" s="21">
        <v>0</v>
      </c>
      <c r="G2569" s="21">
        <v>0</v>
      </c>
      <c r="H2569" s="21">
        <v>0</v>
      </c>
      <c r="I2569" s="21">
        <v>0</v>
      </c>
      <c r="J2569" s="21">
        <v>0</v>
      </c>
    </row>
    <row r="2570" spans="1:10">
      <c r="A2570" s="21" t="s">
        <v>135</v>
      </c>
      <c r="B2570" s="21" t="s">
        <v>194</v>
      </c>
      <c r="C2570" s="43" t="s">
        <v>189</v>
      </c>
      <c r="D2570" s="21">
        <v>0</v>
      </c>
      <c r="E2570" s="21">
        <v>0</v>
      </c>
      <c r="F2570" s="21">
        <v>0</v>
      </c>
      <c r="G2570" s="21">
        <v>0</v>
      </c>
      <c r="H2570" s="21">
        <v>0</v>
      </c>
      <c r="I2570" s="21">
        <v>0</v>
      </c>
      <c r="J2570" s="21">
        <v>0</v>
      </c>
    </row>
    <row r="2571" spans="1:10">
      <c r="A2571" s="21" t="s">
        <v>135</v>
      </c>
      <c r="B2571" s="21" t="s">
        <v>194</v>
      </c>
      <c r="C2571" s="43" t="s">
        <v>190</v>
      </c>
      <c r="D2571" s="21">
        <v>0</v>
      </c>
      <c r="E2571" s="21">
        <v>0</v>
      </c>
      <c r="F2571" s="21">
        <v>0</v>
      </c>
      <c r="G2571" s="21">
        <v>0</v>
      </c>
      <c r="H2571" s="21">
        <v>0</v>
      </c>
      <c r="I2571" s="21">
        <v>0</v>
      </c>
      <c r="J2571" s="21">
        <v>0</v>
      </c>
    </row>
    <row r="2572" spans="1:10">
      <c r="A2572" s="21" t="s">
        <v>135</v>
      </c>
      <c r="B2572" s="21" t="s">
        <v>195</v>
      </c>
      <c r="C2572" s="43" t="s">
        <v>35</v>
      </c>
      <c r="D2572" s="21">
        <v>4</v>
      </c>
      <c r="E2572" s="21">
        <v>0</v>
      </c>
      <c r="F2572" s="21">
        <v>0</v>
      </c>
      <c r="G2572" s="21">
        <v>0</v>
      </c>
      <c r="H2572" s="21">
        <v>0</v>
      </c>
      <c r="I2572" s="21">
        <v>0</v>
      </c>
      <c r="J2572" s="21">
        <v>0</v>
      </c>
    </row>
    <row r="2573" spans="1:10">
      <c r="A2573" s="21" t="s">
        <v>135</v>
      </c>
      <c r="B2573" s="21" t="s">
        <v>195</v>
      </c>
      <c r="C2573" s="43" t="s">
        <v>36</v>
      </c>
      <c r="D2573" s="21">
        <v>1</v>
      </c>
      <c r="E2573" s="21">
        <v>0</v>
      </c>
      <c r="F2573" s="21">
        <v>0</v>
      </c>
      <c r="G2573" s="21">
        <v>0</v>
      </c>
      <c r="H2573" s="21">
        <v>0</v>
      </c>
      <c r="I2573" s="21">
        <v>0</v>
      </c>
      <c r="J2573" s="21">
        <v>0</v>
      </c>
    </row>
    <row r="2574" spans="1:10">
      <c r="A2574" s="21" t="s">
        <v>135</v>
      </c>
      <c r="B2574" s="21" t="s">
        <v>195</v>
      </c>
      <c r="C2574" s="43" t="s">
        <v>37</v>
      </c>
      <c r="D2574" s="21">
        <v>1</v>
      </c>
      <c r="E2574" s="21">
        <v>0</v>
      </c>
      <c r="F2574" s="21">
        <v>1</v>
      </c>
      <c r="G2574" s="21">
        <v>0</v>
      </c>
      <c r="H2574" s="21">
        <v>0</v>
      </c>
      <c r="I2574" s="21">
        <v>0</v>
      </c>
      <c r="J2574" s="21">
        <v>0</v>
      </c>
    </row>
    <row r="2575" spans="1:10">
      <c r="A2575" s="21" t="s">
        <v>135</v>
      </c>
      <c r="B2575" s="21" t="s">
        <v>195</v>
      </c>
      <c r="C2575" s="43" t="s">
        <v>38</v>
      </c>
      <c r="D2575" s="21">
        <v>2</v>
      </c>
      <c r="E2575" s="21">
        <v>1</v>
      </c>
      <c r="F2575" s="21">
        <v>0</v>
      </c>
      <c r="G2575" s="21">
        <v>0</v>
      </c>
      <c r="H2575" s="21">
        <v>0</v>
      </c>
      <c r="I2575" s="21">
        <v>0</v>
      </c>
      <c r="J2575" s="21">
        <v>0</v>
      </c>
    </row>
    <row r="2576" spans="1:10">
      <c r="A2576" s="21" t="s">
        <v>135</v>
      </c>
      <c r="B2576" s="21" t="s">
        <v>195</v>
      </c>
      <c r="C2576" s="43" t="s">
        <v>39</v>
      </c>
      <c r="D2576" s="21">
        <v>3</v>
      </c>
      <c r="E2576" s="21">
        <v>0</v>
      </c>
      <c r="F2576" s="21">
        <v>0</v>
      </c>
      <c r="G2576" s="21">
        <v>0</v>
      </c>
      <c r="H2576" s="21">
        <v>0</v>
      </c>
      <c r="I2576" s="21">
        <v>0</v>
      </c>
      <c r="J2576" s="21">
        <v>0</v>
      </c>
    </row>
    <row r="2577" spans="1:10">
      <c r="A2577" s="21" t="s">
        <v>135</v>
      </c>
      <c r="B2577" s="21" t="s">
        <v>195</v>
      </c>
      <c r="C2577" s="43" t="s">
        <v>173</v>
      </c>
      <c r="D2577" s="21">
        <v>4</v>
      </c>
      <c r="E2577" s="21">
        <v>1</v>
      </c>
      <c r="F2577" s="21">
        <v>1</v>
      </c>
      <c r="G2577" s="21">
        <v>0</v>
      </c>
      <c r="H2577" s="21">
        <v>0</v>
      </c>
      <c r="I2577" s="21">
        <v>0</v>
      </c>
      <c r="J2577" s="21">
        <v>0</v>
      </c>
    </row>
    <row r="2578" spans="1:10">
      <c r="A2578" s="21" t="s">
        <v>135</v>
      </c>
      <c r="B2578" s="21" t="s">
        <v>195</v>
      </c>
      <c r="C2578" s="43" t="s">
        <v>174</v>
      </c>
      <c r="D2578" s="21">
        <v>8</v>
      </c>
      <c r="E2578" s="21">
        <v>4</v>
      </c>
      <c r="F2578" s="21">
        <v>0</v>
      </c>
      <c r="G2578" s="21">
        <v>0</v>
      </c>
      <c r="H2578" s="21">
        <v>0</v>
      </c>
      <c r="I2578" s="21">
        <v>0</v>
      </c>
      <c r="J2578" s="21">
        <v>0</v>
      </c>
    </row>
    <row r="2579" spans="1:10">
      <c r="A2579" s="21" t="s">
        <v>135</v>
      </c>
      <c r="B2579" s="21" t="s">
        <v>195</v>
      </c>
      <c r="C2579" s="43" t="s">
        <v>175</v>
      </c>
      <c r="D2579" s="21">
        <v>3</v>
      </c>
      <c r="E2579" s="21">
        <v>2</v>
      </c>
      <c r="F2579" s="21">
        <v>0</v>
      </c>
      <c r="G2579" s="21">
        <v>0</v>
      </c>
      <c r="H2579" s="21">
        <v>0</v>
      </c>
      <c r="I2579" s="21">
        <v>0</v>
      </c>
      <c r="J2579" s="21">
        <v>0</v>
      </c>
    </row>
    <row r="2580" spans="1:10">
      <c r="A2580" s="21" t="s">
        <v>135</v>
      </c>
      <c r="B2580" s="21" t="s">
        <v>195</v>
      </c>
      <c r="C2580" s="43" t="s">
        <v>176</v>
      </c>
      <c r="D2580" s="21">
        <v>0</v>
      </c>
      <c r="E2580" s="21">
        <v>0</v>
      </c>
      <c r="F2580" s="21">
        <v>0</v>
      </c>
      <c r="G2580" s="21">
        <v>0</v>
      </c>
      <c r="H2580" s="21">
        <v>0</v>
      </c>
      <c r="I2580" s="21">
        <v>0</v>
      </c>
      <c r="J2580" s="21">
        <v>0</v>
      </c>
    </row>
    <row r="2581" spans="1:10">
      <c r="A2581" s="21" t="s">
        <v>135</v>
      </c>
      <c r="B2581" s="21" t="s">
        <v>195</v>
      </c>
      <c r="C2581" s="43" t="s">
        <v>177</v>
      </c>
      <c r="D2581" s="21">
        <v>0</v>
      </c>
      <c r="E2581" s="21">
        <v>0</v>
      </c>
      <c r="F2581" s="21">
        <v>0</v>
      </c>
      <c r="G2581" s="21">
        <v>0</v>
      </c>
      <c r="H2581" s="21">
        <v>0</v>
      </c>
      <c r="I2581" s="21">
        <v>0</v>
      </c>
      <c r="J2581" s="21">
        <v>0</v>
      </c>
    </row>
    <row r="2582" spans="1:10">
      <c r="A2582" s="21" t="s">
        <v>135</v>
      </c>
      <c r="B2582" s="21" t="s">
        <v>195</v>
      </c>
      <c r="C2582" s="43" t="s">
        <v>178</v>
      </c>
      <c r="D2582" s="21">
        <v>0</v>
      </c>
      <c r="E2582" s="21">
        <v>0</v>
      </c>
      <c r="F2582" s="21">
        <v>0</v>
      </c>
      <c r="G2582" s="21">
        <v>0</v>
      </c>
      <c r="H2582" s="21">
        <v>0</v>
      </c>
      <c r="I2582" s="21">
        <v>0</v>
      </c>
      <c r="J2582" s="21">
        <v>0</v>
      </c>
    </row>
    <row r="2583" spans="1:10">
      <c r="A2583" s="21" t="s">
        <v>135</v>
      </c>
      <c r="B2583" s="21" t="s">
        <v>195</v>
      </c>
      <c r="C2583" s="43" t="s">
        <v>179</v>
      </c>
      <c r="D2583" s="21">
        <v>5</v>
      </c>
      <c r="E2583" s="21">
        <v>2</v>
      </c>
      <c r="F2583" s="21">
        <v>0</v>
      </c>
      <c r="G2583" s="21">
        <v>0</v>
      </c>
      <c r="H2583" s="21">
        <v>0</v>
      </c>
      <c r="I2583" s="21">
        <v>0</v>
      </c>
      <c r="J2583" s="21">
        <v>0</v>
      </c>
    </row>
    <row r="2584" spans="1:10">
      <c r="A2584" s="21" t="s">
        <v>135</v>
      </c>
      <c r="B2584" s="21" t="s">
        <v>195</v>
      </c>
      <c r="C2584" s="43" t="s">
        <v>98</v>
      </c>
      <c r="D2584" s="21">
        <v>18</v>
      </c>
      <c r="E2584" s="21">
        <v>4</v>
      </c>
      <c r="F2584" s="21">
        <v>0</v>
      </c>
      <c r="G2584" s="21">
        <v>0</v>
      </c>
      <c r="H2584" s="21">
        <v>0</v>
      </c>
      <c r="I2584" s="21">
        <v>0</v>
      </c>
      <c r="J2584" s="21">
        <v>0</v>
      </c>
    </row>
    <row r="2585" spans="1:10">
      <c r="A2585" s="21" t="s">
        <v>135</v>
      </c>
      <c r="B2585" s="21" t="s">
        <v>195</v>
      </c>
      <c r="C2585" s="43" t="s">
        <v>180</v>
      </c>
      <c r="D2585" s="21">
        <v>25</v>
      </c>
      <c r="E2585" s="21">
        <v>3</v>
      </c>
      <c r="F2585" s="21">
        <v>0</v>
      </c>
      <c r="G2585" s="21">
        <v>0</v>
      </c>
      <c r="H2585" s="21">
        <v>0</v>
      </c>
      <c r="I2585" s="21">
        <v>0</v>
      </c>
      <c r="J2585" s="21">
        <v>0</v>
      </c>
    </row>
    <row r="2586" spans="1:10">
      <c r="A2586" s="21" t="s">
        <v>135</v>
      </c>
      <c r="B2586" s="21" t="s">
        <v>195</v>
      </c>
      <c r="C2586" s="43" t="s">
        <v>181</v>
      </c>
      <c r="D2586" s="21">
        <v>17</v>
      </c>
      <c r="E2586" s="21">
        <v>3</v>
      </c>
      <c r="F2586" s="21">
        <v>1</v>
      </c>
      <c r="G2586" s="21">
        <v>0</v>
      </c>
      <c r="H2586" s="21">
        <v>0</v>
      </c>
      <c r="I2586" s="21">
        <v>0</v>
      </c>
      <c r="J2586" s="21">
        <v>0</v>
      </c>
    </row>
    <row r="2587" spans="1:10">
      <c r="A2587" s="21" t="s">
        <v>135</v>
      </c>
      <c r="B2587" s="21" t="s">
        <v>195</v>
      </c>
      <c r="C2587" s="43" t="s">
        <v>182</v>
      </c>
      <c r="D2587" s="21">
        <v>16</v>
      </c>
      <c r="E2587" s="21">
        <v>4</v>
      </c>
      <c r="F2587" s="21">
        <v>0</v>
      </c>
      <c r="G2587" s="21">
        <v>0</v>
      </c>
      <c r="H2587" s="21">
        <v>0</v>
      </c>
      <c r="I2587" s="21">
        <v>0</v>
      </c>
      <c r="J2587" s="21">
        <v>0</v>
      </c>
    </row>
    <row r="2588" spans="1:10">
      <c r="A2588" s="21" t="s">
        <v>135</v>
      </c>
      <c r="B2588" s="21" t="s">
        <v>195</v>
      </c>
      <c r="C2588" s="43" t="s">
        <v>183</v>
      </c>
      <c r="D2588" s="21">
        <v>21</v>
      </c>
      <c r="E2588" s="21">
        <v>3</v>
      </c>
      <c r="F2588" s="21">
        <v>1</v>
      </c>
      <c r="G2588" s="21">
        <v>0</v>
      </c>
      <c r="H2588" s="21">
        <v>0</v>
      </c>
      <c r="I2588" s="21">
        <v>0</v>
      </c>
      <c r="J2588" s="21">
        <v>0</v>
      </c>
    </row>
    <row r="2589" spans="1:10">
      <c r="A2589" s="21" t="s">
        <v>135</v>
      </c>
      <c r="B2589" s="21" t="s">
        <v>195</v>
      </c>
      <c r="C2589" s="43" t="s">
        <v>184</v>
      </c>
      <c r="D2589" s="21">
        <v>14</v>
      </c>
      <c r="E2589" s="21">
        <v>4</v>
      </c>
      <c r="F2589" s="21">
        <v>0</v>
      </c>
      <c r="G2589" s="21">
        <v>0</v>
      </c>
      <c r="H2589" s="21">
        <v>0</v>
      </c>
      <c r="I2589" s="21">
        <v>0</v>
      </c>
      <c r="J2589" s="21">
        <v>0</v>
      </c>
    </row>
    <row r="2590" spans="1:10">
      <c r="A2590" s="21" t="s">
        <v>135</v>
      </c>
      <c r="B2590" s="21" t="s">
        <v>195</v>
      </c>
      <c r="C2590" s="43" t="s">
        <v>185</v>
      </c>
      <c r="D2590" s="21">
        <v>15</v>
      </c>
      <c r="E2590" s="21">
        <v>2</v>
      </c>
      <c r="F2590" s="21">
        <v>0</v>
      </c>
      <c r="G2590" s="21">
        <v>0</v>
      </c>
      <c r="H2590" s="21">
        <v>0</v>
      </c>
      <c r="I2590" s="21">
        <v>0</v>
      </c>
      <c r="J2590" s="21">
        <v>0</v>
      </c>
    </row>
    <row r="2591" spans="1:10">
      <c r="A2591" s="21" t="s">
        <v>135</v>
      </c>
      <c r="B2591" s="21" t="s">
        <v>195</v>
      </c>
      <c r="C2591" s="43" t="s">
        <v>186</v>
      </c>
      <c r="D2591" s="21">
        <v>16</v>
      </c>
      <c r="E2591" s="21">
        <v>0</v>
      </c>
      <c r="F2591" s="21">
        <v>0</v>
      </c>
      <c r="G2591" s="21">
        <v>0</v>
      </c>
      <c r="H2591" s="21">
        <v>0</v>
      </c>
      <c r="I2591" s="21">
        <v>0</v>
      </c>
      <c r="J2591" s="21">
        <v>0</v>
      </c>
    </row>
    <row r="2592" spans="1:10">
      <c r="A2592" s="21" t="s">
        <v>135</v>
      </c>
      <c r="B2592" s="21" t="s">
        <v>195</v>
      </c>
      <c r="C2592" s="43" t="s">
        <v>187</v>
      </c>
      <c r="D2592" s="21">
        <v>12</v>
      </c>
      <c r="E2592" s="21">
        <v>4</v>
      </c>
      <c r="F2592" s="21">
        <v>0</v>
      </c>
      <c r="G2592" s="21">
        <v>0</v>
      </c>
      <c r="H2592" s="21">
        <v>0</v>
      </c>
      <c r="I2592" s="21">
        <v>0</v>
      </c>
      <c r="J2592" s="21">
        <v>0</v>
      </c>
    </row>
    <row r="2593" spans="1:10">
      <c r="A2593" s="21" t="s">
        <v>135</v>
      </c>
      <c r="B2593" s="21" t="s">
        <v>195</v>
      </c>
      <c r="C2593" s="43" t="s">
        <v>188</v>
      </c>
      <c r="D2593" s="21">
        <v>8</v>
      </c>
      <c r="E2593" s="21">
        <v>5</v>
      </c>
      <c r="F2593" s="21">
        <v>0</v>
      </c>
      <c r="G2593" s="21">
        <v>0</v>
      </c>
      <c r="H2593" s="21">
        <v>0</v>
      </c>
      <c r="I2593" s="21">
        <v>0</v>
      </c>
      <c r="J2593" s="21">
        <v>0</v>
      </c>
    </row>
    <row r="2594" spans="1:10">
      <c r="A2594" s="21" t="s">
        <v>135</v>
      </c>
      <c r="B2594" s="21" t="s">
        <v>195</v>
      </c>
      <c r="C2594" s="43" t="s">
        <v>189</v>
      </c>
      <c r="D2594" s="21">
        <v>8</v>
      </c>
      <c r="E2594" s="21">
        <v>1</v>
      </c>
      <c r="F2594" s="21">
        <v>0</v>
      </c>
      <c r="G2594" s="21">
        <v>0</v>
      </c>
      <c r="H2594" s="21">
        <v>0</v>
      </c>
      <c r="I2594" s="21">
        <v>0</v>
      </c>
      <c r="J2594" s="21">
        <v>0</v>
      </c>
    </row>
    <row r="2595" spans="1:10">
      <c r="A2595" s="21" t="s">
        <v>135</v>
      </c>
      <c r="B2595" s="21" t="s">
        <v>195</v>
      </c>
      <c r="C2595" s="43" t="s">
        <v>190</v>
      </c>
      <c r="D2595" s="21">
        <v>5</v>
      </c>
      <c r="E2595" s="21">
        <v>3</v>
      </c>
      <c r="F2595" s="21">
        <v>0</v>
      </c>
      <c r="G2595" s="21">
        <v>0</v>
      </c>
      <c r="H2595" s="21">
        <v>0</v>
      </c>
      <c r="I2595" s="21">
        <v>0</v>
      </c>
      <c r="J2595" s="21">
        <v>0</v>
      </c>
    </row>
    <row r="2596" spans="1:10">
      <c r="A2596" s="21" t="s">
        <v>135</v>
      </c>
      <c r="B2596" s="21" t="s">
        <v>196</v>
      </c>
      <c r="C2596" s="43" t="s">
        <v>35</v>
      </c>
      <c r="D2596" s="21">
        <v>9</v>
      </c>
      <c r="E2596" s="21">
        <v>1</v>
      </c>
      <c r="F2596" s="21">
        <v>0</v>
      </c>
      <c r="G2596" s="21">
        <v>0</v>
      </c>
      <c r="H2596" s="21">
        <v>0</v>
      </c>
      <c r="I2596" s="21">
        <v>0</v>
      </c>
      <c r="J2596" s="21">
        <v>0</v>
      </c>
    </row>
    <row r="2597" spans="1:10">
      <c r="A2597" s="21" t="s">
        <v>135</v>
      </c>
      <c r="B2597" s="21" t="s">
        <v>196</v>
      </c>
      <c r="C2597" s="43" t="s">
        <v>36</v>
      </c>
      <c r="D2597" s="21">
        <v>1</v>
      </c>
      <c r="E2597" s="21">
        <v>0</v>
      </c>
      <c r="F2597" s="21">
        <v>0</v>
      </c>
      <c r="G2597" s="21">
        <v>0</v>
      </c>
      <c r="H2597" s="21">
        <v>0</v>
      </c>
      <c r="I2597" s="21">
        <v>0</v>
      </c>
      <c r="J2597" s="21">
        <v>0</v>
      </c>
    </row>
    <row r="2598" spans="1:10">
      <c r="A2598" s="21" t="s">
        <v>135</v>
      </c>
      <c r="B2598" s="21" t="s">
        <v>196</v>
      </c>
      <c r="C2598" s="43" t="s">
        <v>37</v>
      </c>
      <c r="D2598" s="21">
        <v>4</v>
      </c>
      <c r="E2598" s="21">
        <v>2</v>
      </c>
      <c r="F2598" s="21">
        <v>0</v>
      </c>
      <c r="G2598" s="21">
        <v>0</v>
      </c>
      <c r="H2598" s="21">
        <v>0</v>
      </c>
      <c r="I2598" s="21">
        <v>0</v>
      </c>
      <c r="J2598" s="21">
        <v>0</v>
      </c>
    </row>
    <row r="2599" spans="1:10">
      <c r="A2599" s="21" t="s">
        <v>135</v>
      </c>
      <c r="B2599" s="21" t="s">
        <v>196</v>
      </c>
      <c r="C2599" s="43" t="s">
        <v>38</v>
      </c>
      <c r="D2599" s="21">
        <v>16</v>
      </c>
      <c r="E2599" s="21">
        <v>4</v>
      </c>
      <c r="F2599" s="21">
        <v>0</v>
      </c>
      <c r="G2599" s="21">
        <v>0</v>
      </c>
      <c r="H2599" s="21">
        <v>0</v>
      </c>
      <c r="I2599" s="21">
        <v>0</v>
      </c>
      <c r="J2599" s="21">
        <v>0</v>
      </c>
    </row>
    <row r="2600" spans="1:10">
      <c r="A2600" s="21" t="s">
        <v>135</v>
      </c>
      <c r="B2600" s="21" t="s">
        <v>196</v>
      </c>
      <c r="C2600" s="43" t="s">
        <v>39</v>
      </c>
      <c r="D2600" s="21">
        <v>7</v>
      </c>
      <c r="E2600" s="21">
        <v>3</v>
      </c>
      <c r="F2600" s="21">
        <v>0</v>
      </c>
      <c r="G2600" s="21">
        <v>0</v>
      </c>
      <c r="H2600" s="21">
        <v>0</v>
      </c>
      <c r="I2600" s="21">
        <v>0</v>
      </c>
      <c r="J2600" s="21">
        <v>0</v>
      </c>
    </row>
    <row r="2601" spans="1:10">
      <c r="A2601" s="21" t="s">
        <v>135</v>
      </c>
      <c r="B2601" s="21" t="s">
        <v>196</v>
      </c>
      <c r="C2601" s="43" t="s">
        <v>173</v>
      </c>
      <c r="D2601" s="21">
        <v>12</v>
      </c>
      <c r="E2601" s="21">
        <v>4</v>
      </c>
      <c r="F2601" s="21">
        <v>0</v>
      </c>
      <c r="G2601" s="21">
        <v>0</v>
      </c>
      <c r="H2601" s="21">
        <v>1</v>
      </c>
      <c r="I2601" s="21">
        <v>0</v>
      </c>
      <c r="J2601" s="21">
        <v>1</v>
      </c>
    </row>
    <row r="2602" spans="1:10">
      <c r="A2602" s="21" t="s">
        <v>135</v>
      </c>
      <c r="B2602" s="21" t="s">
        <v>196</v>
      </c>
      <c r="C2602" s="43" t="s">
        <v>174</v>
      </c>
      <c r="D2602" s="21">
        <v>24</v>
      </c>
      <c r="E2602" s="21">
        <v>4</v>
      </c>
      <c r="F2602" s="21">
        <v>0</v>
      </c>
      <c r="G2602" s="21">
        <v>0</v>
      </c>
      <c r="H2602" s="21">
        <v>0</v>
      </c>
      <c r="I2602" s="21">
        <v>0</v>
      </c>
      <c r="J2602" s="21">
        <v>0</v>
      </c>
    </row>
    <row r="2603" spans="1:10">
      <c r="A2603" s="21" t="s">
        <v>135</v>
      </c>
      <c r="B2603" s="21" t="s">
        <v>196</v>
      </c>
      <c r="C2603" s="43" t="s">
        <v>175</v>
      </c>
      <c r="D2603" s="21">
        <v>58</v>
      </c>
      <c r="E2603" s="21">
        <v>7</v>
      </c>
      <c r="F2603" s="21">
        <v>1</v>
      </c>
      <c r="G2603" s="21">
        <v>1</v>
      </c>
      <c r="H2603" s="21">
        <v>0</v>
      </c>
      <c r="I2603" s="21">
        <v>0</v>
      </c>
      <c r="J2603" s="21">
        <v>0</v>
      </c>
    </row>
    <row r="2604" spans="1:10">
      <c r="A2604" s="21" t="s">
        <v>135</v>
      </c>
      <c r="B2604" s="21" t="s">
        <v>196</v>
      </c>
      <c r="C2604" s="43" t="s">
        <v>176</v>
      </c>
      <c r="D2604" s="21">
        <v>0</v>
      </c>
      <c r="E2604" s="21">
        <v>0</v>
      </c>
      <c r="F2604" s="21">
        <v>0</v>
      </c>
      <c r="G2604" s="21">
        <v>0</v>
      </c>
      <c r="H2604" s="21">
        <v>0</v>
      </c>
      <c r="I2604" s="21">
        <v>0</v>
      </c>
      <c r="J2604" s="21">
        <v>0</v>
      </c>
    </row>
    <row r="2605" spans="1:10">
      <c r="A2605" s="21" t="s">
        <v>135</v>
      </c>
      <c r="B2605" s="21" t="s">
        <v>196</v>
      </c>
      <c r="C2605" s="43" t="s">
        <v>177</v>
      </c>
      <c r="D2605" s="21">
        <v>0</v>
      </c>
      <c r="E2605" s="21">
        <v>0</v>
      </c>
      <c r="F2605" s="21">
        <v>0</v>
      </c>
      <c r="G2605" s="21">
        <v>0</v>
      </c>
      <c r="H2605" s="21">
        <v>0</v>
      </c>
      <c r="I2605" s="21">
        <v>0</v>
      </c>
      <c r="J2605" s="21">
        <v>0</v>
      </c>
    </row>
    <row r="2606" spans="1:10">
      <c r="A2606" s="21" t="s">
        <v>135</v>
      </c>
      <c r="B2606" s="21" t="s">
        <v>196</v>
      </c>
      <c r="C2606" s="43" t="s">
        <v>178</v>
      </c>
      <c r="D2606" s="21">
        <v>0</v>
      </c>
      <c r="E2606" s="21">
        <v>0</v>
      </c>
      <c r="F2606" s="21">
        <v>0</v>
      </c>
      <c r="G2606" s="21">
        <v>0</v>
      </c>
      <c r="H2606" s="21">
        <v>0</v>
      </c>
      <c r="I2606" s="21">
        <v>0</v>
      </c>
      <c r="J2606" s="21">
        <v>0</v>
      </c>
    </row>
    <row r="2607" spans="1:10">
      <c r="A2607" s="21" t="s">
        <v>135</v>
      </c>
      <c r="B2607" s="21" t="s">
        <v>196</v>
      </c>
      <c r="C2607" s="43" t="s">
        <v>179</v>
      </c>
      <c r="D2607" s="21">
        <v>2</v>
      </c>
      <c r="E2607" s="21">
        <v>2</v>
      </c>
      <c r="F2607" s="21">
        <v>0</v>
      </c>
      <c r="G2607" s="21">
        <v>0</v>
      </c>
      <c r="H2607" s="21">
        <v>0</v>
      </c>
      <c r="I2607" s="21">
        <v>0</v>
      </c>
      <c r="J2607" s="21">
        <v>0</v>
      </c>
    </row>
    <row r="2608" spans="1:10">
      <c r="A2608" s="21" t="s">
        <v>135</v>
      </c>
      <c r="B2608" s="21" t="s">
        <v>196</v>
      </c>
      <c r="C2608" s="43" t="s">
        <v>98</v>
      </c>
      <c r="D2608" s="21">
        <v>45</v>
      </c>
      <c r="E2608" s="21">
        <v>5</v>
      </c>
      <c r="F2608" s="21">
        <v>0</v>
      </c>
      <c r="G2608" s="21">
        <v>1</v>
      </c>
      <c r="H2608" s="21">
        <v>0</v>
      </c>
      <c r="I2608" s="21">
        <v>0</v>
      </c>
      <c r="J2608" s="21">
        <v>1</v>
      </c>
    </row>
    <row r="2609" spans="1:10">
      <c r="A2609" s="21" t="s">
        <v>135</v>
      </c>
      <c r="B2609" s="21" t="s">
        <v>196</v>
      </c>
      <c r="C2609" s="43" t="s">
        <v>180</v>
      </c>
      <c r="D2609" s="21">
        <v>27</v>
      </c>
      <c r="E2609" s="21">
        <v>2</v>
      </c>
      <c r="F2609" s="21">
        <v>1</v>
      </c>
      <c r="G2609" s="21">
        <v>0</v>
      </c>
      <c r="H2609" s="21">
        <v>0</v>
      </c>
      <c r="I2609" s="21">
        <v>0</v>
      </c>
      <c r="J2609" s="21">
        <v>0</v>
      </c>
    </row>
    <row r="2610" spans="1:10">
      <c r="A2610" s="21" t="s">
        <v>135</v>
      </c>
      <c r="B2610" s="21" t="s">
        <v>196</v>
      </c>
      <c r="C2610" s="43" t="s">
        <v>181</v>
      </c>
      <c r="D2610" s="21">
        <v>23</v>
      </c>
      <c r="E2610" s="21">
        <v>8</v>
      </c>
      <c r="F2610" s="21">
        <v>0</v>
      </c>
      <c r="G2610" s="21">
        <v>0</v>
      </c>
      <c r="H2610" s="21">
        <v>0</v>
      </c>
      <c r="I2610" s="21">
        <v>0</v>
      </c>
      <c r="J2610" s="21">
        <v>1</v>
      </c>
    </row>
    <row r="2611" spans="1:10">
      <c r="A2611" s="21" t="s">
        <v>135</v>
      </c>
      <c r="B2611" s="21" t="s">
        <v>196</v>
      </c>
      <c r="C2611" s="43" t="s">
        <v>182</v>
      </c>
      <c r="D2611" s="21">
        <v>23</v>
      </c>
      <c r="E2611" s="21">
        <v>7</v>
      </c>
      <c r="F2611" s="21">
        <v>1</v>
      </c>
      <c r="G2611" s="21">
        <v>0</v>
      </c>
      <c r="H2611" s="21">
        <v>0</v>
      </c>
      <c r="I2611" s="21">
        <v>0</v>
      </c>
      <c r="J2611" s="21">
        <v>0</v>
      </c>
    </row>
    <row r="2612" spans="1:10">
      <c r="A2612" s="21" t="s">
        <v>135</v>
      </c>
      <c r="B2612" s="21" t="s">
        <v>196</v>
      </c>
      <c r="C2612" s="43" t="s">
        <v>183</v>
      </c>
      <c r="D2612" s="21">
        <v>13</v>
      </c>
      <c r="E2612" s="21">
        <v>5</v>
      </c>
      <c r="F2612" s="21">
        <v>0</v>
      </c>
      <c r="G2612" s="21">
        <v>0</v>
      </c>
      <c r="H2612" s="21">
        <v>0</v>
      </c>
      <c r="I2612" s="21">
        <v>0</v>
      </c>
      <c r="J2612" s="21">
        <v>0</v>
      </c>
    </row>
    <row r="2613" spans="1:10">
      <c r="A2613" s="21" t="s">
        <v>135</v>
      </c>
      <c r="B2613" s="21" t="s">
        <v>196</v>
      </c>
      <c r="C2613" s="43" t="s">
        <v>184</v>
      </c>
      <c r="D2613" s="21">
        <v>21</v>
      </c>
      <c r="E2613" s="21">
        <v>2</v>
      </c>
      <c r="F2613" s="21">
        <v>0</v>
      </c>
      <c r="G2613" s="21">
        <v>0</v>
      </c>
      <c r="H2613" s="21">
        <v>0</v>
      </c>
      <c r="I2613" s="21">
        <v>0</v>
      </c>
      <c r="J2613" s="21">
        <v>0</v>
      </c>
    </row>
    <row r="2614" spans="1:10">
      <c r="A2614" s="21" t="s">
        <v>135</v>
      </c>
      <c r="B2614" s="21" t="s">
        <v>196</v>
      </c>
      <c r="C2614" s="43" t="s">
        <v>185</v>
      </c>
      <c r="D2614" s="21">
        <v>14</v>
      </c>
      <c r="E2614" s="21">
        <v>2</v>
      </c>
      <c r="F2614" s="21">
        <v>0</v>
      </c>
      <c r="G2614" s="21">
        <v>0</v>
      </c>
      <c r="H2614" s="21">
        <v>0</v>
      </c>
      <c r="I2614" s="21">
        <v>0</v>
      </c>
      <c r="J2614" s="21">
        <v>0</v>
      </c>
    </row>
    <row r="2615" spans="1:10">
      <c r="A2615" s="21" t="s">
        <v>135</v>
      </c>
      <c r="B2615" s="21" t="s">
        <v>196</v>
      </c>
      <c r="C2615" s="43" t="s">
        <v>186</v>
      </c>
      <c r="D2615" s="21">
        <v>19</v>
      </c>
      <c r="E2615" s="21">
        <v>5</v>
      </c>
      <c r="F2615" s="21">
        <v>0</v>
      </c>
      <c r="G2615" s="21">
        <v>0</v>
      </c>
      <c r="H2615" s="21">
        <v>0</v>
      </c>
      <c r="I2615" s="21">
        <v>0</v>
      </c>
      <c r="J2615" s="21">
        <v>0</v>
      </c>
    </row>
    <row r="2616" spans="1:10">
      <c r="A2616" s="21" t="s">
        <v>135</v>
      </c>
      <c r="B2616" s="21" t="s">
        <v>196</v>
      </c>
      <c r="C2616" s="43" t="s">
        <v>187</v>
      </c>
      <c r="D2616" s="21">
        <v>9</v>
      </c>
      <c r="E2616" s="21">
        <v>2</v>
      </c>
      <c r="F2616" s="21">
        <v>0</v>
      </c>
      <c r="G2616" s="21">
        <v>0</v>
      </c>
      <c r="H2616" s="21">
        <v>0</v>
      </c>
      <c r="I2616" s="21">
        <v>0</v>
      </c>
      <c r="J2616" s="21">
        <v>0</v>
      </c>
    </row>
    <row r="2617" spans="1:10">
      <c r="A2617" s="21" t="s">
        <v>135</v>
      </c>
      <c r="B2617" s="21" t="s">
        <v>196</v>
      </c>
      <c r="C2617" s="43" t="s">
        <v>188</v>
      </c>
      <c r="D2617" s="21">
        <v>11</v>
      </c>
      <c r="E2617" s="21">
        <v>1</v>
      </c>
      <c r="F2617" s="21">
        <v>0</v>
      </c>
      <c r="G2617" s="21">
        <v>0</v>
      </c>
      <c r="H2617" s="21">
        <v>0</v>
      </c>
      <c r="I2617" s="21">
        <v>0</v>
      </c>
      <c r="J2617" s="21">
        <v>0</v>
      </c>
    </row>
    <row r="2618" spans="1:10">
      <c r="A2618" s="21" t="s">
        <v>135</v>
      </c>
      <c r="B2618" s="21" t="s">
        <v>196</v>
      </c>
      <c r="C2618" s="43" t="s">
        <v>189</v>
      </c>
      <c r="D2618" s="21">
        <v>13</v>
      </c>
      <c r="E2618" s="21">
        <v>2</v>
      </c>
      <c r="F2618" s="21">
        <v>0</v>
      </c>
      <c r="G2618" s="21">
        <v>0</v>
      </c>
      <c r="H2618" s="21">
        <v>0</v>
      </c>
      <c r="I2618" s="21">
        <v>0</v>
      </c>
      <c r="J2618" s="21">
        <v>0</v>
      </c>
    </row>
    <row r="2619" spans="1:10">
      <c r="A2619" s="21" t="s">
        <v>135</v>
      </c>
      <c r="B2619" s="21" t="s">
        <v>196</v>
      </c>
      <c r="C2619" s="43" t="s">
        <v>190</v>
      </c>
      <c r="D2619" s="21">
        <v>13</v>
      </c>
      <c r="E2619" s="21">
        <v>1</v>
      </c>
      <c r="F2619" s="21">
        <v>0</v>
      </c>
      <c r="G2619" s="21">
        <v>0</v>
      </c>
      <c r="H2619" s="21">
        <v>0</v>
      </c>
      <c r="I2619" s="21">
        <v>0</v>
      </c>
      <c r="J2619" s="21">
        <v>0</v>
      </c>
    </row>
    <row r="2620" spans="1:10">
      <c r="A2620" s="21" t="s">
        <v>135</v>
      </c>
      <c r="B2620" s="21" t="s">
        <v>197</v>
      </c>
      <c r="C2620" s="43" t="s">
        <v>35</v>
      </c>
      <c r="D2620" s="21">
        <v>1</v>
      </c>
      <c r="E2620" s="21">
        <v>0</v>
      </c>
      <c r="F2620" s="21">
        <v>0</v>
      </c>
      <c r="G2620" s="21">
        <v>0</v>
      </c>
      <c r="H2620" s="21">
        <v>0</v>
      </c>
      <c r="I2620" s="21">
        <v>0</v>
      </c>
      <c r="J2620" s="21">
        <v>0</v>
      </c>
    </row>
    <row r="2621" spans="1:10">
      <c r="A2621" s="21" t="s">
        <v>135</v>
      </c>
      <c r="B2621" s="21" t="s">
        <v>197</v>
      </c>
      <c r="C2621" s="43" t="s">
        <v>36</v>
      </c>
      <c r="D2621" s="21">
        <v>0</v>
      </c>
      <c r="E2621" s="21">
        <v>1</v>
      </c>
      <c r="F2621" s="21">
        <v>0</v>
      </c>
      <c r="G2621" s="21">
        <v>0</v>
      </c>
      <c r="H2621" s="21">
        <v>0</v>
      </c>
      <c r="I2621" s="21">
        <v>0</v>
      </c>
      <c r="J2621" s="21">
        <v>0</v>
      </c>
    </row>
    <row r="2622" spans="1:10">
      <c r="A2622" s="21" t="s">
        <v>135</v>
      </c>
      <c r="B2622" s="21" t="s">
        <v>197</v>
      </c>
      <c r="C2622" s="43" t="s">
        <v>37</v>
      </c>
      <c r="D2622" s="21">
        <v>1</v>
      </c>
      <c r="E2622" s="21">
        <v>0</v>
      </c>
      <c r="F2622" s="21">
        <v>0</v>
      </c>
      <c r="G2622" s="21">
        <v>0</v>
      </c>
      <c r="H2622" s="21">
        <v>0</v>
      </c>
      <c r="I2622" s="21">
        <v>0</v>
      </c>
      <c r="J2622" s="21">
        <v>0</v>
      </c>
    </row>
    <row r="2623" spans="1:10">
      <c r="A2623" s="21" t="s">
        <v>135</v>
      </c>
      <c r="B2623" s="21" t="s">
        <v>197</v>
      </c>
      <c r="C2623" s="43" t="s">
        <v>38</v>
      </c>
      <c r="D2623" s="21">
        <v>3</v>
      </c>
      <c r="E2623" s="21">
        <v>0</v>
      </c>
      <c r="F2623" s="21">
        <v>0</v>
      </c>
      <c r="G2623" s="21">
        <v>0</v>
      </c>
      <c r="H2623" s="21">
        <v>0</v>
      </c>
      <c r="I2623" s="21">
        <v>0</v>
      </c>
      <c r="J2623" s="21">
        <v>0</v>
      </c>
    </row>
    <row r="2624" spans="1:10">
      <c r="A2624" s="21" t="s">
        <v>135</v>
      </c>
      <c r="B2624" s="21" t="s">
        <v>197</v>
      </c>
      <c r="C2624" s="43" t="s">
        <v>39</v>
      </c>
      <c r="D2624" s="21">
        <v>2</v>
      </c>
      <c r="E2624" s="21">
        <v>2</v>
      </c>
      <c r="F2624" s="21">
        <v>0</v>
      </c>
      <c r="G2624" s="21">
        <v>0</v>
      </c>
      <c r="H2624" s="21">
        <v>0</v>
      </c>
      <c r="I2624" s="21">
        <v>0</v>
      </c>
      <c r="J2624" s="21">
        <v>0</v>
      </c>
    </row>
    <row r="2625" spans="1:10">
      <c r="A2625" s="21" t="s">
        <v>135</v>
      </c>
      <c r="B2625" s="21" t="s">
        <v>197</v>
      </c>
      <c r="C2625" s="43" t="s">
        <v>173</v>
      </c>
      <c r="D2625" s="21">
        <v>5</v>
      </c>
      <c r="E2625" s="21">
        <v>3</v>
      </c>
      <c r="F2625" s="21">
        <v>0</v>
      </c>
      <c r="G2625" s="21">
        <v>0</v>
      </c>
      <c r="H2625" s="21">
        <v>0</v>
      </c>
      <c r="I2625" s="21">
        <v>0</v>
      </c>
      <c r="J2625" s="21">
        <v>0</v>
      </c>
    </row>
    <row r="2626" spans="1:10">
      <c r="A2626" s="21" t="s">
        <v>135</v>
      </c>
      <c r="B2626" s="21" t="s">
        <v>197</v>
      </c>
      <c r="C2626" s="43" t="s">
        <v>174</v>
      </c>
      <c r="D2626" s="21">
        <v>8</v>
      </c>
      <c r="E2626" s="21">
        <v>0</v>
      </c>
      <c r="F2626" s="21">
        <v>0</v>
      </c>
      <c r="G2626" s="21">
        <v>0</v>
      </c>
      <c r="H2626" s="21">
        <v>1</v>
      </c>
      <c r="I2626" s="21">
        <v>0</v>
      </c>
      <c r="J2626" s="21">
        <v>0</v>
      </c>
    </row>
    <row r="2627" spans="1:10">
      <c r="A2627" s="21" t="s">
        <v>135</v>
      </c>
      <c r="B2627" s="21" t="s">
        <v>197</v>
      </c>
      <c r="C2627" s="43" t="s">
        <v>175</v>
      </c>
      <c r="D2627" s="21">
        <v>8</v>
      </c>
      <c r="E2627" s="21">
        <v>4</v>
      </c>
      <c r="F2627" s="21">
        <v>0</v>
      </c>
      <c r="G2627" s="21">
        <v>0</v>
      </c>
      <c r="H2627" s="21">
        <v>0</v>
      </c>
      <c r="I2627" s="21">
        <v>0</v>
      </c>
      <c r="J2627" s="21">
        <v>0</v>
      </c>
    </row>
    <row r="2628" spans="1:10">
      <c r="A2628" s="21" t="s">
        <v>135</v>
      </c>
      <c r="B2628" s="21" t="s">
        <v>197</v>
      </c>
      <c r="C2628" s="43" t="s">
        <v>176</v>
      </c>
      <c r="D2628" s="21">
        <v>12</v>
      </c>
      <c r="E2628" s="21">
        <v>2</v>
      </c>
      <c r="F2628" s="21">
        <v>1</v>
      </c>
      <c r="G2628" s="21">
        <v>0</v>
      </c>
      <c r="H2628" s="21">
        <v>0</v>
      </c>
      <c r="I2628" s="21">
        <v>0</v>
      </c>
      <c r="J2628" s="21">
        <v>0</v>
      </c>
    </row>
    <row r="2629" spans="1:10">
      <c r="A2629" s="21" t="s">
        <v>135</v>
      </c>
      <c r="B2629" s="21" t="s">
        <v>197</v>
      </c>
      <c r="C2629" s="43" t="s">
        <v>177</v>
      </c>
      <c r="D2629" s="21">
        <v>0</v>
      </c>
      <c r="E2629" s="21">
        <v>0</v>
      </c>
      <c r="F2629" s="21">
        <v>0</v>
      </c>
      <c r="G2629" s="21">
        <v>0</v>
      </c>
      <c r="H2629" s="21">
        <v>0</v>
      </c>
      <c r="I2629" s="21">
        <v>0</v>
      </c>
      <c r="J2629" s="21">
        <v>0</v>
      </c>
    </row>
    <row r="2630" spans="1:10">
      <c r="A2630" s="21" t="s">
        <v>135</v>
      </c>
      <c r="B2630" s="21" t="s">
        <v>197</v>
      </c>
      <c r="C2630" s="43" t="s">
        <v>178</v>
      </c>
      <c r="D2630" s="21">
        <v>0</v>
      </c>
      <c r="E2630" s="21">
        <v>0</v>
      </c>
      <c r="F2630" s="21">
        <v>0</v>
      </c>
      <c r="G2630" s="21">
        <v>0</v>
      </c>
      <c r="H2630" s="21">
        <v>0</v>
      </c>
      <c r="I2630" s="21">
        <v>0</v>
      </c>
      <c r="J2630" s="21">
        <v>0</v>
      </c>
    </row>
    <row r="2631" spans="1:10">
      <c r="A2631" s="21" t="s">
        <v>135</v>
      </c>
      <c r="B2631" s="21" t="s">
        <v>197</v>
      </c>
      <c r="C2631" s="43" t="s">
        <v>179</v>
      </c>
      <c r="D2631" s="21">
        <v>6</v>
      </c>
      <c r="E2631" s="21">
        <v>0</v>
      </c>
      <c r="F2631" s="21">
        <v>0</v>
      </c>
      <c r="G2631" s="21">
        <v>0</v>
      </c>
      <c r="H2631" s="21">
        <v>0</v>
      </c>
      <c r="I2631" s="21">
        <v>0</v>
      </c>
      <c r="J2631" s="21">
        <v>0</v>
      </c>
    </row>
    <row r="2632" spans="1:10">
      <c r="A2632" s="21" t="s">
        <v>135</v>
      </c>
      <c r="B2632" s="21" t="s">
        <v>197</v>
      </c>
      <c r="C2632" s="43" t="s">
        <v>98</v>
      </c>
      <c r="D2632" s="21">
        <v>25</v>
      </c>
      <c r="E2632" s="21">
        <v>0</v>
      </c>
      <c r="F2632" s="21">
        <v>1</v>
      </c>
      <c r="G2632" s="21">
        <v>0</v>
      </c>
      <c r="H2632" s="21">
        <v>1</v>
      </c>
      <c r="I2632" s="21">
        <v>0</v>
      </c>
      <c r="J2632" s="21">
        <v>0</v>
      </c>
    </row>
    <row r="2633" spans="1:10">
      <c r="A2633" s="21" t="s">
        <v>135</v>
      </c>
      <c r="B2633" s="21" t="s">
        <v>197</v>
      </c>
      <c r="C2633" s="43" t="s">
        <v>180</v>
      </c>
      <c r="D2633" s="21">
        <v>12</v>
      </c>
      <c r="E2633" s="21">
        <v>4</v>
      </c>
      <c r="F2633" s="21">
        <v>0</v>
      </c>
      <c r="G2633" s="21">
        <v>0</v>
      </c>
      <c r="H2633" s="21">
        <v>0</v>
      </c>
      <c r="I2633" s="21">
        <v>0</v>
      </c>
      <c r="J2633" s="21">
        <v>0</v>
      </c>
    </row>
    <row r="2634" spans="1:10">
      <c r="A2634" s="21" t="s">
        <v>135</v>
      </c>
      <c r="B2634" s="21" t="s">
        <v>197</v>
      </c>
      <c r="C2634" s="43" t="s">
        <v>181</v>
      </c>
      <c r="D2634" s="21">
        <v>5</v>
      </c>
      <c r="E2634" s="21">
        <v>1</v>
      </c>
      <c r="F2634" s="21">
        <v>0</v>
      </c>
      <c r="G2634" s="21">
        <v>0</v>
      </c>
      <c r="H2634" s="21">
        <v>0</v>
      </c>
      <c r="I2634" s="21">
        <v>0</v>
      </c>
      <c r="J2634" s="21">
        <v>0</v>
      </c>
    </row>
    <row r="2635" spans="1:10">
      <c r="A2635" s="21" t="s">
        <v>135</v>
      </c>
      <c r="B2635" s="21" t="s">
        <v>197</v>
      </c>
      <c r="C2635" s="43" t="s">
        <v>182</v>
      </c>
      <c r="D2635" s="21">
        <v>7</v>
      </c>
      <c r="E2635" s="21">
        <v>6</v>
      </c>
      <c r="F2635" s="21">
        <v>0</v>
      </c>
      <c r="G2635" s="21">
        <v>0</v>
      </c>
      <c r="H2635" s="21">
        <v>0</v>
      </c>
      <c r="I2635" s="21">
        <v>0</v>
      </c>
      <c r="J2635" s="21">
        <v>0</v>
      </c>
    </row>
    <row r="2636" spans="1:10">
      <c r="A2636" s="21" t="s">
        <v>135</v>
      </c>
      <c r="B2636" s="21" t="s">
        <v>197</v>
      </c>
      <c r="C2636" s="43" t="s">
        <v>183</v>
      </c>
      <c r="D2636" s="21">
        <v>9</v>
      </c>
      <c r="E2636" s="21">
        <v>2</v>
      </c>
      <c r="F2636" s="21">
        <v>1</v>
      </c>
      <c r="G2636" s="21">
        <v>0</v>
      </c>
      <c r="H2636" s="21">
        <v>0</v>
      </c>
      <c r="I2636" s="21">
        <v>0</v>
      </c>
      <c r="J2636" s="21">
        <v>0</v>
      </c>
    </row>
    <row r="2637" spans="1:10">
      <c r="A2637" s="21" t="s">
        <v>135</v>
      </c>
      <c r="B2637" s="21" t="s">
        <v>197</v>
      </c>
      <c r="C2637" s="43" t="s">
        <v>184</v>
      </c>
      <c r="D2637" s="21">
        <v>4</v>
      </c>
      <c r="E2637" s="21">
        <v>1</v>
      </c>
      <c r="F2637" s="21">
        <v>0</v>
      </c>
      <c r="G2637" s="21">
        <v>0</v>
      </c>
      <c r="H2637" s="21">
        <v>0</v>
      </c>
      <c r="I2637" s="21">
        <v>0</v>
      </c>
      <c r="J2637" s="21">
        <v>0</v>
      </c>
    </row>
    <row r="2638" spans="1:10">
      <c r="A2638" s="21" t="s">
        <v>135</v>
      </c>
      <c r="B2638" s="21" t="s">
        <v>197</v>
      </c>
      <c r="C2638" s="43" t="s">
        <v>185</v>
      </c>
      <c r="D2638" s="21">
        <v>4</v>
      </c>
      <c r="E2638" s="21">
        <v>2</v>
      </c>
      <c r="F2638" s="21">
        <v>0</v>
      </c>
      <c r="G2638" s="21">
        <v>0</v>
      </c>
      <c r="H2638" s="21">
        <v>0</v>
      </c>
      <c r="I2638" s="21">
        <v>0</v>
      </c>
      <c r="J2638" s="21">
        <v>0</v>
      </c>
    </row>
    <row r="2639" spans="1:10">
      <c r="A2639" s="21" t="s">
        <v>135</v>
      </c>
      <c r="B2639" s="21" t="s">
        <v>197</v>
      </c>
      <c r="C2639" s="43" t="s">
        <v>186</v>
      </c>
      <c r="D2639" s="21">
        <v>9</v>
      </c>
      <c r="E2639" s="21">
        <v>3</v>
      </c>
      <c r="F2639" s="21">
        <v>1</v>
      </c>
      <c r="G2639" s="21">
        <v>0</v>
      </c>
      <c r="H2639" s="21">
        <v>0</v>
      </c>
      <c r="I2639" s="21">
        <v>0</v>
      </c>
      <c r="J2639" s="21">
        <v>0</v>
      </c>
    </row>
    <row r="2640" spans="1:10">
      <c r="A2640" s="21" t="s">
        <v>135</v>
      </c>
      <c r="B2640" s="21" t="s">
        <v>197</v>
      </c>
      <c r="C2640" s="43" t="s">
        <v>187</v>
      </c>
      <c r="D2640" s="21">
        <v>6</v>
      </c>
      <c r="E2640" s="21">
        <v>1</v>
      </c>
      <c r="F2640" s="21">
        <v>1</v>
      </c>
      <c r="G2640" s="21">
        <v>0</v>
      </c>
      <c r="H2640" s="21">
        <v>0</v>
      </c>
      <c r="I2640" s="21">
        <v>0</v>
      </c>
      <c r="J2640" s="21">
        <v>0</v>
      </c>
    </row>
    <row r="2641" spans="1:10">
      <c r="A2641" s="21" t="s">
        <v>135</v>
      </c>
      <c r="B2641" s="21" t="s">
        <v>197</v>
      </c>
      <c r="C2641" s="43" t="s">
        <v>188</v>
      </c>
      <c r="D2641" s="21">
        <v>4</v>
      </c>
      <c r="E2641" s="21">
        <v>6</v>
      </c>
      <c r="F2641" s="21">
        <v>0</v>
      </c>
      <c r="G2641" s="21">
        <v>0</v>
      </c>
      <c r="H2641" s="21">
        <v>0</v>
      </c>
      <c r="I2641" s="21">
        <v>0</v>
      </c>
      <c r="J2641" s="21">
        <v>0</v>
      </c>
    </row>
    <row r="2642" spans="1:10">
      <c r="A2642" s="21" t="s">
        <v>135</v>
      </c>
      <c r="B2642" s="21" t="s">
        <v>197</v>
      </c>
      <c r="C2642" s="43" t="s">
        <v>189</v>
      </c>
      <c r="D2642" s="21">
        <v>8</v>
      </c>
      <c r="E2642" s="21">
        <v>2</v>
      </c>
      <c r="F2642" s="21">
        <v>0</v>
      </c>
      <c r="G2642" s="21">
        <v>0</v>
      </c>
      <c r="H2642" s="21">
        <v>0</v>
      </c>
      <c r="I2642" s="21">
        <v>0</v>
      </c>
      <c r="J2642" s="21">
        <v>2</v>
      </c>
    </row>
    <row r="2643" spans="1:10">
      <c r="A2643" s="21" t="s">
        <v>135</v>
      </c>
      <c r="B2643" s="21" t="s">
        <v>197</v>
      </c>
      <c r="C2643" s="43" t="s">
        <v>190</v>
      </c>
      <c r="D2643" s="21">
        <v>4</v>
      </c>
      <c r="E2643" s="21">
        <v>2</v>
      </c>
      <c r="F2643" s="21">
        <v>0</v>
      </c>
      <c r="G2643" s="21">
        <v>0</v>
      </c>
      <c r="H2643" s="21">
        <v>0</v>
      </c>
      <c r="I2643" s="21">
        <v>0</v>
      </c>
      <c r="J2643" s="21">
        <v>0</v>
      </c>
    </row>
    <row r="2644" spans="1:10">
      <c r="A2644" s="21" t="s">
        <v>135</v>
      </c>
      <c r="B2644" s="21" t="s">
        <v>198</v>
      </c>
      <c r="C2644" s="43" t="s">
        <v>35</v>
      </c>
      <c r="D2644" s="21">
        <v>0</v>
      </c>
      <c r="E2644" s="21">
        <v>0</v>
      </c>
      <c r="F2644" s="21">
        <v>0</v>
      </c>
      <c r="G2644" s="21">
        <v>0</v>
      </c>
      <c r="H2644" s="21">
        <v>0</v>
      </c>
      <c r="I2644" s="21">
        <v>0</v>
      </c>
      <c r="J2644" s="21">
        <v>0</v>
      </c>
    </row>
    <row r="2645" spans="1:10">
      <c r="A2645" s="21" t="s">
        <v>135</v>
      </c>
      <c r="B2645" s="21" t="s">
        <v>198</v>
      </c>
      <c r="C2645" s="43" t="s">
        <v>36</v>
      </c>
      <c r="D2645" s="21">
        <v>0</v>
      </c>
      <c r="E2645" s="21">
        <v>0</v>
      </c>
      <c r="F2645" s="21">
        <v>0</v>
      </c>
      <c r="G2645" s="21">
        <v>0</v>
      </c>
      <c r="H2645" s="21">
        <v>0</v>
      </c>
      <c r="I2645" s="21">
        <v>0</v>
      </c>
      <c r="J2645" s="21">
        <v>0</v>
      </c>
    </row>
    <row r="2646" spans="1:10">
      <c r="A2646" s="21" t="s">
        <v>135</v>
      </c>
      <c r="B2646" s="21" t="s">
        <v>198</v>
      </c>
      <c r="C2646" s="43" t="s">
        <v>37</v>
      </c>
      <c r="D2646" s="21">
        <v>0</v>
      </c>
      <c r="E2646" s="21">
        <v>0</v>
      </c>
      <c r="F2646" s="21">
        <v>0</v>
      </c>
      <c r="G2646" s="21">
        <v>0</v>
      </c>
      <c r="H2646" s="21">
        <v>0</v>
      </c>
      <c r="I2646" s="21">
        <v>0</v>
      </c>
      <c r="J2646" s="21">
        <v>0</v>
      </c>
    </row>
    <row r="2647" spans="1:10">
      <c r="A2647" s="21" t="s">
        <v>135</v>
      </c>
      <c r="B2647" s="21" t="s">
        <v>198</v>
      </c>
      <c r="C2647" s="43" t="s">
        <v>38</v>
      </c>
      <c r="D2647" s="21">
        <v>0</v>
      </c>
      <c r="E2647" s="21">
        <v>0</v>
      </c>
      <c r="F2647" s="21">
        <v>0</v>
      </c>
      <c r="G2647" s="21">
        <v>0</v>
      </c>
      <c r="H2647" s="21">
        <v>0</v>
      </c>
      <c r="I2647" s="21">
        <v>0</v>
      </c>
      <c r="J2647" s="21">
        <v>0</v>
      </c>
    </row>
    <row r="2648" spans="1:10">
      <c r="A2648" s="21" t="s">
        <v>135</v>
      </c>
      <c r="B2648" s="21" t="s">
        <v>198</v>
      </c>
      <c r="C2648" s="43" t="s">
        <v>39</v>
      </c>
      <c r="D2648" s="21">
        <v>0</v>
      </c>
      <c r="E2648" s="21">
        <v>0</v>
      </c>
      <c r="F2648" s="21">
        <v>0</v>
      </c>
      <c r="G2648" s="21">
        <v>0</v>
      </c>
      <c r="H2648" s="21">
        <v>0</v>
      </c>
      <c r="I2648" s="21">
        <v>0</v>
      </c>
      <c r="J2648" s="21">
        <v>0</v>
      </c>
    </row>
    <row r="2649" spans="1:10">
      <c r="A2649" s="21" t="s">
        <v>135</v>
      </c>
      <c r="B2649" s="21" t="s">
        <v>198</v>
      </c>
      <c r="C2649" s="43" t="s">
        <v>173</v>
      </c>
      <c r="D2649" s="21">
        <v>0</v>
      </c>
      <c r="E2649" s="21">
        <v>0</v>
      </c>
      <c r="F2649" s="21">
        <v>0</v>
      </c>
      <c r="G2649" s="21">
        <v>0</v>
      </c>
      <c r="H2649" s="21">
        <v>0</v>
      </c>
      <c r="I2649" s="21">
        <v>0</v>
      </c>
      <c r="J2649" s="21">
        <v>0</v>
      </c>
    </row>
    <row r="2650" spans="1:10">
      <c r="A2650" s="21" t="s">
        <v>135</v>
      </c>
      <c r="B2650" s="21" t="s">
        <v>198</v>
      </c>
      <c r="C2650" s="43" t="s">
        <v>174</v>
      </c>
      <c r="D2650" s="21">
        <v>0</v>
      </c>
      <c r="E2650" s="21">
        <v>0</v>
      </c>
      <c r="F2650" s="21">
        <v>0</v>
      </c>
      <c r="G2650" s="21">
        <v>0</v>
      </c>
      <c r="H2650" s="21">
        <v>0</v>
      </c>
      <c r="I2650" s="21">
        <v>0</v>
      </c>
      <c r="J2650" s="21">
        <v>0</v>
      </c>
    </row>
    <row r="2651" spans="1:10">
      <c r="A2651" s="21" t="s">
        <v>135</v>
      </c>
      <c r="B2651" s="21" t="s">
        <v>198</v>
      </c>
      <c r="C2651" s="43" t="s">
        <v>175</v>
      </c>
      <c r="D2651" s="21">
        <v>0</v>
      </c>
      <c r="E2651" s="21">
        <v>0</v>
      </c>
      <c r="F2651" s="21">
        <v>0</v>
      </c>
      <c r="G2651" s="21">
        <v>0</v>
      </c>
      <c r="H2651" s="21">
        <v>0</v>
      </c>
      <c r="I2651" s="21">
        <v>0</v>
      </c>
      <c r="J2651" s="21">
        <v>0</v>
      </c>
    </row>
    <row r="2652" spans="1:10">
      <c r="A2652" s="21" t="s">
        <v>135</v>
      </c>
      <c r="B2652" s="21" t="s">
        <v>198</v>
      </c>
      <c r="C2652" s="43" t="s">
        <v>176</v>
      </c>
      <c r="D2652" s="21">
        <v>0</v>
      </c>
      <c r="E2652" s="21">
        <v>0</v>
      </c>
      <c r="F2652" s="21">
        <v>0</v>
      </c>
      <c r="G2652" s="21">
        <v>0</v>
      </c>
      <c r="H2652" s="21">
        <v>0</v>
      </c>
      <c r="I2652" s="21">
        <v>0</v>
      </c>
      <c r="J2652" s="21">
        <v>0</v>
      </c>
    </row>
    <row r="2653" spans="1:10">
      <c r="A2653" s="21" t="s">
        <v>135</v>
      </c>
      <c r="B2653" s="21" t="s">
        <v>198</v>
      </c>
      <c r="C2653" s="43" t="s">
        <v>177</v>
      </c>
      <c r="D2653" s="21">
        <v>0</v>
      </c>
      <c r="E2653" s="21">
        <v>0</v>
      </c>
      <c r="F2653" s="21">
        <v>0</v>
      </c>
      <c r="G2653" s="21">
        <v>0</v>
      </c>
      <c r="H2653" s="21">
        <v>0</v>
      </c>
      <c r="I2653" s="21">
        <v>0</v>
      </c>
      <c r="J2653" s="21">
        <v>0</v>
      </c>
    </row>
    <row r="2654" spans="1:10">
      <c r="A2654" s="21" t="s">
        <v>135</v>
      </c>
      <c r="B2654" s="21" t="s">
        <v>198</v>
      </c>
      <c r="C2654" s="43" t="s">
        <v>178</v>
      </c>
      <c r="D2654" s="21">
        <v>0</v>
      </c>
      <c r="E2654" s="21">
        <v>0</v>
      </c>
      <c r="F2654" s="21">
        <v>0</v>
      </c>
      <c r="G2654" s="21">
        <v>0</v>
      </c>
      <c r="H2654" s="21">
        <v>0</v>
      </c>
      <c r="I2654" s="21">
        <v>0</v>
      </c>
      <c r="J2654" s="21">
        <v>0</v>
      </c>
    </row>
    <row r="2655" spans="1:10">
      <c r="A2655" s="21" t="s">
        <v>135</v>
      </c>
      <c r="B2655" s="21" t="s">
        <v>198</v>
      </c>
      <c r="C2655" s="43" t="s">
        <v>179</v>
      </c>
      <c r="D2655" s="21">
        <v>0</v>
      </c>
      <c r="E2655" s="21">
        <v>0</v>
      </c>
      <c r="F2655" s="21">
        <v>0</v>
      </c>
      <c r="G2655" s="21">
        <v>0</v>
      </c>
      <c r="H2655" s="21">
        <v>0</v>
      </c>
      <c r="I2655" s="21">
        <v>0</v>
      </c>
      <c r="J2655" s="21">
        <v>0</v>
      </c>
    </row>
    <row r="2656" spans="1:10">
      <c r="A2656" s="21" t="s">
        <v>135</v>
      </c>
      <c r="B2656" s="21" t="s">
        <v>198</v>
      </c>
      <c r="C2656" s="43" t="s">
        <v>98</v>
      </c>
      <c r="D2656" s="21">
        <v>0</v>
      </c>
      <c r="E2656" s="21">
        <v>0</v>
      </c>
      <c r="F2656" s="21">
        <v>0</v>
      </c>
      <c r="G2656" s="21">
        <v>0</v>
      </c>
      <c r="H2656" s="21">
        <v>0</v>
      </c>
      <c r="I2656" s="21">
        <v>0</v>
      </c>
      <c r="J2656" s="21">
        <v>0</v>
      </c>
    </row>
    <row r="2657" spans="1:10">
      <c r="A2657" s="21" t="s">
        <v>135</v>
      </c>
      <c r="B2657" s="21" t="s">
        <v>198</v>
      </c>
      <c r="C2657" s="43" t="s">
        <v>180</v>
      </c>
      <c r="D2657" s="21">
        <v>0</v>
      </c>
      <c r="E2657" s="21">
        <v>0</v>
      </c>
      <c r="F2657" s="21">
        <v>0</v>
      </c>
      <c r="G2657" s="21">
        <v>0</v>
      </c>
      <c r="H2657" s="21">
        <v>0</v>
      </c>
      <c r="I2657" s="21">
        <v>0</v>
      </c>
      <c r="J2657" s="21">
        <v>0</v>
      </c>
    </row>
    <row r="2658" spans="1:10">
      <c r="A2658" s="21" t="s">
        <v>135</v>
      </c>
      <c r="B2658" s="21" t="s">
        <v>198</v>
      </c>
      <c r="C2658" s="43" t="s">
        <v>181</v>
      </c>
      <c r="D2658" s="21">
        <v>0</v>
      </c>
      <c r="E2658" s="21">
        <v>0</v>
      </c>
      <c r="F2658" s="21">
        <v>0</v>
      </c>
      <c r="G2658" s="21">
        <v>0</v>
      </c>
      <c r="H2658" s="21">
        <v>0</v>
      </c>
      <c r="I2658" s="21">
        <v>0</v>
      </c>
      <c r="J2658" s="21">
        <v>0</v>
      </c>
    </row>
    <row r="2659" spans="1:10">
      <c r="A2659" s="21" t="s">
        <v>135</v>
      </c>
      <c r="B2659" s="21" t="s">
        <v>198</v>
      </c>
      <c r="C2659" s="43" t="s">
        <v>182</v>
      </c>
      <c r="D2659" s="21">
        <v>0</v>
      </c>
      <c r="E2659" s="21">
        <v>0</v>
      </c>
      <c r="F2659" s="21">
        <v>0</v>
      </c>
      <c r="G2659" s="21">
        <v>0</v>
      </c>
      <c r="H2659" s="21">
        <v>0</v>
      </c>
      <c r="I2659" s="21">
        <v>0</v>
      </c>
      <c r="J2659" s="21">
        <v>0</v>
      </c>
    </row>
    <row r="2660" spans="1:10">
      <c r="A2660" s="21" t="s">
        <v>135</v>
      </c>
      <c r="B2660" s="21" t="s">
        <v>198</v>
      </c>
      <c r="C2660" s="43" t="s">
        <v>183</v>
      </c>
      <c r="D2660" s="21">
        <v>0</v>
      </c>
      <c r="E2660" s="21">
        <v>0</v>
      </c>
      <c r="F2660" s="21">
        <v>0</v>
      </c>
      <c r="G2660" s="21">
        <v>0</v>
      </c>
      <c r="H2660" s="21">
        <v>0</v>
      </c>
      <c r="I2660" s="21">
        <v>0</v>
      </c>
      <c r="J2660" s="21">
        <v>0</v>
      </c>
    </row>
    <row r="2661" spans="1:10">
      <c r="A2661" s="21" t="s">
        <v>135</v>
      </c>
      <c r="B2661" s="21" t="s">
        <v>198</v>
      </c>
      <c r="C2661" s="43" t="s">
        <v>184</v>
      </c>
      <c r="D2661" s="21">
        <v>0</v>
      </c>
      <c r="E2661" s="21">
        <v>0</v>
      </c>
      <c r="F2661" s="21">
        <v>0</v>
      </c>
      <c r="G2661" s="21">
        <v>0</v>
      </c>
      <c r="H2661" s="21">
        <v>0</v>
      </c>
      <c r="I2661" s="21">
        <v>0</v>
      </c>
      <c r="J2661" s="21">
        <v>0</v>
      </c>
    </row>
    <row r="2662" spans="1:10">
      <c r="A2662" s="21" t="s">
        <v>135</v>
      </c>
      <c r="B2662" s="21" t="s">
        <v>198</v>
      </c>
      <c r="C2662" s="43" t="s">
        <v>185</v>
      </c>
      <c r="D2662" s="21">
        <v>0</v>
      </c>
      <c r="E2662" s="21">
        <v>0</v>
      </c>
      <c r="F2662" s="21">
        <v>0</v>
      </c>
      <c r="G2662" s="21">
        <v>0</v>
      </c>
      <c r="H2662" s="21">
        <v>0</v>
      </c>
      <c r="I2662" s="21">
        <v>0</v>
      </c>
      <c r="J2662" s="21">
        <v>0</v>
      </c>
    </row>
    <row r="2663" spans="1:10">
      <c r="A2663" s="21" t="s">
        <v>135</v>
      </c>
      <c r="B2663" s="21" t="s">
        <v>198</v>
      </c>
      <c r="C2663" s="43" t="s">
        <v>186</v>
      </c>
      <c r="D2663" s="21">
        <v>0</v>
      </c>
      <c r="E2663" s="21">
        <v>0</v>
      </c>
      <c r="F2663" s="21">
        <v>0</v>
      </c>
      <c r="G2663" s="21">
        <v>0</v>
      </c>
      <c r="H2663" s="21">
        <v>0</v>
      </c>
      <c r="I2663" s="21">
        <v>0</v>
      </c>
      <c r="J2663" s="21">
        <v>0</v>
      </c>
    </row>
    <row r="2664" spans="1:10">
      <c r="A2664" s="21" t="s">
        <v>135</v>
      </c>
      <c r="B2664" s="21" t="s">
        <v>198</v>
      </c>
      <c r="C2664" s="43" t="s">
        <v>187</v>
      </c>
      <c r="D2664" s="21">
        <v>0</v>
      </c>
      <c r="E2664" s="21">
        <v>0</v>
      </c>
      <c r="F2664" s="21">
        <v>0</v>
      </c>
      <c r="G2664" s="21">
        <v>0</v>
      </c>
      <c r="H2664" s="21">
        <v>0</v>
      </c>
      <c r="I2664" s="21">
        <v>0</v>
      </c>
      <c r="J2664" s="21">
        <v>0</v>
      </c>
    </row>
    <row r="2665" spans="1:10">
      <c r="A2665" s="21" t="s">
        <v>135</v>
      </c>
      <c r="B2665" s="21" t="s">
        <v>198</v>
      </c>
      <c r="C2665" s="43" t="s">
        <v>188</v>
      </c>
      <c r="D2665" s="21">
        <v>0</v>
      </c>
      <c r="E2665" s="21">
        <v>0</v>
      </c>
      <c r="F2665" s="21">
        <v>0</v>
      </c>
      <c r="G2665" s="21">
        <v>0</v>
      </c>
      <c r="H2665" s="21">
        <v>0</v>
      </c>
      <c r="I2665" s="21">
        <v>0</v>
      </c>
      <c r="J2665" s="21">
        <v>0</v>
      </c>
    </row>
    <row r="2666" spans="1:10">
      <c r="A2666" s="21" t="s">
        <v>135</v>
      </c>
      <c r="B2666" s="21" t="s">
        <v>198</v>
      </c>
      <c r="C2666" s="43" t="s">
        <v>189</v>
      </c>
      <c r="D2666" s="21">
        <v>0</v>
      </c>
      <c r="E2666" s="21">
        <v>0</v>
      </c>
      <c r="F2666" s="21">
        <v>0</v>
      </c>
      <c r="G2666" s="21">
        <v>0</v>
      </c>
      <c r="H2666" s="21">
        <v>0</v>
      </c>
      <c r="I2666" s="21">
        <v>0</v>
      </c>
      <c r="J2666" s="21">
        <v>0</v>
      </c>
    </row>
    <row r="2667" spans="1:10">
      <c r="A2667" s="21" t="s">
        <v>135</v>
      </c>
      <c r="B2667" s="21" t="s">
        <v>198</v>
      </c>
      <c r="C2667" s="43" t="s">
        <v>190</v>
      </c>
      <c r="D2667" s="21">
        <v>0</v>
      </c>
      <c r="E2667" s="21">
        <v>0</v>
      </c>
      <c r="F2667" s="21">
        <v>0</v>
      </c>
      <c r="G2667" s="21">
        <v>0</v>
      </c>
      <c r="H2667" s="21">
        <v>0</v>
      </c>
      <c r="I2667" s="21">
        <v>0</v>
      </c>
      <c r="J2667" s="21">
        <v>0</v>
      </c>
    </row>
    <row r="2668" spans="1:10">
      <c r="A2668" s="21" t="s">
        <v>137</v>
      </c>
      <c r="B2668" s="21" t="s">
        <v>172</v>
      </c>
      <c r="C2668" s="43" t="s">
        <v>35</v>
      </c>
      <c r="D2668" s="21">
        <v>0</v>
      </c>
      <c r="E2668" s="21">
        <v>0</v>
      </c>
      <c r="F2668" s="21">
        <v>0</v>
      </c>
      <c r="G2668" s="21">
        <v>0</v>
      </c>
      <c r="H2668" s="21">
        <v>0</v>
      </c>
      <c r="I2668" s="21">
        <v>0</v>
      </c>
      <c r="J2668" s="21">
        <v>0</v>
      </c>
    </row>
    <row r="2669" spans="1:10">
      <c r="A2669" s="21" t="s">
        <v>137</v>
      </c>
      <c r="B2669" s="21" t="s">
        <v>172</v>
      </c>
      <c r="C2669" s="43" t="s">
        <v>36</v>
      </c>
      <c r="D2669" s="21">
        <v>0</v>
      </c>
      <c r="E2669" s="21">
        <v>0</v>
      </c>
      <c r="F2669" s="21">
        <v>0</v>
      </c>
      <c r="G2669" s="21">
        <v>0</v>
      </c>
      <c r="H2669" s="21">
        <v>0</v>
      </c>
      <c r="I2669" s="21">
        <v>0</v>
      </c>
      <c r="J2669" s="21">
        <v>0</v>
      </c>
    </row>
    <row r="2670" spans="1:10">
      <c r="A2670" s="21" t="s">
        <v>137</v>
      </c>
      <c r="B2670" s="21" t="s">
        <v>172</v>
      </c>
      <c r="C2670" s="43" t="s">
        <v>37</v>
      </c>
      <c r="D2670" s="21">
        <v>0</v>
      </c>
      <c r="E2670" s="21">
        <v>0</v>
      </c>
      <c r="F2670" s="21">
        <v>0</v>
      </c>
      <c r="G2670" s="21">
        <v>0</v>
      </c>
      <c r="H2670" s="21">
        <v>0</v>
      </c>
      <c r="I2670" s="21">
        <v>0</v>
      </c>
      <c r="J2670" s="21">
        <v>0</v>
      </c>
    </row>
    <row r="2671" spans="1:10">
      <c r="A2671" s="21" t="s">
        <v>137</v>
      </c>
      <c r="B2671" s="21" t="s">
        <v>172</v>
      </c>
      <c r="C2671" s="43" t="s">
        <v>38</v>
      </c>
      <c r="D2671" s="21">
        <v>0</v>
      </c>
      <c r="E2671" s="21">
        <v>0</v>
      </c>
      <c r="F2671" s="21">
        <v>0</v>
      </c>
      <c r="G2671" s="21">
        <v>0</v>
      </c>
      <c r="H2671" s="21">
        <v>0</v>
      </c>
      <c r="I2671" s="21">
        <v>0</v>
      </c>
      <c r="J2671" s="21">
        <v>0</v>
      </c>
    </row>
    <row r="2672" spans="1:10">
      <c r="A2672" s="21" t="s">
        <v>137</v>
      </c>
      <c r="B2672" s="21" t="s">
        <v>172</v>
      </c>
      <c r="C2672" s="43" t="s">
        <v>39</v>
      </c>
      <c r="D2672" s="21">
        <v>0</v>
      </c>
      <c r="E2672" s="21">
        <v>0</v>
      </c>
      <c r="F2672" s="21">
        <v>0</v>
      </c>
      <c r="G2672" s="21">
        <v>0</v>
      </c>
      <c r="H2672" s="21">
        <v>0</v>
      </c>
      <c r="I2672" s="21">
        <v>0</v>
      </c>
      <c r="J2672" s="21">
        <v>0</v>
      </c>
    </row>
    <row r="2673" spans="1:10">
      <c r="A2673" s="21" t="s">
        <v>137</v>
      </c>
      <c r="B2673" s="21" t="s">
        <v>172</v>
      </c>
      <c r="C2673" s="43" t="s">
        <v>173</v>
      </c>
      <c r="D2673" s="21">
        <v>0</v>
      </c>
      <c r="E2673" s="21">
        <v>0</v>
      </c>
      <c r="F2673" s="21">
        <v>0</v>
      </c>
      <c r="G2673" s="21">
        <v>0</v>
      </c>
      <c r="H2673" s="21">
        <v>0</v>
      </c>
      <c r="I2673" s="21">
        <v>0</v>
      </c>
      <c r="J2673" s="21">
        <v>0</v>
      </c>
    </row>
    <row r="2674" spans="1:10">
      <c r="A2674" s="21" t="s">
        <v>137</v>
      </c>
      <c r="B2674" s="21" t="s">
        <v>172</v>
      </c>
      <c r="C2674" s="43" t="s">
        <v>174</v>
      </c>
      <c r="D2674" s="21">
        <v>0</v>
      </c>
      <c r="E2674" s="21">
        <v>0</v>
      </c>
      <c r="F2674" s="21">
        <v>0</v>
      </c>
      <c r="G2674" s="21">
        <v>0</v>
      </c>
      <c r="H2674" s="21">
        <v>0</v>
      </c>
      <c r="I2674" s="21">
        <v>0</v>
      </c>
      <c r="J2674" s="21">
        <v>0</v>
      </c>
    </row>
    <row r="2675" spans="1:10">
      <c r="A2675" s="21" t="s">
        <v>137</v>
      </c>
      <c r="B2675" s="21" t="s">
        <v>172</v>
      </c>
      <c r="C2675" s="43" t="s">
        <v>175</v>
      </c>
      <c r="D2675" s="21">
        <v>0</v>
      </c>
      <c r="E2675" s="21">
        <v>0</v>
      </c>
      <c r="F2675" s="21">
        <v>0</v>
      </c>
      <c r="G2675" s="21">
        <v>0</v>
      </c>
      <c r="H2675" s="21">
        <v>0</v>
      </c>
      <c r="I2675" s="21">
        <v>0</v>
      </c>
      <c r="J2675" s="21">
        <v>0</v>
      </c>
    </row>
    <row r="2676" spans="1:10">
      <c r="A2676" s="21" t="s">
        <v>137</v>
      </c>
      <c r="B2676" s="21" t="s">
        <v>172</v>
      </c>
      <c r="C2676" s="43" t="s">
        <v>176</v>
      </c>
      <c r="D2676" s="21">
        <v>0</v>
      </c>
      <c r="E2676" s="21">
        <v>0</v>
      </c>
      <c r="F2676" s="21">
        <v>0</v>
      </c>
      <c r="G2676" s="21">
        <v>0</v>
      </c>
      <c r="H2676" s="21">
        <v>0</v>
      </c>
      <c r="I2676" s="21">
        <v>0</v>
      </c>
      <c r="J2676" s="21">
        <v>0</v>
      </c>
    </row>
    <row r="2677" spans="1:10">
      <c r="A2677" s="21" t="s">
        <v>137</v>
      </c>
      <c r="B2677" s="21" t="s">
        <v>172</v>
      </c>
      <c r="C2677" s="43" t="s">
        <v>177</v>
      </c>
      <c r="D2677" s="21">
        <v>0</v>
      </c>
      <c r="E2677" s="21">
        <v>0</v>
      </c>
      <c r="F2677" s="21">
        <v>0</v>
      </c>
      <c r="G2677" s="21">
        <v>0</v>
      </c>
      <c r="H2677" s="21">
        <v>0</v>
      </c>
      <c r="I2677" s="21">
        <v>0</v>
      </c>
      <c r="J2677" s="21">
        <v>0</v>
      </c>
    </row>
    <row r="2678" spans="1:10">
      <c r="A2678" s="21" t="s">
        <v>137</v>
      </c>
      <c r="B2678" s="21" t="s">
        <v>172</v>
      </c>
      <c r="C2678" s="43" t="s">
        <v>178</v>
      </c>
      <c r="D2678" s="21">
        <v>0</v>
      </c>
      <c r="E2678" s="21">
        <v>0</v>
      </c>
      <c r="F2678" s="21">
        <v>0</v>
      </c>
      <c r="G2678" s="21">
        <v>0</v>
      </c>
      <c r="H2678" s="21">
        <v>0</v>
      </c>
      <c r="I2678" s="21">
        <v>0</v>
      </c>
      <c r="J2678" s="21">
        <v>0</v>
      </c>
    </row>
    <row r="2679" spans="1:10">
      <c r="A2679" s="21" t="s">
        <v>137</v>
      </c>
      <c r="B2679" s="21" t="s">
        <v>172</v>
      </c>
      <c r="C2679" s="43" t="s">
        <v>179</v>
      </c>
      <c r="D2679" s="21">
        <v>1</v>
      </c>
      <c r="E2679" s="21">
        <v>0</v>
      </c>
      <c r="F2679" s="21">
        <v>0</v>
      </c>
      <c r="G2679" s="21">
        <v>0</v>
      </c>
      <c r="H2679" s="21">
        <v>0</v>
      </c>
      <c r="I2679" s="21">
        <v>0</v>
      </c>
      <c r="J2679" s="21">
        <v>0</v>
      </c>
    </row>
    <row r="2680" spans="1:10">
      <c r="A2680" s="21" t="s">
        <v>137</v>
      </c>
      <c r="B2680" s="21" t="s">
        <v>172</v>
      </c>
      <c r="C2680" s="43" t="s">
        <v>98</v>
      </c>
      <c r="D2680" s="21">
        <v>0</v>
      </c>
      <c r="E2680" s="21">
        <v>0</v>
      </c>
      <c r="F2680" s="21">
        <v>0</v>
      </c>
      <c r="G2680" s="21">
        <v>0</v>
      </c>
      <c r="H2680" s="21">
        <v>0</v>
      </c>
      <c r="I2680" s="21">
        <v>0</v>
      </c>
      <c r="J2680" s="21">
        <v>0</v>
      </c>
    </row>
    <row r="2681" spans="1:10">
      <c r="A2681" s="21" t="s">
        <v>137</v>
      </c>
      <c r="B2681" s="21" t="s">
        <v>172</v>
      </c>
      <c r="C2681" s="43" t="s">
        <v>180</v>
      </c>
      <c r="D2681" s="21">
        <v>1</v>
      </c>
      <c r="E2681" s="21">
        <v>0</v>
      </c>
      <c r="F2681" s="21">
        <v>0</v>
      </c>
      <c r="G2681" s="21">
        <v>0</v>
      </c>
      <c r="H2681" s="21">
        <v>0</v>
      </c>
      <c r="I2681" s="21">
        <v>0</v>
      </c>
      <c r="J2681" s="21">
        <v>0</v>
      </c>
    </row>
    <row r="2682" spans="1:10">
      <c r="A2682" s="21" t="s">
        <v>137</v>
      </c>
      <c r="B2682" s="21" t="s">
        <v>172</v>
      </c>
      <c r="C2682" s="43" t="s">
        <v>181</v>
      </c>
      <c r="D2682" s="21">
        <v>0</v>
      </c>
      <c r="E2682" s="21">
        <v>1</v>
      </c>
      <c r="F2682" s="21">
        <v>0</v>
      </c>
      <c r="G2682" s="21">
        <v>0</v>
      </c>
      <c r="H2682" s="21">
        <v>0</v>
      </c>
      <c r="I2682" s="21">
        <v>0</v>
      </c>
      <c r="J2682" s="21">
        <v>0</v>
      </c>
    </row>
    <row r="2683" spans="1:10">
      <c r="A2683" s="21" t="s">
        <v>137</v>
      </c>
      <c r="B2683" s="21" t="s">
        <v>172</v>
      </c>
      <c r="C2683" s="43" t="s">
        <v>182</v>
      </c>
      <c r="D2683" s="21">
        <v>0</v>
      </c>
      <c r="E2683" s="21">
        <v>0</v>
      </c>
      <c r="F2683" s="21">
        <v>0</v>
      </c>
      <c r="G2683" s="21">
        <v>0</v>
      </c>
      <c r="H2683" s="21">
        <v>0</v>
      </c>
      <c r="I2683" s="21">
        <v>0</v>
      </c>
      <c r="J2683" s="21">
        <v>0</v>
      </c>
    </row>
    <row r="2684" spans="1:10">
      <c r="A2684" s="21" t="s">
        <v>137</v>
      </c>
      <c r="B2684" s="21" t="s">
        <v>172</v>
      </c>
      <c r="C2684" s="43" t="s">
        <v>183</v>
      </c>
      <c r="D2684" s="21">
        <v>0</v>
      </c>
      <c r="E2684" s="21">
        <v>0</v>
      </c>
      <c r="F2684" s="21">
        <v>0</v>
      </c>
      <c r="G2684" s="21">
        <v>0</v>
      </c>
      <c r="H2684" s="21">
        <v>0</v>
      </c>
      <c r="I2684" s="21">
        <v>0</v>
      </c>
      <c r="J2684" s="21">
        <v>0</v>
      </c>
    </row>
    <row r="2685" spans="1:10">
      <c r="A2685" s="21" t="s">
        <v>137</v>
      </c>
      <c r="B2685" s="21" t="s">
        <v>172</v>
      </c>
      <c r="C2685" s="43" t="s">
        <v>184</v>
      </c>
      <c r="D2685" s="21">
        <v>0</v>
      </c>
      <c r="E2685" s="21">
        <v>0</v>
      </c>
      <c r="F2685" s="21">
        <v>0</v>
      </c>
      <c r="G2685" s="21">
        <v>0</v>
      </c>
      <c r="H2685" s="21">
        <v>0</v>
      </c>
      <c r="I2685" s="21">
        <v>0</v>
      </c>
      <c r="J2685" s="21">
        <v>0</v>
      </c>
    </row>
    <row r="2686" spans="1:10">
      <c r="A2686" s="21" t="s">
        <v>137</v>
      </c>
      <c r="B2686" s="21" t="s">
        <v>172</v>
      </c>
      <c r="C2686" s="43" t="s">
        <v>185</v>
      </c>
      <c r="D2686" s="21">
        <v>0</v>
      </c>
      <c r="E2686" s="21">
        <v>0</v>
      </c>
      <c r="F2686" s="21">
        <v>0</v>
      </c>
      <c r="G2686" s="21">
        <v>0</v>
      </c>
      <c r="H2686" s="21">
        <v>0</v>
      </c>
      <c r="I2686" s="21">
        <v>0</v>
      </c>
      <c r="J2686" s="21">
        <v>0</v>
      </c>
    </row>
    <row r="2687" spans="1:10">
      <c r="A2687" s="21" t="s">
        <v>137</v>
      </c>
      <c r="B2687" s="21" t="s">
        <v>172</v>
      </c>
      <c r="C2687" s="43" t="s">
        <v>186</v>
      </c>
      <c r="D2687" s="21">
        <v>1</v>
      </c>
      <c r="E2687" s="21">
        <v>0</v>
      </c>
      <c r="F2687" s="21">
        <v>0</v>
      </c>
      <c r="G2687" s="21">
        <v>0</v>
      </c>
      <c r="H2687" s="21">
        <v>0</v>
      </c>
      <c r="I2687" s="21">
        <v>0</v>
      </c>
      <c r="J2687" s="21">
        <v>0</v>
      </c>
    </row>
    <row r="2688" spans="1:10">
      <c r="A2688" s="21" t="s">
        <v>137</v>
      </c>
      <c r="B2688" s="21" t="s">
        <v>172</v>
      </c>
      <c r="C2688" s="43" t="s">
        <v>187</v>
      </c>
      <c r="D2688" s="21">
        <v>0</v>
      </c>
      <c r="E2688" s="21">
        <v>0</v>
      </c>
      <c r="F2688" s="21">
        <v>0</v>
      </c>
      <c r="G2688" s="21">
        <v>0</v>
      </c>
      <c r="H2688" s="21">
        <v>0</v>
      </c>
      <c r="I2688" s="21">
        <v>0</v>
      </c>
      <c r="J2688" s="21">
        <v>0</v>
      </c>
    </row>
    <row r="2689" spans="1:10">
      <c r="A2689" s="21" t="s">
        <v>137</v>
      </c>
      <c r="B2689" s="21" t="s">
        <v>172</v>
      </c>
      <c r="C2689" s="43" t="s">
        <v>188</v>
      </c>
      <c r="D2689" s="21">
        <v>0</v>
      </c>
      <c r="E2689" s="21">
        <v>0</v>
      </c>
      <c r="F2689" s="21">
        <v>0</v>
      </c>
      <c r="G2689" s="21">
        <v>0</v>
      </c>
      <c r="H2689" s="21">
        <v>0</v>
      </c>
      <c r="I2689" s="21">
        <v>0</v>
      </c>
      <c r="J2689" s="21">
        <v>0</v>
      </c>
    </row>
    <row r="2690" spans="1:10">
      <c r="A2690" s="21" t="s">
        <v>137</v>
      </c>
      <c r="B2690" s="21" t="s">
        <v>172</v>
      </c>
      <c r="C2690" s="43" t="s">
        <v>189</v>
      </c>
      <c r="D2690" s="21">
        <v>0</v>
      </c>
      <c r="E2690" s="21">
        <v>0</v>
      </c>
      <c r="F2690" s="21">
        <v>0</v>
      </c>
      <c r="G2690" s="21">
        <v>0</v>
      </c>
      <c r="H2690" s="21">
        <v>0</v>
      </c>
      <c r="I2690" s="21">
        <v>0</v>
      </c>
      <c r="J2690" s="21">
        <v>0</v>
      </c>
    </row>
    <row r="2691" spans="1:10">
      <c r="A2691" s="21" t="s">
        <v>137</v>
      </c>
      <c r="B2691" s="21" t="s">
        <v>172</v>
      </c>
      <c r="C2691" s="43" t="s">
        <v>190</v>
      </c>
      <c r="D2691" s="21">
        <v>0</v>
      </c>
      <c r="E2691" s="21">
        <v>0</v>
      </c>
      <c r="F2691" s="21">
        <v>0</v>
      </c>
      <c r="G2691" s="21">
        <v>0</v>
      </c>
      <c r="H2691" s="21">
        <v>0</v>
      </c>
      <c r="I2691" s="21">
        <v>0</v>
      </c>
      <c r="J2691" s="21">
        <v>0</v>
      </c>
    </row>
    <row r="2692" spans="1:10">
      <c r="A2692" s="21" t="s">
        <v>137</v>
      </c>
      <c r="B2692" s="21" t="s">
        <v>191</v>
      </c>
      <c r="C2692" s="43" t="s">
        <v>35</v>
      </c>
      <c r="D2692" s="21">
        <v>0</v>
      </c>
      <c r="E2692" s="21">
        <v>0</v>
      </c>
      <c r="F2692" s="21">
        <v>0</v>
      </c>
      <c r="G2692" s="21">
        <v>0</v>
      </c>
      <c r="H2692" s="21">
        <v>0</v>
      </c>
      <c r="I2692" s="21">
        <v>0</v>
      </c>
      <c r="J2692" s="21">
        <v>0</v>
      </c>
    </row>
    <row r="2693" spans="1:10">
      <c r="A2693" s="21" t="s">
        <v>137</v>
      </c>
      <c r="B2693" s="21" t="s">
        <v>191</v>
      </c>
      <c r="C2693" s="43" t="s">
        <v>36</v>
      </c>
      <c r="D2693" s="21">
        <v>0</v>
      </c>
      <c r="E2693" s="21">
        <v>0</v>
      </c>
      <c r="F2693" s="21">
        <v>0</v>
      </c>
      <c r="G2693" s="21">
        <v>0</v>
      </c>
      <c r="H2693" s="21">
        <v>0</v>
      </c>
      <c r="I2693" s="21">
        <v>0</v>
      </c>
      <c r="J2693" s="21">
        <v>0</v>
      </c>
    </row>
    <row r="2694" spans="1:10">
      <c r="A2694" s="21" t="s">
        <v>137</v>
      </c>
      <c r="B2694" s="21" t="s">
        <v>191</v>
      </c>
      <c r="C2694" s="43" t="s">
        <v>37</v>
      </c>
      <c r="D2694" s="21">
        <v>0</v>
      </c>
      <c r="E2694" s="21">
        <v>0</v>
      </c>
      <c r="F2694" s="21">
        <v>0</v>
      </c>
      <c r="G2694" s="21">
        <v>0</v>
      </c>
      <c r="H2694" s="21">
        <v>0</v>
      </c>
      <c r="I2694" s="21">
        <v>0</v>
      </c>
      <c r="J2694" s="21">
        <v>0</v>
      </c>
    </row>
    <row r="2695" spans="1:10">
      <c r="A2695" s="21" t="s">
        <v>137</v>
      </c>
      <c r="B2695" s="21" t="s">
        <v>191</v>
      </c>
      <c r="C2695" s="43" t="s">
        <v>38</v>
      </c>
      <c r="D2695" s="21">
        <v>0</v>
      </c>
      <c r="E2695" s="21">
        <v>0</v>
      </c>
      <c r="F2695" s="21">
        <v>0</v>
      </c>
      <c r="G2695" s="21">
        <v>0</v>
      </c>
      <c r="H2695" s="21">
        <v>0</v>
      </c>
      <c r="I2695" s="21">
        <v>0</v>
      </c>
      <c r="J2695" s="21">
        <v>0</v>
      </c>
    </row>
    <row r="2696" spans="1:10">
      <c r="A2696" s="21" t="s">
        <v>137</v>
      </c>
      <c r="B2696" s="21" t="s">
        <v>191</v>
      </c>
      <c r="C2696" s="43" t="s">
        <v>39</v>
      </c>
      <c r="D2696" s="21">
        <v>0</v>
      </c>
      <c r="E2696" s="21">
        <v>0</v>
      </c>
      <c r="F2696" s="21">
        <v>0</v>
      </c>
      <c r="G2696" s="21">
        <v>0</v>
      </c>
      <c r="H2696" s="21">
        <v>0</v>
      </c>
      <c r="I2696" s="21">
        <v>0</v>
      </c>
      <c r="J2696" s="21">
        <v>0</v>
      </c>
    </row>
    <row r="2697" spans="1:10">
      <c r="A2697" s="21" t="s">
        <v>137</v>
      </c>
      <c r="B2697" s="21" t="s">
        <v>191</v>
      </c>
      <c r="C2697" s="43" t="s">
        <v>173</v>
      </c>
      <c r="D2697" s="21">
        <v>0</v>
      </c>
      <c r="E2697" s="21">
        <v>0</v>
      </c>
      <c r="F2697" s="21">
        <v>0</v>
      </c>
      <c r="G2697" s="21">
        <v>0</v>
      </c>
      <c r="H2697" s="21">
        <v>0</v>
      </c>
      <c r="I2697" s="21">
        <v>0</v>
      </c>
      <c r="J2697" s="21">
        <v>0</v>
      </c>
    </row>
    <row r="2698" spans="1:10">
      <c r="A2698" s="21" t="s">
        <v>137</v>
      </c>
      <c r="B2698" s="21" t="s">
        <v>191</v>
      </c>
      <c r="C2698" s="43" t="s">
        <v>174</v>
      </c>
      <c r="D2698" s="21">
        <v>0</v>
      </c>
      <c r="E2698" s="21">
        <v>0</v>
      </c>
      <c r="F2698" s="21">
        <v>0</v>
      </c>
      <c r="G2698" s="21">
        <v>0</v>
      </c>
      <c r="H2698" s="21">
        <v>0</v>
      </c>
      <c r="I2698" s="21">
        <v>0</v>
      </c>
      <c r="J2698" s="21">
        <v>0</v>
      </c>
    </row>
    <row r="2699" spans="1:10">
      <c r="A2699" s="21" t="s">
        <v>137</v>
      </c>
      <c r="B2699" s="21" t="s">
        <v>191</v>
      </c>
      <c r="C2699" s="43" t="s">
        <v>175</v>
      </c>
      <c r="D2699" s="21">
        <v>0</v>
      </c>
      <c r="E2699" s="21">
        <v>1</v>
      </c>
      <c r="F2699" s="21">
        <v>0</v>
      </c>
      <c r="G2699" s="21">
        <v>0</v>
      </c>
      <c r="H2699" s="21">
        <v>0</v>
      </c>
      <c r="I2699" s="21">
        <v>0</v>
      </c>
      <c r="J2699" s="21">
        <v>0</v>
      </c>
    </row>
    <row r="2700" spans="1:10">
      <c r="A2700" s="21" t="s">
        <v>137</v>
      </c>
      <c r="B2700" s="21" t="s">
        <v>191</v>
      </c>
      <c r="C2700" s="43" t="s">
        <v>176</v>
      </c>
      <c r="D2700" s="21">
        <v>0</v>
      </c>
      <c r="E2700" s="21">
        <v>0</v>
      </c>
      <c r="F2700" s="21">
        <v>0</v>
      </c>
      <c r="G2700" s="21">
        <v>0</v>
      </c>
      <c r="H2700" s="21">
        <v>0</v>
      </c>
      <c r="I2700" s="21">
        <v>0</v>
      </c>
      <c r="J2700" s="21">
        <v>0</v>
      </c>
    </row>
    <row r="2701" spans="1:10">
      <c r="A2701" s="21" t="s">
        <v>137</v>
      </c>
      <c r="B2701" s="21" t="s">
        <v>191</v>
      </c>
      <c r="C2701" s="43" t="s">
        <v>177</v>
      </c>
      <c r="D2701" s="21">
        <v>0</v>
      </c>
      <c r="E2701" s="21">
        <v>0</v>
      </c>
      <c r="F2701" s="21">
        <v>0</v>
      </c>
      <c r="G2701" s="21">
        <v>0</v>
      </c>
      <c r="H2701" s="21">
        <v>0</v>
      </c>
      <c r="I2701" s="21">
        <v>0</v>
      </c>
      <c r="J2701" s="21">
        <v>0</v>
      </c>
    </row>
    <row r="2702" spans="1:10">
      <c r="A2702" s="21" t="s">
        <v>137</v>
      </c>
      <c r="B2702" s="21" t="s">
        <v>191</v>
      </c>
      <c r="C2702" s="43" t="s">
        <v>178</v>
      </c>
      <c r="D2702" s="21">
        <v>0</v>
      </c>
      <c r="E2702" s="21">
        <v>0</v>
      </c>
      <c r="F2702" s="21">
        <v>0</v>
      </c>
      <c r="G2702" s="21">
        <v>0</v>
      </c>
      <c r="H2702" s="21">
        <v>0</v>
      </c>
      <c r="I2702" s="21">
        <v>0</v>
      </c>
      <c r="J2702" s="21">
        <v>0</v>
      </c>
    </row>
    <row r="2703" spans="1:10">
      <c r="A2703" s="21" t="s">
        <v>137</v>
      </c>
      <c r="B2703" s="21" t="s">
        <v>191</v>
      </c>
      <c r="C2703" s="43" t="s">
        <v>179</v>
      </c>
      <c r="D2703" s="21">
        <v>0</v>
      </c>
      <c r="E2703" s="21">
        <v>0</v>
      </c>
      <c r="F2703" s="21">
        <v>0</v>
      </c>
      <c r="G2703" s="21">
        <v>0</v>
      </c>
      <c r="H2703" s="21">
        <v>0</v>
      </c>
      <c r="I2703" s="21">
        <v>0</v>
      </c>
      <c r="J2703" s="21">
        <v>0</v>
      </c>
    </row>
    <row r="2704" spans="1:10">
      <c r="A2704" s="21" t="s">
        <v>137</v>
      </c>
      <c r="B2704" s="21" t="s">
        <v>191</v>
      </c>
      <c r="C2704" s="43" t="s">
        <v>98</v>
      </c>
      <c r="D2704" s="21">
        <v>0</v>
      </c>
      <c r="E2704" s="21">
        <v>0</v>
      </c>
      <c r="F2704" s="21">
        <v>0</v>
      </c>
      <c r="G2704" s="21">
        <v>0</v>
      </c>
      <c r="H2704" s="21">
        <v>0</v>
      </c>
      <c r="I2704" s="21">
        <v>0</v>
      </c>
      <c r="J2704" s="21">
        <v>0</v>
      </c>
    </row>
    <row r="2705" spans="1:10">
      <c r="A2705" s="21" t="s">
        <v>137</v>
      </c>
      <c r="B2705" s="21" t="s">
        <v>191</v>
      </c>
      <c r="C2705" s="43" t="s">
        <v>180</v>
      </c>
      <c r="D2705" s="21">
        <v>0</v>
      </c>
      <c r="E2705" s="21">
        <v>0</v>
      </c>
      <c r="F2705" s="21">
        <v>0</v>
      </c>
      <c r="G2705" s="21">
        <v>0</v>
      </c>
      <c r="H2705" s="21">
        <v>0</v>
      </c>
      <c r="I2705" s="21">
        <v>0</v>
      </c>
      <c r="J2705" s="21">
        <v>0</v>
      </c>
    </row>
    <row r="2706" spans="1:10">
      <c r="A2706" s="21" t="s">
        <v>137</v>
      </c>
      <c r="B2706" s="21" t="s">
        <v>191</v>
      </c>
      <c r="C2706" s="43" t="s">
        <v>181</v>
      </c>
      <c r="D2706" s="21">
        <v>0</v>
      </c>
      <c r="E2706" s="21">
        <v>0</v>
      </c>
      <c r="F2706" s="21">
        <v>0</v>
      </c>
      <c r="G2706" s="21">
        <v>0</v>
      </c>
      <c r="H2706" s="21">
        <v>0</v>
      </c>
      <c r="I2706" s="21">
        <v>0</v>
      </c>
      <c r="J2706" s="21">
        <v>0</v>
      </c>
    </row>
    <row r="2707" spans="1:10">
      <c r="A2707" s="21" t="s">
        <v>137</v>
      </c>
      <c r="B2707" s="21" t="s">
        <v>191</v>
      </c>
      <c r="C2707" s="43" t="s">
        <v>182</v>
      </c>
      <c r="D2707" s="21">
        <v>0</v>
      </c>
      <c r="E2707" s="21">
        <v>1</v>
      </c>
      <c r="F2707" s="21">
        <v>0</v>
      </c>
      <c r="G2707" s="21">
        <v>0</v>
      </c>
      <c r="H2707" s="21">
        <v>0</v>
      </c>
      <c r="I2707" s="21">
        <v>0</v>
      </c>
      <c r="J2707" s="21">
        <v>0</v>
      </c>
    </row>
    <row r="2708" spans="1:10">
      <c r="A2708" s="21" t="s">
        <v>137</v>
      </c>
      <c r="B2708" s="21" t="s">
        <v>191</v>
      </c>
      <c r="C2708" s="43" t="s">
        <v>183</v>
      </c>
      <c r="D2708" s="21">
        <v>0</v>
      </c>
      <c r="E2708" s="21">
        <v>0</v>
      </c>
      <c r="F2708" s="21">
        <v>0</v>
      </c>
      <c r="G2708" s="21">
        <v>0</v>
      </c>
      <c r="H2708" s="21">
        <v>0</v>
      </c>
      <c r="I2708" s="21">
        <v>0</v>
      </c>
      <c r="J2708" s="21">
        <v>0</v>
      </c>
    </row>
    <row r="2709" spans="1:10">
      <c r="A2709" s="21" t="s">
        <v>137</v>
      </c>
      <c r="B2709" s="21" t="s">
        <v>191</v>
      </c>
      <c r="C2709" s="43" t="s">
        <v>184</v>
      </c>
      <c r="D2709" s="21">
        <v>0</v>
      </c>
      <c r="E2709" s="21">
        <v>0</v>
      </c>
      <c r="F2709" s="21">
        <v>0</v>
      </c>
      <c r="G2709" s="21">
        <v>0</v>
      </c>
      <c r="H2709" s="21">
        <v>0</v>
      </c>
      <c r="I2709" s="21">
        <v>0</v>
      </c>
      <c r="J2709" s="21">
        <v>0</v>
      </c>
    </row>
    <row r="2710" spans="1:10">
      <c r="A2710" s="21" t="s">
        <v>137</v>
      </c>
      <c r="B2710" s="21" t="s">
        <v>191</v>
      </c>
      <c r="C2710" s="43" t="s">
        <v>185</v>
      </c>
      <c r="D2710" s="21">
        <v>0</v>
      </c>
      <c r="E2710" s="21">
        <v>0</v>
      </c>
      <c r="F2710" s="21">
        <v>0</v>
      </c>
      <c r="G2710" s="21">
        <v>0</v>
      </c>
      <c r="H2710" s="21">
        <v>0</v>
      </c>
      <c r="I2710" s="21">
        <v>0</v>
      </c>
      <c r="J2710" s="21">
        <v>0</v>
      </c>
    </row>
    <row r="2711" spans="1:10">
      <c r="A2711" s="21" t="s">
        <v>137</v>
      </c>
      <c r="B2711" s="21" t="s">
        <v>191</v>
      </c>
      <c r="C2711" s="43" t="s">
        <v>186</v>
      </c>
      <c r="D2711" s="21">
        <v>0</v>
      </c>
      <c r="E2711" s="21">
        <v>0</v>
      </c>
      <c r="F2711" s="21">
        <v>0</v>
      </c>
      <c r="G2711" s="21">
        <v>0</v>
      </c>
      <c r="H2711" s="21">
        <v>0</v>
      </c>
      <c r="I2711" s="21">
        <v>0</v>
      </c>
      <c r="J2711" s="21">
        <v>0</v>
      </c>
    </row>
    <row r="2712" spans="1:10">
      <c r="A2712" s="21" t="s">
        <v>137</v>
      </c>
      <c r="B2712" s="21" t="s">
        <v>191</v>
      </c>
      <c r="C2712" s="43" t="s">
        <v>187</v>
      </c>
      <c r="D2712" s="21">
        <v>0</v>
      </c>
      <c r="E2712" s="21">
        <v>0</v>
      </c>
      <c r="F2712" s="21">
        <v>0</v>
      </c>
      <c r="G2712" s="21">
        <v>0</v>
      </c>
      <c r="H2712" s="21">
        <v>0</v>
      </c>
      <c r="I2712" s="21">
        <v>0</v>
      </c>
      <c r="J2712" s="21">
        <v>0</v>
      </c>
    </row>
    <row r="2713" spans="1:10">
      <c r="A2713" s="21" t="s">
        <v>137</v>
      </c>
      <c r="B2713" s="21" t="s">
        <v>191</v>
      </c>
      <c r="C2713" s="43" t="s">
        <v>188</v>
      </c>
      <c r="D2713" s="21">
        <v>0</v>
      </c>
      <c r="E2713" s="21">
        <v>0</v>
      </c>
      <c r="F2713" s="21">
        <v>0</v>
      </c>
      <c r="G2713" s="21">
        <v>0</v>
      </c>
      <c r="H2713" s="21">
        <v>0</v>
      </c>
      <c r="I2713" s="21">
        <v>0</v>
      </c>
      <c r="J2713" s="21">
        <v>0</v>
      </c>
    </row>
    <row r="2714" spans="1:10">
      <c r="A2714" s="21" t="s">
        <v>137</v>
      </c>
      <c r="B2714" s="21" t="s">
        <v>191</v>
      </c>
      <c r="C2714" s="43" t="s">
        <v>189</v>
      </c>
      <c r="D2714" s="21">
        <v>0</v>
      </c>
      <c r="E2714" s="21">
        <v>0</v>
      </c>
      <c r="F2714" s="21">
        <v>0</v>
      </c>
      <c r="G2714" s="21">
        <v>0</v>
      </c>
      <c r="H2714" s="21">
        <v>0</v>
      </c>
      <c r="I2714" s="21">
        <v>0</v>
      </c>
      <c r="J2714" s="21">
        <v>0</v>
      </c>
    </row>
    <row r="2715" spans="1:10">
      <c r="A2715" s="21" t="s">
        <v>137</v>
      </c>
      <c r="B2715" s="21" t="s">
        <v>191</v>
      </c>
      <c r="C2715" s="43" t="s">
        <v>190</v>
      </c>
      <c r="D2715" s="21">
        <v>0</v>
      </c>
      <c r="E2715" s="21">
        <v>0</v>
      </c>
      <c r="F2715" s="21">
        <v>0</v>
      </c>
      <c r="G2715" s="21">
        <v>0</v>
      </c>
      <c r="H2715" s="21">
        <v>0</v>
      </c>
      <c r="I2715" s="21">
        <v>0</v>
      </c>
      <c r="J2715" s="21">
        <v>0</v>
      </c>
    </row>
    <row r="2716" spans="1:10">
      <c r="A2716" s="21" t="s">
        <v>137</v>
      </c>
      <c r="B2716" s="21" t="s">
        <v>192</v>
      </c>
      <c r="C2716" s="43" t="s">
        <v>35</v>
      </c>
      <c r="D2716" s="21">
        <v>5</v>
      </c>
      <c r="E2716" s="21">
        <v>1</v>
      </c>
      <c r="F2716" s="21">
        <v>0</v>
      </c>
      <c r="G2716" s="21">
        <v>0</v>
      </c>
      <c r="H2716" s="21">
        <v>0</v>
      </c>
      <c r="I2716" s="21">
        <v>0</v>
      </c>
      <c r="J2716" s="21">
        <v>0</v>
      </c>
    </row>
    <row r="2717" spans="1:10">
      <c r="A2717" s="21" t="s">
        <v>137</v>
      </c>
      <c r="B2717" s="21" t="s">
        <v>192</v>
      </c>
      <c r="C2717" s="43" t="s">
        <v>36</v>
      </c>
      <c r="D2717" s="21">
        <v>1</v>
      </c>
      <c r="E2717" s="21">
        <v>1</v>
      </c>
      <c r="F2717" s="21">
        <v>0</v>
      </c>
      <c r="G2717" s="21">
        <v>0</v>
      </c>
      <c r="H2717" s="21">
        <v>0</v>
      </c>
      <c r="I2717" s="21">
        <v>0</v>
      </c>
      <c r="J2717" s="21">
        <v>0</v>
      </c>
    </row>
    <row r="2718" spans="1:10">
      <c r="A2718" s="21" t="s">
        <v>137</v>
      </c>
      <c r="B2718" s="21" t="s">
        <v>192</v>
      </c>
      <c r="C2718" s="43" t="s">
        <v>37</v>
      </c>
      <c r="D2718" s="21">
        <v>3</v>
      </c>
      <c r="E2718" s="21">
        <v>1</v>
      </c>
      <c r="F2718" s="21">
        <v>1</v>
      </c>
      <c r="G2718" s="21">
        <v>0</v>
      </c>
      <c r="H2718" s="21">
        <v>0</v>
      </c>
      <c r="I2718" s="21">
        <v>0</v>
      </c>
      <c r="J2718" s="21">
        <v>0</v>
      </c>
    </row>
    <row r="2719" spans="1:10">
      <c r="A2719" s="21" t="s">
        <v>137</v>
      </c>
      <c r="B2719" s="21" t="s">
        <v>192</v>
      </c>
      <c r="C2719" s="43" t="s">
        <v>38</v>
      </c>
      <c r="D2719" s="21">
        <v>1</v>
      </c>
      <c r="E2719" s="21">
        <v>2</v>
      </c>
      <c r="F2719" s="21">
        <v>0</v>
      </c>
      <c r="G2719" s="21">
        <v>0</v>
      </c>
      <c r="H2719" s="21">
        <v>0</v>
      </c>
      <c r="I2719" s="21">
        <v>0</v>
      </c>
      <c r="J2719" s="21">
        <v>0</v>
      </c>
    </row>
    <row r="2720" spans="1:10">
      <c r="A2720" s="21" t="s">
        <v>137</v>
      </c>
      <c r="B2720" s="21" t="s">
        <v>192</v>
      </c>
      <c r="C2720" s="43" t="s">
        <v>39</v>
      </c>
      <c r="D2720" s="21">
        <v>8</v>
      </c>
      <c r="E2720" s="21">
        <v>7</v>
      </c>
      <c r="F2720" s="21">
        <v>0</v>
      </c>
      <c r="G2720" s="21">
        <v>0</v>
      </c>
      <c r="H2720" s="21">
        <v>0</v>
      </c>
      <c r="I2720" s="21">
        <v>0</v>
      </c>
      <c r="J2720" s="21">
        <v>0</v>
      </c>
    </row>
    <row r="2721" spans="1:10">
      <c r="A2721" s="21" t="s">
        <v>137</v>
      </c>
      <c r="B2721" s="21" t="s">
        <v>192</v>
      </c>
      <c r="C2721" s="43" t="s">
        <v>173</v>
      </c>
      <c r="D2721" s="21">
        <v>19</v>
      </c>
      <c r="E2721" s="21">
        <v>7</v>
      </c>
      <c r="F2721" s="21">
        <v>1</v>
      </c>
      <c r="G2721" s="21">
        <v>0</v>
      </c>
      <c r="H2721" s="21">
        <v>1</v>
      </c>
      <c r="I2721" s="21">
        <v>0</v>
      </c>
      <c r="J2721" s="21">
        <v>1</v>
      </c>
    </row>
    <row r="2722" spans="1:10">
      <c r="A2722" s="21" t="s">
        <v>137</v>
      </c>
      <c r="B2722" s="21" t="s">
        <v>192</v>
      </c>
      <c r="C2722" s="43" t="s">
        <v>174</v>
      </c>
      <c r="D2722" s="21">
        <v>23</v>
      </c>
      <c r="E2722" s="21">
        <v>7</v>
      </c>
      <c r="F2722" s="21">
        <v>0</v>
      </c>
      <c r="G2722" s="21">
        <v>0</v>
      </c>
      <c r="H2722" s="21">
        <v>2</v>
      </c>
      <c r="I2722" s="21">
        <v>0</v>
      </c>
      <c r="J2722" s="21">
        <v>0</v>
      </c>
    </row>
    <row r="2723" spans="1:10">
      <c r="A2723" s="21" t="s">
        <v>137</v>
      </c>
      <c r="B2723" s="21" t="s">
        <v>192</v>
      </c>
      <c r="C2723" s="43" t="s">
        <v>175</v>
      </c>
      <c r="D2723" s="21">
        <v>38</v>
      </c>
      <c r="E2723" s="21">
        <v>4</v>
      </c>
      <c r="F2723" s="21">
        <v>0</v>
      </c>
      <c r="G2723" s="21">
        <v>0</v>
      </c>
      <c r="H2723" s="21">
        <v>0</v>
      </c>
      <c r="I2723" s="21">
        <v>0</v>
      </c>
      <c r="J2723" s="21">
        <v>0</v>
      </c>
    </row>
    <row r="2724" spans="1:10">
      <c r="A2724" s="21" t="s">
        <v>137</v>
      </c>
      <c r="B2724" s="21" t="s">
        <v>192</v>
      </c>
      <c r="C2724" s="43" t="s">
        <v>176</v>
      </c>
      <c r="D2724" s="21">
        <v>13</v>
      </c>
      <c r="E2724" s="21">
        <v>7</v>
      </c>
      <c r="F2724" s="21">
        <v>0</v>
      </c>
      <c r="G2724" s="21">
        <v>0</v>
      </c>
      <c r="H2724" s="21">
        <v>0</v>
      </c>
      <c r="I2724" s="21">
        <v>0</v>
      </c>
      <c r="J2724" s="21">
        <v>0</v>
      </c>
    </row>
    <row r="2725" spans="1:10">
      <c r="A2725" s="21" t="s">
        <v>137</v>
      </c>
      <c r="B2725" s="21" t="s">
        <v>192</v>
      </c>
      <c r="C2725" s="43" t="s">
        <v>177</v>
      </c>
      <c r="D2725" s="21">
        <v>20</v>
      </c>
      <c r="E2725" s="21">
        <v>2</v>
      </c>
      <c r="F2725" s="21">
        <v>1</v>
      </c>
      <c r="G2725" s="21">
        <v>1</v>
      </c>
      <c r="H2725" s="21">
        <v>0</v>
      </c>
      <c r="I2725" s="21">
        <v>0</v>
      </c>
      <c r="J2725" s="21">
        <v>0</v>
      </c>
    </row>
    <row r="2726" spans="1:10">
      <c r="A2726" s="21" t="s">
        <v>137</v>
      </c>
      <c r="B2726" s="21" t="s">
        <v>192</v>
      </c>
      <c r="C2726" s="43" t="s">
        <v>178</v>
      </c>
      <c r="D2726" s="21">
        <v>23</v>
      </c>
      <c r="E2726" s="21">
        <v>8</v>
      </c>
      <c r="F2726" s="21">
        <v>1</v>
      </c>
      <c r="G2726" s="21">
        <v>0</v>
      </c>
      <c r="H2726" s="21">
        <v>0</v>
      </c>
      <c r="I2726" s="21">
        <v>0</v>
      </c>
      <c r="J2726" s="21">
        <v>0</v>
      </c>
    </row>
    <row r="2727" spans="1:10">
      <c r="A2727" s="21" t="s">
        <v>137</v>
      </c>
      <c r="B2727" s="21" t="s">
        <v>192</v>
      </c>
      <c r="C2727" s="43" t="s">
        <v>179</v>
      </c>
      <c r="D2727" s="21">
        <v>14</v>
      </c>
      <c r="E2727" s="21">
        <v>7</v>
      </c>
      <c r="F2727" s="21">
        <v>0</v>
      </c>
      <c r="G2727" s="21">
        <v>0</v>
      </c>
      <c r="H2727" s="21">
        <v>0</v>
      </c>
      <c r="I2727" s="21">
        <v>0</v>
      </c>
      <c r="J2727" s="21">
        <v>0</v>
      </c>
    </row>
    <row r="2728" spans="1:10">
      <c r="A2728" s="21" t="s">
        <v>137</v>
      </c>
      <c r="B2728" s="21" t="s">
        <v>192</v>
      </c>
      <c r="C2728" s="43" t="s">
        <v>98</v>
      </c>
      <c r="D2728" s="21">
        <v>24</v>
      </c>
      <c r="E2728" s="21">
        <v>5</v>
      </c>
      <c r="F2728" s="21">
        <v>0</v>
      </c>
      <c r="G2728" s="21">
        <v>0</v>
      </c>
      <c r="H2728" s="21">
        <v>0</v>
      </c>
      <c r="I2728" s="21">
        <v>0</v>
      </c>
      <c r="J2728" s="21">
        <v>0</v>
      </c>
    </row>
    <row r="2729" spans="1:10">
      <c r="A2729" s="21" t="s">
        <v>137</v>
      </c>
      <c r="B2729" s="21" t="s">
        <v>192</v>
      </c>
      <c r="C2729" s="43" t="s">
        <v>180</v>
      </c>
      <c r="D2729" s="21">
        <v>34</v>
      </c>
      <c r="E2729" s="21">
        <v>4</v>
      </c>
      <c r="F2729" s="21">
        <v>0</v>
      </c>
      <c r="G2729" s="21">
        <v>0</v>
      </c>
      <c r="H2729" s="21">
        <v>0</v>
      </c>
      <c r="I2729" s="21">
        <v>0</v>
      </c>
      <c r="J2729" s="21">
        <v>0</v>
      </c>
    </row>
    <row r="2730" spans="1:10">
      <c r="A2730" s="21" t="s">
        <v>137</v>
      </c>
      <c r="B2730" s="21" t="s">
        <v>192</v>
      </c>
      <c r="C2730" s="43" t="s">
        <v>181</v>
      </c>
      <c r="D2730" s="21">
        <v>39</v>
      </c>
      <c r="E2730" s="21">
        <v>5</v>
      </c>
      <c r="F2730" s="21">
        <v>1</v>
      </c>
      <c r="G2730" s="21">
        <v>0</v>
      </c>
      <c r="H2730" s="21">
        <v>0</v>
      </c>
      <c r="I2730" s="21">
        <v>0</v>
      </c>
      <c r="J2730" s="21">
        <v>0</v>
      </c>
    </row>
    <row r="2731" spans="1:10">
      <c r="A2731" s="21" t="s">
        <v>137</v>
      </c>
      <c r="B2731" s="21" t="s">
        <v>192</v>
      </c>
      <c r="C2731" s="43" t="s">
        <v>182</v>
      </c>
      <c r="D2731" s="21">
        <v>24</v>
      </c>
      <c r="E2731" s="21">
        <v>6</v>
      </c>
      <c r="F2731" s="21">
        <v>0</v>
      </c>
      <c r="G2731" s="21">
        <v>0</v>
      </c>
      <c r="H2731" s="21">
        <v>0</v>
      </c>
      <c r="I2731" s="21">
        <v>0</v>
      </c>
      <c r="J2731" s="21">
        <v>0</v>
      </c>
    </row>
    <row r="2732" spans="1:10">
      <c r="A2732" s="21" t="s">
        <v>137</v>
      </c>
      <c r="B2732" s="21" t="s">
        <v>192</v>
      </c>
      <c r="C2732" s="43" t="s">
        <v>183</v>
      </c>
      <c r="D2732" s="21">
        <v>30</v>
      </c>
      <c r="E2732" s="21">
        <v>6</v>
      </c>
      <c r="F2732" s="21">
        <v>1</v>
      </c>
      <c r="G2732" s="21">
        <v>0</v>
      </c>
      <c r="H2732" s="21">
        <v>0</v>
      </c>
      <c r="I2732" s="21">
        <v>0</v>
      </c>
      <c r="J2732" s="21">
        <v>0</v>
      </c>
    </row>
    <row r="2733" spans="1:10">
      <c r="A2733" s="21" t="s">
        <v>137</v>
      </c>
      <c r="B2733" s="21" t="s">
        <v>192</v>
      </c>
      <c r="C2733" s="43" t="s">
        <v>184</v>
      </c>
      <c r="D2733" s="21">
        <v>25</v>
      </c>
      <c r="E2733" s="21">
        <v>9</v>
      </c>
      <c r="F2733" s="21">
        <v>0</v>
      </c>
      <c r="G2733" s="21">
        <v>0</v>
      </c>
      <c r="H2733" s="21">
        <v>0</v>
      </c>
      <c r="I2733" s="21">
        <v>0</v>
      </c>
      <c r="J2733" s="21">
        <v>0</v>
      </c>
    </row>
    <row r="2734" spans="1:10">
      <c r="A2734" s="21" t="s">
        <v>137</v>
      </c>
      <c r="B2734" s="21" t="s">
        <v>192</v>
      </c>
      <c r="C2734" s="43" t="s">
        <v>185</v>
      </c>
      <c r="D2734" s="21">
        <v>26</v>
      </c>
      <c r="E2734" s="21">
        <v>6</v>
      </c>
      <c r="F2734" s="21">
        <v>0</v>
      </c>
      <c r="G2734" s="21">
        <v>0</v>
      </c>
      <c r="H2734" s="21">
        <v>0</v>
      </c>
      <c r="I2734" s="21">
        <v>0</v>
      </c>
      <c r="J2734" s="21">
        <v>0</v>
      </c>
    </row>
    <row r="2735" spans="1:10">
      <c r="A2735" s="21" t="s">
        <v>137</v>
      </c>
      <c r="B2735" s="21" t="s">
        <v>192</v>
      </c>
      <c r="C2735" s="43" t="s">
        <v>186</v>
      </c>
      <c r="D2735" s="21">
        <v>28</v>
      </c>
      <c r="E2735" s="21">
        <v>2</v>
      </c>
      <c r="F2735" s="21">
        <v>0</v>
      </c>
      <c r="G2735" s="21">
        <v>0</v>
      </c>
      <c r="H2735" s="21">
        <v>0</v>
      </c>
      <c r="I2735" s="21">
        <v>0</v>
      </c>
      <c r="J2735" s="21">
        <v>0</v>
      </c>
    </row>
    <row r="2736" spans="1:10">
      <c r="A2736" s="21" t="s">
        <v>137</v>
      </c>
      <c r="B2736" s="21" t="s">
        <v>192</v>
      </c>
      <c r="C2736" s="43" t="s">
        <v>187</v>
      </c>
      <c r="D2736" s="21">
        <v>19</v>
      </c>
      <c r="E2736" s="21">
        <v>8</v>
      </c>
      <c r="F2736" s="21">
        <v>0</v>
      </c>
      <c r="G2736" s="21">
        <v>0</v>
      </c>
      <c r="H2736" s="21">
        <v>0</v>
      </c>
      <c r="I2736" s="21">
        <v>0</v>
      </c>
      <c r="J2736" s="21">
        <v>0</v>
      </c>
    </row>
    <row r="2737" spans="1:10">
      <c r="A2737" s="21" t="s">
        <v>137</v>
      </c>
      <c r="B2737" s="21" t="s">
        <v>192</v>
      </c>
      <c r="C2737" s="43" t="s">
        <v>188</v>
      </c>
      <c r="D2737" s="21">
        <v>25</v>
      </c>
      <c r="E2737" s="21">
        <v>8</v>
      </c>
      <c r="F2737" s="21">
        <v>0</v>
      </c>
      <c r="G2737" s="21">
        <v>0</v>
      </c>
      <c r="H2737" s="21">
        <v>0</v>
      </c>
      <c r="I2737" s="21">
        <v>0</v>
      </c>
      <c r="J2737" s="21">
        <v>0</v>
      </c>
    </row>
    <row r="2738" spans="1:10">
      <c r="A2738" s="21" t="s">
        <v>137</v>
      </c>
      <c r="B2738" s="21" t="s">
        <v>192</v>
      </c>
      <c r="C2738" s="43" t="s">
        <v>189</v>
      </c>
      <c r="D2738" s="21">
        <v>21</v>
      </c>
      <c r="E2738" s="21">
        <v>5</v>
      </c>
      <c r="F2738" s="21">
        <v>0</v>
      </c>
      <c r="G2738" s="21">
        <v>0</v>
      </c>
      <c r="H2738" s="21">
        <v>0</v>
      </c>
      <c r="I2738" s="21">
        <v>0</v>
      </c>
      <c r="J2738" s="21">
        <v>2</v>
      </c>
    </row>
    <row r="2739" spans="1:10">
      <c r="A2739" s="21" t="s">
        <v>137</v>
      </c>
      <c r="B2739" s="21" t="s">
        <v>192</v>
      </c>
      <c r="C2739" s="43" t="s">
        <v>190</v>
      </c>
      <c r="D2739" s="21">
        <v>15</v>
      </c>
      <c r="E2739" s="21">
        <v>5</v>
      </c>
      <c r="F2739" s="21">
        <v>0</v>
      </c>
      <c r="G2739" s="21">
        <v>0</v>
      </c>
      <c r="H2739" s="21">
        <v>0</v>
      </c>
      <c r="I2739" s="21">
        <v>0</v>
      </c>
      <c r="J2739" s="21">
        <v>0</v>
      </c>
    </row>
    <row r="2740" spans="1:10">
      <c r="A2740" s="21" t="s">
        <v>137</v>
      </c>
      <c r="B2740" s="21" t="s">
        <v>199</v>
      </c>
      <c r="C2740" s="43" t="s">
        <v>35</v>
      </c>
      <c r="D2740" s="21">
        <v>0</v>
      </c>
      <c r="E2740" s="21">
        <v>0</v>
      </c>
      <c r="F2740" s="21">
        <v>0</v>
      </c>
      <c r="G2740" s="21">
        <v>0</v>
      </c>
      <c r="H2740" s="21">
        <v>0</v>
      </c>
      <c r="I2740" s="21">
        <v>0</v>
      </c>
      <c r="J2740" s="21">
        <v>0</v>
      </c>
    </row>
    <row r="2741" spans="1:10">
      <c r="A2741" s="21" t="s">
        <v>137</v>
      </c>
      <c r="B2741" s="21" t="s">
        <v>199</v>
      </c>
      <c r="C2741" s="43" t="s">
        <v>36</v>
      </c>
      <c r="D2741" s="21">
        <v>0</v>
      </c>
      <c r="E2741" s="21">
        <v>0</v>
      </c>
      <c r="F2741" s="21">
        <v>0</v>
      </c>
      <c r="G2741" s="21">
        <v>0</v>
      </c>
      <c r="H2741" s="21">
        <v>0</v>
      </c>
      <c r="I2741" s="21">
        <v>0</v>
      </c>
      <c r="J2741" s="21">
        <v>0</v>
      </c>
    </row>
    <row r="2742" spans="1:10">
      <c r="A2742" s="21" t="s">
        <v>137</v>
      </c>
      <c r="B2742" s="21" t="s">
        <v>199</v>
      </c>
      <c r="C2742" s="43" t="s">
        <v>37</v>
      </c>
      <c r="D2742" s="21">
        <v>0</v>
      </c>
      <c r="E2742" s="21">
        <v>0</v>
      </c>
      <c r="F2742" s="21">
        <v>0</v>
      </c>
      <c r="G2742" s="21">
        <v>0</v>
      </c>
      <c r="H2742" s="21">
        <v>0</v>
      </c>
      <c r="I2742" s="21">
        <v>0</v>
      </c>
      <c r="J2742" s="21">
        <v>0</v>
      </c>
    </row>
    <row r="2743" spans="1:10">
      <c r="A2743" s="21" t="s">
        <v>137</v>
      </c>
      <c r="B2743" s="21" t="s">
        <v>199</v>
      </c>
      <c r="C2743" s="43" t="s">
        <v>38</v>
      </c>
      <c r="D2743" s="21">
        <v>0</v>
      </c>
      <c r="E2743" s="21">
        <v>0</v>
      </c>
      <c r="F2743" s="21">
        <v>0</v>
      </c>
      <c r="G2743" s="21">
        <v>0</v>
      </c>
      <c r="H2743" s="21">
        <v>0</v>
      </c>
      <c r="I2743" s="21">
        <v>0</v>
      </c>
      <c r="J2743" s="21">
        <v>0</v>
      </c>
    </row>
    <row r="2744" spans="1:10">
      <c r="A2744" s="21" t="s">
        <v>137</v>
      </c>
      <c r="B2744" s="21" t="s">
        <v>199</v>
      </c>
      <c r="C2744" s="43" t="s">
        <v>39</v>
      </c>
      <c r="D2744" s="21">
        <v>0</v>
      </c>
      <c r="E2744" s="21">
        <v>0</v>
      </c>
      <c r="F2744" s="21">
        <v>0</v>
      </c>
      <c r="G2744" s="21">
        <v>0</v>
      </c>
      <c r="H2744" s="21">
        <v>0</v>
      </c>
      <c r="I2744" s="21">
        <v>0</v>
      </c>
      <c r="J2744" s="21">
        <v>0</v>
      </c>
    </row>
    <row r="2745" spans="1:10">
      <c r="A2745" s="21" t="s">
        <v>137</v>
      </c>
      <c r="B2745" s="21" t="s">
        <v>199</v>
      </c>
      <c r="C2745" s="43" t="s">
        <v>173</v>
      </c>
      <c r="D2745" s="21">
        <v>0</v>
      </c>
      <c r="E2745" s="21">
        <v>0</v>
      </c>
      <c r="F2745" s="21">
        <v>0</v>
      </c>
      <c r="G2745" s="21">
        <v>0</v>
      </c>
      <c r="H2745" s="21">
        <v>0</v>
      </c>
      <c r="I2745" s="21">
        <v>0</v>
      </c>
      <c r="J2745" s="21">
        <v>0</v>
      </c>
    </row>
    <row r="2746" spans="1:10">
      <c r="A2746" s="21" t="s">
        <v>137</v>
      </c>
      <c r="B2746" s="21" t="s">
        <v>199</v>
      </c>
      <c r="C2746" s="43" t="s">
        <v>174</v>
      </c>
      <c r="D2746" s="21">
        <v>1</v>
      </c>
      <c r="E2746" s="21">
        <v>0</v>
      </c>
      <c r="F2746" s="21">
        <v>0</v>
      </c>
      <c r="G2746" s="21">
        <v>0</v>
      </c>
      <c r="H2746" s="21">
        <v>0</v>
      </c>
      <c r="I2746" s="21">
        <v>0</v>
      </c>
      <c r="J2746" s="21">
        <v>0</v>
      </c>
    </row>
    <row r="2747" spans="1:10">
      <c r="A2747" s="21" t="s">
        <v>137</v>
      </c>
      <c r="B2747" s="21" t="s">
        <v>199</v>
      </c>
      <c r="C2747" s="43" t="s">
        <v>175</v>
      </c>
      <c r="D2747" s="21">
        <v>1</v>
      </c>
      <c r="E2747" s="21">
        <v>0</v>
      </c>
      <c r="F2747" s="21">
        <v>0</v>
      </c>
      <c r="G2747" s="21">
        <v>0</v>
      </c>
      <c r="H2747" s="21">
        <v>0</v>
      </c>
      <c r="I2747" s="21">
        <v>0</v>
      </c>
      <c r="J2747" s="21">
        <v>0</v>
      </c>
    </row>
    <row r="2748" spans="1:10">
      <c r="A2748" s="21" t="s">
        <v>137</v>
      </c>
      <c r="B2748" s="21" t="s">
        <v>199</v>
      </c>
      <c r="C2748" s="43" t="s">
        <v>176</v>
      </c>
      <c r="D2748" s="21">
        <v>0</v>
      </c>
      <c r="E2748" s="21">
        <v>0</v>
      </c>
      <c r="F2748" s="21">
        <v>0</v>
      </c>
      <c r="G2748" s="21">
        <v>0</v>
      </c>
      <c r="H2748" s="21">
        <v>0</v>
      </c>
      <c r="I2748" s="21">
        <v>0</v>
      </c>
      <c r="J2748" s="21">
        <v>0</v>
      </c>
    </row>
    <row r="2749" spans="1:10">
      <c r="A2749" s="21" t="s">
        <v>137</v>
      </c>
      <c r="B2749" s="21" t="s">
        <v>199</v>
      </c>
      <c r="C2749" s="43" t="s">
        <v>177</v>
      </c>
      <c r="D2749" s="21">
        <v>1</v>
      </c>
      <c r="E2749" s="21">
        <v>0</v>
      </c>
      <c r="F2749" s="21">
        <v>0</v>
      </c>
      <c r="G2749" s="21">
        <v>0</v>
      </c>
      <c r="H2749" s="21">
        <v>0</v>
      </c>
      <c r="I2749" s="21">
        <v>0</v>
      </c>
      <c r="J2749" s="21">
        <v>0</v>
      </c>
    </row>
    <row r="2750" spans="1:10">
      <c r="A2750" s="21" t="s">
        <v>137</v>
      </c>
      <c r="B2750" s="21" t="s">
        <v>199</v>
      </c>
      <c r="C2750" s="43" t="s">
        <v>178</v>
      </c>
      <c r="D2750" s="21">
        <v>0</v>
      </c>
      <c r="E2750" s="21">
        <v>0</v>
      </c>
      <c r="F2750" s="21">
        <v>0</v>
      </c>
      <c r="G2750" s="21">
        <v>0</v>
      </c>
      <c r="H2750" s="21">
        <v>0</v>
      </c>
      <c r="I2750" s="21">
        <v>0</v>
      </c>
      <c r="J2750" s="21">
        <v>0</v>
      </c>
    </row>
    <row r="2751" spans="1:10">
      <c r="A2751" s="21" t="s">
        <v>137</v>
      </c>
      <c r="B2751" s="21" t="s">
        <v>199</v>
      </c>
      <c r="C2751" s="43" t="s">
        <v>179</v>
      </c>
      <c r="D2751" s="21">
        <v>0</v>
      </c>
      <c r="E2751" s="21">
        <v>0</v>
      </c>
      <c r="F2751" s="21">
        <v>0</v>
      </c>
      <c r="G2751" s="21">
        <v>0</v>
      </c>
      <c r="H2751" s="21">
        <v>0</v>
      </c>
      <c r="I2751" s="21">
        <v>0</v>
      </c>
      <c r="J2751" s="21">
        <v>0</v>
      </c>
    </row>
    <row r="2752" spans="1:10">
      <c r="A2752" s="21" t="s">
        <v>137</v>
      </c>
      <c r="B2752" s="21" t="s">
        <v>199</v>
      </c>
      <c r="C2752" s="43" t="s">
        <v>98</v>
      </c>
      <c r="D2752" s="21">
        <v>1</v>
      </c>
      <c r="E2752" s="21">
        <v>0</v>
      </c>
      <c r="F2752" s="21">
        <v>0</v>
      </c>
      <c r="G2752" s="21">
        <v>0</v>
      </c>
      <c r="H2752" s="21">
        <v>0</v>
      </c>
      <c r="I2752" s="21">
        <v>0</v>
      </c>
      <c r="J2752" s="21">
        <v>0</v>
      </c>
    </row>
    <row r="2753" spans="1:10">
      <c r="A2753" s="21" t="s">
        <v>137</v>
      </c>
      <c r="B2753" s="21" t="s">
        <v>199</v>
      </c>
      <c r="C2753" s="43" t="s">
        <v>180</v>
      </c>
      <c r="D2753" s="21">
        <v>1</v>
      </c>
      <c r="E2753" s="21">
        <v>0</v>
      </c>
      <c r="F2753" s="21">
        <v>0</v>
      </c>
      <c r="G2753" s="21">
        <v>0</v>
      </c>
      <c r="H2753" s="21">
        <v>0</v>
      </c>
      <c r="I2753" s="21">
        <v>0</v>
      </c>
      <c r="J2753" s="21">
        <v>0</v>
      </c>
    </row>
    <row r="2754" spans="1:10">
      <c r="A2754" s="21" t="s">
        <v>137</v>
      </c>
      <c r="B2754" s="21" t="s">
        <v>199</v>
      </c>
      <c r="C2754" s="43" t="s">
        <v>181</v>
      </c>
      <c r="D2754" s="21">
        <v>0</v>
      </c>
      <c r="E2754" s="21">
        <v>0</v>
      </c>
      <c r="F2754" s="21">
        <v>0</v>
      </c>
      <c r="G2754" s="21">
        <v>0</v>
      </c>
      <c r="H2754" s="21">
        <v>0</v>
      </c>
      <c r="I2754" s="21">
        <v>0</v>
      </c>
      <c r="J2754" s="21">
        <v>0</v>
      </c>
    </row>
    <row r="2755" spans="1:10">
      <c r="A2755" s="21" t="s">
        <v>137</v>
      </c>
      <c r="B2755" s="21" t="s">
        <v>199</v>
      </c>
      <c r="C2755" s="43" t="s">
        <v>182</v>
      </c>
      <c r="D2755" s="21">
        <v>0</v>
      </c>
      <c r="E2755" s="21">
        <v>0</v>
      </c>
      <c r="F2755" s="21">
        <v>0</v>
      </c>
      <c r="G2755" s="21">
        <v>0</v>
      </c>
      <c r="H2755" s="21">
        <v>0</v>
      </c>
      <c r="I2755" s="21">
        <v>0</v>
      </c>
      <c r="J2755" s="21">
        <v>0</v>
      </c>
    </row>
    <row r="2756" spans="1:10">
      <c r="A2756" s="21" t="s">
        <v>137</v>
      </c>
      <c r="B2756" s="21" t="s">
        <v>199</v>
      </c>
      <c r="C2756" s="43" t="s">
        <v>183</v>
      </c>
      <c r="D2756" s="21">
        <v>1</v>
      </c>
      <c r="E2756" s="21">
        <v>1</v>
      </c>
      <c r="F2756" s="21">
        <v>0</v>
      </c>
      <c r="G2756" s="21">
        <v>0</v>
      </c>
      <c r="H2756" s="21">
        <v>0</v>
      </c>
      <c r="I2756" s="21">
        <v>0</v>
      </c>
      <c r="J2756" s="21">
        <v>0</v>
      </c>
    </row>
    <row r="2757" spans="1:10">
      <c r="A2757" s="21" t="s">
        <v>137</v>
      </c>
      <c r="B2757" s="21" t="s">
        <v>199</v>
      </c>
      <c r="C2757" s="43" t="s">
        <v>184</v>
      </c>
      <c r="D2757" s="21">
        <v>0</v>
      </c>
      <c r="E2757" s="21">
        <v>0</v>
      </c>
      <c r="F2757" s="21">
        <v>0</v>
      </c>
      <c r="G2757" s="21">
        <v>0</v>
      </c>
      <c r="H2757" s="21">
        <v>0</v>
      </c>
      <c r="I2757" s="21">
        <v>0</v>
      </c>
      <c r="J2757" s="21">
        <v>0</v>
      </c>
    </row>
    <row r="2758" spans="1:10">
      <c r="A2758" s="21" t="s">
        <v>137</v>
      </c>
      <c r="B2758" s="21" t="s">
        <v>199</v>
      </c>
      <c r="C2758" s="43" t="s">
        <v>185</v>
      </c>
      <c r="D2758" s="21">
        <v>1</v>
      </c>
      <c r="E2758" s="21">
        <v>0</v>
      </c>
      <c r="F2758" s="21">
        <v>0</v>
      </c>
      <c r="G2758" s="21">
        <v>0</v>
      </c>
      <c r="H2758" s="21">
        <v>0</v>
      </c>
      <c r="I2758" s="21">
        <v>0</v>
      </c>
      <c r="J2758" s="21">
        <v>0</v>
      </c>
    </row>
    <row r="2759" spans="1:10">
      <c r="A2759" s="21" t="s">
        <v>137</v>
      </c>
      <c r="B2759" s="21" t="s">
        <v>199</v>
      </c>
      <c r="C2759" s="43" t="s">
        <v>186</v>
      </c>
      <c r="D2759" s="21">
        <v>0</v>
      </c>
      <c r="E2759" s="21">
        <v>0</v>
      </c>
      <c r="F2759" s="21">
        <v>0</v>
      </c>
      <c r="G2759" s="21">
        <v>0</v>
      </c>
      <c r="H2759" s="21">
        <v>0</v>
      </c>
      <c r="I2759" s="21">
        <v>0</v>
      </c>
      <c r="J2759" s="21">
        <v>0</v>
      </c>
    </row>
    <row r="2760" spans="1:10">
      <c r="A2760" s="21" t="s">
        <v>137</v>
      </c>
      <c r="B2760" s="21" t="s">
        <v>199</v>
      </c>
      <c r="C2760" s="43" t="s">
        <v>187</v>
      </c>
      <c r="D2760" s="21">
        <v>1</v>
      </c>
      <c r="E2760" s="21">
        <v>0</v>
      </c>
      <c r="F2760" s="21">
        <v>0</v>
      </c>
      <c r="G2760" s="21">
        <v>0</v>
      </c>
      <c r="H2760" s="21">
        <v>0</v>
      </c>
      <c r="I2760" s="21">
        <v>0</v>
      </c>
      <c r="J2760" s="21">
        <v>0</v>
      </c>
    </row>
    <row r="2761" spans="1:10">
      <c r="A2761" s="21" t="s">
        <v>137</v>
      </c>
      <c r="B2761" s="21" t="s">
        <v>199</v>
      </c>
      <c r="C2761" s="43" t="s">
        <v>188</v>
      </c>
      <c r="D2761" s="21">
        <v>0</v>
      </c>
      <c r="E2761" s="21">
        <v>0</v>
      </c>
      <c r="F2761" s="21">
        <v>0</v>
      </c>
      <c r="G2761" s="21">
        <v>0</v>
      </c>
      <c r="H2761" s="21">
        <v>0</v>
      </c>
      <c r="I2761" s="21">
        <v>0</v>
      </c>
      <c r="J2761" s="21">
        <v>0</v>
      </c>
    </row>
    <row r="2762" spans="1:10">
      <c r="A2762" s="21" t="s">
        <v>137</v>
      </c>
      <c r="B2762" s="21" t="s">
        <v>199</v>
      </c>
      <c r="C2762" s="43" t="s">
        <v>189</v>
      </c>
      <c r="D2762" s="21">
        <v>1</v>
      </c>
      <c r="E2762" s="21">
        <v>0</v>
      </c>
      <c r="F2762" s="21">
        <v>0</v>
      </c>
      <c r="G2762" s="21">
        <v>0</v>
      </c>
      <c r="H2762" s="21">
        <v>0</v>
      </c>
      <c r="I2762" s="21">
        <v>0</v>
      </c>
      <c r="J2762" s="21">
        <v>0</v>
      </c>
    </row>
    <row r="2763" spans="1:10">
      <c r="A2763" s="21" t="s">
        <v>137</v>
      </c>
      <c r="B2763" s="21" t="s">
        <v>199</v>
      </c>
      <c r="C2763" s="43" t="s">
        <v>190</v>
      </c>
      <c r="D2763" s="21">
        <v>1</v>
      </c>
      <c r="E2763" s="21">
        <v>0</v>
      </c>
      <c r="F2763" s="21">
        <v>0</v>
      </c>
      <c r="G2763" s="21">
        <v>0</v>
      </c>
      <c r="H2763" s="21">
        <v>0</v>
      </c>
      <c r="I2763" s="21">
        <v>0</v>
      </c>
      <c r="J2763" s="21">
        <v>0</v>
      </c>
    </row>
    <row r="2764" spans="1:10">
      <c r="A2764" s="21" t="s">
        <v>137</v>
      </c>
      <c r="B2764" s="21" t="s">
        <v>193</v>
      </c>
      <c r="C2764" s="43" t="s">
        <v>35</v>
      </c>
      <c r="D2764" s="21">
        <v>0</v>
      </c>
      <c r="E2764" s="21">
        <v>0</v>
      </c>
      <c r="F2764" s="21">
        <v>0</v>
      </c>
      <c r="G2764" s="21">
        <v>0</v>
      </c>
      <c r="H2764" s="21">
        <v>0</v>
      </c>
      <c r="I2764" s="21">
        <v>0</v>
      </c>
      <c r="J2764" s="21">
        <v>0</v>
      </c>
    </row>
    <row r="2765" spans="1:10">
      <c r="A2765" s="21" t="s">
        <v>137</v>
      </c>
      <c r="B2765" s="21" t="s">
        <v>193</v>
      </c>
      <c r="C2765" s="43" t="s">
        <v>36</v>
      </c>
      <c r="D2765" s="21">
        <v>0</v>
      </c>
      <c r="E2765" s="21">
        <v>0</v>
      </c>
      <c r="F2765" s="21">
        <v>0</v>
      </c>
      <c r="G2765" s="21">
        <v>0</v>
      </c>
      <c r="H2765" s="21">
        <v>0</v>
      </c>
      <c r="I2765" s="21">
        <v>0</v>
      </c>
      <c r="J2765" s="21">
        <v>0</v>
      </c>
    </row>
    <row r="2766" spans="1:10">
      <c r="A2766" s="21" t="s">
        <v>137</v>
      </c>
      <c r="B2766" s="21" t="s">
        <v>193</v>
      </c>
      <c r="C2766" s="43" t="s">
        <v>37</v>
      </c>
      <c r="D2766" s="21">
        <v>0</v>
      </c>
      <c r="E2766" s="21">
        <v>0</v>
      </c>
      <c r="F2766" s="21">
        <v>0</v>
      </c>
      <c r="G2766" s="21">
        <v>0</v>
      </c>
      <c r="H2766" s="21">
        <v>0</v>
      </c>
      <c r="I2766" s="21">
        <v>0</v>
      </c>
      <c r="J2766" s="21">
        <v>0</v>
      </c>
    </row>
    <row r="2767" spans="1:10">
      <c r="A2767" s="21" t="s">
        <v>137</v>
      </c>
      <c r="B2767" s="21" t="s">
        <v>193</v>
      </c>
      <c r="C2767" s="43" t="s">
        <v>38</v>
      </c>
      <c r="D2767" s="21">
        <v>0</v>
      </c>
      <c r="E2767" s="21">
        <v>0</v>
      </c>
      <c r="F2767" s="21">
        <v>0</v>
      </c>
      <c r="G2767" s="21">
        <v>0</v>
      </c>
      <c r="H2767" s="21">
        <v>0</v>
      </c>
      <c r="I2767" s="21">
        <v>0</v>
      </c>
      <c r="J2767" s="21">
        <v>0</v>
      </c>
    </row>
    <row r="2768" spans="1:10">
      <c r="A2768" s="21" t="s">
        <v>137</v>
      </c>
      <c r="B2768" s="21" t="s">
        <v>193</v>
      </c>
      <c r="C2768" s="43" t="s">
        <v>39</v>
      </c>
      <c r="D2768" s="21">
        <v>0</v>
      </c>
      <c r="E2768" s="21">
        <v>0</v>
      </c>
      <c r="F2768" s="21">
        <v>0</v>
      </c>
      <c r="G2768" s="21">
        <v>0</v>
      </c>
      <c r="H2768" s="21">
        <v>0</v>
      </c>
      <c r="I2768" s="21">
        <v>0</v>
      </c>
      <c r="J2768" s="21">
        <v>0</v>
      </c>
    </row>
    <row r="2769" spans="1:10">
      <c r="A2769" s="21" t="s">
        <v>137</v>
      </c>
      <c r="B2769" s="21" t="s">
        <v>193</v>
      </c>
      <c r="C2769" s="43" t="s">
        <v>173</v>
      </c>
      <c r="D2769" s="21">
        <v>0</v>
      </c>
      <c r="E2769" s="21">
        <v>0</v>
      </c>
      <c r="F2769" s="21">
        <v>0</v>
      </c>
      <c r="G2769" s="21">
        <v>0</v>
      </c>
      <c r="H2769" s="21">
        <v>0</v>
      </c>
      <c r="I2769" s="21">
        <v>0</v>
      </c>
      <c r="J2769" s="21">
        <v>0</v>
      </c>
    </row>
    <row r="2770" spans="1:10">
      <c r="A2770" s="21" t="s">
        <v>137</v>
      </c>
      <c r="B2770" s="21" t="s">
        <v>193</v>
      </c>
      <c r="C2770" s="43" t="s">
        <v>174</v>
      </c>
      <c r="D2770" s="21">
        <v>0</v>
      </c>
      <c r="E2770" s="21">
        <v>0</v>
      </c>
      <c r="F2770" s="21">
        <v>0</v>
      </c>
      <c r="G2770" s="21">
        <v>0</v>
      </c>
      <c r="H2770" s="21">
        <v>0</v>
      </c>
      <c r="I2770" s="21">
        <v>0</v>
      </c>
      <c r="J2770" s="21">
        <v>0</v>
      </c>
    </row>
    <row r="2771" spans="1:10">
      <c r="A2771" s="21" t="s">
        <v>137</v>
      </c>
      <c r="B2771" s="21" t="s">
        <v>193</v>
      </c>
      <c r="C2771" s="43" t="s">
        <v>175</v>
      </c>
      <c r="D2771" s="21">
        <v>0</v>
      </c>
      <c r="E2771" s="21">
        <v>0</v>
      </c>
      <c r="F2771" s="21">
        <v>0</v>
      </c>
      <c r="G2771" s="21">
        <v>0</v>
      </c>
      <c r="H2771" s="21">
        <v>0</v>
      </c>
      <c r="I2771" s="21">
        <v>0</v>
      </c>
      <c r="J2771" s="21">
        <v>0</v>
      </c>
    </row>
    <row r="2772" spans="1:10">
      <c r="A2772" s="21" t="s">
        <v>137</v>
      </c>
      <c r="B2772" s="21" t="s">
        <v>193</v>
      </c>
      <c r="C2772" s="43" t="s">
        <v>176</v>
      </c>
      <c r="D2772" s="21">
        <v>0</v>
      </c>
      <c r="E2772" s="21">
        <v>0</v>
      </c>
      <c r="F2772" s="21">
        <v>0</v>
      </c>
      <c r="G2772" s="21">
        <v>0</v>
      </c>
      <c r="H2772" s="21">
        <v>0</v>
      </c>
      <c r="I2772" s="21">
        <v>0</v>
      </c>
      <c r="J2772" s="21">
        <v>0</v>
      </c>
    </row>
    <row r="2773" spans="1:10">
      <c r="A2773" s="21" t="s">
        <v>137</v>
      </c>
      <c r="B2773" s="21" t="s">
        <v>193</v>
      </c>
      <c r="C2773" s="43" t="s">
        <v>177</v>
      </c>
      <c r="D2773" s="21">
        <v>0</v>
      </c>
      <c r="E2773" s="21">
        <v>0</v>
      </c>
      <c r="F2773" s="21">
        <v>0</v>
      </c>
      <c r="G2773" s="21">
        <v>0</v>
      </c>
      <c r="H2773" s="21">
        <v>0</v>
      </c>
      <c r="I2773" s="21">
        <v>0</v>
      </c>
      <c r="J2773" s="21">
        <v>0</v>
      </c>
    </row>
    <row r="2774" spans="1:10">
      <c r="A2774" s="21" t="s">
        <v>137</v>
      </c>
      <c r="B2774" s="21" t="s">
        <v>193</v>
      </c>
      <c r="C2774" s="43" t="s">
        <v>178</v>
      </c>
      <c r="D2774" s="21">
        <v>0</v>
      </c>
      <c r="E2774" s="21">
        <v>0</v>
      </c>
      <c r="F2774" s="21">
        <v>0</v>
      </c>
      <c r="G2774" s="21">
        <v>0</v>
      </c>
      <c r="H2774" s="21">
        <v>0</v>
      </c>
      <c r="I2774" s="21">
        <v>0</v>
      </c>
      <c r="J2774" s="21">
        <v>0</v>
      </c>
    </row>
    <row r="2775" spans="1:10">
      <c r="A2775" s="21" t="s">
        <v>137</v>
      </c>
      <c r="B2775" s="21" t="s">
        <v>193</v>
      </c>
      <c r="C2775" s="43" t="s">
        <v>179</v>
      </c>
      <c r="D2775" s="21">
        <v>0</v>
      </c>
      <c r="E2775" s="21">
        <v>0</v>
      </c>
      <c r="F2775" s="21">
        <v>0</v>
      </c>
      <c r="G2775" s="21">
        <v>0</v>
      </c>
      <c r="H2775" s="21">
        <v>0</v>
      </c>
      <c r="I2775" s="21">
        <v>0</v>
      </c>
      <c r="J2775" s="21">
        <v>0</v>
      </c>
    </row>
    <row r="2776" spans="1:10">
      <c r="A2776" s="21" t="s">
        <v>137</v>
      </c>
      <c r="B2776" s="21" t="s">
        <v>193</v>
      </c>
      <c r="C2776" s="43" t="s">
        <v>98</v>
      </c>
      <c r="D2776" s="21">
        <v>0</v>
      </c>
      <c r="E2776" s="21">
        <v>0</v>
      </c>
      <c r="F2776" s="21">
        <v>0</v>
      </c>
      <c r="G2776" s="21">
        <v>0</v>
      </c>
      <c r="H2776" s="21">
        <v>0</v>
      </c>
      <c r="I2776" s="21">
        <v>0</v>
      </c>
      <c r="J2776" s="21">
        <v>0</v>
      </c>
    </row>
    <row r="2777" spans="1:10">
      <c r="A2777" s="21" t="s">
        <v>137</v>
      </c>
      <c r="B2777" s="21" t="s">
        <v>193</v>
      </c>
      <c r="C2777" s="43" t="s">
        <v>180</v>
      </c>
      <c r="D2777" s="21">
        <v>0</v>
      </c>
      <c r="E2777" s="21">
        <v>0</v>
      </c>
      <c r="F2777" s="21">
        <v>0</v>
      </c>
      <c r="G2777" s="21">
        <v>0</v>
      </c>
      <c r="H2777" s="21">
        <v>0</v>
      </c>
      <c r="I2777" s="21">
        <v>0</v>
      </c>
      <c r="J2777" s="21">
        <v>0</v>
      </c>
    </row>
    <row r="2778" spans="1:10">
      <c r="A2778" s="21" t="s">
        <v>137</v>
      </c>
      <c r="B2778" s="21" t="s">
        <v>193</v>
      </c>
      <c r="C2778" s="43" t="s">
        <v>181</v>
      </c>
      <c r="D2778" s="21">
        <v>1</v>
      </c>
      <c r="E2778" s="21">
        <v>0</v>
      </c>
      <c r="F2778" s="21">
        <v>0</v>
      </c>
      <c r="G2778" s="21">
        <v>0</v>
      </c>
      <c r="H2778" s="21">
        <v>0</v>
      </c>
      <c r="I2778" s="21">
        <v>0</v>
      </c>
      <c r="J2778" s="21">
        <v>0</v>
      </c>
    </row>
    <row r="2779" spans="1:10">
      <c r="A2779" s="21" t="s">
        <v>137</v>
      </c>
      <c r="B2779" s="21" t="s">
        <v>193</v>
      </c>
      <c r="C2779" s="43" t="s">
        <v>182</v>
      </c>
      <c r="D2779" s="21">
        <v>0</v>
      </c>
      <c r="E2779" s="21">
        <v>1</v>
      </c>
      <c r="F2779" s="21">
        <v>0</v>
      </c>
      <c r="G2779" s="21">
        <v>0</v>
      </c>
      <c r="H2779" s="21">
        <v>0</v>
      </c>
      <c r="I2779" s="21">
        <v>0</v>
      </c>
      <c r="J2779" s="21">
        <v>0</v>
      </c>
    </row>
    <row r="2780" spans="1:10">
      <c r="A2780" s="21" t="s">
        <v>137</v>
      </c>
      <c r="B2780" s="21" t="s">
        <v>193</v>
      </c>
      <c r="C2780" s="43" t="s">
        <v>183</v>
      </c>
      <c r="D2780" s="21">
        <v>0</v>
      </c>
      <c r="E2780" s="21">
        <v>0</v>
      </c>
      <c r="F2780" s="21">
        <v>0</v>
      </c>
      <c r="G2780" s="21">
        <v>0</v>
      </c>
      <c r="H2780" s="21">
        <v>0</v>
      </c>
      <c r="I2780" s="21">
        <v>0</v>
      </c>
      <c r="J2780" s="21">
        <v>0</v>
      </c>
    </row>
    <row r="2781" spans="1:10">
      <c r="A2781" s="21" t="s">
        <v>137</v>
      </c>
      <c r="B2781" s="21" t="s">
        <v>193</v>
      </c>
      <c r="C2781" s="43" t="s">
        <v>184</v>
      </c>
      <c r="D2781" s="21">
        <v>0</v>
      </c>
      <c r="E2781" s="21">
        <v>0</v>
      </c>
      <c r="F2781" s="21">
        <v>0</v>
      </c>
      <c r="G2781" s="21">
        <v>0</v>
      </c>
      <c r="H2781" s="21">
        <v>0</v>
      </c>
      <c r="I2781" s="21">
        <v>0</v>
      </c>
      <c r="J2781" s="21">
        <v>0</v>
      </c>
    </row>
    <row r="2782" spans="1:10">
      <c r="A2782" s="21" t="s">
        <v>137</v>
      </c>
      <c r="B2782" s="21" t="s">
        <v>193</v>
      </c>
      <c r="C2782" s="43" t="s">
        <v>185</v>
      </c>
      <c r="D2782" s="21">
        <v>0</v>
      </c>
      <c r="E2782" s="21">
        <v>0</v>
      </c>
      <c r="F2782" s="21">
        <v>0</v>
      </c>
      <c r="G2782" s="21">
        <v>0</v>
      </c>
      <c r="H2782" s="21">
        <v>0</v>
      </c>
      <c r="I2782" s="21">
        <v>0</v>
      </c>
      <c r="J2782" s="21">
        <v>0</v>
      </c>
    </row>
    <row r="2783" spans="1:10">
      <c r="A2783" s="21" t="s">
        <v>137</v>
      </c>
      <c r="B2783" s="21" t="s">
        <v>193</v>
      </c>
      <c r="C2783" s="43" t="s">
        <v>186</v>
      </c>
      <c r="D2783" s="21">
        <v>0</v>
      </c>
      <c r="E2783" s="21">
        <v>0</v>
      </c>
      <c r="F2783" s="21">
        <v>0</v>
      </c>
      <c r="G2783" s="21">
        <v>0</v>
      </c>
      <c r="H2783" s="21">
        <v>0</v>
      </c>
      <c r="I2783" s="21">
        <v>0</v>
      </c>
      <c r="J2783" s="21">
        <v>0</v>
      </c>
    </row>
    <row r="2784" spans="1:10">
      <c r="A2784" s="21" t="s">
        <v>137</v>
      </c>
      <c r="B2784" s="21" t="s">
        <v>193</v>
      </c>
      <c r="C2784" s="43" t="s">
        <v>187</v>
      </c>
      <c r="D2784" s="21">
        <v>1</v>
      </c>
      <c r="E2784" s="21">
        <v>0</v>
      </c>
      <c r="F2784" s="21">
        <v>0</v>
      </c>
      <c r="G2784" s="21">
        <v>0</v>
      </c>
      <c r="H2784" s="21">
        <v>0</v>
      </c>
      <c r="I2784" s="21">
        <v>0</v>
      </c>
      <c r="J2784" s="21">
        <v>0</v>
      </c>
    </row>
    <row r="2785" spans="1:10">
      <c r="A2785" s="21" t="s">
        <v>137</v>
      </c>
      <c r="B2785" s="21" t="s">
        <v>193</v>
      </c>
      <c r="C2785" s="43" t="s">
        <v>188</v>
      </c>
      <c r="D2785" s="21">
        <v>0</v>
      </c>
      <c r="E2785" s="21">
        <v>0</v>
      </c>
      <c r="F2785" s="21">
        <v>0</v>
      </c>
      <c r="G2785" s="21">
        <v>0</v>
      </c>
      <c r="H2785" s="21">
        <v>0</v>
      </c>
      <c r="I2785" s="21">
        <v>0</v>
      </c>
      <c r="J2785" s="21">
        <v>0</v>
      </c>
    </row>
    <row r="2786" spans="1:10">
      <c r="A2786" s="21" t="s">
        <v>137</v>
      </c>
      <c r="B2786" s="21" t="s">
        <v>193</v>
      </c>
      <c r="C2786" s="43" t="s">
        <v>189</v>
      </c>
      <c r="D2786" s="21">
        <v>0</v>
      </c>
      <c r="E2786" s="21">
        <v>0</v>
      </c>
      <c r="F2786" s="21">
        <v>0</v>
      </c>
      <c r="G2786" s="21">
        <v>0</v>
      </c>
      <c r="H2786" s="21">
        <v>0</v>
      </c>
      <c r="I2786" s="21">
        <v>0</v>
      </c>
      <c r="J2786" s="21">
        <v>0</v>
      </c>
    </row>
    <row r="2787" spans="1:10">
      <c r="A2787" s="21" t="s">
        <v>137</v>
      </c>
      <c r="B2787" s="21" t="s">
        <v>193</v>
      </c>
      <c r="C2787" s="43" t="s">
        <v>190</v>
      </c>
      <c r="D2787" s="21">
        <v>0</v>
      </c>
      <c r="E2787" s="21">
        <v>0</v>
      </c>
      <c r="F2787" s="21">
        <v>0</v>
      </c>
      <c r="G2787" s="21">
        <v>0</v>
      </c>
      <c r="H2787" s="21">
        <v>0</v>
      </c>
      <c r="I2787" s="21">
        <v>0</v>
      </c>
      <c r="J2787" s="21">
        <v>0</v>
      </c>
    </row>
    <row r="2788" spans="1:10">
      <c r="A2788" s="21" t="s">
        <v>137</v>
      </c>
      <c r="B2788" s="21" t="s">
        <v>194</v>
      </c>
      <c r="C2788" s="43" t="s">
        <v>35</v>
      </c>
      <c r="D2788" s="21">
        <v>0</v>
      </c>
      <c r="E2788" s="21">
        <v>0</v>
      </c>
      <c r="F2788" s="21">
        <v>0</v>
      </c>
      <c r="G2788" s="21">
        <v>0</v>
      </c>
      <c r="H2788" s="21">
        <v>0</v>
      </c>
      <c r="I2788" s="21">
        <v>0</v>
      </c>
      <c r="J2788" s="21">
        <v>0</v>
      </c>
    </row>
    <row r="2789" spans="1:10">
      <c r="A2789" s="21" t="s">
        <v>137</v>
      </c>
      <c r="B2789" s="21" t="s">
        <v>194</v>
      </c>
      <c r="C2789" s="43" t="s">
        <v>36</v>
      </c>
      <c r="D2789" s="21">
        <v>0</v>
      </c>
      <c r="E2789" s="21">
        <v>0</v>
      </c>
      <c r="F2789" s="21">
        <v>0</v>
      </c>
      <c r="G2789" s="21">
        <v>0</v>
      </c>
      <c r="H2789" s="21">
        <v>0</v>
      </c>
      <c r="I2789" s="21">
        <v>0</v>
      </c>
      <c r="J2789" s="21">
        <v>0</v>
      </c>
    </row>
    <row r="2790" spans="1:10">
      <c r="A2790" s="21" t="s">
        <v>137</v>
      </c>
      <c r="B2790" s="21" t="s">
        <v>194</v>
      </c>
      <c r="C2790" s="43" t="s">
        <v>37</v>
      </c>
      <c r="D2790" s="21">
        <v>0</v>
      </c>
      <c r="E2790" s="21">
        <v>0</v>
      </c>
      <c r="F2790" s="21">
        <v>0</v>
      </c>
      <c r="G2790" s="21">
        <v>0</v>
      </c>
      <c r="H2790" s="21">
        <v>0</v>
      </c>
      <c r="I2790" s="21">
        <v>0</v>
      </c>
      <c r="J2790" s="21">
        <v>0</v>
      </c>
    </row>
    <row r="2791" spans="1:10">
      <c r="A2791" s="21" t="s">
        <v>137</v>
      </c>
      <c r="B2791" s="21" t="s">
        <v>194</v>
      </c>
      <c r="C2791" s="43" t="s">
        <v>38</v>
      </c>
      <c r="D2791" s="21">
        <v>0</v>
      </c>
      <c r="E2791" s="21">
        <v>0</v>
      </c>
      <c r="F2791" s="21">
        <v>0</v>
      </c>
      <c r="G2791" s="21">
        <v>0</v>
      </c>
      <c r="H2791" s="21">
        <v>0</v>
      </c>
      <c r="I2791" s="21">
        <v>0</v>
      </c>
      <c r="J2791" s="21">
        <v>0</v>
      </c>
    </row>
    <row r="2792" spans="1:10">
      <c r="A2792" s="21" t="s">
        <v>137</v>
      </c>
      <c r="B2792" s="21" t="s">
        <v>194</v>
      </c>
      <c r="C2792" s="43" t="s">
        <v>39</v>
      </c>
      <c r="D2792" s="21">
        <v>0</v>
      </c>
      <c r="E2792" s="21">
        <v>0</v>
      </c>
      <c r="F2792" s="21">
        <v>0</v>
      </c>
      <c r="G2792" s="21">
        <v>0</v>
      </c>
      <c r="H2792" s="21">
        <v>0</v>
      </c>
      <c r="I2792" s="21">
        <v>0</v>
      </c>
      <c r="J2792" s="21">
        <v>0</v>
      </c>
    </row>
    <row r="2793" spans="1:10">
      <c r="A2793" s="21" t="s">
        <v>137</v>
      </c>
      <c r="B2793" s="21" t="s">
        <v>194</v>
      </c>
      <c r="C2793" s="43" t="s">
        <v>173</v>
      </c>
      <c r="D2793" s="21">
        <v>0</v>
      </c>
      <c r="E2793" s="21">
        <v>0</v>
      </c>
      <c r="F2793" s="21">
        <v>0</v>
      </c>
      <c r="G2793" s="21">
        <v>0</v>
      </c>
      <c r="H2793" s="21">
        <v>0</v>
      </c>
      <c r="I2793" s="21">
        <v>0</v>
      </c>
      <c r="J2793" s="21">
        <v>0</v>
      </c>
    </row>
    <row r="2794" spans="1:10">
      <c r="A2794" s="21" t="s">
        <v>137</v>
      </c>
      <c r="B2794" s="21" t="s">
        <v>194</v>
      </c>
      <c r="C2794" s="43" t="s">
        <v>174</v>
      </c>
      <c r="D2794" s="21">
        <v>0</v>
      </c>
      <c r="E2794" s="21">
        <v>0</v>
      </c>
      <c r="F2794" s="21">
        <v>0</v>
      </c>
      <c r="G2794" s="21">
        <v>0</v>
      </c>
      <c r="H2794" s="21">
        <v>0</v>
      </c>
      <c r="I2794" s="21">
        <v>0</v>
      </c>
      <c r="J2794" s="21">
        <v>0</v>
      </c>
    </row>
    <row r="2795" spans="1:10">
      <c r="A2795" s="21" t="s">
        <v>137</v>
      </c>
      <c r="B2795" s="21" t="s">
        <v>194</v>
      </c>
      <c r="C2795" s="43" t="s">
        <v>175</v>
      </c>
      <c r="D2795" s="21">
        <v>0</v>
      </c>
      <c r="E2795" s="21">
        <v>0</v>
      </c>
      <c r="F2795" s="21">
        <v>0</v>
      </c>
      <c r="G2795" s="21">
        <v>0</v>
      </c>
      <c r="H2795" s="21">
        <v>0</v>
      </c>
      <c r="I2795" s="21">
        <v>0</v>
      </c>
      <c r="J2795" s="21">
        <v>0</v>
      </c>
    </row>
    <row r="2796" spans="1:10">
      <c r="A2796" s="21" t="s">
        <v>137</v>
      </c>
      <c r="B2796" s="21" t="s">
        <v>194</v>
      </c>
      <c r="C2796" s="43" t="s">
        <v>176</v>
      </c>
      <c r="D2796" s="21">
        <v>0</v>
      </c>
      <c r="E2796" s="21">
        <v>0</v>
      </c>
      <c r="F2796" s="21">
        <v>0</v>
      </c>
      <c r="G2796" s="21">
        <v>0</v>
      </c>
      <c r="H2796" s="21">
        <v>0</v>
      </c>
      <c r="I2796" s="21">
        <v>0</v>
      </c>
      <c r="J2796" s="21">
        <v>0</v>
      </c>
    </row>
    <row r="2797" spans="1:10">
      <c r="A2797" s="21" t="s">
        <v>137</v>
      </c>
      <c r="B2797" s="21" t="s">
        <v>194</v>
      </c>
      <c r="C2797" s="43" t="s">
        <v>177</v>
      </c>
      <c r="D2797" s="21">
        <v>0</v>
      </c>
      <c r="E2797" s="21">
        <v>0</v>
      </c>
      <c r="F2797" s="21">
        <v>0</v>
      </c>
      <c r="G2797" s="21">
        <v>0</v>
      </c>
      <c r="H2797" s="21">
        <v>0</v>
      </c>
      <c r="I2797" s="21">
        <v>0</v>
      </c>
      <c r="J2797" s="21">
        <v>0</v>
      </c>
    </row>
    <row r="2798" spans="1:10">
      <c r="A2798" s="21" t="s">
        <v>137</v>
      </c>
      <c r="B2798" s="21" t="s">
        <v>194</v>
      </c>
      <c r="C2798" s="43" t="s">
        <v>178</v>
      </c>
      <c r="D2798" s="21">
        <v>0</v>
      </c>
      <c r="E2798" s="21">
        <v>0</v>
      </c>
      <c r="F2798" s="21">
        <v>0</v>
      </c>
      <c r="G2798" s="21">
        <v>0</v>
      </c>
      <c r="H2798" s="21">
        <v>0</v>
      </c>
      <c r="I2798" s="21">
        <v>0</v>
      </c>
      <c r="J2798" s="21">
        <v>0</v>
      </c>
    </row>
    <row r="2799" spans="1:10">
      <c r="A2799" s="21" t="s">
        <v>137</v>
      </c>
      <c r="B2799" s="21" t="s">
        <v>194</v>
      </c>
      <c r="C2799" s="43" t="s">
        <v>179</v>
      </c>
      <c r="D2799" s="21">
        <v>0</v>
      </c>
      <c r="E2799" s="21">
        <v>0</v>
      </c>
      <c r="F2799" s="21">
        <v>0</v>
      </c>
      <c r="G2799" s="21">
        <v>0</v>
      </c>
      <c r="H2799" s="21">
        <v>0</v>
      </c>
      <c r="I2799" s="21">
        <v>0</v>
      </c>
      <c r="J2799" s="21">
        <v>0</v>
      </c>
    </row>
    <row r="2800" spans="1:10">
      <c r="A2800" s="21" t="s">
        <v>137</v>
      </c>
      <c r="B2800" s="21" t="s">
        <v>194</v>
      </c>
      <c r="C2800" s="43" t="s">
        <v>98</v>
      </c>
      <c r="D2800" s="21">
        <v>0</v>
      </c>
      <c r="E2800" s="21">
        <v>0</v>
      </c>
      <c r="F2800" s="21">
        <v>0</v>
      </c>
      <c r="G2800" s="21">
        <v>0</v>
      </c>
      <c r="H2800" s="21">
        <v>0</v>
      </c>
      <c r="I2800" s="21">
        <v>0</v>
      </c>
      <c r="J2800" s="21">
        <v>0</v>
      </c>
    </row>
    <row r="2801" spans="1:10">
      <c r="A2801" s="21" t="s">
        <v>137</v>
      </c>
      <c r="B2801" s="21" t="s">
        <v>194</v>
      </c>
      <c r="C2801" s="43" t="s">
        <v>180</v>
      </c>
      <c r="D2801" s="21">
        <v>0</v>
      </c>
      <c r="E2801" s="21">
        <v>0</v>
      </c>
      <c r="F2801" s="21">
        <v>0</v>
      </c>
      <c r="G2801" s="21">
        <v>0</v>
      </c>
      <c r="H2801" s="21">
        <v>0</v>
      </c>
      <c r="I2801" s="21">
        <v>0</v>
      </c>
      <c r="J2801" s="21">
        <v>0</v>
      </c>
    </row>
    <row r="2802" spans="1:10">
      <c r="A2802" s="21" t="s">
        <v>137</v>
      </c>
      <c r="B2802" s="21" t="s">
        <v>194</v>
      </c>
      <c r="C2802" s="43" t="s">
        <v>181</v>
      </c>
      <c r="D2802" s="21">
        <v>0</v>
      </c>
      <c r="E2802" s="21">
        <v>0</v>
      </c>
      <c r="F2802" s="21">
        <v>0</v>
      </c>
      <c r="G2802" s="21">
        <v>0</v>
      </c>
      <c r="H2802" s="21">
        <v>0</v>
      </c>
      <c r="I2802" s="21">
        <v>0</v>
      </c>
      <c r="J2802" s="21">
        <v>0</v>
      </c>
    </row>
    <row r="2803" spans="1:10">
      <c r="A2803" s="21" t="s">
        <v>137</v>
      </c>
      <c r="B2803" s="21" t="s">
        <v>194</v>
      </c>
      <c r="C2803" s="43" t="s">
        <v>182</v>
      </c>
      <c r="D2803" s="21">
        <v>0</v>
      </c>
      <c r="E2803" s="21">
        <v>0</v>
      </c>
      <c r="F2803" s="21">
        <v>0</v>
      </c>
      <c r="G2803" s="21">
        <v>0</v>
      </c>
      <c r="H2803" s="21">
        <v>0</v>
      </c>
      <c r="I2803" s="21">
        <v>0</v>
      </c>
      <c r="J2803" s="21">
        <v>0</v>
      </c>
    </row>
    <row r="2804" spans="1:10">
      <c r="A2804" s="21" t="s">
        <v>137</v>
      </c>
      <c r="B2804" s="21" t="s">
        <v>194</v>
      </c>
      <c r="C2804" s="43" t="s">
        <v>183</v>
      </c>
      <c r="D2804" s="21">
        <v>0</v>
      </c>
      <c r="E2804" s="21">
        <v>0</v>
      </c>
      <c r="F2804" s="21">
        <v>0</v>
      </c>
      <c r="G2804" s="21">
        <v>0</v>
      </c>
      <c r="H2804" s="21">
        <v>0</v>
      </c>
      <c r="I2804" s="21">
        <v>0</v>
      </c>
      <c r="J2804" s="21">
        <v>0</v>
      </c>
    </row>
    <row r="2805" spans="1:10">
      <c r="A2805" s="21" t="s">
        <v>137</v>
      </c>
      <c r="B2805" s="21" t="s">
        <v>194</v>
      </c>
      <c r="C2805" s="43" t="s">
        <v>184</v>
      </c>
      <c r="D2805" s="21">
        <v>0</v>
      </c>
      <c r="E2805" s="21">
        <v>0</v>
      </c>
      <c r="F2805" s="21">
        <v>0</v>
      </c>
      <c r="G2805" s="21">
        <v>0</v>
      </c>
      <c r="H2805" s="21">
        <v>0</v>
      </c>
      <c r="I2805" s="21">
        <v>0</v>
      </c>
      <c r="J2805" s="21">
        <v>0</v>
      </c>
    </row>
    <row r="2806" spans="1:10">
      <c r="A2806" s="21" t="s">
        <v>137</v>
      </c>
      <c r="B2806" s="21" t="s">
        <v>194</v>
      </c>
      <c r="C2806" s="43" t="s">
        <v>185</v>
      </c>
      <c r="D2806" s="21">
        <v>0</v>
      </c>
      <c r="E2806" s="21">
        <v>0</v>
      </c>
      <c r="F2806" s="21">
        <v>0</v>
      </c>
      <c r="G2806" s="21">
        <v>0</v>
      </c>
      <c r="H2806" s="21">
        <v>0</v>
      </c>
      <c r="I2806" s="21">
        <v>0</v>
      </c>
      <c r="J2806" s="21">
        <v>0</v>
      </c>
    </row>
    <row r="2807" spans="1:10">
      <c r="A2807" s="21" t="s">
        <v>137</v>
      </c>
      <c r="B2807" s="21" t="s">
        <v>194</v>
      </c>
      <c r="C2807" s="43" t="s">
        <v>186</v>
      </c>
      <c r="D2807" s="21">
        <v>0</v>
      </c>
      <c r="E2807" s="21">
        <v>0</v>
      </c>
      <c r="F2807" s="21">
        <v>0</v>
      </c>
      <c r="G2807" s="21">
        <v>0</v>
      </c>
      <c r="H2807" s="21">
        <v>0</v>
      </c>
      <c r="I2807" s="21">
        <v>0</v>
      </c>
      <c r="J2807" s="21">
        <v>0</v>
      </c>
    </row>
    <row r="2808" spans="1:10">
      <c r="A2808" s="21" t="s">
        <v>137</v>
      </c>
      <c r="B2808" s="21" t="s">
        <v>194</v>
      </c>
      <c r="C2808" s="43" t="s">
        <v>187</v>
      </c>
      <c r="D2808" s="21">
        <v>0</v>
      </c>
      <c r="E2808" s="21">
        <v>0</v>
      </c>
      <c r="F2808" s="21">
        <v>0</v>
      </c>
      <c r="G2808" s="21">
        <v>0</v>
      </c>
      <c r="H2808" s="21">
        <v>0</v>
      </c>
      <c r="I2808" s="21">
        <v>0</v>
      </c>
      <c r="J2808" s="21">
        <v>0</v>
      </c>
    </row>
    <row r="2809" spans="1:10">
      <c r="A2809" s="21" t="s">
        <v>137</v>
      </c>
      <c r="B2809" s="21" t="s">
        <v>194</v>
      </c>
      <c r="C2809" s="43" t="s">
        <v>188</v>
      </c>
      <c r="D2809" s="21">
        <v>0</v>
      </c>
      <c r="E2809" s="21">
        <v>0</v>
      </c>
      <c r="F2809" s="21">
        <v>0</v>
      </c>
      <c r="G2809" s="21">
        <v>0</v>
      </c>
      <c r="H2809" s="21">
        <v>0</v>
      </c>
      <c r="I2809" s="21">
        <v>0</v>
      </c>
      <c r="J2809" s="21">
        <v>0</v>
      </c>
    </row>
    <row r="2810" spans="1:10">
      <c r="A2810" s="21" t="s">
        <v>137</v>
      </c>
      <c r="B2810" s="21" t="s">
        <v>194</v>
      </c>
      <c r="C2810" s="43" t="s">
        <v>189</v>
      </c>
      <c r="D2810" s="21">
        <v>0</v>
      </c>
      <c r="E2810" s="21">
        <v>0</v>
      </c>
      <c r="F2810" s="21">
        <v>0</v>
      </c>
      <c r="G2810" s="21">
        <v>0</v>
      </c>
      <c r="H2810" s="21">
        <v>0</v>
      </c>
      <c r="I2810" s="21">
        <v>0</v>
      </c>
      <c r="J2810" s="21">
        <v>0</v>
      </c>
    </row>
    <row r="2811" spans="1:10">
      <c r="A2811" s="21" t="s">
        <v>137</v>
      </c>
      <c r="B2811" s="21" t="s">
        <v>194</v>
      </c>
      <c r="C2811" s="43" t="s">
        <v>190</v>
      </c>
      <c r="D2811" s="21">
        <v>0</v>
      </c>
      <c r="E2811" s="21">
        <v>0</v>
      </c>
      <c r="F2811" s="21">
        <v>0</v>
      </c>
      <c r="G2811" s="21">
        <v>0</v>
      </c>
      <c r="H2811" s="21">
        <v>0</v>
      </c>
      <c r="I2811" s="21">
        <v>0</v>
      </c>
      <c r="J2811" s="21">
        <v>0</v>
      </c>
    </row>
    <row r="2812" spans="1:10">
      <c r="A2812" s="21" t="s">
        <v>137</v>
      </c>
      <c r="B2812" s="21" t="s">
        <v>195</v>
      </c>
      <c r="C2812" s="43" t="s">
        <v>35</v>
      </c>
      <c r="D2812" s="21">
        <v>0</v>
      </c>
      <c r="E2812" s="21">
        <v>0</v>
      </c>
      <c r="F2812" s="21">
        <v>0</v>
      </c>
      <c r="G2812" s="21">
        <v>0</v>
      </c>
      <c r="H2812" s="21">
        <v>0</v>
      </c>
      <c r="I2812" s="21">
        <v>0</v>
      </c>
      <c r="J2812" s="21">
        <v>0</v>
      </c>
    </row>
    <row r="2813" spans="1:10">
      <c r="A2813" s="21" t="s">
        <v>137</v>
      </c>
      <c r="B2813" s="21" t="s">
        <v>195</v>
      </c>
      <c r="C2813" s="43" t="s">
        <v>36</v>
      </c>
      <c r="D2813" s="21">
        <v>0</v>
      </c>
      <c r="E2813" s="21">
        <v>0</v>
      </c>
      <c r="F2813" s="21">
        <v>0</v>
      </c>
      <c r="G2813" s="21">
        <v>0</v>
      </c>
      <c r="H2813" s="21">
        <v>0</v>
      </c>
      <c r="I2813" s="21">
        <v>0</v>
      </c>
      <c r="J2813" s="21">
        <v>0</v>
      </c>
    </row>
    <row r="2814" spans="1:10">
      <c r="A2814" s="21" t="s">
        <v>137</v>
      </c>
      <c r="B2814" s="21" t="s">
        <v>195</v>
      </c>
      <c r="C2814" s="43" t="s">
        <v>37</v>
      </c>
      <c r="D2814" s="21">
        <v>0</v>
      </c>
      <c r="E2814" s="21">
        <v>0</v>
      </c>
      <c r="F2814" s="21">
        <v>0</v>
      </c>
      <c r="G2814" s="21">
        <v>0</v>
      </c>
      <c r="H2814" s="21">
        <v>0</v>
      </c>
      <c r="I2814" s="21">
        <v>0</v>
      </c>
      <c r="J2814" s="21">
        <v>0</v>
      </c>
    </row>
    <row r="2815" spans="1:10">
      <c r="A2815" s="21" t="s">
        <v>137</v>
      </c>
      <c r="B2815" s="21" t="s">
        <v>195</v>
      </c>
      <c r="C2815" s="43" t="s">
        <v>38</v>
      </c>
      <c r="D2815" s="21">
        <v>0</v>
      </c>
      <c r="E2815" s="21">
        <v>0</v>
      </c>
      <c r="F2815" s="21">
        <v>0</v>
      </c>
      <c r="G2815" s="21">
        <v>0</v>
      </c>
      <c r="H2815" s="21">
        <v>0</v>
      </c>
      <c r="I2815" s="21">
        <v>0</v>
      </c>
      <c r="J2815" s="21">
        <v>0</v>
      </c>
    </row>
    <row r="2816" spans="1:10">
      <c r="A2816" s="21" t="s">
        <v>137</v>
      </c>
      <c r="B2816" s="21" t="s">
        <v>195</v>
      </c>
      <c r="C2816" s="43" t="s">
        <v>39</v>
      </c>
      <c r="D2816" s="21">
        <v>0</v>
      </c>
      <c r="E2816" s="21">
        <v>0</v>
      </c>
      <c r="F2816" s="21">
        <v>0</v>
      </c>
      <c r="G2816" s="21">
        <v>0</v>
      </c>
      <c r="H2816" s="21">
        <v>0</v>
      </c>
      <c r="I2816" s="21">
        <v>0</v>
      </c>
      <c r="J2816" s="21">
        <v>0</v>
      </c>
    </row>
    <row r="2817" spans="1:10">
      <c r="A2817" s="21" t="s">
        <v>137</v>
      </c>
      <c r="B2817" s="21" t="s">
        <v>195</v>
      </c>
      <c r="C2817" s="43" t="s">
        <v>173</v>
      </c>
      <c r="D2817" s="21">
        <v>0</v>
      </c>
      <c r="E2817" s="21">
        <v>0</v>
      </c>
      <c r="F2817" s="21">
        <v>0</v>
      </c>
      <c r="G2817" s="21">
        <v>0</v>
      </c>
      <c r="H2817" s="21">
        <v>0</v>
      </c>
      <c r="I2817" s="21">
        <v>0</v>
      </c>
      <c r="J2817" s="21">
        <v>0</v>
      </c>
    </row>
    <row r="2818" spans="1:10">
      <c r="A2818" s="21" t="s">
        <v>137</v>
      </c>
      <c r="B2818" s="21" t="s">
        <v>195</v>
      </c>
      <c r="C2818" s="43" t="s">
        <v>174</v>
      </c>
      <c r="D2818" s="21">
        <v>0</v>
      </c>
      <c r="E2818" s="21">
        <v>0</v>
      </c>
      <c r="F2818" s="21">
        <v>0</v>
      </c>
      <c r="G2818" s="21">
        <v>0</v>
      </c>
      <c r="H2818" s="21">
        <v>0</v>
      </c>
      <c r="I2818" s="21">
        <v>0</v>
      </c>
      <c r="J2818" s="21">
        <v>0</v>
      </c>
    </row>
    <row r="2819" spans="1:10">
      <c r="A2819" s="21" t="s">
        <v>137</v>
      </c>
      <c r="B2819" s="21" t="s">
        <v>195</v>
      </c>
      <c r="C2819" s="43" t="s">
        <v>175</v>
      </c>
      <c r="D2819" s="21">
        <v>0</v>
      </c>
      <c r="E2819" s="21">
        <v>1</v>
      </c>
      <c r="F2819" s="21">
        <v>0</v>
      </c>
      <c r="G2819" s="21">
        <v>0</v>
      </c>
      <c r="H2819" s="21">
        <v>0</v>
      </c>
      <c r="I2819" s="21">
        <v>0</v>
      </c>
      <c r="J2819" s="21">
        <v>0</v>
      </c>
    </row>
    <row r="2820" spans="1:10">
      <c r="A2820" s="21" t="s">
        <v>137</v>
      </c>
      <c r="B2820" s="21" t="s">
        <v>195</v>
      </c>
      <c r="C2820" s="43" t="s">
        <v>176</v>
      </c>
      <c r="D2820" s="21">
        <v>0</v>
      </c>
      <c r="E2820" s="21">
        <v>1</v>
      </c>
      <c r="F2820" s="21">
        <v>0</v>
      </c>
      <c r="G2820" s="21">
        <v>0</v>
      </c>
      <c r="H2820" s="21">
        <v>0</v>
      </c>
      <c r="I2820" s="21">
        <v>0</v>
      </c>
      <c r="J2820" s="21">
        <v>0</v>
      </c>
    </row>
    <row r="2821" spans="1:10">
      <c r="A2821" s="21" t="s">
        <v>137</v>
      </c>
      <c r="B2821" s="21" t="s">
        <v>195</v>
      </c>
      <c r="C2821" s="43" t="s">
        <v>177</v>
      </c>
      <c r="D2821" s="21">
        <v>0</v>
      </c>
      <c r="E2821" s="21">
        <v>0</v>
      </c>
      <c r="F2821" s="21">
        <v>0</v>
      </c>
      <c r="G2821" s="21">
        <v>0</v>
      </c>
      <c r="H2821" s="21">
        <v>0</v>
      </c>
      <c r="I2821" s="21">
        <v>0</v>
      </c>
      <c r="J2821" s="21">
        <v>0</v>
      </c>
    </row>
    <row r="2822" spans="1:10">
      <c r="A2822" s="21" t="s">
        <v>137</v>
      </c>
      <c r="B2822" s="21" t="s">
        <v>195</v>
      </c>
      <c r="C2822" s="43" t="s">
        <v>178</v>
      </c>
      <c r="D2822" s="21">
        <v>0</v>
      </c>
      <c r="E2822" s="21">
        <v>0</v>
      </c>
      <c r="F2822" s="21">
        <v>0</v>
      </c>
      <c r="G2822" s="21">
        <v>0</v>
      </c>
      <c r="H2822" s="21">
        <v>0</v>
      </c>
      <c r="I2822" s="21">
        <v>0</v>
      </c>
      <c r="J2822" s="21">
        <v>0</v>
      </c>
    </row>
    <row r="2823" spans="1:10">
      <c r="A2823" s="21" t="s">
        <v>137</v>
      </c>
      <c r="B2823" s="21" t="s">
        <v>195</v>
      </c>
      <c r="C2823" s="43" t="s">
        <v>179</v>
      </c>
      <c r="D2823" s="21">
        <v>0</v>
      </c>
      <c r="E2823" s="21">
        <v>0</v>
      </c>
      <c r="F2823" s="21">
        <v>0</v>
      </c>
      <c r="G2823" s="21">
        <v>0</v>
      </c>
      <c r="H2823" s="21">
        <v>0</v>
      </c>
      <c r="I2823" s="21">
        <v>0</v>
      </c>
      <c r="J2823" s="21">
        <v>0</v>
      </c>
    </row>
    <row r="2824" spans="1:10">
      <c r="A2824" s="21" t="s">
        <v>137</v>
      </c>
      <c r="B2824" s="21" t="s">
        <v>195</v>
      </c>
      <c r="C2824" s="43" t="s">
        <v>98</v>
      </c>
      <c r="D2824" s="21">
        <v>0</v>
      </c>
      <c r="E2824" s="21">
        <v>0</v>
      </c>
      <c r="F2824" s="21">
        <v>0</v>
      </c>
      <c r="G2824" s="21">
        <v>0</v>
      </c>
      <c r="H2824" s="21">
        <v>0</v>
      </c>
      <c r="I2824" s="21">
        <v>0</v>
      </c>
      <c r="J2824" s="21">
        <v>0</v>
      </c>
    </row>
    <row r="2825" spans="1:10">
      <c r="A2825" s="21" t="s">
        <v>137</v>
      </c>
      <c r="B2825" s="21" t="s">
        <v>195</v>
      </c>
      <c r="C2825" s="43" t="s">
        <v>180</v>
      </c>
      <c r="D2825" s="21">
        <v>0</v>
      </c>
      <c r="E2825" s="21">
        <v>0</v>
      </c>
      <c r="F2825" s="21">
        <v>0</v>
      </c>
      <c r="G2825" s="21">
        <v>0</v>
      </c>
      <c r="H2825" s="21">
        <v>0</v>
      </c>
      <c r="I2825" s="21">
        <v>0</v>
      </c>
      <c r="J2825" s="21">
        <v>0</v>
      </c>
    </row>
    <row r="2826" spans="1:10">
      <c r="A2826" s="21" t="s">
        <v>137</v>
      </c>
      <c r="B2826" s="21" t="s">
        <v>195</v>
      </c>
      <c r="C2826" s="43" t="s">
        <v>181</v>
      </c>
      <c r="D2826" s="21">
        <v>0</v>
      </c>
      <c r="E2826" s="21">
        <v>0</v>
      </c>
      <c r="F2826" s="21">
        <v>0</v>
      </c>
      <c r="G2826" s="21">
        <v>0</v>
      </c>
      <c r="H2826" s="21">
        <v>0</v>
      </c>
      <c r="I2826" s="21">
        <v>0</v>
      </c>
      <c r="J2826" s="21">
        <v>0</v>
      </c>
    </row>
    <row r="2827" spans="1:10">
      <c r="A2827" s="21" t="s">
        <v>137</v>
      </c>
      <c r="B2827" s="21" t="s">
        <v>195</v>
      </c>
      <c r="C2827" s="43" t="s">
        <v>182</v>
      </c>
      <c r="D2827" s="21">
        <v>0</v>
      </c>
      <c r="E2827" s="21">
        <v>0</v>
      </c>
      <c r="F2827" s="21">
        <v>0</v>
      </c>
      <c r="G2827" s="21">
        <v>0</v>
      </c>
      <c r="H2827" s="21">
        <v>0</v>
      </c>
      <c r="I2827" s="21">
        <v>0</v>
      </c>
      <c r="J2827" s="21">
        <v>0</v>
      </c>
    </row>
    <row r="2828" spans="1:10">
      <c r="A2828" s="21" t="s">
        <v>137</v>
      </c>
      <c r="B2828" s="21" t="s">
        <v>195</v>
      </c>
      <c r="C2828" s="43" t="s">
        <v>183</v>
      </c>
      <c r="D2828" s="21">
        <v>0</v>
      </c>
      <c r="E2828" s="21">
        <v>1</v>
      </c>
      <c r="F2828" s="21">
        <v>0</v>
      </c>
      <c r="G2828" s="21">
        <v>0</v>
      </c>
      <c r="H2828" s="21">
        <v>0</v>
      </c>
      <c r="I2828" s="21">
        <v>0</v>
      </c>
      <c r="J2828" s="21">
        <v>0</v>
      </c>
    </row>
    <row r="2829" spans="1:10">
      <c r="A2829" s="21" t="s">
        <v>137</v>
      </c>
      <c r="B2829" s="21" t="s">
        <v>195</v>
      </c>
      <c r="C2829" s="43" t="s">
        <v>184</v>
      </c>
      <c r="D2829" s="21">
        <v>0</v>
      </c>
      <c r="E2829" s="21">
        <v>0</v>
      </c>
      <c r="F2829" s="21">
        <v>0</v>
      </c>
      <c r="G2829" s="21">
        <v>0</v>
      </c>
      <c r="H2829" s="21">
        <v>0</v>
      </c>
      <c r="I2829" s="21">
        <v>0</v>
      </c>
      <c r="J2829" s="21">
        <v>0</v>
      </c>
    </row>
    <row r="2830" spans="1:10">
      <c r="A2830" s="21" t="s">
        <v>137</v>
      </c>
      <c r="B2830" s="21" t="s">
        <v>195</v>
      </c>
      <c r="C2830" s="43" t="s">
        <v>185</v>
      </c>
      <c r="D2830" s="21">
        <v>0</v>
      </c>
      <c r="E2830" s="21">
        <v>0</v>
      </c>
      <c r="F2830" s="21">
        <v>0</v>
      </c>
      <c r="G2830" s="21">
        <v>0</v>
      </c>
      <c r="H2830" s="21">
        <v>0</v>
      </c>
      <c r="I2830" s="21">
        <v>0</v>
      </c>
      <c r="J2830" s="21">
        <v>0</v>
      </c>
    </row>
    <row r="2831" spans="1:10">
      <c r="A2831" s="21" t="s">
        <v>137</v>
      </c>
      <c r="B2831" s="21" t="s">
        <v>195</v>
      </c>
      <c r="C2831" s="43" t="s">
        <v>186</v>
      </c>
      <c r="D2831" s="21">
        <v>0</v>
      </c>
      <c r="E2831" s="21">
        <v>0</v>
      </c>
      <c r="F2831" s="21">
        <v>0</v>
      </c>
      <c r="G2831" s="21">
        <v>0</v>
      </c>
      <c r="H2831" s="21">
        <v>0</v>
      </c>
      <c r="I2831" s="21">
        <v>0</v>
      </c>
      <c r="J2831" s="21">
        <v>0</v>
      </c>
    </row>
    <row r="2832" spans="1:10">
      <c r="A2832" s="21" t="s">
        <v>137</v>
      </c>
      <c r="B2832" s="21" t="s">
        <v>195</v>
      </c>
      <c r="C2832" s="43" t="s">
        <v>187</v>
      </c>
      <c r="D2832" s="21">
        <v>0</v>
      </c>
      <c r="E2832" s="21">
        <v>0</v>
      </c>
      <c r="F2832" s="21">
        <v>0</v>
      </c>
      <c r="G2832" s="21">
        <v>0</v>
      </c>
      <c r="H2832" s="21">
        <v>0</v>
      </c>
      <c r="I2832" s="21">
        <v>0</v>
      </c>
      <c r="J2832" s="21">
        <v>0</v>
      </c>
    </row>
    <row r="2833" spans="1:10">
      <c r="A2833" s="21" t="s">
        <v>137</v>
      </c>
      <c r="B2833" s="21" t="s">
        <v>195</v>
      </c>
      <c r="C2833" s="43" t="s">
        <v>188</v>
      </c>
      <c r="D2833" s="21">
        <v>0</v>
      </c>
      <c r="E2833" s="21">
        <v>0</v>
      </c>
      <c r="F2833" s="21">
        <v>0</v>
      </c>
      <c r="G2833" s="21">
        <v>0</v>
      </c>
      <c r="H2833" s="21">
        <v>0</v>
      </c>
      <c r="I2833" s="21">
        <v>0</v>
      </c>
      <c r="J2833" s="21">
        <v>0</v>
      </c>
    </row>
    <row r="2834" spans="1:10">
      <c r="A2834" s="21" t="s">
        <v>137</v>
      </c>
      <c r="B2834" s="21" t="s">
        <v>195</v>
      </c>
      <c r="C2834" s="43" t="s">
        <v>189</v>
      </c>
      <c r="D2834" s="21">
        <v>0</v>
      </c>
      <c r="E2834" s="21">
        <v>0</v>
      </c>
      <c r="F2834" s="21">
        <v>0</v>
      </c>
      <c r="G2834" s="21">
        <v>0</v>
      </c>
      <c r="H2834" s="21">
        <v>0</v>
      </c>
      <c r="I2834" s="21">
        <v>0</v>
      </c>
      <c r="J2834" s="21">
        <v>0</v>
      </c>
    </row>
    <row r="2835" spans="1:10">
      <c r="A2835" s="21" t="s">
        <v>137</v>
      </c>
      <c r="B2835" s="21" t="s">
        <v>195</v>
      </c>
      <c r="C2835" s="43" t="s">
        <v>190</v>
      </c>
      <c r="D2835" s="21">
        <v>0</v>
      </c>
      <c r="E2835" s="21">
        <v>0</v>
      </c>
      <c r="F2835" s="21">
        <v>0</v>
      </c>
      <c r="G2835" s="21">
        <v>0</v>
      </c>
      <c r="H2835" s="21">
        <v>0</v>
      </c>
      <c r="I2835" s="21">
        <v>0</v>
      </c>
      <c r="J2835" s="21">
        <v>0</v>
      </c>
    </row>
    <row r="2836" spans="1:10">
      <c r="A2836" s="21" t="s">
        <v>137</v>
      </c>
      <c r="B2836" s="21" t="s">
        <v>200</v>
      </c>
      <c r="C2836" s="43" t="s">
        <v>35</v>
      </c>
      <c r="D2836" s="21">
        <v>0</v>
      </c>
      <c r="E2836" s="21">
        <v>0</v>
      </c>
      <c r="F2836" s="21">
        <v>0</v>
      </c>
      <c r="G2836" s="21">
        <v>0</v>
      </c>
      <c r="H2836" s="21">
        <v>0</v>
      </c>
      <c r="I2836" s="21">
        <v>0</v>
      </c>
      <c r="J2836" s="21">
        <v>0</v>
      </c>
    </row>
    <row r="2837" spans="1:10">
      <c r="A2837" s="21" t="s">
        <v>137</v>
      </c>
      <c r="B2837" s="21" t="s">
        <v>200</v>
      </c>
      <c r="C2837" s="43" t="s">
        <v>36</v>
      </c>
      <c r="D2837" s="21">
        <v>0</v>
      </c>
      <c r="E2837" s="21">
        <v>0</v>
      </c>
      <c r="F2837" s="21">
        <v>0</v>
      </c>
      <c r="G2837" s="21">
        <v>0</v>
      </c>
      <c r="H2837" s="21">
        <v>0</v>
      </c>
      <c r="I2837" s="21">
        <v>0</v>
      </c>
      <c r="J2837" s="21">
        <v>0</v>
      </c>
    </row>
    <row r="2838" spans="1:10">
      <c r="A2838" s="21" t="s">
        <v>137</v>
      </c>
      <c r="B2838" s="21" t="s">
        <v>200</v>
      </c>
      <c r="C2838" s="43" t="s">
        <v>37</v>
      </c>
      <c r="D2838" s="21">
        <v>0</v>
      </c>
      <c r="E2838" s="21">
        <v>0</v>
      </c>
      <c r="F2838" s="21">
        <v>0</v>
      </c>
      <c r="G2838" s="21">
        <v>0</v>
      </c>
      <c r="H2838" s="21">
        <v>0</v>
      </c>
      <c r="I2838" s="21">
        <v>0</v>
      </c>
      <c r="J2838" s="21">
        <v>0</v>
      </c>
    </row>
    <row r="2839" spans="1:10">
      <c r="A2839" s="21" t="s">
        <v>137</v>
      </c>
      <c r="B2839" s="21" t="s">
        <v>200</v>
      </c>
      <c r="C2839" s="43" t="s">
        <v>38</v>
      </c>
      <c r="D2839" s="21">
        <v>0</v>
      </c>
      <c r="E2839" s="21">
        <v>0</v>
      </c>
      <c r="F2839" s="21">
        <v>0</v>
      </c>
      <c r="G2839" s="21">
        <v>0</v>
      </c>
      <c r="H2839" s="21">
        <v>0</v>
      </c>
      <c r="I2839" s="21">
        <v>0</v>
      </c>
      <c r="J2839" s="21">
        <v>0</v>
      </c>
    </row>
    <row r="2840" spans="1:10">
      <c r="A2840" s="21" t="s">
        <v>137</v>
      </c>
      <c r="B2840" s="21" t="s">
        <v>200</v>
      </c>
      <c r="C2840" s="43" t="s">
        <v>39</v>
      </c>
      <c r="D2840" s="21">
        <v>0</v>
      </c>
      <c r="E2840" s="21">
        <v>0</v>
      </c>
      <c r="F2840" s="21">
        <v>0</v>
      </c>
      <c r="G2840" s="21">
        <v>0</v>
      </c>
      <c r="H2840" s="21">
        <v>0</v>
      </c>
      <c r="I2840" s="21">
        <v>0</v>
      </c>
      <c r="J2840" s="21">
        <v>0</v>
      </c>
    </row>
    <row r="2841" spans="1:10">
      <c r="A2841" s="21" t="s">
        <v>137</v>
      </c>
      <c r="B2841" s="21" t="s">
        <v>200</v>
      </c>
      <c r="C2841" s="43" t="s">
        <v>173</v>
      </c>
      <c r="D2841" s="21">
        <v>0</v>
      </c>
      <c r="E2841" s="21">
        <v>0</v>
      </c>
      <c r="F2841" s="21">
        <v>0</v>
      </c>
      <c r="G2841" s="21">
        <v>0</v>
      </c>
      <c r="H2841" s="21">
        <v>0</v>
      </c>
      <c r="I2841" s="21">
        <v>0</v>
      </c>
      <c r="J2841" s="21">
        <v>0</v>
      </c>
    </row>
    <row r="2842" spans="1:10">
      <c r="A2842" s="21" t="s">
        <v>137</v>
      </c>
      <c r="B2842" s="21" t="s">
        <v>200</v>
      </c>
      <c r="C2842" s="43" t="s">
        <v>174</v>
      </c>
      <c r="D2842" s="21">
        <v>0</v>
      </c>
      <c r="E2842" s="21">
        <v>0</v>
      </c>
      <c r="F2842" s="21">
        <v>0</v>
      </c>
      <c r="G2842" s="21">
        <v>0</v>
      </c>
      <c r="H2842" s="21">
        <v>0</v>
      </c>
      <c r="I2842" s="21">
        <v>0</v>
      </c>
      <c r="J2842" s="21">
        <v>0</v>
      </c>
    </row>
    <row r="2843" spans="1:10">
      <c r="A2843" s="21" t="s">
        <v>137</v>
      </c>
      <c r="B2843" s="21" t="s">
        <v>200</v>
      </c>
      <c r="C2843" s="43" t="s">
        <v>175</v>
      </c>
      <c r="D2843" s="21">
        <v>0</v>
      </c>
      <c r="E2843" s="21">
        <v>0</v>
      </c>
      <c r="F2843" s="21">
        <v>0</v>
      </c>
      <c r="G2843" s="21">
        <v>0</v>
      </c>
      <c r="H2843" s="21">
        <v>0</v>
      </c>
      <c r="I2843" s="21">
        <v>0</v>
      </c>
      <c r="J2843" s="21">
        <v>0</v>
      </c>
    </row>
    <row r="2844" spans="1:10">
      <c r="A2844" s="21" t="s">
        <v>137</v>
      </c>
      <c r="B2844" s="21" t="s">
        <v>200</v>
      </c>
      <c r="C2844" s="43" t="s">
        <v>176</v>
      </c>
      <c r="D2844" s="21">
        <v>0</v>
      </c>
      <c r="E2844" s="21">
        <v>0</v>
      </c>
      <c r="F2844" s="21">
        <v>0</v>
      </c>
      <c r="G2844" s="21">
        <v>0</v>
      </c>
      <c r="H2844" s="21">
        <v>0</v>
      </c>
      <c r="I2844" s="21">
        <v>0</v>
      </c>
      <c r="J2844" s="21">
        <v>0</v>
      </c>
    </row>
    <row r="2845" spans="1:10">
      <c r="A2845" s="21" t="s">
        <v>137</v>
      </c>
      <c r="B2845" s="21" t="s">
        <v>200</v>
      </c>
      <c r="C2845" s="43" t="s">
        <v>177</v>
      </c>
      <c r="D2845" s="21">
        <v>0</v>
      </c>
      <c r="E2845" s="21">
        <v>0</v>
      </c>
      <c r="F2845" s="21">
        <v>0</v>
      </c>
      <c r="G2845" s="21">
        <v>0</v>
      </c>
      <c r="H2845" s="21">
        <v>0</v>
      </c>
      <c r="I2845" s="21">
        <v>0</v>
      </c>
      <c r="J2845" s="21">
        <v>0</v>
      </c>
    </row>
    <row r="2846" spans="1:10">
      <c r="A2846" s="21" t="s">
        <v>137</v>
      </c>
      <c r="B2846" s="21" t="s">
        <v>200</v>
      </c>
      <c r="C2846" s="43" t="s">
        <v>178</v>
      </c>
      <c r="D2846" s="21">
        <v>0</v>
      </c>
      <c r="E2846" s="21">
        <v>0</v>
      </c>
      <c r="F2846" s="21">
        <v>0</v>
      </c>
      <c r="G2846" s="21">
        <v>0</v>
      </c>
      <c r="H2846" s="21">
        <v>0</v>
      </c>
      <c r="I2846" s="21">
        <v>0</v>
      </c>
      <c r="J2846" s="21">
        <v>0</v>
      </c>
    </row>
    <row r="2847" spans="1:10">
      <c r="A2847" s="21" t="s">
        <v>137</v>
      </c>
      <c r="B2847" s="21" t="s">
        <v>200</v>
      </c>
      <c r="C2847" s="43" t="s">
        <v>179</v>
      </c>
      <c r="D2847" s="21">
        <v>0</v>
      </c>
      <c r="E2847" s="21">
        <v>0</v>
      </c>
      <c r="F2847" s="21">
        <v>0</v>
      </c>
      <c r="G2847" s="21">
        <v>0</v>
      </c>
      <c r="H2847" s="21">
        <v>0</v>
      </c>
      <c r="I2847" s="21">
        <v>0</v>
      </c>
      <c r="J2847" s="21">
        <v>0</v>
      </c>
    </row>
    <row r="2848" spans="1:10">
      <c r="A2848" s="21" t="s">
        <v>137</v>
      </c>
      <c r="B2848" s="21" t="s">
        <v>200</v>
      </c>
      <c r="C2848" s="43" t="s">
        <v>98</v>
      </c>
      <c r="D2848" s="21">
        <v>0</v>
      </c>
      <c r="E2848" s="21">
        <v>0</v>
      </c>
      <c r="F2848" s="21">
        <v>0</v>
      </c>
      <c r="G2848" s="21">
        <v>0</v>
      </c>
      <c r="H2848" s="21">
        <v>0</v>
      </c>
      <c r="I2848" s="21">
        <v>0</v>
      </c>
      <c r="J2848" s="21">
        <v>0</v>
      </c>
    </row>
    <row r="2849" spans="1:10">
      <c r="A2849" s="21" t="s">
        <v>137</v>
      </c>
      <c r="B2849" s="21" t="s">
        <v>200</v>
      </c>
      <c r="C2849" s="43" t="s">
        <v>180</v>
      </c>
      <c r="D2849" s="21">
        <v>0</v>
      </c>
      <c r="E2849" s="21">
        <v>0</v>
      </c>
      <c r="F2849" s="21">
        <v>0</v>
      </c>
      <c r="G2849" s="21">
        <v>0</v>
      </c>
      <c r="H2849" s="21">
        <v>0</v>
      </c>
      <c r="I2849" s="21">
        <v>0</v>
      </c>
      <c r="J2849" s="21">
        <v>0</v>
      </c>
    </row>
    <row r="2850" spans="1:10">
      <c r="A2850" s="21" t="s">
        <v>137</v>
      </c>
      <c r="B2850" s="21" t="s">
        <v>200</v>
      </c>
      <c r="C2850" s="43" t="s">
        <v>181</v>
      </c>
      <c r="D2850" s="21">
        <v>0</v>
      </c>
      <c r="E2850" s="21">
        <v>0</v>
      </c>
      <c r="F2850" s="21">
        <v>0</v>
      </c>
      <c r="G2850" s="21">
        <v>0</v>
      </c>
      <c r="H2850" s="21">
        <v>0</v>
      </c>
      <c r="I2850" s="21">
        <v>0</v>
      </c>
      <c r="J2850" s="21">
        <v>0</v>
      </c>
    </row>
    <row r="2851" spans="1:10">
      <c r="A2851" s="21" t="s">
        <v>137</v>
      </c>
      <c r="B2851" s="21" t="s">
        <v>200</v>
      </c>
      <c r="C2851" s="43" t="s">
        <v>182</v>
      </c>
      <c r="D2851" s="21">
        <v>0</v>
      </c>
      <c r="E2851" s="21">
        <v>0</v>
      </c>
      <c r="F2851" s="21">
        <v>0</v>
      </c>
      <c r="G2851" s="21">
        <v>0</v>
      </c>
      <c r="H2851" s="21">
        <v>0</v>
      </c>
      <c r="I2851" s="21">
        <v>0</v>
      </c>
      <c r="J2851" s="21">
        <v>0</v>
      </c>
    </row>
    <row r="2852" spans="1:10">
      <c r="A2852" s="21" t="s">
        <v>137</v>
      </c>
      <c r="B2852" s="21" t="s">
        <v>200</v>
      </c>
      <c r="C2852" s="43" t="s">
        <v>183</v>
      </c>
      <c r="D2852" s="21">
        <v>0</v>
      </c>
      <c r="E2852" s="21">
        <v>0</v>
      </c>
      <c r="F2852" s="21">
        <v>0</v>
      </c>
      <c r="G2852" s="21">
        <v>0</v>
      </c>
      <c r="H2852" s="21">
        <v>0</v>
      </c>
      <c r="I2852" s="21">
        <v>0</v>
      </c>
      <c r="J2852" s="21">
        <v>0</v>
      </c>
    </row>
    <row r="2853" spans="1:10">
      <c r="A2853" s="21" t="s">
        <v>137</v>
      </c>
      <c r="B2853" s="21" t="s">
        <v>200</v>
      </c>
      <c r="C2853" s="43" t="s">
        <v>184</v>
      </c>
      <c r="D2853" s="21">
        <v>0</v>
      </c>
      <c r="E2853" s="21">
        <v>0</v>
      </c>
      <c r="F2853" s="21">
        <v>0</v>
      </c>
      <c r="G2853" s="21">
        <v>0</v>
      </c>
      <c r="H2853" s="21">
        <v>0</v>
      </c>
      <c r="I2853" s="21">
        <v>0</v>
      </c>
      <c r="J2853" s="21">
        <v>0</v>
      </c>
    </row>
    <row r="2854" spans="1:10">
      <c r="A2854" s="21" t="s">
        <v>137</v>
      </c>
      <c r="B2854" s="21" t="s">
        <v>200</v>
      </c>
      <c r="C2854" s="43" t="s">
        <v>185</v>
      </c>
      <c r="D2854" s="21">
        <v>0</v>
      </c>
      <c r="E2854" s="21">
        <v>0</v>
      </c>
      <c r="F2854" s="21">
        <v>0</v>
      </c>
      <c r="G2854" s="21">
        <v>0</v>
      </c>
      <c r="H2854" s="21">
        <v>0</v>
      </c>
      <c r="I2854" s="21">
        <v>0</v>
      </c>
      <c r="J2854" s="21">
        <v>0</v>
      </c>
    </row>
    <row r="2855" spans="1:10">
      <c r="A2855" s="21" t="s">
        <v>137</v>
      </c>
      <c r="B2855" s="21" t="s">
        <v>200</v>
      </c>
      <c r="C2855" s="43" t="s">
        <v>186</v>
      </c>
      <c r="D2855" s="21">
        <v>0</v>
      </c>
      <c r="E2855" s="21">
        <v>0</v>
      </c>
      <c r="F2855" s="21">
        <v>0</v>
      </c>
      <c r="G2855" s="21">
        <v>0</v>
      </c>
      <c r="H2855" s="21">
        <v>0</v>
      </c>
      <c r="I2855" s="21">
        <v>0</v>
      </c>
      <c r="J2855" s="21">
        <v>0</v>
      </c>
    </row>
    <row r="2856" spans="1:10">
      <c r="A2856" s="21" t="s">
        <v>137</v>
      </c>
      <c r="B2856" s="21" t="s">
        <v>200</v>
      </c>
      <c r="C2856" s="43" t="s">
        <v>187</v>
      </c>
      <c r="D2856" s="21">
        <v>0</v>
      </c>
      <c r="E2856" s="21">
        <v>0</v>
      </c>
      <c r="F2856" s="21">
        <v>0</v>
      </c>
      <c r="G2856" s="21">
        <v>0</v>
      </c>
      <c r="H2856" s="21">
        <v>0</v>
      </c>
      <c r="I2856" s="21">
        <v>0</v>
      </c>
      <c r="J2856" s="21">
        <v>0</v>
      </c>
    </row>
    <row r="2857" spans="1:10">
      <c r="A2857" s="21" t="s">
        <v>137</v>
      </c>
      <c r="B2857" s="21" t="s">
        <v>200</v>
      </c>
      <c r="C2857" s="43" t="s">
        <v>188</v>
      </c>
      <c r="D2857" s="21">
        <v>0</v>
      </c>
      <c r="E2857" s="21">
        <v>0</v>
      </c>
      <c r="F2857" s="21">
        <v>0</v>
      </c>
      <c r="G2857" s="21">
        <v>0</v>
      </c>
      <c r="H2857" s="21">
        <v>0</v>
      </c>
      <c r="I2857" s="21">
        <v>0</v>
      </c>
      <c r="J2857" s="21">
        <v>0</v>
      </c>
    </row>
    <row r="2858" spans="1:10">
      <c r="A2858" s="21" t="s">
        <v>137</v>
      </c>
      <c r="B2858" s="21" t="s">
        <v>200</v>
      </c>
      <c r="C2858" s="43" t="s">
        <v>189</v>
      </c>
      <c r="D2858" s="21">
        <v>0</v>
      </c>
      <c r="E2858" s="21">
        <v>0</v>
      </c>
      <c r="F2858" s="21">
        <v>0</v>
      </c>
      <c r="G2858" s="21">
        <v>0</v>
      </c>
      <c r="H2858" s="21">
        <v>0</v>
      </c>
      <c r="I2858" s="21">
        <v>0</v>
      </c>
      <c r="J2858" s="21">
        <v>0</v>
      </c>
    </row>
    <row r="2859" spans="1:10">
      <c r="A2859" s="21" t="s">
        <v>137</v>
      </c>
      <c r="B2859" s="21" t="s">
        <v>200</v>
      </c>
      <c r="C2859" s="43" t="s">
        <v>190</v>
      </c>
      <c r="D2859" s="21">
        <v>0</v>
      </c>
      <c r="E2859" s="21">
        <v>0</v>
      </c>
      <c r="F2859" s="21">
        <v>0</v>
      </c>
      <c r="G2859" s="21">
        <v>0</v>
      </c>
      <c r="H2859" s="21">
        <v>0</v>
      </c>
      <c r="I2859" s="21">
        <v>0</v>
      </c>
      <c r="J2859" s="21">
        <v>0</v>
      </c>
    </row>
    <row r="2860" spans="1:10">
      <c r="A2860" s="21" t="s">
        <v>137</v>
      </c>
      <c r="B2860" s="21" t="s">
        <v>196</v>
      </c>
      <c r="C2860" s="43" t="s">
        <v>35</v>
      </c>
      <c r="D2860" s="21">
        <v>9</v>
      </c>
      <c r="E2860" s="21">
        <v>1</v>
      </c>
      <c r="F2860" s="21">
        <v>0</v>
      </c>
      <c r="G2860" s="21">
        <v>0</v>
      </c>
      <c r="H2860" s="21">
        <v>0</v>
      </c>
      <c r="I2860" s="21">
        <v>0</v>
      </c>
      <c r="J2860" s="21">
        <v>0</v>
      </c>
    </row>
    <row r="2861" spans="1:10">
      <c r="A2861" s="21" t="s">
        <v>137</v>
      </c>
      <c r="B2861" s="21" t="s">
        <v>196</v>
      </c>
      <c r="C2861" s="43" t="s">
        <v>36</v>
      </c>
      <c r="D2861" s="21">
        <v>1</v>
      </c>
      <c r="E2861" s="21">
        <v>2</v>
      </c>
      <c r="F2861" s="21">
        <v>0</v>
      </c>
      <c r="G2861" s="21">
        <v>0</v>
      </c>
      <c r="H2861" s="21">
        <v>0</v>
      </c>
      <c r="I2861" s="21">
        <v>0</v>
      </c>
      <c r="J2861" s="21">
        <v>0</v>
      </c>
    </row>
    <row r="2862" spans="1:10">
      <c r="A2862" s="21" t="s">
        <v>137</v>
      </c>
      <c r="B2862" s="21" t="s">
        <v>196</v>
      </c>
      <c r="C2862" s="43" t="s">
        <v>37</v>
      </c>
      <c r="D2862" s="21">
        <v>5</v>
      </c>
      <c r="E2862" s="21">
        <v>1</v>
      </c>
      <c r="F2862" s="21">
        <v>0</v>
      </c>
      <c r="G2862" s="21">
        <v>0</v>
      </c>
      <c r="H2862" s="21">
        <v>0</v>
      </c>
      <c r="I2862" s="21">
        <v>0</v>
      </c>
      <c r="J2862" s="21">
        <v>0</v>
      </c>
    </row>
    <row r="2863" spans="1:10">
      <c r="A2863" s="21" t="s">
        <v>137</v>
      </c>
      <c r="B2863" s="21" t="s">
        <v>196</v>
      </c>
      <c r="C2863" s="43" t="s">
        <v>38</v>
      </c>
      <c r="D2863" s="21">
        <v>18</v>
      </c>
      <c r="E2863" s="21">
        <v>5</v>
      </c>
      <c r="F2863" s="21">
        <v>0</v>
      </c>
      <c r="G2863" s="21">
        <v>0</v>
      </c>
      <c r="H2863" s="21">
        <v>0</v>
      </c>
      <c r="I2863" s="21">
        <v>0</v>
      </c>
      <c r="J2863" s="21">
        <v>0</v>
      </c>
    </row>
    <row r="2864" spans="1:10">
      <c r="A2864" s="21" t="s">
        <v>137</v>
      </c>
      <c r="B2864" s="21" t="s">
        <v>196</v>
      </c>
      <c r="C2864" s="43" t="s">
        <v>39</v>
      </c>
      <c r="D2864" s="21">
        <v>8</v>
      </c>
      <c r="E2864" s="21">
        <v>5</v>
      </c>
      <c r="F2864" s="21">
        <v>0</v>
      </c>
      <c r="G2864" s="21">
        <v>0</v>
      </c>
      <c r="H2864" s="21">
        <v>0</v>
      </c>
      <c r="I2864" s="21">
        <v>0</v>
      </c>
      <c r="J2864" s="21">
        <v>0</v>
      </c>
    </row>
    <row r="2865" spans="1:10">
      <c r="A2865" s="21" t="s">
        <v>137</v>
      </c>
      <c r="B2865" s="21" t="s">
        <v>196</v>
      </c>
      <c r="C2865" s="43" t="s">
        <v>173</v>
      </c>
      <c r="D2865" s="21">
        <v>16</v>
      </c>
      <c r="E2865" s="21">
        <v>7</v>
      </c>
      <c r="F2865" s="21">
        <v>0</v>
      </c>
      <c r="G2865" s="21">
        <v>0</v>
      </c>
      <c r="H2865" s="21">
        <v>1</v>
      </c>
      <c r="I2865" s="21">
        <v>0</v>
      </c>
      <c r="J2865" s="21">
        <v>1</v>
      </c>
    </row>
    <row r="2866" spans="1:10">
      <c r="A2866" s="21" t="s">
        <v>137</v>
      </c>
      <c r="B2866" s="21" t="s">
        <v>196</v>
      </c>
      <c r="C2866" s="43" t="s">
        <v>174</v>
      </c>
      <c r="D2866" s="21">
        <v>33</v>
      </c>
      <c r="E2866" s="21">
        <v>4</v>
      </c>
      <c r="F2866" s="21">
        <v>0</v>
      </c>
      <c r="G2866" s="21">
        <v>0</v>
      </c>
      <c r="H2866" s="21">
        <v>1</v>
      </c>
      <c r="I2866" s="21">
        <v>0</v>
      </c>
      <c r="J2866" s="21">
        <v>0</v>
      </c>
    </row>
    <row r="2867" spans="1:10">
      <c r="A2867" s="21" t="s">
        <v>137</v>
      </c>
      <c r="B2867" s="21" t="s">
        <v>196</v>
      </c>
      <c r="C2867" s="43" t="s">
        <v>175</v>
      </c>
      <c r="D2867" s="21">
        <v>69</v>
      </c>
      <c r="E2867" s="21">
        <v>9</v>
      </c>
      <c r="F2867" s="21">
        <v>1</v>
      </c>
      <c r="G2867" s="21">
        <v>0</v>
      </c>
      <c r="H2867" s="21">
        <v>0</v>
      </c>
      <c r="I2867" s="21">
        <v>0</v>
      </c>
      <c r="J2867" s="21">
        <v>1</v>
      </c>
    </row>
    <row r="2868" spans="1:10">
      <c r="A2868" s="21" t="s">
        <v>137</v>
      </c>
      <c r="B2868" s="21" t="s">
        <v>196</v>
      </c>
      <c r="C2868" s="43" t="s">
        <v>176</v>
      </c>
      <c r="D2868" s="21">
        <v>44</v>
      </c>
      <c r="E2868" s="21">
        <v>10</v>
      </c>
      <c r="F2868" s="21">
        <v>1</v>
      </c>
      <c r="G2868" s="21">
        <v>0</v>
      </c>
      <c r="H2868" s="21">
        <v>0</v>
      </c>
      <c r="I2868" s="21">
        <v>0</v>
      </c>
      <c r="J2868" s="21">
        <v>0</v>
      </c>
    </row>
    <row r="2869" spans="1:10">
      <c r="A2869" s="21" t="s">
        <v>137</v>
      </c>
      <c r="B2869" s="21" t="s">
        <v>196</v>
      </c>
      <c r="C2869" s="43" t="s">
        <v>177</v>
      </c>
      <c r="D2869" s="21">
        <v>35</v>
      </c>
      <c r="E2869" s="21">
        <v>7</v>
      </c>
      <c r="F2869" s="21">
        <v>0</v>
      </c>
      <c r="G2869" s="21">
        <v>0</v>
      </c>
      <c r="H2869" s="21">
        <v>0</v>
      </c>
      <c r="I2869" s="21">
        <v>0</v>
      </c>
      <c r="J2869" s="21">
        <v>0</v>
      </c>
    </row>
    <row r="2870" spans="1:10">
      <c r="A2870" s="21" t="s">
        <v>137</v>
      </c>
      <c r="B2870" s="21" t="s">
        <v>196</v>
      </c>
      <c r="C2870" s="43" t="s">
        <v>178</v>
      </c>
      <c r="D2870" s="21">
        <v>24</v>
      </c>
      <c r="E2870" s="21">
        <v>8</v>
      </c>
      <c r="F2870" s="21">
        <v>0</v>
      </c>
      <c r="G2870" s="21">
        <v>0</v>
      </c>
      <c r="H2870" s="21">
        <v>1</v>
      </c>
      <c r="I2870" s="21">
        <v>0</v>
      </c>
      <c r="J2870" s="21">
        <v>0</v>
      </c>
    </row>
    <row r="2871" spans="1:10">
      <c r="A2871" s="21" t="s">
        <v>137</v>
      </c>
      <c r="B2871" s="21" t="s">
        <v>196</v>
      </c>
      <c r="C2871" s="43" t="s">
        <v>179</v>
      </c>
      <c r="D2871" s="21">
        <v>12</v>
      </c>
      <c r="E2871" s="21">
        <v>4</v>
      </c>
      <c r="F2871" s="21">
        <v>0</v>
      </c>
      <c r="G2871" s="21">
        <v>0</v>
      </c>
      <c r="H2871" s="21">
        <v>0</v>
      </c>
      <c r="I2871" s="21">
        <v>0</v>
      </c>
      <c r="J2871" s="21">
        <v>0</v>
      </c>
    </row>
    <row r="2872" spans="1:10">
      <c r="A2872" s="21" t="s">
        <v>137</v>
      </c>
      <c r="B2872" s="21" t="s">
        <v>196</v>
      </c>
      <c r="C2872" s="43" t="s">
        <v>98</v>
      </c>
      <c r="D2872" s="21">
        <v>51</v>
      </c>
      <c r="E2872" s="21">
        <v>4</v>
      </c>
      <c r="F2872" s="21">
        <v>1</v>
      </c>
      <c r="G2872" s="21">
        <v>1</v>
      </c>
      <c r="H2872" s="21">
        <v>0</v>
      </c>
      <c r="I2872" s="21">
        <v>0</v>
      </c>
      <c r="J2872" s="21">
        <v>1</v>
      </c>
    </row>
    <row r="2873" spans="1:10">
      <c r="A2873" s="21" t="s">
        <v>137</v>
      </c>
      <c r="B2873" s="21" t="s">
        <v>196</v>
      </c>
      <c r="C2873" s="43" t="s">
        <v>180</v>
      </c>
      <c r="D2873" s="21">
        <v>27</v>
      </c>
      <c r="E2873" s="21">
        <v>10</v>
      </c>
      <c r="F2873" s="21">
        <v>1</v>
      </c>
      <c r="G2873" s="21">
        <v>0</v>
      </c>
      <c r="H2873" s="21">
        <v>0</v>
      </c>
      <c r="I2873" s="21">
        <v>0</v>
      </c>
      <c r="J2873" s="21">
        <v>0</v>
      </c>
    </row>
    <row r="2874" spans="1:10">
      <c r="A2874" s="21" t="s">
        <v>137</v>
      </c>
      <c r="B2874" s="21" t="s">
        <v>196</v>
      </c>
      <c r="C2874" s="43" t="s">
        <v>181</v>
      </c>
      <c r="D2874" s="21">
        <v>22</v>
      </c>
      <c r="E2874" s="21">
        <v>3</v>
      </c>
      <c r="F2874" s="21">
        <v>0</v>
      </c>
      <c r="G2874" s="21">
        <v>0</v>
      </c>
      <c r="H2874" s="21">
        <v>0</v>
      </c>
      <c r="I2874" s="21">
        <v>0</v>
      </c>
      <c r="J2874" s="21">
        <v>1</v>
      </c>
    </row>
    <row r="2875" spans="1:10">
      <c r="A2875" s="21" t="s">
        <v>137</v>
      </c>
      <c r="B2875" s="21" t="s">
        <v>196</v>
      </c>
      <c r="C2875" s="43" t="s">
        <v>182</v>
      </c>
      <c r="D2875" s="21">
        <v>19</v>
      </c>
      <c r="E2875" s="21">
        <v>11</v>
      </c>
      <c r="F2875" s="21">
        <v>2</v>
      </c>
      <c r="G2875" s="21">
        <v>0</v>
      </c>
      <c r="H2875" s="21">
        <v>0</v>
      </c>
      <c r="I2875" s="21">
        <v>0</v>
      </c>
      <c r="J2875" s="21">
        <v>0</v>
      </c>
    </row>
    <row r="2876" spans="1:10">
      <c r="A2876" s="21" t="s">
        <v>137</v>
      </c>
      <c r="B2876" s="21" t="s">
        <v>196</v>
      </c>
      <c r="C2876" s="43" t="s">
        <v>183</v>
      </c>
      <c r="D2876" s="21">
        <v>22</v>
      </c>
      <c r="E2876" s="21">
        <v>5</v>
      </c>
      <c r="F2876" s="21">
        <v>0</v>
      </c>
      <c r="G2876" s="21">
        <v>0</v>
      </c>
      <c r="H2876" s="21">
        <v>0</v>
      </c>
      <c r="I2876" s="21">
        <v>0</v>
      </c>
      <c r="J2876" s="21">
        <v>0</v>
      </c>
    </row>
    <row r="2877" spans="1:10">
      <c r="A2877" s="21" t="s">
        <v>137</v>
      </c>
      <c r="B2877" s="21" t="s">
        <v>196</v>
      </c>
      <c r="C2877" s="43" t="s">
        <v>184</v>
      </c>
      <c r="D2877" s="21">
        <v>21</v>
      </c>
      <c r="E2877" s="21">
        <v>2</v>
      </c>
      <c r="F2877" s="21">
        <v>0</v>
      </c>
      <c r="G2877" s="21">
        <v>0</v>
      </c>
      <c r="H2877" s="21">
        <v>0</v>
      </c>
      <c r="I2877" s="21">
        <v>0</v>
      </c>
      <c r="J2877" s="21">
        <v>0</v>
      </c>
    </row>
    <row r="2878" spans="1:10">
      <c r="A2878" s="21" t="s">
        <v>137</v>
      </c>
      <c r="B2878" s="21" t="s">
        <v>196</v>
      </c>
      <c r="C2878" s="43" t="s">
        <v>185</v>
      </c>
      <c r="D2878" s="21">
        <v>18</v>
      </c>
      <c r="E2878" s="21">
        <v>4</v>
      </c>
      <c r="F2878" s="21">
        <v>1</v>
      </c>
      <c r="G2878" s="21">
        <v>0</v>
      </c>
      <c r="H2878" s="21">
        <v>0</v>
      </c>
      <c r="I2878" s="21">
        <v>0</v>
      </c>
      <c r="J2878" s="21">
        <v>0</v>
      </c>
    </row>
    <row r="2879" spans="1:10">
      <c r="A2879" s="21" t="s">
        <v>137</v>
      </c>
      <c r="B2879" s="21" t="s">
        <v>196</v>
      </c>
      <c r="C2879" s="43" t="s">
        <v>186</v>
      </c>
      <c r="D2879" s="21">
        <v>22</v>
      </c>
      <c r="E2879" s="21">
        <v>5</v>
      </c>
      <c r="F2879" s="21">
        <v>1</v>
      </c>
      <c r="G2879" s="21">
        <v>0</v>
      </c>
      <c r="H2879" s="21">
        <v>0</v>
      </c>
      <c r="I2879" s="21">
        <v>0</v>
      </c>
      <c r="J2879" s="21">
        <v>1</v>
      </c>
    </row>
    <row r="2880" spans="1:10">
      <c r="A2880" s="21" t="s">
        <v>137</v>
      </c>
      <c r="B2880" s="21" t="s">
        <v>196</v>
      </c>
      <c r="C2880" s="43" t="s">
        <v>187</v>
      </c>
      <c r="D2880" s="21">
        <v>14</v>
      </c>
      <c r="E2880" s="21">
        <v>1</v>
      </c>
      <c r="F2880" s="21">
        <v>0</v>
      </c>
      <c r="G2880" s="21">
        <v>0</v>
      </c>
      <c r="H2880" s="21">
        <v>0</v>
      </c>
      <c r="I2880" s="21">
        <v>0</v>
      </c>
      <c r="J2880" s="21">
        <v>0</v>
      </c>
    </row>
    <row r="2881" spans="1:10">
      <c r="A2881" s="21" t="s">
        <v>137</v>
      </c>
      <c r="B2881" s="21" t="s">
        <v>196</v>
      </c>
      <c r="C2881" s="43" t="s">
        <v>188</v>
      </c>
      <c r="D2881" s="21">
        <v>13</v>
      </c>
      <c r="E2881" s="21">
        <v>5</v>
      </c>
      <c r="F2881" s="21">
        <v>0</v>
      </c>
      <c r="G2881" s="21">
        <v>0</v>
      </c>
      <c r="H2881" s="21">
        <v>0</v>
      </c>
      <c r="I2881" s="21">
        <v>0</v>
      </c>
      <c r="J2881" s="21">
        <v>0</v>
      </c>
    </row>
    <row r="2882" spans="1:10">
      <c r="A2882" s="21" t="s">
        <v>137</v>
      </c>
      <c r="B2882" s="21" t="s">
        <v>196</v>
      </c>
      <c r="C2882" s="43" t="s">
        <v>189</v>
      </c>
      <c r="D2882" s="21">
        <v>19</v>
      </c>
      <c r="E2882" s="21">
        <v>2</v>
      </c>
      <c r="F2882" s="21">
        <v>0</v>
      </c>
      <c r="G2882" s="21">
        <v>0</v>
      </c>
      <c r="H2882" s="21">
        <v>0</v>
      </c>
      <c r="I2882" s="21">
        <v>0</v>
      </c>
      <c r="J2882" s="21">
        <v>2</v>
      </c>
    </row>
    <row r="2883" spans="1:10">
      <c r="A2883" s="21" t="s">
        <v>137</v>
      </c>
      <c r="B2883" s="21" t="s">
        <v>196</v>
      </c>
      <c r="C2883" s="43" t="s">
        <v>190</v>
      </c>
      <c r="D2883" s="21">
        <v>15</v>
      </c>
      <c r="E2883" s="21">
        <v>3</v>
      </c>
      <c r="F2883" s="21">
        <v>0</v>
      </c>
      <c r="G2883" s="21">
        <v>0</v>
      </c>
      <c r="H2883" s="21">
        <v>0</v>
      </c>
      <c r="I2883" s="21">
        <v>0</v>
      </c>
      <c r="J2883" s="21">
        <v>0</v>
      </c>
    </row>
    <row r="2884" spans="1:10">
      <c r="A2884" s="21" t="s">
        <v>137</v>
      </c>
      <c r="B2884" s="21" t="s">
        <v>197</v>
      </c>
      <c r="C2884" s="43" t="s">
        <v>35</v>
      </c>
      <c r="D2884" s="21">
        <v>0</v>
      </c>
      <c r="E2884" s="21">
        <v>0</v>
      </c>
      <c r="F2884" s="21">
        <v>0</v>
      </c>
      <c r="G2884" s="21">
        <v>0</v>
      </c>
      <c r="H2884" s="21">
        <v>0</v>
      </c>
      <c r="I2884" s="21">
        <v>0</v>
      </c>
      <c r="J2884" s="21">
        <v>0</v>
      </c>
    </row>
    <row r="2885" spans="1:10">
      <c r="A2885" s="21" t="s">
        <v>137</v>
      </c>
      <c r="B2885" s="21" t="s">
        <v>197</v>
      </c>
      <c r="C2885" s="43" t="s">
        <v>36</v>
      </c>
      <c r="D2885" s="21">
        <v>0</v>
      </c>
      <c r="E2885" s="21">
        <v>0</v>
      </c>
      <c r="F2885" s="21">
        <v>0</v>
      </c>
      <c r="G2885" s="21">
        <v>0</v>
      </c>
      <c r="H2885" s="21">
        <v>0</v>
      </c>
      <c r="I2885" s="21">
        <v>0</v>
      </c>
      <c r="J2885" s="21">
        <v>0</v>
      </c>
    </row>
    <row r="2886" spans="1:10">
      <c r="A2886" s="21" t="s">
        <v>137</v>
      </c>
      <c r="B2886" s="21" t="s">
        <v>197</v>
      </c>
      <c r="C2886" s="43" t="s">
        <v>37</v>
      </c>
      <c r="D2886" s="21">
        <v>0</v>
      </c>
      <c r="E2886" s="21">
        <v>0</v>
      </c>
      <c r="F2886" s="21">
        <v>0</v>
      </c>
      <c r="G2886" s="21">
        <v>0</v>
      </c>
      <c r="H2886" s="21">
        <v>0</v>
      </c>
      <c r="I2886" s="21">
        <v>0</v>
      </c>
      <c r="J2886" s="21">
        <v>0</v>
      </c>
    </row>
    <row r="2887" spans="1:10">
      <c r="A2887" s="21" t="s">
        <v>137</v>
      </c>
      <c r="B2887" s="21" t="s">
        <v>197</v>
      </c>
      <c r="C2887" s="43" t="s">
        <v>38</v>
      </c>
      <c r="D2887" s="21">
        <v>0</v>
      </c>
      <c r="E2887" s="21">
        <v>0</v>
      </c>
      <c r="F2887" s="21">
        <v>0</v>
      </c>
      <c r="G2887" s="21">
        <v>0</v>
      </c>
      <c r="H2887" s="21">
        <v>0</v>
      </c>
      <c r="I2887" s="21">
        <v>0</v>
      </c>
      <c r="J2887" s="21">
        <v>0</v>
      </c>
    </row>
    <row r="2888" spans="1:10">
      <c r="A2888" s="21" t="s">
        <v>137</v>
      </c>
      <c r="B2888" s="21" t="s">
        <v>197</v>
      </c>
      <c r="C2888" s="43" t="s">
        <v>39</v>
      </c>
      <c r="D2888" s="21">
        <v>0</v>
      </c>
      <c r="E2888" s="21">
        <v>0</v>
      </c>
      <c r="F2888" s="21">
        <v>0</v>
      </c>
      <c r="G2888" s="21">
        <v>0</v>
      </c>
      <c r="H2888" s="21">
        <v>0</v>
      </c>
      <c r="I2888" s="21">
        <v>0</v>
      </c>
      <c r="J2888" s="21">
        <v>0</v>
      </c>
    </row>
    <row r="2889" spans="1:10">
      <c r="A2889" s="21" t="s">
        <v>137</v>
      </c>
      <c r="B2889" s="21" t="s">
        <v>197</v>
      </c>
      <c r="C2889" s="43" t="s">
        <v>173</v>
      </c>
      <c r="D2889" s="21">
        <v>0</v>
      </c>
      <c r="E2889" s="21">
        <v>0</v>
      </c>
      <c r="F2889" s="21">
        <v>0</v>
      </c>
      <c r="G2889" s="21">
        <v>0</v>
      </c>
      <c r="H2889" s="21">
        <v>0</v>
      </c>
      <c r="I2889" s="21">
        <v>0</v>
      </c>
      <c r="J2889" s="21">
        <v>0</v>
      </c>
    </row>
    <row r="2890" spans="1:10">
      <c r="A2890" s="21" t="s">
        <v>137</v>
      </c>
      <c r="B2890" s="21" t="s">
        <v>197</v>
      </c>
      <c r="C2890" s="43" t="s">
        <v>174</v>
      </c>
      <c r="D2890" s="21">
        <v>0</v>
      </c>
      <c r="E2890" s="21">
        <v>0</v>
      </c>
      <c r="F2890" s="21">
        <v>0</v>
      </c>
      <c r="G2890" s="21">
        <v>0</v>
      </c>
      <c r="H2890" s="21">
        <v>0</v>
      </c>
      <c r="I2890" s="21">
        <v>0</v>
      </c>
      <c r="J2890" s="21">
        <v>0</v>
      </c>
    </row>
    <row r="2891" spans="1:10">
      <c r="A2891" s="21" t="s">
        <v>137</v>
      </c>
      <c r="B2891" s="21" t="s">
        <v>197</v>
      </c>
      <c r="C2891" s="43" t="s">
        <v>175</v>
      </c>
      <c r="D2891" s="21">
        <v>0</v>
      </c>
      <c r="E2891" s="21">
        <v>1</v>
      </c>
      <c r="F2891" s="21">
        <v>0</v>
      </c>
      <c r="G2891" s="21">
        <v>0</v>
      </c>
      <c r="H2891" s="21">
        <v>0</v>
      </c>
      <c r="I2891" s="21">
        <v>0</v>
      </c>
      <c r="J2891" s="21">
        <v>0</v>
      </c>
    </row>
    <row r="2892" spans="1:10">
      <c r="A2892" s="21" t="s">
        <v>137</v>
      </c>
      <c r="B2892" s="21" t="s">
        <v>197</v>
      </c>
      <c r="C2892" s="43" t="s">
        <v>176</v>
      </c>
      <c r="D2892" s="21">
        <v>0</v>
      </c>
      <c r="E2892" s="21">
        <v>0</v>
      </c>
      <c r="F2892" s="21">
        <v>0</v>
      </c>
      <c r="G2892" s="21">
        <v>0</v>
      </c>
      <c r="H2892" s="21">
        <v>0</v>
      </c>
      <c r="I2892" s="21">
        <v>0</v>
      </c>
      <c r="J2892" s="21">
        <v>0</v>
      </c>
    </row>
    <row r="2893" spans="1:10">
      <c r="A2893" s="21" t="s">
        <v>137</v>
      </c>
      <c r="B2893" s="21" t="s">
        <v>197</v>
      </c>
      <c r="C2893" s="43" t="s">
        <v>177</v>
      </c>
      <c r="D2893" s="21">
        <v>0</v>
      </c>
      <c r="E2893" s="21">
        <v>0</v>
      </c>
      <c r="F2893" s="21">
        <v>0</v>
      </c>
      <c r="G2893" s="21">
        <v>0</v>
      </c>
      <c r="H2893" s="21">
        <v>0</v>
      </c>
      <c r="I2893" s="21">
        <v>0</v>
      </c>
      <c r="J2893" s="21">
        <v>0</v>
      </c>
    </row>
    <row r="2894" spans="1:10">
      <c r="A2894" s="21" t="s">
        <v>137</v>
      </c>
      <c r="B2894" s="21" t="s">
        <v>197</v>
      </c>
      <c r="C2894" s="43" t="s">
        <v>178</v>
      </c>
      <c r="D2894" s="21">
        <v>0</v>
      </c>
      <c r="E2894" s="21">
        <v>0</v>
      </c>
      <c r="F2894" s="21">
        <v>0</v>
      </c>
      <c r="G2894" s="21">
        <v>0</v>
      </c>
      <c r="H2894" s="21">
        <v>0</v>
      </c>
      <c r="I2894" s="21">
        <v>0</v>
      </c>
      <c r="J2894" s="21">
        <v>0</v>
      </c>
    </row>
    <row r="2895" spans="1:10">
      <c r="A2895" s="21" t="s">
        <v>137</v>
      </c>
      <c r="B2895" s="21" t="s">
        <v>197</v>
      </c>
      <c r="C2895" s="43" t="s">
        <v>179</v>
      </c>
      <c r="D2895" s="21">
        <v>0</v>
      </c>
      <c r="E2895" s="21">
        <v>2</v>
      </c>
      <c r="F2895" s="21">
        <v>0</v>
      </c>
      <c r="G2895" s="21">
        <v>0</v>
      </c>
      <c r="H2895" s="21">
        <v>0</v>
      </c>
      <c r="I2895" s="21">
        <v>0</v>
      </c>
      <c r="J2895" s="21">
        <v>0</v>
      </c>
    </row>
    <row r="2896" spans="1:10">
      <c r="A2896" s="21" t="s">
        <v>137</v>
      </c>
      <c r="B2896" s="21" t="s">
        <v>197</v>
      </c>
      <c r="C2896" s="43" t="s">
        <v>98</v>
      </c>
      <c r="D2896" s="21">
        <v>0</v>
      </c>
      <c r="E2896" s="21">
        <v>1</v>
      </c>
      <c r="F2896" s="21">
        <v>0</v>
      </c>
      <c r="G2896" s="21">
        <v>0</v>
      </c>
      <c r="H2896" s="21">
        <v>0</v>
      </c>
      <c r="I2896" s="21">
        <v>0</v>
      </c>
      <c r="J2896" s="21">
        <v>0</v>
      </c>
    </row>
    <row r="2897" spans="1:10">
      <c r="A2897" s="21" t="s">
        <v>137</v>
      </c>
      <c r="B2897" s="21" t="s">
        <v>197</v>
      </c>
      <c r="C2897" s="43" t="s">
        <v>180</v>
      </c>
      <c r="D2897" s="21">
        <v>0</v>
      </c>
      <c r="E2897" s="21">
        <v>0</v>
      </c>
      <c r="F2897" s="21">
        <v>0</v>
      </c>
      <c r="G2897" s="21">
        <v>0</v>
      </c>
      <c r="H2897" s="21">
        <v>0</v>
      </c>
      <c r="I2897" s="21">
        <v>0</v>
      </c>
      <c r="J2897" s="21">
        <v>0</v>
      </c>
    </row>
    <row r="2898" spans="1:10">
      <c r="A2898" s="21" t="s">
        <v>137</v>
      </c>
      <c r="B2898" s="21" t="s">
        <v>197</v>
      </c>
      <c r="C2898" s="43" t="s">
        <v>181</v>
      </c>
      <c r="D2898" s="21">
        <v>0</v>
      </c>
      <c r="E2898" s="21">
        <v>0</v>
      </c>
      <c r="F2898" s="21">
        <v>0</v>
      </c>
      <c r="G2898" s="21">
        <v>0</v>
      </c>
      <c r="H2898" s="21">
        <v>0</v>
      </c>
      <c r="I2898" s="21">
        <v>0</v>
      </c>
      <c r="J2898" s="21">
        <v>0</v>
      </c>
    </row>
    <row r="2899" spans="1:10">
      <c r="A2899" s="21" t="s">
        <v>137</v>
      </c>
      <c r="B2899" s="21" t="s">
        <v>197</v>
      </c>
      <c r="C2899" s="43" t="s">
        <v>182</v>
      </c>
      <c r="D2899" s="21">
        <v>0</v>
      </c>
      <c r="E2899" s="21">
        <v>0</v>
      </c>
      <c r="F2899" s="21">
        <v>0</v>
      </c>
      <c r="G2899" s="21">
        <v>0</v>
      </c>
      <c r="H2899" s="21">
        <v>0</v>
      </c>
      <c r="I2899" s="21">
        <v>0</v>
      </c>
      <c r="J2899" s="21">
        <v>0</v>
      </c>
    </row>
    <row r="2900" spans="1:10">
      <c r="A2900" s="21" t="s">
        <v>137</v>
      </c>
      <c r="B2900" s="21" t="s">
        <v>197</v>
      </c>
      <c r="C2900" s="43" t="s">
        <v>183</v>
      </c>
      <c r="D2900" s="21">
        <v>0</v>
      </c>
      <c r="E2900" s="21">
        <v>0</v>
      </c>
      <c r="F2900" s="21">
        <v>0</v>
      </c>
      <c r="G2900" s="21">
        <v>0</v>
      </c>
      <c r="H2900" s="21">
        <v>0</v>
      </c>
      <c r="I2900" s="21">
        <v>0</v>
      </c>
      <c r="J2900" s="21">
        <v>0</v>
      </c>
    </row>
    <row r="2901" spans="1:10">
      <c r="A2901" s="21" t="s">
        <v>137</v>
      </c>
      <c r="B2901" s="21" t="s">
        <v>197</v>
      </c>
      <c r="C2901" s="43" t="s">
        <v>184</v>
      </c>
      <c r="D2901" s="21">
        <v>0</v>
      </c>
      <c r="E2901" s="21">
        <v>0</v>
      </c>
      <c r="F2901" s="21">
        <v>0</v>
      </c>
      <c r="G2901" s="21">
        <v>0</v>
      </c>
      <c r="H2901" s="21">
        <v>0</v>
      </c>
      <c r="I2901" s="21">
        <v>0</v>
      </c>
      <c r="J2901" s="21">
        <v>0</v>
      </c>
    </row>
    <row r="2902" spans="1:10">
      <c r="A2902" s="21" t="s">
        <v>137</v>
      </c>
      <c r="B2902" s="21" t="s">
        <v>197</v>
      </c>
      <c r="C2902" s="43" t="s">
        <v>185</v>
      </c>
      <c r="D2902" s="21">
        <v>0</v>
      </c>
      <c r="E2902" s="21">
        <v>0</v>
      </c>
      <c r="F2902" s="21">
        <v>0</v>
      </c>
      <c r="G2902" s="21">
        <v>0</v>
      </c>
      <c r="H2902" s="21">
        <v>0</v>
      </c>
      <c r="I2902" s="21">
        <v>0</v>
      </c>
      <c r="J2902" s="21">
        <v>0</v>
      </c>
    </row>
    <row r="2903" spans="1:10">
      <c r="A2903" s="21" t="s">
        <v>137</v>
      </c>
      <c r="B2903" s="21" t="s">
        <v>197</v>
      </c>
      <c r="C2903" s="43" t="s">
        <v>186</v>
      </c>
      <c r="D2903" s="21">
        <v>0</v>
      </c>
      <c r="E2903" s="21">
        <v>0</v>
      </c>
      <c r="F2903" s="21">
        <v>0</v>
      </c>
      <c r="G2903" s="21">
        <v>0</v>
      </c>
      <c r="H2903" s="21">
        <v>0</v>
      </c>
      <c r="I2903" s="21">
        <v>0</v>
      </c>
      <c r="J2903" s="21">
        <v>0</v>
      </c>
    </row>
    <row r="2904" spans="1:10">
      <c r="A2904" s="21" t="s">
        <v>137</v>
      </c>
      <c r="B2904" s="21" t="s">
        <v>197</v>
      </c>
      <c r="C2904" s="43" t="s">
        <v>187</v>
      </c>
      <c r="D2904" s="21">
        <v>0</v>
      </c>
      <c r="E2904" s="21">
        <v>0</v>
      </c>
      <c r="F2904" s="21">
        <v>0</v>
      </c>
      <c r="G2904" s="21">
        <v>0</v>
      </c>
      <c r="H2904" s="21">
        <v>0</v>
      </c>
      <c r="I2904" s="21">
        <v>0</v>
      </c>
      <c r="J2904" s="21">
        <v>0</v>
      </c>
    </row>
    <row r="2905" spans="1:10">
      <c r="A2905" s="21" t="s">
        <v>137</v>
      </c>
      <c r="B2905" s="21" t="s">
        <v>197</v>
      </c>
      <c r="C2905" s="43" t="s">
        <v>188</v>
      </c>
      <c r="D2905" s="21">
        <v>0</v>
      </c>
      <c r="E2905" s="21">
        <v>0</v>
      </c>
      <c r="F2905" s="21">
        <v>0</v>
      </c>
      <c r="G2905" s="21">
        <v>0</v>
      </c>
      <c r="H2905" s="21">
        <v>0</v>
      </c>
      <c r="I2905" s="21">
        <v>0</v>
      </c>
      <c r="J2905" s="21">
        <v>0</v>
      </c>
    </row>
    <row r="2906" spans="1:10">
      <c r="A2906" s="21" t="s">
        <v>137</v>
      </c>
      <c r="B2906" s="21" t="s">
        <v>197</v>
      </c>
      <c r="C2906" s="43" t="s">
        <v>189</v>
      </c>
      <c r="D2906" s="21">
        <v>0</v>
      </c>
      <c r="E2906" s="21">
        <v>0</v>
      </c>
      <c r="F2906" s="21">
        <v>0</v>
      </c>
      <c r="G2906" s="21">
        <v>0</v>
      </c>
      <c r="H2906" s="21">
        <v>0</v>
      </c>
      <c r="I2906" s="21">
        <v>0</v>
      </c>
      <c r="J2906" s="21">
        <v>0</v>
      </c>
    </row>
    <row r="2907" spans="1:10">
      <c r="A2907" s="21" t="s">
        <v>137</v>
      </c>
      <c r="B2907" s="21" t="s">
        <v>197</v>
      </c>
      <c r="C2907" s="43" t="s">
        <v>190</v>
      </c>
      <c r="D2907" s="21">
        <v>0</v>
      </c>
      <c r="E2907" s="21">
        <v>0</v>
      </c>
      <c r="F2907" s="21">
        <v>0</v>
      </c>
      <c r="G2907" s="21">
        <v>0</v>
      </c>
      <c r="H2907" s="21">
        <v>0</v>
      </c>
      <c r="I2907" s="21">
        <v>0</v>
      </c>
      <c r="J2907" s="21">
        <v>0</v>
      </c>
    </row>
    <row r="2908" spans="1:10">
      <c r="A2908" s="21" t="s">
        <v>137</v>
      </c>
      <c r="B2908" s="21" t="s">
        <v>198</v>
      </c>
      <c r="C2908" s="43" t="s">
        <v>35</v>
      </c>
      <c r="D2908" s="21">
        <v>0</v>
      </c>
      <c r="E2908" s="21">
        <v>0</v>
      </c>
      <c r="F2908" s="21">
        <v>0</v>
      </c>
      <c r="G2908" s="21">
        <v>0</v>
      </c>
      <c r="H2908" s="21">
        <v>0</v>
      </c>
      <c r="I2908" s="21">
        <v>0</v>
      </c>
      <c r="J2908" s="21">
        <v>0</v>
      </c>
    </row>
    <row r="2909" spans="1:10">
      <c r="A2909" s="21" t="s">
        <v>137</v>
      </c>
      <c r="B2909" s="21" t="s">
        <v>198</v>
      </c>
      <c r="C2909" s="43" t="s">
        <v>36</v>
      </c>
      <c r="D2909" s="21">
        <v>0</v>
      </c>
      <c r="E2909" s="21">
        <v>0</v>
      </c>
      <c r="F2909" s="21">
        <v>0</v>
      </c>
      <c r="G2909" s="21">
        <v>0</v>
      </c>
      <c r="H2909" s="21">
        <v>0</v>
      </c>
      <c r="I2909" s="21">
        <v>0</v>
      </c>
      <c r="J2909" s="21">
        <v>0</v>
      </c>
    </row>
    <row r="2910" spans="1:10">
      <c r="A2910" s="21" t="s">
        <v>137</v>
      </c>
      <c r="B2910" s="21" t="s">
        <v>198</v>
      </c>
      <c r="C2910" s="43" t="s">
        <v>37</v>
      </c>
      <c r="D2910" s="21">
        <v>0</v>
      </c>
      <c r="E2910" s="21">
        <v>0</v>
      </c>
      <c r="F2910" s="21">
        <v>0</v>
      </c>
      <c r="G2910" s="21">
        <v>0</v>
      </c>
      <c r="H2910" s="21">
        <v>0</v>
      </c>
      <c r="I2910" s="21">
        <v>0</v>
      </c>
      <c r="J2910" s="21">
        <v>0</v>
      </c>
    </row>
    <row r="2911" spans="1:10">
      <c r="A2911" s="21" t="s">
        <v>137</v>
      </c>
      <c r="B2911" s="21" t="s">
        <v>198</v>
      </c>
      <c r="C2911" s="43" t="s">
        <v>38</v>
      </c>
      <c r="D2911" s="21">
        <v>0</v>
      </c>
      <c r="E2911" s="21">
        <v>0</v>
      </c>
      <c r="F2911" s="21">
        <v>0</v>
      </c>
      <c r="G2911" s="21">
        <v>0</v>
      </c>
      <c r="H2911" s="21">
        <v>0</v>
      </c>
      <c r="I2911" s="21">
        <v>0</v>
      </c>
      <c r="J2911" s="21">
        <v>0</v>
      </c>
    </row>
    <row r="2912" spans="1:10">
      <c r="A2912" s="21" t="s">
        <v>137</v>
      </c>
      <c r="B2912" s="21" t="s">
        <v>198</v>
      </c>
      <c r="C2912" s="43" t="s">
        <v>39</v>
      </c>
      <c r="D2912" s="21">
        <v>0</v>
      </c>
      <c r="E2912" s="21">
        <v>0</v>
      </c>
      <c r="F2912" s="21">
        <v>0</v>
      </c>
      <c r="G2912" s="21">
        <v>0</v>
      </c>
      <c r="H2912" s="21">
        <v>0</v>
      </c>
      <c r="I2912" s="21">
        <v>0</v>
      </c>
      <c r="J2912" s="21">
        <v>0</v>
      </c>
    </row>
    <row r="2913" spans="1:10">
      <c r="A2913" s="21" t="s">
        <v>137</v>
      </c>
      <c r="B2913" s="21" t="s">
        <v>198</v>
      </c>
      <c r="C2913" s="43" t="s">
        <v>173</v>
      </c>
      <c r="D2913" s="21">
        <v>0</v>
      </c>
      <c r="E2913" s="21">
        <v>0</v>
      </c>
      <c r="F2913" s="21">
        <v>0</v>
      </c>
      <c r="G2913" s="21">
        <v>0</v>
      </c>
      <c r="H2913" s="21">
        <v>0</v>
      </c>
      <c r="I2913" s="21">
        <v>0</v>
      </c>
      <c r="J2913" s="21">
        <v>0</v>
      </c>
    </row>
    <row r="2914" spans="1:10">
      <c r="A2914" s="21" t="s">
        <v>137</v>
      </c>
      <c r="B2914" s="21" t="s">
        <v>198</v>
      </c>
      <c r="C2914" s="43" t="s">
        <v>174</v>
      </c>
      <c r="D2914" s="21">
        <v>0</v>
      </c>
      <c r="E2914" s="21">
        <v>0</v>
      </c>
      <c r="F2914" s="21">
        <v>0</v>
      </c>
      <c r="G2914" s="21">
        <v>0</v>
      </c>
      <c r="H2914" s="21">
        <v>0</v>
      </c>
      <c r="I2914" s="21">
        <v>0</v>
      </c>
      <c r="J2914" s="21">
        <v>0</v>
      </c>
    </row>
    <row r="2915" spans="1:10">
      <c r="A2915" s="21" t="s">
        <v>137</v>
      </c>
      <c r="B2915" s="21" t="s">
        <v>198</v>
      </c>
      <c r="C2915" s="43" t="s">
        <v>175</v>
      </c>
      <c r="D2915" s="21">
        <v>0</v>
      </c>
      <c r="E2915" s="21">
        <v>0</v>
      </c>
      <c r="F2915" s="21">
        <v>0</v>
      </c>
      <c r="G2915" s="21">
        <v>0</v>
      </c>
      <c r="H2915" s="21">
        <v>0</v>
      </c>
      <c r="I2915" s="21">
        <v>0</v>
      </c>
      <c r="J2915" s="21">
        <v>0</v>
      </c>
    </row>
    <row r="2916" spans="1:10">
      <c r="A2916" s="21" t="s">
        <v>137</v>
      </c>
      <c r="B2916" s="21" t="s">
        <v>198</v>
      </c>
      <c r="C2916" s="43" t="s">
        <v>176</v>
      </c>
      <c r="D2916" s="21">
        <v>0</v>
      </c>
      <c r="E2916" s="21">
        <v>0</v>
      </c>
      <c r="F2916" s="21">
        <v>0</v>
      </c>
      <c r="G2916" s="21">
        <v>0</v>
      </c>
      <c r="H2916" s="21">
        <v>0</v>
      </c>
      <c r="I2916" s="21">
        <v>0</v>
      </c>
      <c r="J2916" s="21">
        <v>0</v>
      </c>
    </row>
    <row r="2917" spans="1:10">
      <c r="A2917" s="21" t="s">
        <v>137</v>
      </c>
      <c r="B2917" s="21" t="s">
        <v>198</v>
      </c>
      <c r="C2917" s="43" t="s">
        <v>177</v>
      </c>
      <c r="D2917" s="21">
        <v>0</v>
      </c>
      <c r="E2917" s="21">
        <v>0</v>
      </c>
      <c r="F2917" s="21">
        <v>0</v>
      </c>
      <c r="G2917" s="21">
        <v>0</v>
      </c>
      <c r="H2917" s="21">
        <v>0</v>
      </c>
      <c r="I2917" s="21">
        <v>0</v>
      </c>
      <c r="J2917" s="21">
        <v>0</v>
      </c>
    </row>
    <row r="2918" spans="1:10">
      <c r="A2918" s="21" t="s">
        <v>137</v>
      </c>
      <c r="B2918" s="21" t="s">
        <v>198</v>
      </c>
      <c r="C2918" s="43" t="s">
        <v>178</v>
      </c>
      <c r="D2918" s="21">
        <v>0</v>
      </c>
      <c r="E2918" s="21">
        <v>0</v>
      </c>
      <c r="F2918" s="21">
        <v>0</v>
      </c>
      <c r="G2918" s="21">
        <v>0</v>
      </c>
      <c r="H2918" s="21">
        <v>0</v>
      </c>
      <c r="I2918" s="21">
        <v>0</v>
      </c>
      <c r="J2918" s="21">
        <v>0</v>
      </c>
    </row>
    <row r="2919" spans="1:10">
      <c r="A2919" s="21" t="s">
        <v>137</v>
      </c>
      <c r="B2919" s="21" t="s">
        <v>198</v>
      </c>
      <c r="C2919" s="43" t="s">
        <v>179</v>
      </c>
      <c r="D2919" s="21">
        <v>0</v>
      </c>
      <c r="E2919" s="21">
        <v>0</v>
      </c>
      <c r="F2919" s="21">
        <v>0</v>
      </c>
      <c r="G2919" s="21">
        <v>0</v>
      </c>
      <c r="H2919" s="21">
        <v>0</v>
      </c>
      <c r="I2919" s="21">
        <v>0</v>
      </c>
      <c r="J2919" s="21">
        <v>0</v>
      </c>
    </row>
    <row r="2920" spans="1:10">
      <c r="A2920" s="21" t="s">
        <v>137</v>
      </c>
      <c r="B2920" s="21" t="s">
        <v>198</v>
      </c>
      <c r="C2920" s="43" t="s">
        <v>98</v>
      </c>
      <c r="D2920" s="21">
        <v>0</v>
      </c>
      <c r="E2920" s="21">
        <v>0</v>
      </c>
      <c r="F2920" s="21">
        <v>0</v>
      </c>
      <c r="G2920" s="21">
        <v>0</v>
      </c>
      <c r="H2920" s="21">
        <v>0</v>
      </c>
      <c r="I2920" s="21">
        <v>0</v>
      </c>
      <c r="J2920" s="21">
        <v>0</v>
      </c>
    </row>
    <row r="2921" spans="1:10">
      <c r="A2921" s="21" t="s">
        <v>137</v>
      </c>
      <c r="B2921" s="21" t="s">
        <v>198</v>
      </c>
      <c r="C2921" s="43" t="s">
        <v>180</v>
      </c>
      <c r="D2921" s="21">
        <v>0</v>
      </c>
      <c r="E2921" s="21">
        <v>0</v>
      </c>
      <c r="F2921" s="21">
        <v>0</v>
      </c>
      <c r="G2921" s="21">
        <v>0</v>
      </c>
      <c r="H2921" s="21">
        <v>0</v>
      </c>
      <c r="I2921" s="21">
        <v>0</v>
      </c>
      <c r="J2921" s="21">
        <v>0</v>
      </c>
    </row>
    <row r="2922" spans="1:10">
      <c r="A2922" s="21" t="s">
        <v>137</v>
      </c>
      <c r="B2922" s="21" t="s">
        <v>198</v>
      </c>
      <c r="C2922" s="43" t="s">
        <v>181</v>
      </c>
      <c r="D2922" s="21">
        <v>0</v>
      </c>
      <c r="E2922" s="21">
        <v>0</v>
      </c>
      <c r="F2922" s="21">
        <v>0</v>
      </c>
      <c r="G2922" s="21">
        <v>0</v>
      </c>
      <c r="H2922" s="21">
        <v>0</v>
      </c>
      <c r="I2922" s="21">
        <v>0</v>
      </c>
      <c r="J2922" s="21">
        <v>0</v>
      </c>
    </row>
    <row r="2923" spans="1:10">
      <c r="A2923" s="21" t="s">
        <v>137</v>
      </c>
      <c r="B2923" s="21" t="s">
        <v>198</v>
      </c>
      <c r="C2923" s="43" t="s">
        <v>182</v>
      </c>
      <c r="D2923" s="21">
        <v>0</v>
      </c>
      <c r="E2923" s="21">
        <v>0</v>
      </c>
      <c r="F2923" s="21">
        <v>0</v>
      </c>
      <c r="G2923" s="21">
        <v>0</v>
      </c>
      <c r="H2923" s="21">
        <v>0</v>
      </c>
      <c r="I2923" s="21">
        <v>0</v>
      </c>
      <c r="J2923" s="21">
        <v>0</v>
      </c>
    </row>
    <row r="2924" spans="1:10">
      <c r="A2924" s="21" t="s">
        <v>137</v>
      </c>
      <c r="B2924" s="21" t="s">
        <v>198</v>
      </c>
      <c r="C2924" s="43" t="s">
        <v>183</v>
      </c>
      <c r="D2924" s="21">
        <v>0</v>
      </c>
      <c r="E2924" s="21">
        <v>0</v>
      </c>
      <c r="F2924" s="21">
        <v>0</v>
      </c>
      <c r="G2924" s="21">
        <v>0</v>
      </c>
      <c r="H2924" s="21">
        <v>0</v>
      </c>
      <c r="I2924" s="21">
        <v>0</v>
      </c>
      <c r="J2924" s="21">
        <v>0</v>
      </c>
    </row>
    <row r="2925" spans="1:10">
      <c r="A2925" s="21" t="s">
        <v>137</v>
      </c>
      <c r="B2925" s="21" t="s">
        <v>198</v>
      </c>
      <c r="C2925" s="43" t="s">
        <v>184</v>
      </c>
      <c r="D2925" s="21">
        <v>0</v>
      </c>
      <c r="E2925" s="21">
        <v>0</v>
      </c>
      <c r="F2925" s="21">
        <v>0</v>
      </c>
      <c r="G2925" s="21">
        <v>0</v>
      </c>
      <c r="H2925" s="21">
        <v>0</v>
      </c>
      <c r="I2925" s="21">
        <v>0</v>
      </c>
      <c r="J2925" s="21">
        <v>0</v>
      </c>
    </row>
    <row r="2926" spans="1:10">
      <c r="A2926" s="21" t="s">
        <v>137</v>
      </c>
      <c r="B2926" s="21" t="s">
        <v>198</v>
      </c>
      <c r="C2926" s="43" t="s">
        <v>185</v>
      </c>
      <c r="D2926" s="21">
        <v>0</v>
      </c>
      <c r="E2926" s="21">
        <v>0</v>
      </c>
      <c r="F2926" s="21">
        <v>0</v>
      </c>
      <c r="G2926" s="21">
        <v>0</v>
      </c>
      <c r="H2926" s="21">
        <v>0</v>
      </c>
      <c r="I2926" s="21">
        <v>0</v>
      </c>
      <c r="J2926" s="21">
        <v>0</v>
      </c>
    </row>
    <row r="2927" spans="1:10">
      <c r="A2927" s="21" t="s">
        <v>137</v>
      </c>
      <c r="B2927" s="21" t="s">
        <v>198</v>
      </c>
      <c r="C2927" s="43" t="s">
        <v>186</v>
      </c>
      <c r="D2927" s="21">
        <v>0</v>
      </c>
      <c r="E2927" s="21">
        <v>0</v>
      </c>
      <c r="F2927" s="21">
        <v>0</v>
      </c>
      <c r="G2927" s="21">
        <v>0</v>
      </c>
      <c r="H2927" s="21">
        <v>0</v>
      </c>
      <c r="I2927" s="21">
        <v>0</v>
      </c>
      <c r="J2927" s="21">
        <v>0</v>
      </c>
    </row>
    <row r="2928" spans="1:10">
      <c r="A2928" s="21" t="s">
        <v>137</v>
      </c>
      <c r="B2928" s="21" t="s">
        <v>198</v>
      </c>
      <c r="C2928" s="43" t="s">
        <v>187</v>
      </c>
      <c r="D2928" s="21">
        <v>0</v>
      </c>
      <c r="E2928" s="21">
        <v>0</v>
      </c>
      <c r="F2928" s="21">
        <v>0</v>
      </c>
      <c r="G2928" s="21">
        <v>0</v>
      </c>
      <c r="H2928" s="21">
        <v>0</v>
      </c>
      <c r="I2928" s="21">
        <v>0</v>
      </c>
      <c r="J2928" s="21">
        <v>0</v>
      </c>
    </row>
    <row r="2929" spans="1:10">
      <c r="A2929" s="21" t="s">
        <v>137</v>
      </c>
      <c r="B2929" s="21" t="s">
        <v>198</v>
      </c>
      <c r="C2929" s="43" t="s">
        <v>188</v>
      </c>
      <c r="D2929" s="21">
        <v>0</v>
      </c>
      <c r="E2929" s="21">
        <v>0</v>
      </c>
      <c r="F2929" s="21">
        <v>0</v>
      </c>
      <c r="G2929" s="21">
        <v>0</v>
      </c>
      <c r="H2929" s="21">
        <v>0</v>
      </c>
      <c r="I2929" s="21">
        <v>0</v>
      </c>
      <c r="J2929" s="21">
        <v>0</v>
      </c>
    </row>
    <row r="2930" spans="1:10">
      <c r="A2930" s="21" t="s">
        <v>137</v>
      </c>
      <c r="B2930" s="21" t="s">
        <v>198</v>
      </c>
      <c r="C2930" s="43" t="s">
        <v>189</v>
      </c>
      <c r="D2930" s="21">
        <v>0</v>
      </c>
      <c r="E2930" s="21">
        <v>0</v>
      </c>
      <c r="F2930" s="21">
        <v>0</v>
      </c>
      <c r="G2930" s="21">
        <v>0</v>
      </c>
      <c r="H2930" s="21">
        <v>0</v>
      </c>
      <c r="I2930" s="21">
        <v>0</v>
      </c>
      <c r="J2930" s="21">
        <v>0</v>
      </c>
    </row>
    <row r="2931" spans="1:10">
      <c r="A2931" s="21" t="s">
        <v>137</v>
      </c>
      <c r="B2931" s="21" t="s">
        <v>198</v>
      </c>
      <c r="C2931" s="43" t="s">
        <v>190</v>
      </c>
      <c r="D2931" s="21">
        <v>0</v>
      </c>
      <c r="E2931" s="21">
        <v>0</v>
      </c>
      <c r="F2931" s="21">
        <v>0</v>
      </c>
      <c r="G2931" s="21">
        <v>0</v>
      </c>
      <c r="H2931" s="21">
        <v>0</v>
      </c>
      <c r="I2931" s="21">
        <v>0</v>
      </c>
      <c r="J2931" s="21">
        <v>0</v>
      </c>
    </row>
    <row r="2932" spans="1:10">
      <c r="A2932" s="21" t="s">
        <v>137</v>
      </c>
      <c r="B2932" s="21" t="s">
        <v>201</v>
      </c>
      <c r="C2932" s="43" t="s">
        <v>35</v>
      </c>
      <c r="D2932" s="21">
        <v>0</v>
      </c>
      <c r="E2932" s="21">
        <v>0</v>
      </c>
      <c r="F2932" s="21">
        <v>0</v>
      </c>
      <c r="G2932" s="21">
        <v>0</v>
      </c>
      <c r="H2932" s="21">
        <v>0</v>
      </c>
      <c r="I2932" s="21">
        <v>0</v>
      </c>
      <c r="J2932" s="21">
        <v>0</v>
      </c>
    </row>
    <row r="2933" spans="1:10">
      <c r="A2933" s="21" t="s">
        <v>137</v>
      </c>
      <c r="B2933" s="21" t="s">
        <v>201</v>
      </c>
      <c r="C2933" s="43" t="s">
        <v>36</v>
      </c>
      <c r="D2933" s="21">
        <v>0</v>
      </c>
      <c r="E2933" s="21">
        <v>0</v>
      </c>
      <c r="F2933" s="21">
        <v>0</v>
      </c>
      <c r="G2933" s="21">
        <v>0</v>
      </c>
      <c r="H2933" s="21">
        <v>0</v>
      </c>
      <c r="I2933" s="21">
        <v>0</v>
      </c>
      <c r="J2933" s="21">
        <v>0</v>
      </c>
    </row>
    <row r="2934" spans="1:10">
      <c r="A2934" s="21" t="s">
        <v>137</v>
      </c>
      <c r="B2934" s="21" t="s">
        <v>201</v>
      </c>
      <c r="C2934" s="43" t="s">
        <v>37</v>
      </c>
      <c r="D2934" s="21">
        <v>1</v>
      </c>
      <c r="E2934" s="21">
        <v>0</v>
      </c>
      <c r="F2934" s="21">
        <v>0</v>
      </c>
      <c r="G2934" s="21">
        <v>0</v>
      </c>
      <c r="H2934" s="21">
        <v>0</v>
      </c>
      <c r="I2934" s="21">
        <v>0</v>
      </c>
      <c r="J2934" s="21">
        <v>0</v>
      </c>
    </row>
    <row r="2935" spans="1:10">
      <c r="A2935" s="21" t="s">
        <v>137</v>
      </c>
      <c r="B2935" s="21" t="s">
        <v>201</v>
      </c>
      <c r="C2935" s="43" t="s">
        <v>38</v>
      </c>
      <c r="D2935" s="21">
        <v>0</v>
      </c>
      <c r="E2935" s="21">
        <v>0</v>
      </c>
      <c r="F2935" s="21">
        <v>0</v>
      </c>
      <c r="G2935" s="21">
        <v>0</v>
      </c>
      <c r="H2935" s="21">
        <v>0</v>
      </c>
      <c r="I2935" s="21">
        <v>0</v>
      </c>
      <c r="J2935" s="21">
        <v>0</v>
      </c>
    </row>
    <row r="2936" spans="1:10">
      <c r="A2936" s="21" t="s">
        <v>137</v>
      </c>
      <c r="B2936" s="21" t="s">
        <v>201</v>
      </c>
      <c r="C2936" s="43" t="s">
        <v>39</v>
      </c>
      <c r="D2936" s="21">
        <v>0</v>
      </c>
      <c r="E2936" s="21">
        <v>0</v>
      </c>
      <c r="F2936" s="21">
        <v>0</v>
      </c>
      <c r="G2936" s="21">
        <v>0</v>
      </c>
      <c r="H2936" s="21">
        <v>0</v>
      </c>
      <c r="I2936" s="21">
        <v>0</v>
      </c>
      <c r="J2936" s="21">
        <v>0</v>
      </c>
    </row>
    <row r="2937" spans="1:10">
      <c r="A2937" s="21" t="s">
        <v>137</v>
      </c>
      <c r="B2937" s="21" t="s">
        <v>201</v>
      </c>
      <c r="C2937" s="43" t="s">
        <v>173</v>
      </c>
      <c r="D2937" s="21">
        <v>0</v>
      </c>
      <c r="E2937" s="21">
        <v>0</v>
      </c>
      <c r="F2937" s="21">
        <v>0</v>
      </c>
      <c r="G2937" s="21">
        <v>0</v>
      </c>
      <c r="H2937" s="21">
        <v>0</v>
      </c>
      <c r="I2937" s="21">
        <v>0</v>
      </c>
      <c r="J2937" s="21">
        <v>0</v>
      </c>
    </row>
    <row r="2938" spans="1:10">
      <c r="A2938" s="21" t="s">
        <v>137</v>
      </c>
      <c r="B2938" s="21" t="s">
        <v>201</v>
      </c>
      <c r="C2938" s="43" t="s">
        <v>174</v>
      </c>
      <c r="D2938" s="21">
        <v>1</v>
      </c>
      <c r="E2938" s="21">
        <v>1</v>
      </c>
      <c r="F2938" s="21">
        <v>0</v>
      </c>
      <c r="G2938" s="21">
        <v>0</v>
      </c>
      <c r="H2938" s="21">
        <v>0</v>
      </c>
      <c r="I2938" s="21">
        <v>0</v>
      </c>
      <c r="J2938" s="21">
        <v>0</v>
      </c>
    </row>
    <row r="2939" spans="1:10">
      <c r="A2939" s="21" t="s">
        <v>137</v>
      </c>
      <c r="B2939" s="21" t="s">
        <v>201</v>
      </c>
      <c r="C2939" s="43" t="s">
        <v>175</v>
      </c>
      <c r="D2939" s="21">
        <v>0</v>
      </c>
      <c r="E2939" s="21">
        <v>0</v>
      </c>
      <c r="F2939" s="21">
        <v>0</v>
      </c>
      <c r="G2939" s="21">
        <v>0</v>
      </c>
      <c r="H2939" s="21">
        <v>0</v>
      </c>
      <c r="I2939" s="21">
        <v>0</v>
      </c>
      <c r="J2939" s="21">
        <v>0</v>
      </c>
    </row>
    <row r="2940" spans="1:10">
      <c r="A2940" s="21" t="s">
        <v>137</v>
      </c>
      <c r="B2940" s="21" t="s">
        <v>201</v>
      </c>
      <c r="C2940" s="43" t="s">
        <v>176</v>
      </c>
      <c r="D2940" s="21">
        <v>0</v>
      </c>
      <c r="E2940" s="21">
        <v>0</v>
      </c>
      <c r="F2940" s="21">
        <v>0</v>
      </c>
      <c r="G2940" s="21">
        <v>0</v>
      </c>
      <c r="H2940" s="21">
        <v>0</v>
      </c>
      <c r="I2940" s="21">
        <v>0</v>
      </c>
      <c r="J2940" s="21">
        <v>0</v>
      </c>
    </row>
    <row r="2941" spans="1:10">
      <c r="A2941" s="21" t="s">
        <v>137</v>
      </c>
      <c r="B2941" s="21" t="s">
        <v>201</v>
      </c>
      <c r="C2941" s="43" t="s">
        <v>177</v>
      </c>
      <c r="D2941" s="21">
        <v>0</v>
      </c>
      <c r="E2941" s="21">
        <v>0</v>
      </c>
      <c r="F2941" s="21">
        <v>0</v>
      </c>
      <c r="G2941" s="21">
        <v>0</v>
      </c>
      <c r="H2941" s="21">
        <v>0</v>
      </c>
      <c r="I2941" s="21">
        <v>0</v>
      </c>
      <c r="J2941" s="21">
        <v>0</v>
      </c>
    </row>
    <row r="2942" spans="1:10">
      <c r="A2942" s="21" t="s">
        <v>137</v>
      </c>
      <c r="B2942" s="21" t="s">
        <v>201</v>
      </c>
      <c r="C2942" s="43" t="s">
        <v>178</v>
      </c>
      <c r="D2942" s="21">
        <v>1</v>
      </c>
      <c r="E2942" s="21">
        <v>0</v>
      </c>
      <c r="F2942" s="21">
        <v>0</v>
      </c>
      <c r="G2942" s="21">
        <v>0</v>
      </c>
      <c r="H2942" s="21">
        <v>0</v>
      </c>
      <c r="I2942" s="21">
        <v>0</v>
      </c>
      <c r="J2942" s="21">
        <v>0</v>
      </c>
    </row>
    <row r="2943" spans="1:10">
      <c r="A2943" s="21" t="s">
        <v>137</v>
      </c>
      <c r="B2943" s="21" t="s">
        <v>201</v>
      </c>
      <c r="C2943" s="43" t="s">
        <v>179</v>
      </c>
      <c r="D2943" s="21">
        <v>0</v>
      </c>
      <c r="E2943" s="21">
        <v>0</v>
      </c>
      <c r="F2943" s="21">
        <v>0</v>
      </c>
      <c r="G2943" s="21">
        <v>0</v>
      </c>
      <c r="H2943" s="21">
        <v>0</v>
      </c>
      <c r="I2943" s="21">
        <v>0</v>
      </c>
      <c r="J2943" s="21">
        <v>0</v>
      </c>
    </row>
    <row r="2944" spans="1:10">
      <c r="A2944" s="21" t="s">
        <v>137</v>
      </c>
      <c r="B2944" s="21" t="s">
        <v>201</v>
      </c>
      <c r="C2944" s="43" t="s">
        <v>98</v>
      </c>
      <c r="D2944" s="21">
        <v>2</v>
      </c>
      <c r="E2944" s="21">
        <v>0</v>
      </c>
      <c r="F2944" s="21">
        <v>0</v>
      </c>
      <c r="G2944" s="21">
        <v>0</v>
      </c>
      <c r="H2944" s="21">
        <v>0</v>
      </c>
      <c r="I2944" s="21">
        <v>0</v>
      </c>
      <c r="J2944" s="21">
        <v>0</v>
      </c>
    </row>
    <row r="2945" spans="1:10">
      <c r="A2945" s="21" t="s">
        <v>137</v>
      </c>
      <c r="B2945" s="21" t="s">
        <v>201</v>
      </c>
      <c r="C2945" s="43" t="s">
        <v>180</v>
      </c>
      <c r="D2945" s="21">
        <v>0</v>
      </c>
      <c r="E2945" s="21">
        <v>0</v>
      </c>
      <c r="F2945" s="21">
        <v>0</v>
      </c>
      <c r="G2945" s="21">
        <v>0</v>
      </c>
      <c r="H2945" s="21">
        <v>0</v>
      </c>
      <c r="I2945" s="21">
        <v>0</v>
      </c>
      <c r="J2945" s="21">
        <v>0</v>
      </c>
    </row>
    <row r="2946" spans="1:10">
      <c r="A2946" s="21" t="s">
        <v>137</v>
      </c>
      <c r="B2946" s="21" t="s">
        <v>201</v>
      </c>
      <c r="C2946" s="43" t="s">
        <v>181</v>
      </c>
      <c r="D2946" s="21">
        <v>1</v>
      </c>
      <c r="E2946" s="21">
        <v>0</v>
      </c>
      <c r="F2946" s="21">
        <v>0</v>
      </c>
      <c r="G2946" s="21">
        <v>0</v>
      </c>
      <c r="H2946" s="21">
        <v>0</v>
      </c>
      <c r="I2946" s="21">
        <v>0</v>
      </c>
      <c r="J2946" s="21">
        <v>0</v>
      </c>
    </row>
    <row r="2947" spans="1:10">
      <c r="A2947" s="21" t="s">
        <v>137</v>
      </c>
      <c r="B2947" s="21" t="s">
        <v>201</v>
      </c>
      <c r="C2947" s="43" t="s">
        <v>182</v>
      </c>
      <c r="D2947" s="21">
        <v>0</v>
      </c>
      <c r="E2947" s="21">
        <v>0</v>
      </c>
      <c r="F2947" s="21">
        <v>0</v>
      </c>
      <c r="G2947" s="21">
        <v>0</v>
      </c>
      <c r="H2947" s="21">
        <v>0</v>
      </c>
      <c r="I2947" s="21">
        <v>0</v>
      </c>
      <c r="J2947" s="21">
        <v>0</v>
      </c>
    </row>
    <row r="2948" spans="1:10">
      <c r="A2948" s="21" t="s">
        <v>137</v>
      </c>
      <c r="B2948" s="21" t="s">
        <v>201</v>
      </c>
      <c r="C2948" s="43" t="s">
        <v>183</v>
      </c>
      <c r="D2948" s="21">
        <v>0</v>
      </c>
      <c r="E2948" s="21">
        <v>0</v>
      </c>
      <c r="F2948" s="21">
        <v>0</v>
      </c>
      <c r="G2948" s="21">
        <v>0</v>
      </c>
      <c r="H2948" s="21">
        <v>0</v>
      </c>
      <c r="I2948" s="21">
        <v>0</v>
      </c>
      <c r="J2948" s="21">
        <v>0</v>
      </c>
    </row>
    <row r="2949" spans="1:10">
      <c r="A2949" s="21" t="s">
        <v>137</v>
      </c>
      <c r="B2949" s="21" t="s">
        <v>201</v>
      </c>
      <c r="C2949" s="43" t="s">
        <v>184</v>
      </c>
      <c r="D2949" s="21">
        <v>2</v>
      </c>
      <c r="E2949" s="21">
        <v>0</v>
      </c>
      <c r="F2949" s="21">
        <v>0</v>
      </c>
      <c r="G2949" s="21">
        <v>0</v>
      </c>
      <c r="H2949" s="21">
        <v>0</v>
      </c>
      <c r="I2949" s="21">
        <v>0</v>
      </c>
      <c r="J2949" s="21">
        <v>0</v>
      </c>
    </row>
    <row r="2950" spans="1:10">
      <c r="A2950" s="21" t="s">
        <v>137</v>
      </c>
      <c r="B2950" s="21" t="s">
        <v>201</v>
      </c>
      <c r="C2950" s="43" t="s">
        <v>185</v>
      </c>
      <c r="D2950" s="21">
        <v>0</v>
      </c>
      <c r="E2950" s="21">
        <v>0</v>
      </c>
      <c r="F2950" s="21">
        <v>0</v>
      </c>
      <c r="G2950" s="21">
        <v>0</v>
      </c>
      <c r="H2950" s="21">
        <v>0</v>
      </c>
      <c r="I2950" s="21">
        <v>0</v>
      </c>
      <c r="J2950" s="21">
        <v>0</v>
      </c>
    </row>
    <row r="2951" spans="1:10">
      <c r="A2951" s="21" t="s">
        <v>137</v>
      </c>
      <c r="B2951" s="21" t="s">
        <v>201</v>
      </c>
      <c r="C2951" s="43" t="s">
        <v>186</v>
      </c>
      <c r="D2951" s="21">
        <v>2</v>
      </c>
      <c r="E2951" s="21">
        <v>0</v>
      </c>
      <c r="F2951" s="21">
        <v>0</v>
      </c>
      <c r="G2951" s="21">
        <v>0</v>
      </c>
      <c r="H2951" s="21">
        <v>0</v>
      </c>
      <c r="I2951" s="21">
        <v>0</v>
      </c>
      <c r="J2951" s="21">
        <v>0</v>
      </c>
    </row>
    <row r="2952" spans="1:10">
      <c r="A2952" s="21" t="s">
        <v>137</v>
      </c>
      <c r="B2952" s="21" t="s">
        <v>201</v>
      </c>
      <c r="C2952" s="43" t="s">
        <v>187</v>
      </c>
      <c r="D2952" s="21">
        <v>0</v>
      </c>
      <c r="E2952" s="21">
        <v>0</v>
      </c>
      <c r="F2952" s="21">
        <v>0</v>
      </c>
      <c r="G2952" s="21">
        <v>0</v>
      </c>
      <c r="H2952" s="21">
        <v>0</v>
      </c>
      <c r="I2952" s="21">
        <v>0</v>
      </c>
      <c r="J2952" s="21">
        <v>0</v>
      </c>
    </row>
    <row r="2953" spans="1:10">
      <c r="A2953" s="21" t="s">
        <v>137</v>
      </c>
      <c r="B2953" s="21" t="s">
        <v>201</v>
      </c>
      <c r="C2953" s="43" t="s">
        <v>188</v>
      </c>
      <c r="D2953" s="21">
        <v>1</v>
      </c>
      <c r="E2953" s="21">
        <v>0</v>
      </c>
      <c r="F2953" s="21">
        <v>0</v>
      </c>
      <c r="G2953" s="21">
        <v>0</v>
      </c>
      <c r="H2953" s="21">
        <v>0</v>
      </c>
      <c r="I2953" s="21">
        <v>0</v>
      </c>
      <c r="J2953" s="21">
        <v>0</v>
      </c>
    </row>
    <row r="2954" spans="1:10">
      <c r="A2954" s="21" t="s">
        <v>137</v>
      </c>
      <c r="B2954" s="21" t="s">
        <v>201</v>
      </c>
      <c r="C2954" s="43" t="s">
        <v>189</v>
      </c>
      <c r="D2954" s="21">
        <v>0</v>
      </c>
      <c r="E2954" s="21">
        <v>0</v>
      </c>
      <c r="F2954" s="21">
        <v>0</v>
      </c>
      <c r="G2954" s="21">
        <v>0</v>
      </c>
      <c r="H2954" s="21">
        <v>0</v>
      </c>
      <c r="I2954" s="21">
        <v>0</v>
      </c>
      <c r="J2954" s="21">
        <v>1</v>
      </c>
    </row>
    <row r="2955" spans="1:10">
      <c r="A2955" s="21" t="s">
        <v>137</v>
      </c>
      <c r="B2955" s="21" t="s">
        <v>201</v>
      </c>
      <c r="C2955" s="43" t="s">
        <v>190</v>
      </c>
      <c r="D2955" s="21">
        <v>0</v>
      </c>
      <c r="E2955" s="21">
        <v>0</v>
      </c>
      <c r="F2955" s="21">
        <v>0</v>
      </c>
      <c r="G2955" s="21">
        <v>0</v>
      </c>
      <c r="H2955" s="21">
        <v>0</v>
      </c>
      <c r="I2955" s="21">
        <v>0</v>
      </c>
      <c r="J2955" s="21">
        <v>0</v>
      </c>
    </row>
    <row r="2956" spans="1:10">
      <c r="A2956" s="21" t="s">
        <v>137</v>
      </c>
      <c r="B2956" s="21" t="s">
        <v>202</v>
      </c>
      <c r="C2956" s="43" t="s">
        <v>35</v>
      </c>
      <c r="D2956" s="21">
        <v>0</v>
      </c>
      <c r="E2956" s="21">
        <v>0</v>
      </c>
      <c r="F2956" s="21">
        <v>0</v>
      </c>
      <c r="G2956" s="21">
        <v>0</v>
      </c>
      <c r="H2956" s="21">
        <v>0</v>
      </c>
      <c r="I2956" s="21">
        <v>0</v>
      </c>
      <c r="J2956" s="21">
        <v>0</v>
      </c>
    </row>
    <row r="2957" spans="1:10">
      <c r="A2957" s="21" t="s">
        <v>137</v>
      </c>
      <c r="B2957" s="21" t="s">
        <v>202</v>
      </c>
      <c r="C2957" s="43" t="s">
        <v>36</v>
      </c>
      <c r="D2957" s="21">
        <v>0</v>
      </c>
      <c r="E2957" s="21">
        <v>0</v>
      </c>
      <c r="F2957" s="21">
        <v>0</v>
      </c>
      <c r="G2957" s="21">
        <v>0</v>
      </c>
      <c r="H2957" s="21">
        <v>0</v>
      </c>
      <c r="I2957" s="21">
        <v>0</v>
      </c>
      <c r="J2957" s="21">
        <v>0</v>
      </c>
    </row>
    <row r="2958" spans="1:10">
      <c r="A2958" s="21" t="s">
        <v>137</v>
      </c>
      <c r="B2958" s="21" t="s">
        <v>202</v>
      </c>
      <c r="C2958" s="43" t="s">
        <v>37</v>
      </c>
      <c r="D2958" s="21">
        <v>0</v>
      </c>
      <c r="E2958" s="21">
        <v>0</v>
      </c>
      <c r="F2958" s="21">
        <v>0</v>
      </c>
      <c r="G2958" s="21">
        <v>0</v>
      </c>
      <c r="H2958" s="21">
        <v>0</v>
      </c>
      <c r="I2958" s="21">
        <v>0</v>
      </c>
      <c r="J2958" s="21">
        <v>0</v>
      </c>
    </row>
    <row r="2959" spans="1:10">
      <c r="A2959" s="21" t="s">
        <v>137</v>
      </c>
      <c r="B2959" s="21" t="s">
        <v>202</v>
      </c>
      <c r="C2959" s="43" t="s">
        <v>38</v>
      </c>
      <c r="D2959" s="21">
        <v>0</v>
      </c>
      <c r="E2959" s="21">
        <v>0</v>
      </c>
      <c r="F2959" s="21">
        <v>0</v>
      </c>
      <c r="G2959" s="21">
        <v>0</v>
      </c>
      <c r="H2959" s="21">
        <v>0</v>
      </c>
      <c r="I2959" s="21">
        <v>0</v>
      </c>
      <c r="J2959" s="21">
        <v>0</v>
      </c>
    </row>
    <row r="2960" spans="1:10">
      <c r="A2960" s="21" t="s">
        <v>137</v>
      </c>
      <c r="B2960" s="21" t="s">
        <v>202</v>
      </c>
      <c r="C2960" s="43" t="s">
        <v>39</v>
      </c>
      <c r="D2960" s="21">
        <v>0</v>
      </c>
      <c r="E2960" s="21">
        <v>0</v>
      </c>
      <c r="F2960" s="21">
        <v>0</v>
      </c>
      <c r="G2960" s="21">
        <v>0</v>
      </c>
      <c r="H2960" s="21">
        <v>0</v>
      </c>
      <c r="I2960" s="21">
        <v>0</v>
      </c>
      <c r="J2960" s="21">
        <v>0</v>
      </c>
    </row>
    <row r="2961" spans="1:10">
      <c r="A2961" s="21" t="s">
        <v>137</v>
      </c>
      <c r="B2961" s="21" t="s">
        <v>202</v>
      </c>
      <c r="C2961" s="43" t="s">
        <v>173</v>
      </c>
      <c r="D2961" s="21">
        <v>1</v>
      </c>
      <c r="E2961" s="21">
        <v>0</v>
      </c>
      <c r="F2961" s="21">
        <v>0</v>
      </c>
      <c r="G2961" s="21">
        <v>0</v>
      </c>
      <c r="H2961" s="21">
        <v>0</v>
      </c>
      <c r="I2961" s="21">
        <v>0</v>
      </c>
      <c r="J2961" s="21">
        <v>0</v>
      </c>
    </row>
    <row r="2962" spans="1:10">
      <c r="A2962" s="21" t="s">
        <v>137</v>
      </c>
      <c r="B2962" s="21" t="s">
        <v>202</v>
      </c>
      <c r="C2962" s="43" t="s">
        <v>174</v>
      </c>
      <c r="D2962" s="21">
        <v>1</v>
      </c>
      <c r="E2962" s="21">
        <v>0</v>
      </c>
      <c r="F2962" s="21">
        <v>0</v>
      </c>
      <c r="G2962" s="21">
        <v>0</v>
      </c>
      <c r="H2962" s="21">
        <v>0</v>
      </c>
      <c r="I2962" s="21">
        <v>0</v>
      </c>
      <c r="J2962" s="21">
        <v>0</v>
      </c>
    </row>
    <row r="2963" spans="1:10">
      <c r="A2963" s="21" t="s">
        <v>137</v>
      </c>
      <c r="B2963" s="21" t="s">
        <v>202</v>
      </c>
      <c r="C2963" s="43" t="s">
        <v>175</v>
      </c>
      <c r="D2963" s="21">
        <v>2</v>
      </c>
      <c r="E2963" s="21">
        <v>0</v>
      </c>
      <c r="F2963" s="21">
        <v>0</v>
      </c>
      <c r="G2963" s="21">
        <v>0</v>
      </c>
      <c r="H2963" s="21">
        <v>0</v>
      </c>
      <c r="I2963" s="21">
        <v>0</v>
      </c>
      <c r="J2963" s="21">
        <v>0</v>
      </c>
    </row>
    <row r="2964" spans="1:10">
      <c r="A2964" s="21" t="s">
        <v>137</v>
      </c>
      <c r="B2964" s="21" t="s">
        <v>202</v>
      </c>
      <c r="C2964" s="43" t="s">
        <v>176</v>
      </c>
      <c r="D2964" s="21">
        <v>17</v>
      </c>
      <c r="E2964" s="21">
        <v>1</v>
      </c>
      <c r="F2964" s="21">
        <v>0</v>
      </c>
      <c r="G2964" s="21">
        <v>0</v>
      </c>
      <c r="H2964" s="21">
        <v>0</v>
      </c>
      <c r="I2964" s="21">
        <v>0</v>
      </c>
      <c r="J2964" s="21">
        <v>0</v>
      </c>
    </row>
    <row r="2965" spans="1:10">
      <c r="A2965" s="21" t="s">
        <v>137</v>
      </c>
      <c r="B2965" s="21" t="s">
        <v>202</v>
      </c>
      <c r="C2965" s="43" t="s">
        <v>177</v>
      </c>
      <c r="D2965" s="21">
        <v>19</v>
      </c>
      <c r="E2965" s="21">
        <v>0</v>
      </c>
      <c r="F2965" s="21">
        <v>0</v>
      </c>
      <c r="G2965" s="21">
        <v>0</v>
      </c>
      <c r="H2965" s="21">
        <v>0</v>
      </c>
      <c r="I2965" s="21">
        <v>0</v>
      </c>
      <c r="J2965" s="21">
        <v>0</v>
      </c>
    </row>
    <row r="2966" spans="1:10">
      <c r="A2966" s="21" t="s">
        <v>137</v>
      </c>
      <c r="B2966" s="21" t="s">
        <v>202</v>
      </c>
      <c r="C2966" s="43" t="s">
        <v>178</v>
      </c>
      <c r="D2966" s="21">
        <v>0</v>
      </c>
      <c r="E2966" s="21">
        <v>0</v>
      </c>
      <c r="F2966" s="21">
        <v>0</v>
      </c>
      <c r="G2966" s="21">
        <v>0</v>
      </c>
      <c r="H2966" s="21">
        <v>0</v>
      </c>
      <c r="I2966" s="21">
        <v>0</v>
      </c>
      <c r="J2966" s="21">
        <v>0</v>
      </c>
    </row>
    <row r="2967" spans="1:10">
      <c r="A2967" s="21" t="s">
        <v>137</v>
      </c>
      <c r="B2967" s="21" t="s">
        <v>202</v>
      </c>
      <c r="C2967" s="43" t="s">
        <v>179</v>
      </c>
      <c r="D2967" s="21">
        <v>0</v>
      </c>
      <c r="E2967" s="21">
        <v>1</v>
      </c>
      <c r="F2967" s="21">
        <v>0</v>
      </c>
      <c r="G2967" s="21">
        <v>0</v>
      </c>
      <c r="H2967" s="21">
        <v>0</v>
      </c>
      <c r="I2967" s="21">
        <v>0</v>
      </c>
      <c r="J2967" s="21">
        <v>0</v>
      </c>
    </row>
    <row r="2968" spans="1:10">
      <c r="A2968" s="21" t="s">
        <v>137</v>
      </c>
      <c r="B2968" s="21" t="s">
        <v>202</v>
      </c>
      <c r="C2968" s="43" t="s">
        <v>98</v>
      </c>
      <c r="D2968" s="21">
        <v>9</v>
      </c>
      <c r="E2968" s="21">
        <v>1</v>
      </c>
      <c r="F2968" s="21">
        <v>0</v>
      </c>
      <c r="G2968" s="21">
        <v>0</v>
      </c>
      <c r="H2968" s="21">
        <v>0</v>
      </c>
      <c r="I2968" s="21">
        <v>0</v>
      </c>
      <c r="J2968" s="21">
        <v>0</v>
      </c>
    </row>
    <row r="2969" spans="1:10">
      <c r="A2969" s="21" t="s">
        <v>137</v>
      </c>
      <c r="B2969" s="21" t="s">
        <v>202</v>
      </c>
      <c r="C2969" s="43" t="s">
        <v>180</v>
      </c>
      <c r="D2969" s="21">
        <v>2</v>
      </c>
      <c r="E2969" s="21">
        <v>0</v>
      </c>
      <c r="F2969" s="21">
        <v>0</v>
      </c>
      <c r="G2969" s="21">
        <v>0</v>
      </c>
      <c r="H2969" s="21">
        <v>0</v>
      </c>
      <c r="I2969" s="21">
        <v>0</v>
      </c>
      <c r="J2969" s="21">
        <v>0</v>
      </c>
    </row>
    <row r="2970" spans="1:10">
      <c r="A2970" s="21" t="s">
        <v>137</v>
      </c>
      <c r="B2970" s="21" t="s">
        <v>202</v>
      </c>
      <c r="C2970" s="43" t="s">
        <v>181</v>
      </c>
      <c r="D2970" s="21">
        <v>0</v>
      </c>
      <c r="E2970" s="21">
        <v>0</v>
      </c>
      <c r="F2970" s="21">
        <v>0</v>
      </c>
      <c r="G2970" s="21">
        <v>0</v>
      </c>
      <c r="H2970" s="21">
        <v>0</v>
      </c>
      <c r="I2970" s="21">
        <v>0</v>
      </c>
      <c r="J2970" s="21">
        <v>0</v>
      </c>
    </row>
    <row r="2971" spans="1:10">
      <c r="A2971" s="21" t="s">
        <v>137</v>
      </c>
      <c r="B2971" s="21" t="s">
        <v>202</v>
      </c>
      <c r="C2971" s="43" t="s">
        <v>182</v>
      </c>
      <c r="D2971" s="21">
        <v>2</v>
      </c>
      <c r="E2971" s="21">
        <v>1</v>
      </c>
      <c r="F2971" s="21">
        <v>0</v>
      </c>
      <c r="G2971" s="21">
        <v>0</v>
      </c>
      <c r="H2971" s="21">
        <v>0</v>
      </c>
      <c r="I2971" s="21">
        <v>0</v>
      </c>
      <c r="J2971" s="21">
        <v>0</v>
      </c>
    </row>
    <row r="2972" spans="1:10">
      <c r="A2972" s="21" t="s">
        <v>137</v>
      </c>
      <c r="B2972" s="21" t="s">
        <v>202</v>
      </c>
      <c r="C2972" s="43" t="s">
        <v>183</v>
      </c>
      <c r="D2972" s="21">
        <v>1</v>
      </c>
      <c r="E2972" s="21">
        <v>0</v>
      </c>
      <c r="F2972" s="21">
        <v>0</v>
      </c>
      <c r="G2972" s="21">
        <v>0</v>
      </c>
      <c r="H2972" s="21">
        <v>0</v>
      </c>
      <c r="I2972" s="21">
        <v>0</v>
      </c>
      <c r="J2972" s="21">
        <v>0</v>
      </c>
    </row>
    <row r="2973" spans="1:10">
      <c r="A2973" s="21" t="s">
        <v>137</v>
      </c>
      <c r="B2973" s="21" t="s">
        <v>202</v>
      </c>
      <c r="C2973" s="43" t="s">
        <v>184</v>
      </c>
      <c r="D2973" s="21">
        <v>0</v>
      </c>
      <c r="E2973" s="21">
        <v>0</v>
      </c>
      <c r="F2973" s="21">
        <v>0</v>
      </c>
      <c r="G2973" s="21">
        <v>0</v>
      </c>
      <c r="H2973" s="21">
        <v>0</v>
      </c>
      <c r="I2973" s="21">
        <v>0</v>
      </c>
      <c r="J2973" s="21">
        <v>0</v>
      </c>
    </row>
    <row r="2974" spans="1:10">
      <c r="A2974" s="21" t="s">
        <v>137</v>
      </c>
      <c r="B2974" s="21" t="s">
        <v>202</v>
      </c>
      <c r="C2974" s="43" t="s">
        <v>185</v>
      </c>
      <c r="D2974" s="21">
        <v>0</v>
      </c>
      <c r="E2974" s="21">
        <v>1</v>
      </c>
      <c r="F2974" s="21">
        <v>0</v>
      </c>
      <c r="G2974" s="21">
        <v>0</v>
      </c>
      <c r="H2974" s="21">
        <v>0</v>
      </c>
      <c r="I2974" s="21">
        <v>0</v>
      </c>
      <c r="J2974" s="21">
        <v>0</v>
      </c>
    </row>
    <row r="2975" spans="1:10">
      <c r="A2975" s="21" t="s">
        <v>137</v>
      </c>
      <c r="B2975" s="21" t="s">
        <v>202</v>
      </c>
      <c r="C2975" s="43" t="s">
        <v>186</v>
      </c>
      <c r="D2975" s="21">
        <v>0</v>
      </c>
      <c r="E2975" s="21">
        <v>0</v>
      </c>
      <c r="F2975" s="21">
        <v>0</v>
      </c>
      <c r="G2975" s="21">
        <v>0</v>
      </c>
      <c r="H2975" s="21">
        <v>0</v>
      </c>
      <c r="I2975" s="21">
        <v>0</v>
      </c>
      <c r="J2975" s="21">
        <v>0</v>
      </c>
    </row>
    <row r="2976" spans="1:10">
      <c r="A2976" s="21" t="s">
        <v>137</v>
      </c>
      <c r="B2976" s="21" t="s">
        <v>202</v>
      </c>
      <c r="C2976" s="43" t="s">
        <v>187</v>
      </c>
      <c r="D2976" s="21">
        <v>0</v>
      </c>
      <c r="E2976" s="21">
        <v>0</v>
      </c>
      <c r="F2976" s="21">
        <v>0</v>
      </c>
      <c r="G2976" s="21">
        <v>0</v>
      </c>
      <c r="H2976" s="21">
        <v>0</v>
      </c>
      <c r="I2976" s="21">
        <v>0</v>
      </c>
      <c r="J2976" s="21">
        <v>0</v>
      </c>
    </row>
    <row r="2977" spans="1:10">
      <c r="A2977" s="21" t="s">
        <v>137</v>
      </c>
      <c r="B2977" s="21" t="s">
        <v>202</v>
      </c>
      <c r="C2977" s="43" t="s">
        <v>188</v>
      </c>
      <c r="D2977" s="21">
        <v>0</v>
      </c>
      <c r="E2977" s="21">
        <v>0</v>
      </c>
      <c r="F2977" s="21">
        <v>0</v>
      </c>
      <c r="G2977" s="21">
        <v>0</v>
      </c>
      <c r="H2977" s="21">
        <v>0</v>
      </c>
      <c r="I2977" s="21">
        <v>0</v>
      </c>
      <c r="J2977" s="21">
        <v>0</v>
      </c>
    </row>
    <row r="2978" spans="1:10">
      <c r="A2978" s="21" t="s">
        <v>137</v>
      </c>
      <c r="B2978" s="21" t="s">
        <v>202</v>
      </c>
      <c r="C2978" s="43" t="s">
        <v>189</v>
      </c>
      <c r="D2978" s="21">
        <v>0</v>
      </c>
      <c r="E2978" s="21">
        <v>0</v>
      </c>
      <c r="F2978" s="21">
        <v>0</v>
      </c>
      <c r="G2978" s="21">
        <v>0</v>
      </c>
      <c r="H2978" s="21">
        <v>0</v>
      </c>
      <c r="I2978" s="21">
        <v>0</v>
      </c>
      <c r="J2978" s="21">
        <v>0</v>
      </c>
    </row>
    <row r="2979" spans="1:10">
      <c r="A2979" s="21" t="s">
        <v>137</v>
      </c>
      <c r="B2979" s="21" t="s">
        <v>202</v>
      </c>
      <c r="C2979" s="43" t="s">
        <v>190</v>
      </c>
      <c r="D2979" s="21">
        <v>0</v>
      </c>
      <c r="E2979" s="21">
        <v>0</v>
      </c>
      <c r="F2979" s="21">
        <v>0</v>
      </c>
      <c r="G2979" s="21">
        <v>0</v>
      </c>
      <c r="H2979" s="21">
        <v>0</v>
      </c>
      <c r="I2979" s="21">
        <v>0</v>
      </c>
      <c r="J2979" s="21">
        <v>0</v>
      </c>
    </row>
    <row r="2980" spans="1:10">
      <c r="A2980" s="21" t="s">
        <v>137</v>
      </c>
      <c r="B2980" s="21" t="s">
        <v>203</v>
      </c>
      <c r="C2980" s="43" t="s">
        <v>35</v>
      </c>
      <c r="D2980" s="21">
        <v>0</v>
      </c>
      <c r="E2980" s="21">
        <v>0</v>
      </c>
      <c r="F2980" s="21">
        <v>0</v>
      </c>
      <c r="G2980" s="21">
        <v>0</v>
      </c>
      <c r="H2980" s="21">
        <v>0</v>
      </c>
      <c r="I2980" s="21">
        <v>0</v>
      </c>
      <c r="J2980" s="21">
        <v>0</v>
      </c>
    </row>
    <row r="2981" spans="1:10">
      <c r="A2981" s="21" t="s">
        <v>137</v>
      </c>
      <c r="B2981" s="21" t="s">
        <v>203</v>
      </c>
      <c r="C2981" s="43" t="s">
        <v>36</v>
      </c>
      <c r="D2981" s="21">
        <v>0</v>
      </c>
      <c r="E2981" s="21">
        <v>0</v>
      </c>
      <c r="F2981" s="21">
        <v>0</v>
      </c>
      <c r="G2981" s="21">
        <v>0</v>
      </c>
      <c r="H2981" s="21">
        <v>0</v>
      </c>
      <c r="I2981" s="21">
        <v>0</v>
      </c>
      <c r="J2981" s="21">
        <v>0</v>
      </c>
    </row>
    <row r="2982" spans="1:10">
      <c r="A2982" s="21" t="s">
        <v>137</v>
      </c>
      <c r="B2982" s="21" t="s">
        <v>203</v>
      </c>
      <c r="C2982" s="43" t="s">
        <v>37</v>
      </c>
      <c r="D2982" s="21">
        <v>0</v>
      </c>
      <c r="E2982" s="21">
        <v>0</v>
      </c>
      <c r="F2982" s="21">
        <v>0</v>
      </c>
      <c r="G2982" s="21">
        <v>0</v>
      </c>
      <c r="H2982" s="21">
        <v>0</v>
      </c>
      <c r="I2982" s="21">
        <v>0</v>
      </c>
      <c r="J2982" s="21">
        <v>0</v>
      </c>
    </row>
    <row r="2983" spans="1:10">
      <c r="A2983" s="21" t="s">
        <v>137</v>
      </c>
      <c r="B2983" s="21" t="s">
        <v>203</v>
      </c>
      <c r="C2983" s="43" t="s">
        <v>38</v>
      </c>
      <c r="D2983" s="21">
        <v>0</v>
      </c>
      <c r="E2983" s="21">
        <v>0</v>
      </c>
      <c r="F2983" s="21">
        <v>0</v>
      </c>
      <c r="G2983" s="21">
        <v>0</v>
      </c>
      <c r="H2983" s="21">
        <v>0</v>
      </c>
      <c r="I2983" s="21">
        <v>0</v>
      </c>
      <c r="J2983" s="21">
        <v>0</v>
      </c>
    </row>
    <row r="2984" spans="1:10">
      <c r="A2984" s="21" t="s">
        <v>137</v>
      </c>
      <c r="B2984" s="21" t="s">
        <v>203</v>
      </c>
      <c r="C2984" s="43" t="s">
        <v>39</v>
      </c>
      <c r="D2984" s="21">
        <v>0</v>
      </c>
      <c r="E2984" s="21">
        <v>0</v>
      </c>
      <c r="F2984" s="21">
        <v>0</v>
      </c>
      <c r="G2984" s="21">
        <v>0</v>
      </c>
      <c r="H2984" s="21">
        <v>0</v>
      </c>
      <c r="I2984" s="21">
        <v>0</v>
      </c>
      <c r="J2984" s="21">
        <v>0</v>
      </c>
    </row>
    <row r="2985" spans="1:10">
      <c r="A2985" s="21" t="s">
        <v>137</v>
      </c>
      <c r="B2985" s="21" t="s">
        <v>203</v>
      </c>
      <c r="C2985" s="43" t="s">
        <v>173</v>
      </c>
      <c r="D2985" s="21">
        <v>0</v>
      </c>
      <c r="E2985" s="21">
        <v>0</v>
      </c>
      <c r="F2985" s="21">
        <v>0</v>
      </c>
      <c r="G2985" s="21">
        <v>0</v>
      </c>
      <c r="H2985" s="21">
        <v>0</v>
      </c>
      <c r="I2985" s="21">
        <v>0</v>
      </c>
      <c r="J2985" s="21">
        <v>0</v>
      </c>
    </row>
    <row r="2986" spans="1:10">
      <c r="A2986" s="21" t="s">
        <v>137</v>
      </c>
      <c r="B2986" s="21" t="s">
        <v>203</v>
      </c>
      <c r="C2986" s="43" t="s">
        <v>174</v>
      </c>
      <c r="D2986" s="21">
        <v>0</v>
      </c>
      <c r="E2986" s="21">
        <v>0</v>
      </c>
      <c r="F2986" s="21">
        <v>0</v>
      </c>
      <c r="G2986" s="21">
        <v>0</v>
      </c>
      <c r="H2986" s="21">
        <v>0</v>
      </c>
      <c r="I2986" s="21">
        <v>0</v>
      </c>
      <c r="J2986" s="21">
        <v>0</v>
      </c>
    </row>
    <row r="2987" spans="1:10">
      <c r="A2987" s="21" t="s">
        <v>137</v>
      </c>
      <c r="B2987" s="21" t="s">
        <v>203</v>
      </c>
      <c r="C2987" s="43" t="s">
        <v>175</v>
      </c>
      <c r="D2987" s="21">
        <v>0</v>
      </c>
      <c r="E2987" s="21">
        <v>0</v>
      </c>
      <c r="F2987" s="21">
        <v>0</v>
      </c>
      <c r="G2987" s="21">
        <v>0</v>
      </c>
      <c r="H2987" s="21">
        <v>0</v>
      </c>
      <c r="I2987" s="21">
        <v>0</v>
      </c>
      <c r="J2987" s="21">
        <v>0</v>
      </c>
    </row>
    <row r="2988" spans="1:10">
      <c r="A2988" s="21" t="s">
        <v>137</v>
      </c>
      <c r="B2988" s="21" t="s">
        <v>203</v>
      </c>
      <c r="C2988" s="43" t="s">
        <v>176</v>
      </c>
      <c r="D2988" s="21">
        <v>0</v>
      </c>
      <c r="E2988" s="21">
        <v>0</v>
      </c>
      <c r="F2988" s="21">
        <v>0</v>
      </c>
      <c r="G2988" s="21">
        <v>0</v>
      </c>
      <c r="H2988" s="21">
        <v>0</v>
      </c>
      <c r="I2988" s="21">
        <v>0</v>
      </c>
      <c r="J2988" s="21">
        <v>0</v>
      </c>
    </row>
    <row r="2989" spans="1:10">
      <c r="A2989" s="21" t="s">
        <v>137</v>
      </c>
      <c r="B2989" s="21" t="s">
        <v>203</v>
      </c>
      <c r="C2989" s="43" t="s">
        <v>177</v>
      </c>
      <c r="D2989" s="21">
        <v>0</v>
      </c>
      <c r="E2989" s="21">
        <v>0</v>
      </c>
      <c r="F2989" s="21">
        <v>0</v>
      </c>
      <c r="G2989" s="21">
        <v>0</v>
      </c>
      <c r="H2989" s="21">
        <v>0</v>
      </c>
      <c r="I2989" s="21">
        <v>0</v>
      </c>
      <c r="J2989" s="21">
        <v>0</v>
      </c>
    </row>
    <row r="2990" spans="1:10">
      <c r="A2990" s="21" t="s">
        <v>137</v>
      </c>
      <c r="B2990" s="21" t="s">
        <v>203</v>
      </c>
      <c r="C2990" s="43" t="s">
        <v>178</v>
      </c>
      <c r="D2990" s="21">
        <v>0</v>
      </c>
      <c r="E2990" s="21">
        <v>0</v>
      </c>
      <c r="F2990" s="21">
        <v>0</v>
      </c>
      <c r="G2990" s="21">
        <v>0</v>
      </c>
      <c r="H2990" s="21">
        <v>0</v>
      </c>
      <c r="I2990" s="21">
        <v>0</v>
      </c>
      <c r="J2990" s="21">
        <v>0</v>
      </c>
    </row>
    <row r="2991" spans="1:10">
      <c r="A2991" s="21" t="s">
        <v>137</v>
      </c>
      <c r="B2991" s="21" t="s">
        <v>203</v>
      </c>
      <c r="C2991" s="43" t="s">
        <v>179</v>
      </c>
      <c r="D2991" s="21">
        <v>0</v>
      </c>
      <c r="E2991" s="21">
        <v>0</v>
      </c>
      <c r="F2991" s="21">
        <v>0</v>
      </c>
      <c r="G2991" s="21">
        <v>0</v>
      </c>
      <c r="H2991" s="21">
        <v>0</v>
      </c>
      <c r="I2991" s="21">
        <v>0</v>
      </c>
      <c r="J2991" s="21">
        <v>0</v>
      </c>
    </row>
    <row r="2992" spans="1:10">
      <c r="A2992" s="21" t="s">
        <v>137</v>
      </c>
      <c r="B2992" s="21" t="s">
        <v>203</v>
      </c>
      <c r="C2992" s="43" t="s">
        <v>98</v>
      </c>
      <c r="D2992" s="21">
        <v>0</v>
      </c>
      <c r="E2992" s="21">
        <v>0</v>
      </c>
      <c r="F2992" s="21">
        <v>0</v>
      </c>
      <c r="G2992" s="21">
        <v>0</v>
      </c>
      <c r="H2992" s="21">
        <v>0</v>
      </c>
      <c r="I2992" s="21">
        <v>0</v>
      </c>
      <c r="J2992" s="21">
        <v>0</v>
      </c>
    </row>
    <row r="2993" spans="1:10">
      <c r="A2993" s="21" t="s">
        <v>137</v>
      </c>
      <c r="B2993" s="21" t="s">
        <v>203</v>
      </c>
      <c r="C2993" s="43" t="s">
        <v>180</v>
      </c>
      <c r="D2993" s="21">
        <v>0</v>
      </c>
      <c r="E2993" s="21">
        <v>0</v>
      </c>
      <c r="F2993" s="21">
        <v>0</v>
      </c>
      <c r="G2993" s="21">
        <v>0</v>
      </c>
      <c r="H2993" s="21">
        <v>0</v>
      </c>
      <c r="I2993" s="21">
        <v>0</v>
      </c>
      <c r="J2993" s="21">
        <v>0</v>
      </c>
    </row>
    <row r="2994" spans="1:10">
      <c r="A2994" s="21" t="s">
        <v>137</v>
      </c>
      <c r="B2994" s="21" t="s">
        <v>203</v>
      </c>
      <c r="C2994" s="43" t="s">
        <v>181</v>
      </c>
      <c r="D2994" s="21">
        <v>0</v>
      </c>
      <c r="E2994" s="21">
        <v>0</v>
      </c>
      <c r="F2994" s="21">
        <v>0</v>
      </c>
      <c r="G2994" s="21">
        <v>0</v>
      </c>
      <c r="H2994" s="21">
        <v>0</v>
      </c>
      <c r="I2994" s="21">
        <v>0</v>
      </c>
      <c r="J2994" s="21">
        <v>0</v>
      </c>
    </row>
    <row r="2995" spans="1:10">
      <c r="A2995" s="21" t="s">
        <v>137</v>
      </c>
      <c r="B2995" s="21" t="s">
        <v>203</v>
      </c>
      <c r="C2995" s="43" t="s">
        <v>182</v>
      </c>
      <c r="D2995" s="21">
        <v>0</v>
      </c>
      <c r="E2995" s="21">
        <v>0</v>
      </c>
      <c r="F2995" s="21">
        <v>0</v>
      </c>
      <c r="G2995" s="21">
        <v>0</v>
      </c>
      <c r="H2995" s="21">
        <v>0</v>
      </c>
      <c r="I2995" s="21">
        <v>0</v>
      </c>
      <c r="J2995" s="21">
        <v>0</v>
      </c>
    </row>
    <row r="2996" spans="1:10">
      <c r="A2996" s="21" t="s">
        <v>137</v>
      </c>
      <c r="B2996" s="21" t="s">
        <v>203</v>
      </c>
      <c r="C2996" s="43" t="s">
        <v>183</v>
      </c>
      <c r="D2996" s="21">
        <v>0</v>
      </c>
      <c r="E2996" s="21">
        <v>0</v>
      </c>
      <c r="F2996" s="21">
        <v>0</v>
      </c>
      <c r="G2996" s="21">
        <v>0</v>
      </c>
      <c r="H2996" s="21">
        <v>0</v>
      </c>
      <c r="I2996" s="21">
        <v>0</v>
      </c>
      <c r="J2996" s="21">
        <v>0</v>
      </c>
    </row>
    <row r="2997" spans="1:10">
      <c r="A2997" s="21" t="s">
        <v>137</v>
      </c>
      <c r="B2997" s="21" t="s">
        <v>203</v>
      </c>
      <c r="C2997" s="43" t="s">
        <v>184</v>
      </c>
      <c r="D2997" s="21">
        <v>0</v>
      </c>
      <c r="E2997" s="21">
        <v>0</v>
      </c>
      <c r="F2997" s="21">
        <v>0</v>
      </c>
      <c r="G2997" s="21">
        <v>0</v>
      </c>
      <c r="H2997" s="21">
        <v>0</v>
      </c>
      <c r="I2997" s="21">
        <v>0</v>
      </c>
      <c r="J2997" s="21">
        <v>0</v>
      </c>
    </row>
    <row r="2998" spans="1:10">
      <c r="A2998" s="21" t="s">
        <v>137</v>
      </c>
      <c r="B2998" s="21" t="s">
        <v>203</v>
      </c>
      <c r="C2998" s="43" t="s">
        <v>185</v>
      </c>
      <c r="D2998" s="21">
        <v>0</v>
      </c>
      <c r="E2998" s="21">
        <v>0</v>
      </c>
      <c r="F2998" s="21">
        <v>0</v>
      </c>
      <c r="G2998" s="21">
        <v>0</v>
      </c>
      <c r="H2998" s="21">
        <v>0</v>
      </c>
      <c r="I2998" s="21">
        <v>0</v>
      </c>
      <c r="J2998" s="21">
        <v>0</v>
      </c>
    </row>
    <row r="2999" spans="1:10">
      <c r="A2999" s="21" t="s">
        <v>137</v>
      </c>
      <c r="B2999" s="21" t="s">
        <v>203</v>
      </c>
      <c r="C2999" s="43" t="s">
        <v>186</v>
      </c>
      <c r="D2999" s="21">
        <v>0</v>
      </c>
      <c r="E2999" s="21">
        <v>0</v>
      </c>
      <c r="F2999" s="21">
        <v>0</v>
      </c>
      <c r="G2999" s="21">
        <v>0</v>
      </c>
      <c r="H2999" s="21">
        <v>0</v>
      </c>
      <c r="I2999" s="21">
        <v>0</v>
      </c>
      <c r="J2999" s="21">
        <v>0</v>
      </c>
    </row>
    <row r="3000" spans="1:10">
      <c r="A3000" s="21" t="s">
        <v>137</v>
      </c>
      <c r="B3000" s="21" t="s">
        <v>203</v>
      </c>
      <c r="C3000" s="43" t="s">
        <v>187</v>
      </c>
      <c r="D3000" s="21">
        <v>0</v>
      </c>
      <c r="E3000" s="21">
        <v>0</v>
      </c>
      <c r="F3000" s="21">
        <v>0</v>
      </c>
      <c r="G3000" s="21">
        <v>0</v>
      </c>
      <c r="H3000" s="21">
        <v>0</v>
      </c>
      <c r="I3000" s="21">
        <v>0</v>
      </c>
      <c r="J3000" s="21">
        <v>0</v>
      </c>
    </row>
    <row r="3001" spans="1:10">
      <c r="A3001" s="21" t="s">
        <v>137</v>
      </c>
      <c r="B3001" s="21" t="s">
        <v>203</v>
      </c>
      <c r="C3001" s="43" t="s">
        <v>188</v>
      </c>
      <c r="D3001" s="21">
        <v>0</v>
      </c>
      <c r="E3001" s="21">
        <v>0</v>
      </c>
      <c r="F3001" s="21">
        <v>0</v>
      </c>
      <c r="G3001" s="21">
        <v>0</v>
      </c>
      <c r="H3001" s="21">
        <v>0</v>
      </c>
      <c r="I3001" s="21">
        <v>0</v>
      </c>
      <c r="J3001" s="21">
        <v>0</v>
      </c>
    </row>
    <row r="3002" spans="1:10">
      <c r="A3002" s="21" t="s">
        <v>137</v>
      </c>
      <c r="B3002" s="21" t="s">
        <v>203</v>
      </c>
      <c r="C3002" s="43" t="s">
        <v>189</v>
      </c>
      <c r="D3002" s="21">
        <v>0</v>
      </c>
      <c r="E3002" s="21">
        <v>0</v>
      </c>
      <c r="F3002" s="21">
        <v>0</v>
      </c>
      <c r="G3002" s="21">
        <v>0</v>
      </c>
      <c r="H3002" s="21">
        <v>0</v>
      </c>
      <c r="I3002" s="21">
        <v>0</v>
      </c>
      <c r="J3002" s="21">
        <v>0</v>
      </c>
    </row>
    <row r="3003" spans="1:10">
      <c r="A3003" s="21" t="s">
        <v>137</v>
      </c>
      <c r="B3003" s="21" t="s">
        <v>203</v>
      </c>
      <c r="C3003" s="43" t="s">
        <v>190</v>
      </c>
      <c r="D3003" s="21">
        <v>0</v>
      </c>
      <c r="E3003" s="21">
        <v>0</v>
      </c>
      <c r="F3003" s="21">
        <v>0</v>
      </c>
      <c r="G3003" s="21">
        <v>0</v>
      </c>
      <c r="H3003" s="21">
        <v>0</v>
      </c>
      <c r="I3003" s="21">
        <v>0</v>
      </c>
      <c r="J3003" s="21">
        <v>0</v>
      </c>
    </row>
    <row r="3004" spans="1:10">
      <c r="A3004" s="21" t="s">
        <v>137</v>
      </c>
      <c r="B3004" s="21" t="s">
        <v>204</v>
      </c>
      <c r="C3004" s="43" t="s">
        <v>35</v>
      </c>
      <c r="D3004" s="21">
        <v>0</v>
      </c>
      <c r="E3004" s="21">
        <v>0</v>
      </c>
      <c r="F3004" s="21">
        <v>0</v>
      </c>
      <c r="G3004" s="21">
        <v>0</v>
      </c>
      <c r="H3004" s="21">
        <v>0</v>
      </c>
      <c r="I3004" s="21">
        <v>0</v>
      </c>
      <c r="J3004" s="21">
        <v>0</v>
      </c>
    </row>
    <row r="3005" spans="1:10">
      <c r="A3005" s="21" t="s">
        <v>137</v>
      </c>
      <c r="B3005" s="21" t="s">
        <v>204</v>
      </c>
      <c r="C3005" s="43" t="s">
        <v>36</v>
      </c>
      <c r="D3005" s="21">
        <v>0</v>
      </c>
      <c r="E3005" s="21">
        <v>0</v>
      </c>
      <c r="F3005" s="21">
        <v>0</v>
      </c>
      <c r="G3005" s="21">
        <v>0</v>
      </c>
      <c r="H3005" s="21">
        <v>0</v>
      </c>
      <c r="I3005" s="21">
        <v>0</v>
      </c>
      <c r="J3005" s="21">
        <v>0</v>
      </c>
    </row>
    <row r="3006" spans="1:10">
      <c r="A3006" s="21" t="s">
        <v>137</v>
      </c>
      <c r="B3006" s="21" t="s">
        <v>204</v>
      </c>
      <c r="C3006" s="43" t="s">
        <v>37</v>
      </c>
      <c r="D3006" s="21">
        <v>0</v>
      </c>
      <c r="E3006" s="21">
        <v>0</v>
      </c>
      <c r="F3006" s="21">
        <v>0</v>
      </c>
      <c r="G3006" s="21">
        <v>0</v>
      </c>
      <c r="H3006" s="21">
        <v>0</v>
      </c>
      <c r="I3006" s="21">
        <v>0</v>
      </c>
      <c r="J3006" s="21">
        <v>0</v>
      </c>
    </row>
    <row r="3007" spans="1:10">
      <c r="A3007" s="21" t="s">
        <v>137</v>
      </c>
      <c r="B3007" s="21" t="s">
        <v>204</v>
      </c>
      <c r="C3007" s="43" t="s">
        <v>38</v>
      </c>
      <c r="D3007" s="21">
        <v>0</v>
      </c>
      <c r="E3007" s="21">
        <v>0</v>
      </c>
      <c r="F3007" s="21">
        <v>0</v>
      </c>
      <c r="G3007" s="21">
        <v>0</v>
      </c>
      <c r="H3007" s="21">
        <v>0</v>
      </c>
      <c r="I3007" s="21">
        <v>0</v>
      </c>
      <c r="J3007" s="21">
        <v>0</v>
      </c>
    </row>
    <row r="3008" spans="1:10">
      <c r="A3008" s="21" t="s">
        <v>137</v>
      </c>
      <c r="B3008" s="21" t="s">
        <v>204</v>
      </c>
      <c r="C3008" s="43" t="s">
        <v>39</v>
      </c>
      <c r="D3008" s="21">
        <v>0</v>
      </c>
      <c r="E3008" s="21">
        <v>0</v>
      </c>
      <c r="F3008" s="21">
        <v>0</v>
      </c>
      <c r="G3008" s="21">
        <v>0</v>
      </c>
      <c r="H3008" s="21">
        <v>0</v>
      </c>
      <c r="I3008" s="21">
        <v>0</v>
      </c>
      <c r="J3008" s="21">
        <v>0</v>
      </c>
    </row>
    <row r="3009" spans="1:10">
      <c r="A3009" s="21" t="s">
        <v>137</v>
      </c>
      <c r="B3009" s="21" t="s">
        <v>204</v>
      </c>
      <c r="C3009" s="43" t="s">
        <v>173</v>
      </c>
      <c r="D3009" s="21">
        <v>0</v>
      </c>
      <c r="E3009" s="21">
        <v>0</v>
      </c>
      <c r="F3009" s="21">
        <v>0</v>
      </c>
      <c r="G3009" s="21">
        <v>0</v>
      </c>
      <c r="H3009" s="21">
        <v>0</v>
      </c>
      <c r="I3009" s="21">
        <v>0</v>
      </c>
      <c r="J3009" s="21">
        <v>0</v>
      </c>
    </row>
    <row r="3010" spans="1:10">
      <c r="A3010" s="21" t="s">
        <v>137</v>
      </c>
      <c r="B3010" s="21" t="s">
        <v>204</v>
      </c>
      <c r="C3010" s="43" t="s">
        <v>174</v>
      </c>
      <c r="D3010" s="21">
        <v>4</v>
      </c>
      <c r="E3010" s="21">
        <v>0</v>
      </c>
      <c r="F3010" s="21">
        <v>0</v>
      </c>
      <c r="G3010" s="21">
        <v>0</v>
      </c>
      <c r="H3010" s="21">
        <v>0</v>
      </c>
      <c r="I3010" s="21">
        <v>0</v>
      </c>
      <c r="J3010" s="21">
        <v>0</v>
      </c>
    </row>
    <row r="3011" spans="1:10">
      <c r="A3011" s="21" t="s">
        <v>137</v>
      </c>
      <c r="B3011" s="21" t="s">
        <v>204</v>
      </c>
      <c r="C3011" s="43" t="s">
        <v>175</v>
      </c>
      <c r="D3011" s="21">
        <v>5</v>
      </c>
      <c r="E3011" s="21">
        <v>0</v>
      </c>
      <c r="F3011" s="21">
        <v>0</v>
      </c>
      <c r="G3011" s="21">
        <v>0</v>
      </c>
      <c r="H3011" s="21">
        <v>0</v>
      </c>
      <c r="I3011" s="21">
        <v>0</v>
      </c>
      <c r="J3011" s="21">
        <v>0</v>
      </c>
    </row>
    <row r="3012" spans="1:10">
      <c r="A3012" s="21" t="s">
        <v>137</v>
      </c>
      <c r="B3012" s="21" t="s">
        <v>204</v>
      </c>
      <c r="C3012" s="43" t="s">
        <v>176</v>
      </c>
      <c r="D3012" s="21">
        <v>9</v>
      </c>
      <c r="E3012" s="21">
        <v>1</v>
      </c>
      <c r="F3012" s="21">
        <v>0</v>
      </c>
      <c r="G3012" s="21">
        <v>0</v>
      </c>
      <c r="H3012" s="21">
        <v>0</v>
      </c>
      <c r="I3012" s="21">
        <v>0</v>
      </c>
      <c r="J3012" s="21">
        <v>0</v>
      </c>
    </row>
    <row r="3013" spans="1:10">
      <c r="A3013" s="21" t="s">
        <v>137</v>
      </c>
      <c r="B3013" s="21" t="s">
        <v>204</v>
      </c>
      <c r="C3013" s="43" t="s">
        <v>177</v>
      </c>
      <c r="D3013" s="21">
        <v>13</v>
      </c>
      <c r="E3013" s="21">
        <v>0</v>
      </c>
      <c r="F3013" s="21">
        <v>0</v>
      </c>
      <c r="G3013" s="21">
        <v>0</v>
      </c>
      <c r="H3013" s="21">
        <v>0</v>
      </c>
      <c r="I3013" s="21">
        <v>0</v>
      </c>
      <c r="J3013" s="21">
        <v>0</v>
      </c>
    </row>
    <row r="3014" spans="1:10">
      <c r="A3014" s="21" t="s">
        <v>137</v>
      </c>
      <c r="B3014" s="21" t="s">
        <v>204</v>
      </c>
      <c r="C3014" s="43" t="s">
        <v>178</v>
      </c>
      <c r="D3014" s="21">
        <v>2</v>
      </c>
      <c r="E3014" s="21">
        <v>0</v>
      </c>
      <c r="F3014" s="21">
        <v>0</v>
      </c>
      <c r="G3014" s="21">
        <v>0</v>
      </c>
      <c r="H3014" s="21">
        <v>0</v>
      </c>
      <c r="I3014" s="21">
        <v>0</v>
      </c>
      <c r="J3014" s="21">
        <v>0</v>
      </c>
    </row>
    <row r="3015" spans="1:10">
      <c r="A3015" s="21" t="s">
        <v>137</v>
      </c>
      <c r="B3015" s="21" t="s">
        <v>204</v>
      </c>
      <c r="C3015" s="43" t="s">
        <v>179</v>
      </c>
      <c r="D3015" s="21">
        <v>1</v>
      </c>
      <c r="E3015" s="21">
        <v>0</v>
      </c>
      <c r="F3015" s="21">
        <v>0</v>
      </c>
      <c r="G3015" s="21">
        <v>0</v>
      </c>
      <c r="H3015" s="21">
        <v>0</v>
      </c>
      <c r="I3015" s="21">
        <v>0</v>
      </c>
      <c r="J3015" s="21">
        <v>0</v>
      </c>
    </row>
    <row r="3016" spans="1:10">
      <c r="A3016" s="21" t="s">
        <v>137</v>
      </c>
      <c r="B3016" s="21" t="s">
        <v>204</v>
      </c>
      <c r="C3016" s="43" t="s">
        <v>98</v>
      </c>
      <c r="D3016" s="21">
        <v>5</v>
      </c>
      <c r="E3016" s="21">
        <v>0</v>
      </c>
      <c r="F3016" s="21">
        <v>0</v>
      </c>
      <c r="G3016" s="21">
        <v>0</v>
      </c>
      <c r="H3016" s="21">
        <v>0</v>
      </c>
      <c r="I3016" s="21">
        <v>0</v>
      </c>
      <c r="J3016" s="21">
        <v>0</v>
      </c>
    </row>
    <row r="3017" spans="1:10">
      <c r="A3017" s="21" t="s">
        <v>137</v>
      </c>
      <c r="B3017" s="21" t="s">
        <v>204</v>
      </c>
      <c r="C3017" s="43" t="s">
        <v>180</v>
      </c>
      <c r="D3017" s="21">
        <v>5</v>
      </c>
      <c r="E3017" s="21">
        <v>0</v>
      </c>
      <c r="F3017" s="21">
        <v>0</v>
      </c>
      <c r="G3017" s="21">
        <v>0</v>
      </c>
      <c r="H3017" s="21">
        <v>0</v>
      </c>
      <c r="I3017" s="21">
        <v>0</v>
      </c>
      <c r="J3017" s="21">
        <v>0</v>
      </c>
    </row>
    <row r="3018" spans="1:10">
      <c r="A3018" s="21" t="s">
        <v>137</v>
      </c>
      <c r="B3018" s="21" t="s">
        <v>204</v>
      </c>
      <c r="C3018" s="43" t="s">
        <v>181</v>
      </c>
      <c r="D3018" s="21">
        <v>0</v>
      </c>
      <c r="E3018" s="21">
        <v>2</v>
      </c>
      <c r="F3018" s="21">
        <v>0</v>
      </c>
      <c r="G3018" s="21">
        <v>0</v>
      </c>
      <c r="H3018" s="21">
        <v>0</v>
      </c>
      <c r="I3018" s="21">
        <v>0</v>
      </c>
      <c r="J3018" s="21">
        <v>0</v>
      </c>
    </row>
    <row r="3019" spans="1:10">
      <c r="A3019" s="21" t="s">
        <v>137</v>
      </c>
      <c r="B3019" s="21" t="s">
        <v>204</v>
      </c>
      <c r="C3019" s="43" t="s">
        <v>182</v>
      </c>
      <c r="D3019" s="21">
        <v>3</v>
      </c>
      <c r="E3019" s="21">
        <v>1</v>
      </c>
      <c r="F3019" s="21">
        <v>0</v>
      </c>
      <c r="G3019" s="21">
        <v>0</v>
      </c>
      <c r="H3019" s="21">
        <v>0</v>
      </c>
      <c r="I3019" s="21">
        <v>0</v>
      </c>
      <c r="J3019" s="21">
        <v>0</v>
      </c>
    </row>
    <row r="3020" spans="1:10">
      <c r="A3020" s="21" t="s">
        <v>137</v>
      </c>
      <c r="B3020" s="21" t="s">
        <v>204</v>
      </c>
      <c r="C3020" s="43" t="s">
        <v>183</v>
      </c>
      <c r="D3020" s="21">
        <v>1</v>
      </c>
      <c r="E3020" s="21">
        <v>1</v>
      </c>
      <c r="F3020" s="21">
        <v>0</v>
      </c>
      <c r="G3020" s="21">
        <v>0</v>
      </c>
      <c r="H3020" s="21">
        <v>0</v>
      </c>
      <c r="I3020" s="21">
        <v>0</v>
      </c>
      <c r="J3020" s="21">
        <v>0</v>
      </c>
    </row>
    <row r="3021" spans="1:10">
      <c r="A3021" s="21" t="s">
        <v>137</v>
      </c>
      <c r="B3021" s="21" t="s">
        <v>204</v>
      </c>
      <c r="C3021" s="43" t="s">
        <v>184</v>
      </c>
      <c r="D3021" s="21">
        <v>2</v>
      </c>
      <c r="E3021" s="21">
        <v>1</v>
      </c>
      <c r="F3021" s="21">
        <v>0</v>
      </c>
      <c r="G3021" s="21">
        <v>0</v>
      </c>
      <c r="H3021" s="21">
        <v>0</v>
      </c>
      <c r="I3021" s="21">
        <v>0</v>
      </c>
      <c r="J3021" s="21">
        <v>0</v>
      </c>
    </row>
    <row r="3022" spans="1:10">
      <c r="A3022" s="21" t="s">
        <v>137</v>
      </c>
      <c r="B3022" s="21" t="s">
        <v>204</v>
      </c>
      <c r="C3022" s="43" t="s">
        <v>185</v>
      </c>
      <c r="D3022" s="21">
        <v>1</v>
      </c>
      <c r="E3022" s="21">
        <v>1</v>
      </c>
      <c r="F3022" s="21">
        <v>0</v>
      </c>
      <c r="G3022" s="21">
        <v>0</v>
      </c>
      <c r="H3022" s="21">
        <v>0</v>
      </c>
      <c r="I3022" s="21">
        <v>0</v>
      </c>
      <c r="J3022" s="21">
        <v>2</v>
      </c>
    </row>
    <row r="3023" spans="1:10">
      <c r="A3023" s="21" t="s">
        <v>137</v>
      </c>
      <c r="B3023" s="21" t="s">
        <v>204</v>
      </c>
      <c r="C3023" s="43" t="s">
        <v>186</v>
      </c>
      <c r="D3023" s="21">
        <v>0</v>
      </c>
      <c r="E3023" s="21">
        <v>0</v>
      </c>
      <c r="F3023" s="21">
        <v>0</v>
      </c>
      <c r="G3023" s="21">
        <v>0</v>
      </c>
      <c r="H3023" s="21">
        <v>0</v>
      </c>
      <c r="I3023" s="21">
        <v>0</v>
      </c>
      <c r="J3023" s="21">
        <v>0</v>
      </c>
    </row>
    <row r="3024" spans="1:10">
      <c r="A3024" s="21" t="s">
        <v>137</v>
      </c>
      <c r="B3024" s="21" t="s">
        <v>204</v>
      </c>
      <c r="C3024" s="43" t="s">
        <v>187</v>
      </c>
      <c r="D3024" s="21">
        <v>2</v>
      </c>
      <c r="E3024" s="21">
        <v>0</v>
      </c>
      <c r="F3024" s="21">
        <v>0</v>
      </c>
      <c r="G3024" s="21">
        <v>0</v>
      </c>
      <c r="H3024" s="21">
        <v>0</v>
      </c>
      <c r="I3024" s="21">
        <v>0</v>
      </c>
      <c r="J3024" s="21">
        <v>0</v>
      </c>
    </row>
    <row r="3025" spans="1:10">
      <c r="A3025" s="21" t="s">
        <v>137</v>
      </c>
      <c r="B3025" s="21" t="s">
        <v>204</v>
      </c>
      <c r="C3025" s="43" t="s">
        <v>188</v>
      </c>
      <c r="D3025" s="21">
        <v>1</v>
      </c>
      <c r="E3025" s="21">
        <v>0</v>
      </c>
      <c r="F3025" s="21">
        <v>0</v>
      </c>
      <c r="G3025" s="21">
        <v>0</v>
      </c>
      <c r="H3025" s="21">
        <v>0</v>
      </c>
      <c r="I3025" s="21">
        <v>0</v>
      </c>
      <c r="J3025" s="21">
        <v>0</v>
      </c>
    </row>
    <row r="3026" spans="1:10">
      <c r="A3026" s="21" t="s">
        <v>137</v>
      </c>
      <c r="B3026" s="21" t="s">
        <v>204</v>
      </c>
      <c r="C3026" s="43" t="s">
        <v>189</v>
      </c>
      <c r="D3026" s="21">
        <v>0</v>
      </c>
      <c r="E3026" s="21">
        <v>0</v>
      </c>
      <c r="F3026" s="21">
        <v>0</v>
      </c>
      <c r="G3026" s="21">
        <v>0</v>
      </c>
      <c r="H3026" s="21">
        <v>0</v>
      </c>
      <c r="I3026" s="21">
        <v>0</v>
      </c>
      <c r="J3026" s="21">
        <v>0</v>
      </c>
    </row>
    <row r="3027" spans="1:10">
      <c r="A3027" s="21" t="s">
        <v>137</v>
      </c>
      <c r="B3027" s="21" t="s">
        <v>204</v>
      </c>
      <c r="C3027" s="43" t="s">
        <v>190</v>
      </c>
      <c r="D3027" s="21">
        <v>0</v>
      </c>
      <c r="E3027" s="21">
        <v>0</v>
      </c>
      <c r="F3027" s="21">
        <v>0</v>
      </c>
      <c r="G3027" s="21">
        <v>0</v>
      </c>
      <c r="H3027" s="21">
        <v>0</v>
      </c>
      <c r="I3027" s="21">
        <v>0</v>
      </c>
      <c r="J3027" s="21">
        <v>0</v>
      </c>
    </row>
    <row r="3028" spans="1:10">
      <c r="A3028" s="21" t="s">
        <v>137</v>
      </c>
      <c r="B3028" s="21" t="s">
        <v>205</v>
      </c>
      <c r="C3028" s="43" t="s">
        <v>35</v>
      </c>
      <c r="D3028" s="21">
        <v>0</v>
      </c>
      <c r="E3028" s="21">
        <v>0</v>
      </c>
      <c r="F3028" s="21">
        <v>0</v>
      </c>
      <c r="G3028" s="21">
        <v>0</v>
      </c>
      <c r="H3028" s="21">
        <v>0</v>
      </c>
      <c r="I3028" s="21">
        <v>0</v>
      </c>
      <c r="J3028" s="21">
        <v>0</v>
      </c>
    </row>
    <row r="3029" spans="1:10">
      <c r="A3029" s="21" t="s">
        <v>137</v>
      </c>
      <c r="B3029" s="21" t="s">
        <v>205</v>
      </c>
      <c r="C3029" s="43" t="s">
        <v>36</v>
      </c>
      <c r="D3029" s="21">
        <v>0</v>
      </c>
      <c r="E3029" s="21">
        <v>0</v>
      </c>
      <c r="F3029" s="21">
        <v>0</v>
      </c>
      <c r="G3029" s="21">
        <v>0</v>
      </c>
      <c r="H3029" s="21">
        <v>0</v>
      </c>
      <c r="I3029" s="21">
        <v>0</v>
      </c>
      <c r="J3029" s="21">
        <v>0</v>
      </c>
    </row>
    <row r="3030" spans="1:10">
      <c r="A3030" s="21" t="s">
        <v>137</v>
      </c>
      <c r="B3030" s="21" t="s">
        <v>205</v>
      </c>
      <c r="C3030" s="43" t="s">
        <v>37</v>
      </c>
      <c r="D3030" s="21">
        <v>0</v>
      </c>
      <c r="E3030" s="21">
        <v>0</v>
      </c>
      <c r="F3030" s="21">
        <v>0</v>
      </c>
      <c r="G3030" s="21">
        <v>0</v>
      </c>
      <c r="H3030" s="21">
        <v>0</v>
      </c>
      <c r="I3030" s="21">
        <v>0</v>
      </c>
      <c r="J3030" s="21">
        <v>0</v>
      </c>
    </row>
    <row r="3031" spans="1:10">
      <c r="A3031" s="21" t="s">
        <v>137</v>
      </c>
      <c r="B3031" s="21" t="s">
        <v>205</v>
      </c>
      <c r="C3031" s="43" t="s">
        <v>38</v>
      </c>
      <c r="D3031" s="21">
        <v>0</v>
      </c>
      <c r="E3031" s="21">
        <v>0</v>
      </c>
      <c r="F3031" s="21">
        <v>0</v>
      </c>
      <c r="G3031" s="21">
        <v>0</v>
      </c>
      <c r="H3031" s="21">
        <v>0</v>
      </c>
      <c r="I3031" s="21">
        <v>0</v>
      </c>
      <c r="J3031" s="21">
        <v>0</v>
      </c>
    </row>
    <row r="3032" spans="1:10">
      <c r="A3032" s="21" t="s">
        <v>137</v>
      </c>
      <c r="B3032" s="21" t="s">
        <v>205</v>
      </c>
      <c r="C3032" s="43" t="s">
        <v>39</v>
      </c>
      <c r="D3032" s="21">
        <v>0</v>
      </c>
      <c r="E3032" s="21">
        <v>0</v>
      </c>
      <c r="F3032" s="21">
        <v>0</v>
      </c>
      <c r="G3032" s="21">
        <v>0</v>
      </c>
      <c r="H3032" s="21">
        <v>0</v>
      </c>
      <c r="I3032" s="21">
        <v>0</v>
      </c>
      <c r="J3032" s="21">
        <v>0</v>
      </c>
    </row>
    <row r="3033" spans="1:10">
      <c r="A3033" s="21" t="s">
        <v>137</v>
      </c>
      <c r="B3033" s="21" t="s">
        <v>205</v>
      </c>
      <c r="C3033" s="43" t="s">
        <v>173</v>
      </c>
      <c r="D3033" s="21">
        <v>0</v>
      </c>
      <c r="E3033" s="21">
        <v>0</v>
      </c>
      <c r="F3033" s="21">
        <v>0</v>
      </c>
      <c r="G3033" s="21">
        <v>0</v>
      </c>
      <c r="H3033" s="21">
        <v>0</v>
      </c>
      <c r="I3033" s="21">
        <v>0</v>
      </c>
      <c r="J3033" s="21">
        <v>0</v>
      </c>
    </row>
    <row r="3034" spans="1:10">
      <c r="A3034" s="21" t="s">
        <v>137</v>
      </c>
      <c r="B3034" s="21" t="s">
        <v>205</v>
      </c>
      <c r="C3034" s="43" t="s">
        <v>174</v>
      </c>
      <c r="D3034" s="21">
        <v>0</v>
      </c>
      <c r="E3034" s="21">
        <v>0</v>
      </c>
      <c r="F3034" s="21">
        <v>0</v>
      </c>
      <c r="G3034" s="21">
        <v>0</v>
      </c>
      <c r="H3034" s="21">
        <v>0</v>
      </c>
      <c r="I3034" s="21">
        <v>0</v>
      </c>
      <c r="J3034" s="21">
        <v>0</v>
      </c>
    </row>
    <row r="3035" spans="1:10">
      <c r="A3035" s="21" t="s">
        <v>137</v>
      </c>
      <c r="B3035" s="21" t="s">
        <v>205</v>
      </c>
      <c r="C3035" s="43" t="s">
        <v>175</v>
      </c>
      <c r="D3035" s="21">
        <v>0</v>
      </c>
      <c r="E3035" s="21">
        <v>0</v>
      </c>
      <c r="F3035" s="21">
        <v>0</v>
      </c>
      <c r="G3035" s="21">
        <v>0</v>
      </c>
      <c r="H3035" s="21">
        <v>0</v>
      </c>
      <c r="I3035" s="21">
        <v>0</v>
      </c>
      <c r="J3035" s="21">
        <v>0</v>
      </c>
    </row>
    <row r="3036" spans="1:10">
      <c r="A3036" s="21" t="s">
        <v>137</v>
      </c>
      <c r="B3036" s="21" t="s">
        <v>205</v>
      </c>
      <c r="C3036" s="43" t="s">
        <v>176</v>
      </c>
      <c r="D3036" s="21">
        <v>0</v>
      </c>
      <c r="E3036" s="21">
        <v>0</v>
      </c>
      <c r="F3036" s="21">
        <v>0</v>
      </c>
      <c r="G3036" s="21">
        <v>0</v>
      </c>
      <c r="H3036" s="21">
        <v>0</v>
      </c>
      <c r="I3036" s="21">
        <v>0</v>
      </c>
      <c r="J3036" s="21">
        <v>0</v>
      </c>
    </row>
    <row r="3037" spans="1:10">
      <c r="A3037" s="21" t="s">
        <v>137</v>
      </c>
      <c r="B3037" s="21" t="s">
        <v>205</v>
      </c>
      <c r="C3037" s="43" t="s">
        <v>177</v>
      </c>
      <c r="D3037" s="21">
        <v>0</v>
      </c>
      <c r="E3037" s="21">
        <v>0</v>
      </c>
      <c r="F3037" s="21">
        <v>0</v>
      </c>
      <c r="G3037" s="21">
        <v>0</v>
      </c>
      <c r="H3037" s="21">
        <v>0</v>
      </c>
      <c r="I3037" s="21">
        <v>0</v>
      </c>
      <c r="J3037" s="21">
        <v>0</v>
      </c>
    </row>
    <row r="3038" spans="1:10">
      <c r="A3038" s="21" t="s">
        <v>137</v>
      </c>
      <c r="B3038" s="21" t="s">
        <v>205</v>
      </c>
      <c r="C3038" s="43" t="s">
        <v>178</v>
      </c>
      <c r="D3038" s="21">
        <v>0</v>
      </c>
      <c r="E3038" s="21">
        <v>0</v>
      </c>
      <c r="F3038" s="21">
        <v>0</v>
      </c>
      <c r="G3038" s="21">
        <v>0</v>
      </c>
      <c r="H3038" s="21">
        <v>0</v>
      </c>
      <c r="I3038" s="21">
        <v>0</v>
      </c>
      <c r="J3038" s="21">
        <v>0</v>
      </c>
    </row>
    <row r="3039" spans="1:10">
      <c r="A3039" s="21" t="s">
        <v>137</v>
      </c>
      <c r="B3039" s="21" t="s">
        <v>205</v>
      </c>
      <c r="C3039" s="43" t="s">
        <v>179</v>
      </c>
      <c r="D3039" s="21">
        <v>0</v>
      </c>
      <c r="E3039" s="21">
        <v>0</v>
      </c>
      <c r="F3039" s="21">
        <v>0</v>
      </c>
      <c r="G3039" s="21">
        <v>0</v>
      </c>
      <c r="H3039" s="21">
        <v>0</v>
      </c>
      <c r="I3039" s="21">
        <v>0</v>
      </c>
      <c r="J3039" s="21">
        <v>0</v>
      </c>
    </row>
    <row r="3040" spans="1:10">
      <c r="A3040" s="21" t="s">
        <v>137</v>
      </c>
      <c r="B3040" s="21" t="s">
        <v>205</v>
      </c>
      <c r="C3040" s="43" t="s">
        <v>98</v>
      </c>
      <c r="D3040" s="21">
        <v>0</v>
      </c>
      <c r="E3040" s="21">
        <v>0</v>
      </c>
      <c r="F3040" s="21">
        <v>0</v>
      </c>
      <c r="G3040" s="21">
        <v>0</v>
      </c>
      <c r="H3040" s="21">
        <v>0</v>
      </c>
      <c r="I3040" s="21">
        <v>0</v>
      </c>
      <c r="J3040" s="21">
        <v>0</v>
      </c>
    </row>
    <row r="3041" spans="1:10">
      <c r="A3041" s="21" t="s">
        <v>137</v>
      </c>
      <c r="B3041" s="21" t="s">
        <v>205</v>
      </c>
      <c r="C3041" s="43" t="s">
        <v>180</v>
      </c>
      <c r="D3041" s="21">
        <v>0</v>
      </c>
      <c r="E3041" s="21">
        <v>0</v>
      </c>
      <c r="F3041" s="21">
        <v>0</v>
      </c>
      <c r="G3041" s="21">
        <v>0</v>
      </c>
      <c r="H3041" s="21">
        <v>0</v>
      </c>
      <c r="I3041" s="21">
        <v>0</v>
      </c>
      <c r="J3041" s="21">
        <v>0</v>
      </c>
    </row>
    <row r="3042" spans="1:10">
      <c r="A3042" s="21" t="s">
        <v>137</v>
      </c>
      <c r="B3042" s="21" t="s">
        <v>205</v>
      </c>
      <c r="C3042" s="43" t="s">
        <v>181</v>
      </c>
      <c r="D3042" s="21">
        <v>0</v>
      </c>
      <c r="E3042" s="21">
        <v>0</v>
      </c>
      <c r="F3042" s="21">
        <v>0</v>
      </c>
      <c r="G3042" s="21">
        <v>0</v>
      </c>
      <c r="H3042" s="21">
        <v>0</v>
      </c>
      <c r="I3042" s="21">
        <v>0</v>
      </c>
      <c r="J3042" s="21">
        <v>0</v>
      </c>
    </row>
    <row r="3043" spans="1:10">
      <c r="A3043" s="21" t="s">
        <v>137</v>
      </c>
      <c r="B3043" s="21" t="s">
        <v>205</v>
      </c>
      <c r="C3043" s="43" t="s">
        <v>182</v>
      </c>
      <c r="D3043" s="21">
        <v>0</v>
      </c>
      <c r="E3043" s="21">
        <v>0</v>
      </c>
      <c r="F3043" s="21">
        <v>0</v>
      </c>
      <c r="G3043" s="21">
        <v>0</v>
      </c>
      <c r="H3043" s="21">
        <v>0</v>
      </c>
      <c r="I3043" s="21">
        <v>0</v>
      </c>
      <c r="J3043" s="21">
        <v>0</v>
      </c>
    </row>
    <row r="3044" spans="1:10">
      <c r="A3044" s="21" t="s">
        <v>137</v>
      </c>
      <c r="B3044" s="21" t="s">
        <v>205</v>
      </c>
      <c r="C3044" s="43" t="s">
        <v>183</v>
      </c>
      <c r="D3044" s="21">
        <v>0</v>
      </c>
      <c r="E3044" s="21">
        <v>0</v>
      </c>
      <c r="F3044" s="21">
        <v>0</v>
      </c>
      <c r="G3044" s="21">
        <v>0</v>
      </c>
      <c r="H3044" s="21">
        <v>0</v>
      </c>
      <c r="I3044" s="21">
        <v>0</v>
      </c>
      <c r="J3044" s="21">
        <v>0</v>
      </c>
    </row>
    <row r="3045" spans="1:10">
      <c r="A3045" s="21" t="s">
        <v>137</v>
      </c>
      <c r="B3045" s="21" t="s">
        <v>205</v>
      </c>
      <c r="C3045" s="43" t="s">
        <v>184</v>
      </c>
      <c r="D3045" s="21">
        <v>0</v>
      </c>
      <c r="E3045" s="21">
        <v>0</v>
      </c>
      <c r="F3045" s="21">
        <v>0</v>
      </c>
      <c r="G3045" s="21">
        <v>0</v>
      </c>
      <c r="H3045" s="21">
        <v>0</v>
      </c>
      <c r="I3045" s="21">
        <v>0</v>
      </c>
      <c r="J3045" s="21">
        <v>0</v>
      </c>
    </row>
    <row r="3046" spans="1:10">
      <c r="A3046" s="21" t="s">
        <v>137</v>
      </c>
      <c r="B3046" s="21" t="s">
        <v>205</v>
      </c>
      <c r="C3046" s="43" t="s">
        <v>185</v>
      </c>
      <c r="D3046" s="21">
        <v>0</v>
      </c>
      <c r="E3046" s="21">
        <v>0</v>
      </c>
      <c r="F3046" s="21">
        <v>0</v>
      </c>
      <c r="G3046" s="21">
        <v>0</v>
      </c>
      <c r="H3046" s="21">
        <v>0</v>
      </c>
      <c r="I3046" s="21">
        <v>0</v>
      </c>
      <c r="J3046" s="21">
        <v>0</v>
      </c>
    </row>
    <row r="3047" spans="1:10">
      <c r="A3047" s="21" t="s">
        <v>137</v>
      </c>
      <c r="B3047" s="21" t="s">
        <v>205</v>
      </c>
      <c r="C3047" s="43" t="s">
        <v>186</v>
      </c>
      <c r="D3047" s="21">
        <v>0</v>
      </c>
      <c r="E3047" s="21">
        <v>0</v>
      </c>
      <c r="F3047" s="21">
        <v>0</v>
      </c>
      <c r="G3047" s="21">
        <v>0</v>
      </c>
      <c r="H3047" s="21">
        <v>0</v>
      </c>
      <c r="I3047" s="21">
        <v>0</v>
      </c>
      <c r="J3047" s="21">
        <v>0</v>
      </c>
    </row>
    <row r="3048" spans="1:10">
      <c r="A3048" s="21" t="s">
        <v>137</v>
      </c>
      <c r="B3048" s="21" t="s">
        <v>205</v>
      </c>
      <c r="C3048" s="43" t="s">
        <v>187</v>
      </c>
      <c r="D3048" s="21">
        <v>0</v>
      </c>
      <c r="E3048" s="21">
        <v>0</v>
      </c>
      <c r="F3048" s="21">
        <v>0</v>
      </c>
      <c r="G3048" s="21">
        <v>0</v>
      </c>
      <c r="H3048" s="21">
        <v>0</v>
      </c>
      <c r="I3048" s="21">
        <v>0</v>
      </c>
      <c r="J3048" s="21">
        <v>0</v>
      </c>
    </row>
    <row r="3049" spans="1:10">
      <c r="A3049" s="21" t="s">
        <v>137</v>
      </c>
      <c r="B3049" s="21" t="s">
        <v>205</v>
      </c>
      <c r="C3049" s="43" t="s">
        <v>188</v>
      </c>
      <c r="D3049" s="21">
        <v>0</v>
      </c>
      <c r="E3049" s="21">
        <v>0</v>
      </c>
      <c r="F3049" s="21">
        <v>0</v>
      </c>
      <c r="G3049" s="21">
        <v>0</v>
      </c>
      <c r="H3049" s="21">
        <v>0</v>
      </c>
      <c r="I3049" s="21">
        <v>0</v>
      </c>
      <c r="J3049" s="21">
        <v>0</v>
      </c>
    </row>
    <row r="3050" spans="1:10">
      <c r="A3050" s="21" t="s">
        <v>137</v>
      </c>
      <c r="B3050" s="21" t="s">
        <v>205</v>
      </c>
      <c r="C3050" s="43" t="s">
        <v>189</v>
      </c>
      <c r="D3050" s="21">
        <v>0</v>
      </c>
      <c r="E3050" s="21">
        <v>0</v>
      </c>
      <c r="F3050" s="21">
        <v>0</v>
      </c>
      <c r="G3050" s="21">
        <v>0</v>
      </c>
      <c r="H3050" s="21">
        <v>0</v>
      </c>
      <c r="I3050" s="21">
        <v>0</v>
      </c>
      <c r="J3050" s="21">
        <v>0</v>
      </c>
    </row>
    <row r="3051" spans="1:10">
      <c r="A3051" s="21" t="s">
        <v>137</v>
      </c>
      <c r="B3051" s="21" t="s">
        <v>205</v>
      </c>
      <c r="C3051" s="43" t="s">
        <v>190</v>
      </c>
      <c r="D3051" s="21">
        <v>0</v>
      </c>
      <c r="E3051" s="21">
        <v>0</v>
      </c>
      <c r="F3051" s="21">
        <v>0</v>
      </c>
      <c r="G3051" s="21">
        <v>0</v>
      </c>
      <c r="H3051" s="21">
        <v>0</v>
      </c>
      <c r="I3051" s="21">
        <v>0</v>
      </c>
      <c r="J3051" s="21">
        <v>0</v>
      </c>
    </row>
    <row r="3052" spans="1:10">
      <c r="A3052" s="21" t="s">
        <v>141</v>
      </c>
      <c r="B3052" s="21" t="s">
        <v>172</v>
      </c>
      <c r="C3052" s="43" t="s">
        <v>35</v>
      </c>
      <c r="D3052" s="21">
        <v>0</v>
      </c>
      <c r="E3052" s="21">
        <v>0</v>
      </c>
      <c r="F3052" s="21">
        <v>0</v>
      </c>
      <c r="G3052" s="21">
        <v>0</v>
      </c>
      <c r="H3052" s="21">
        <v>0</v>
      </c>
      <c r="I3052" s="21">
        <v>0</v>
      </c>
      <c r="J3052" s="21">
        <v>0</v>
      </c>
    </row>
    <row r="3053" spans="1:10">
      <c r="A3053" s="21" t="s">
        <v>141</v>
      </c>
      <c r="B3053" s="21" t="s">
        <v>172</v>
      </c>
      <c r="C3053" s="43" t="s">
        <v>36</v>
      </c>
      <c r="D3053" s="21">
        <v>0</v>
      </c>
      <c r="E3053" s="21">
        <v>0</v>
      </c>
      <c r="F3053" s="21">
        <v>0</v>
      </c>
      <c r="G3053" s="21">
        <v>0</v>
      </c>
      <c r="H3053" s="21">
        <v>0</v>
      </c>
      <c r="I3053" s="21">
        <v>0</v>
      </c>
      <c r="J3053" s="21">
        <v>0</v>
      </c>
    </row>
    <row r="3054" spans="1:10">
      <c r="A3054" s="21" t="s">
        <v>141</v>
      </c>
      <c r="B3054" s="21" t="s">
        <v>172</v>
      </c>
      <c r="C3054" s="43" t="s">
        <v>37</v>
      </c>
      <c r="D3054" s="21">
        <v>0</v>
      </c>
      <c r="E3054" s="21">
        <v>0</v>
      </c>
      <c r="F3054" s="21">
        <v>0</v>
      </c>
      <c r="G3054" s="21">
        <v>0</v>
      </c>
      <c r="H3054" s="21">
        <v>0</v>
      </c>
      <c r="I3054" s="21">
        <v>0</v>
      </c>
      <c r="J3054" s="21">
        <v>0</v>
      </c>
    </row>
    <row r="3055" spans="1:10">
      <c r="A3055" s="21" t="s">
        <v>141</v>
      </c>
      <c r="B3055" s="21" t="s">
        <v>172</v>
      </c>
      <c r="C3055" s="43" t="s">
        <v>38</v>
      </c>
      <c r="D3055" s="21">
        <v>0</v>
      </c>
      <c r="E3055" s="21">
        <v>0</v>
      </c>
      <c r="F3055" s="21">
        <v>0</v>
      </c>
      <c r="G3055" s="21">
        <v>0</v>
      </c>
      <c r="H3055" s="21">
        <v>0</v>
      </c>
      <c r="I3055" s="21">
        <v>0</v>
      </c>
      <c r="J3055" s="21">
        <v>0</v>
      </c>
    </row>
    <row r="3056" spans="1:10">
      <c r="A3056" s="21" t="s">
        <v>141</v>
      </c>
      <c r="B3056" s="21" t="s">
        <v>172</v>
      </c>
      <c r="C3056" s="43" t="s">
        <v>39</v>
      </c>
      <c r="D3056" s="21">
        <v>0</v>
      </c>
      <c r="E3056" s="21">
        <v>0</v>
      </c>
      <c r="F3056" s="21">
        <v>0</v>
      </c>
      <c r="G3056" s="21">
        <v>0</v>
      </c>
      <c r="H3056" s="21">
        <v>0</v>
      </c>
      <c r="I3056" s="21">
        <v>0</v>
      </c>
      <c r="J3056" s="21">
        <v>0</v>
      </c>
    </row>
    <row r="3057" spans="1:10">
      <c r="A3057" s="21" t="s">
        <v>141</v>
      </c>
      <c r="B3057" s="21" t="s">
        <v>172</v>
      </c>
      <c r="C3057" s="43" t="s">
        <v>173</v>
      </c>
      <c r="D3057" s="21">
        <v>1</v>
      </c>
      <c r="E3057" s="21">
        <v>0</v>
      </c>
      <c r="F3057" s="21">
        <v>0</v>
      </c>
      <c r="G3057" s="21">
        <v>0</v>
      </c>
      <c r="H3057" s="21">
        <v>0</v>
      </c>
      <c r="I3057" s="21">
        <v>0</v>
      </c>
      <c r="J3057" s="21">
        <v>0</v>
      </c>
    </row>
    <row r="3058" spans="1:10">
      <c r="A3058" s="21" t="s">
        <v>141</v>
      </c>
      <c r="B3058" s="21" t="s">
        <v>172</v>
      </c>
      <c r="C3058" s="43" t="s">
        <v>174</v>
      </c>
      <c r="D3058" s="21">
        <v>1</v>
      </c>
      <c r="E3058" s="21">
        <v>0</v>
      </c>
      <c r="F3058" s="21">
        <v>0</v>
      </c>
      <c r="G3058" s="21">
        <v>0</v>
      </c>
      <c r="H3058" s="21">
        <v>0</v>
      </c>
      <c r="I3058" s="21">
        <v>0</v>
      </c>
      <c r="J3058" s="21">
        <v>0</v>
      </c>
    </row>
    <row r="3059" spans="1:10">
      <c r="A3059" s="21" t="s">
        <v>141</v>
      </c>
      <c r="B3059" s="21" t="s">
        <v>172</v>
      </c>
      <c r="C3059" s="43" t="s">
        <v>175</v>
      </c>
      <c r="D3059" s="21">
        <v>0</v>
      </c>
      <c r="E3059" s="21">
        <v>0</v>
      </c>
      <c r="F3059" s="21">
        <v>0</v>
      </c>
      <c r="G3059" s="21">
        <v>0</v>
      </c>
      <c r="H3059" s="21">
        <v>0</v>
      </c>
      <c r="I3059" s="21">
        <v>0</v>
      </c>
      <c r="J3059" s="21">
        <v>0</v>
      </c>
    </row>
    <row r="3060" spans="1:10">
      <c r="A3060" s="21" t="s">
        <v>141</v>
      </c>
      <c r="B3060" s="21" t="s">
        <v>172</v>
      </c>
      <c r="C3060" s="43" t="s">
        <v>176</v>
      </c>
      <c r="D3060" s="21">
        <v>0</v>
      </c>
      <c r="E3060" s="21">
        <v>1</v>
      </c>
      <c r="F3060" s="21">
        <v>0</v>
      </c>
      <c r="G3060" s="21">
        <v>0</v>
      </c>
      <c r="H3060" s="21">
        <v>0</v>
      </c>
      <c r="I3060" s="21">
        <v>0</v>
      </c>
      <c r="J3060" s="21">
        <v>0</v>
      </c>
    </row>
    <row r="3061" spans="1:10">
      <c r="A3061" s="21" t="s">
        <v>141</v>
      </c>
      <c r="B3061" s="21" t="s">
        <v>172</v>
      </c>
      <c r="C3061" s="43" t="s">
        <v>177</v>
      </c>
      <c r="D3061" s="21">
        <v>0</v>
      </c>
      <c r="E3061" s="21">
        <v>0</v>
      </c>
      <c r="F3061" s="21">
        <v>0</v>
      </c>
      <c r="G3061" s="21">
        <v>0</v>
      </c>
      <c r="H3061" s="21">
        <v>0</v>
      </c>
      <c r="I3061" s="21">
        <v>0</v>
      </c>
      <c r="J3061" s="21">
        <v>0</v>
      </c>
    </row>
    <row r="3062" spans="1:10">
      <c r="A3062" s="21" t="s">
        <v>141</v>
      </c>
      <c r="B3062" s="21" t="s">
        <v>172</v>
      </c>
      <c r="C3062" s="43" t="s">
        <v>178</v>
      </c>
      <c r="D3062" s="21">
        <v>0</v>
      </c>
      <c r="E3062" s="21">
        <v>0</v>
      </c>
      <c r="F3062" s="21">
        <v>0</v>
      </c>
      <c r="G3062" s="21">
        <v>0</v>
      </c>
      <c r="H3062" s="21">
        <v>0</v>
      </c>
      <c r="I3062" s="21">
        <v>0</v>
      </c>
      <c r="J3062" s="21">
        <v>0</v>
      </c>
    </row>
    <row r="3063" spans="1:10">
      <c r="A3063" s="21" t="s">
        <v>141</v>
      </c>
      <c r="B3063" s="21" t="s">
        <v>172</v>
      </c>
      <c r="C3063" s="43" t="s">
        <v>179</v>
      </c>
      <c r="D3063" s="21">
        <v>0</v>
      </c>
      <c r="E3063" s="21">
        <v>0</v>
      </c>
      <c r="F3063" s="21">
        <v>0</v>
      </c>
      <c r="G3063" s="21">
        <v>0</v>
      </c>
      <c r="H3063" s="21">
        <v>0</v>
      </c>
      <c r="I3063" s="21">
        <v>0</v>
      </c>
      <c r="J3063" s="21">
        <v>0</v>
      </c>
    </row>
    <row r="3064" spans="1:10">
      <c r="A3064" s="21" t="s">
        <v>141</v>
      </c>
      <c r="B3064" s="21" t="s">
        <v>172</v>
      </c>
      <c r="C3064" s="43" t="s">
        <v>98</v>
      </c>
      <c r="D3064" s="21">
        <v>3</v>
      </c>
      <c r="E3064" s="21">
        <v>0</v>
      </c>
      <c r="F3064" s="21">
        <v>0</v>
      </c>
      <c r="G3064" s="21">
        <v>0</v>
      </c>
      <c r="H3064" s="21">
        <v>0</v>
      </c>
      <c r="I3064" s="21">
        <v>0</v>
      </c>
      <c r="J3064" s="21">
        <v>0</v>
      </c>
    </row>
    <row r="3065" spans="1:10">
      <c r="A3065" s="21" t="s">
        <v>141</v>
      </c>
      <c r="B3065" s="21" t="s">
        <v>172</v>
      </c>
      <c r="C3065" s="43" t="s">
        <v>180</v>
      </c>
      <c r="D3065" s="21">
        <v>5</v>
      </c>
      <c r="E3065" s="21">
        <v>1</v>
      </c>
      <c r="F3065" s="21">
        <v>0</v>
      </c>
      <c r="G3065" s="21">
        <v>0</v>
      </c>
      <c r="H3065" s="21">
        <v>0</v>
      </c>
      <c r="I3065" s="21">
        <v>0</v>
      </c>
      <c r="J3065" s="21">
        <v>0</v>
      </c>
    </row>
    <row r="3066" spans="1:10">
      <c r="A3066" s="21" t="s">
        <v>141</v>
      </c>
      <c r="B3066" s="21" t="s">
        <v>172</v>
      </c>
      <c r="C3066" s="43" t="s">
        <v>181</v>
      </c>
      <c r="D3066" s="21">
        <v>3</v>
      </c>
      <c r="E3066" s="21">
        <v>0</v>
      </c>
      <c r="F3066" s="21">
        <v>0</v>
      </c>
      <c r="G3066" s="21">
        <v>0</v>
      </c>
      <c r="H3066" s="21">
        <v>0</v>
      </c>
      <c r="I3066" s="21">
        <v>0</v>
      </c>
      <c r="J3066" s="21">
        <v>0</v>
      </c>
    </row>
    <row r="3067" spans="1:10">
      <c r="A3067" s="21" t="s">
        <v>141</v>
      </c>
      <c r="B3067" s="21" t="s">
        <v>172</v>
      </c>
      <c r="C3067" s="43" t="s">
        <v>182</v>
      </c>
      <c r="D3067" s="21">
        <v>1</v>
      </c>
      <c r="E3067" s="21">
        <v>0</v>
      </c>
      <c r="F3067" s="21">
        <v>0</v>
      </c>
      <c r="G3067" s="21">
        <v>0</v>
      </c>
      <c r="H3067" s="21">
        <v>0</v>
      </c>
      <c r="I3067" s="21">
        <v>0</v>
      </c>
      <c r="J3067" s="21">
        <v>0</v>
      </c>
    </row>
    <row r="3068" spans="1:10">
      <c r="A3068" s="21" t="s">
        <v>141</v>
      </c>
      <c r="B3068" s="21" t="s">
        <v>172</v>
      </c>
      <c r="C3068" s="43" t="s">
        <v>183</v>
      </c>
      <c r="D3068" s="21">
        <v>5</v>
      </c>
      <c r="E3068" s="21">
        <v>0</v>
      </c>
      <c r="F3068" s="21">
        <v>0</v>
      </c>
      <c r="G3068" s="21">
        <v>0</v>
      </c>
      <c r="H3068" s="21">
        <v>0</v>
      </c>
      <c r="I3068" s="21">
        <v>0</v>
      </c>
      <c r="J3068" s="21">
        <v>0</v>
      </c>
    </row>
    <row r="3069" spans="1:10">
      <c r="A3069" s="21" t="s">
        <v>141</v>
      </c>
      <c r="B3069" s="21" t="s">
        <v>172</v>
      </c>
      <c r="C3069" s="43" t="s">
        <v>184</v>
      </c>
      <c r="D3069" s="21">
        <v>3</v>
      </c>
      <c r="E3069" s="21">
        <v>0</v>
      </c>
      <c r="F3069" s="21">
        <v>0</v>
      </c>
      <c r="G3069" s="21">
        <v>0</v>
      </c>
      <c r="H3069" s="21">
        <v>0</v>
      </c>
      <c r="I3069" s="21">
        <v>0</v>
      </c>
      <c r="J3069" s="21">
        <v>0</v>
      </c>
    </row>
    <row r="3070" spans="1:10">
      <c r="A3070" s="21" t="s">
        <v>141</v>
      </c>
      <c r="B3070" s="21" t="s">
        <v>172</v>
      </c>
      <c r="C3070" s="43" t="s">
        <v>185</v>
      </c>
      <c r="D3070" s="21">
        <v>4</v>
      </c>
      <c r="E3070" s="21">
        <v>1</v>
      </c>
      <c r="F3070" s="21">
        <v>0</v>
      </c>
      <c r="G3070" s="21">
        <v>0</v>
      </c>
      <c r="H3070" s="21">
        <v>0</v>
      </c>
      <c r="I3070" s="21">
        <v>0</v>
      </c>
      <c r="J3070" s="21">
        <v>0</v>
      </c>
    </row>
    <row r="3071" spans="1:10">
      <c r="A3071" s="21" t="s">
        <v>141</v>
      </c>
      <c r="B3071" s="21" t="s">
        <v>172</v>
      </c>
      <c r="C3071" s="43" t="s">
        <v>186</v>
      </c>
      <c r="D3071" s="21">
        <v>2</v>
      </c>
      <c r="E3071" s="21">
        <v>0</v>
      </c>
      <c r="F3071" s="21">
        <v>0</v>
      </c>
      <c r="G3071" s="21">
        <v>0</v>
      </c>
      <c r="H3071" s="21">
        <v>0</v>
      </c>
      <c r="I3071" s="21">
        <v>0</v>
      </c>
      <c r="J3071" s="21">
        <v>0</v>
      </c>
    </row>
    <row r="3072" spans="1:10">
      <c r="A3072" s="21" t="s">
        <v>141</v>
      </c>
      <c r="B3072" s="21" t="s">
        <v>172</v>
      </c>
      <c r="C3072" s="43" t="s">
        <v>187</v>
      </c>
      <c r="D3072" s="21">
        <v>2</v>
      </c>
      <c r="E3072" s="21">
        <v>1</v>
      </c>
      <c r="F3072" s="21">
        <v>0</v>
      </c>
      <c r="G3072" s="21">
        <v>0</v>
      </c>
      <c r="H3072" s="21">
        <v>0</v>
      </c>
      <c r="I3072" s="21">
        <v>0</v>
      </c>
      <c r="J3072" s="21">
        <v>0</v>
      </c>
    </row>
    <row r="3073" spans="1:10">
      <c r="A3073" s="21" t="s">
        <v>141</v>
      </c>
      <c r="B3073" s="21" t="s">
        <v>172</v>
      </c>
      <c r="C3073" s="43" t="s">
        <v>188</v>
      </c>
      <c r="D3073" s="21">
        <v>5</v>
      </c>
      <c r="E3073" s="21">
        <v>0</v>
      </c>
      <c r="F3073" s="21">
        <v>0</v>
      </c>
      <c r="G3073" s="21">
        <v>0</v>
      </c>
      <c r="H3073" s="21">
        <v>0</v>
      </c>
      <c r="I3073" s="21">
        <v>0</v>
      </c>
      <c r="J3073" s="21">
        <v>0</v>
      </c>
    </row>
    <row r="3074" spans="1:10">
      <c r="A3074" s="21" t="s">
        <v>141</v>
      </c>
      <c r="B3074" s="21" t="s">
        <v>172</v>
      </c>
      <c r="C3074" s="43" t="s">
        <v>189</v>
      </c>
      <c r="D3074" s="21">
        <v>1</v>
      </c>
      <c r="E3074" s="21">
        <v>0</v>
      </c>
      <c r="F3074" s="21">
        <v>0</v>
      </c>
      <c r="G3074" s="21">
        <v>0</v>
      </c>
      <c r="H3074" s="21">
        <v>0</v>
      </c>
      <c r="I3074" s="21">
        <v>0</v>
      </c>
      <c r="J3074" s="21">
        <v>0</v>
      </c>
    </row>
    <row r="3075" spans="1:10">
      <c r="A3075" s="21" t="s">
        <v>141</v>
      </c>
      <c r="B3075" s="21" t="s">
        <v>172</v>
      </c>
      <c r="C3075" s="43" t="s">
        <v>190</v>
      </c>
      <c r="D3075" s="21">
        <v>0</v>
      </c>
      <c r="E3075" s="21">
        <v>0</v>
      </c>
      <c r="F3075" s="21">
        <v>0</v>
      </c>
      <c r="G3075" s="21">
        <v>0</v>
      </c>
      <c r="H3075" s="21">
        <v>0</v>
      </c>
      <c r="I3075" s="21">
        <v>0</v>
      </c>
      <c r="J3075" s="21">
        <v>0</v>
      </c>
    </row>
    <row r="3076" spans="1:10">
      <c r="A3076" s="21" t="s">
        <v>141</v>
      </c>
      <c r="B3076" s="21" t="s">
        <v>191</v>
      </c>
      <c r="C3076" s="43" t="s">
        <v>35</v>
      </c>
      <c r="D3076" s="21">
        <v>3</v>
      </c>
      <c r="E3076" s="21">
        <v>1</v>
      </c>
      <c r="F3076" s="21">
        <v>0</v>
      </c>
      <c r="G3076" s="21">
        <v>0</v>
      </c>
      <c r="H3076" s="21">
        <v>0</v>
      </c>
      <c r="I3076" s="21">
        <v>0</v>
      </c>
      <c r="J3076" s="21">
        <v>0</v>
      </c>
    </row>
    <row r="3077" spans="1:10">
      <c r="A3077" s="21" t="s">
        <v>141</v>
      </c>
      <c r="B3077" s="21" t="s">
        <v>191</v>
      </c>
      <c r="C3077" s="43" t="s">
        <v>36</v>
      </c>
      <c r="D3077" s="21">
        <v>1</v>
      </c>
      <c r="E3077" s="21">
        <v>1</v>
      </c>
      <c r="F3077" s="21">
        <v>0</v>
      </c>
      <c r="G3077" s="21">
        <v>0</v>
      </c>
      <c r="H3077" s="21">
        <v>0</v>
      </c>
      <c r="I3077" s="21">
        <v>0</v>
      </c>
      <c r="J3077" s="21">
        <v>0</v>
      </c>
    </row>
    <row r="3078" spans="1:10">
      <c r="A3078" s="21" t="s">
        <v>141</v>
      </c>
      <c r="B3078" s="21" t="s">
        <v>191</v>
      </c>
      <c r="C3078" s="43" t="s">
        <v>37</v>
      </c>
      <c r="D3078" s="21">
        <v>2</v>
      </c>
      <c r="E3078" s="21">
        <v>1</v>
      </c>
      <c r="F3078" s="21">
        <v>1</v>
      </c>
      <c r="G3078" s="21">
        <v>0</v>
      </c>
      <c r="H3078" s="21">
        <v>0</v>
      </c>
      <c r="I3078" s="21">
        <v>0</v>
      </c>
      <c r="J3078" s="21">
        <v>0</v>
      </c>
    </row>
    <row r="3079" spans="1:10">
      <c r="A3079" s="21" t="s">
        <v>141</v>
      </c>
      <c r="B3079" s="21" t="s">
        <v>191</v>
      </c>
      <c r="C3079" s="43" t="s">
        <v>38</v>
      </c>
      <c r="D3079" s="21">
        <v>1</v>
      </c>
      <c r="E3079" s="21">
        <v>2</v>
      </c>
      <c r="F3079" s="21">
        <v>0</v>
      </c>
      <c r="G3079" s="21">
        <v>0</v>
      </c>
      <c r="H3079" s="21">
        <v>0</v>
      </c>
      <c r="I3079" s="21">
        <v>0</v>
      </c>
      <c r="J3079" s="21">
        <v>0</v>
      </c>
    </row>
    <row r="3080" spans="1:10">
      <c r="A3080" s="21" t="s">
        <v>141</v>
      </c>
      <c r="B3080" s="21" t="s">
        <v>191</v>
      </c>
      <c r="C3080" s="43" t="s">
        <v>39</v>
      </c>
      <c r="D3080" s="21">
        <v>9</v>
      </c>
      <c r="E3080" s="21">
        <v>6</v>
      </c>
      <c r="F3080" s="21">
        <v>0</v>
      </c>
      <c r="G3080" s="21">
        <v>0</v>
      </c>
      <c r="H3080" s="21">
        <v>0</v>
      </c>
      <c r="I3080" s="21">
        <v>0</v>
      </c>
      <c r="J3080" s="21">
        <v>0</v>
      </c>
    </row>
    <row r="3081" spans="1:10">
      <c r="A3081" s="21" t="s">
        <v>141</v>
      </c>
      <c r="B3081" s="21" t="s">
        <v>191</v>
      </c>
      <c r="C3081" s="43" t="s">
        <v>173</v>
      </c>
      <c r="D3081" s="21">
        <v>19</v>
      </c>
      <c r="E3081" s="21">
        <v>7</v>
      </c>
      <c r="F3081" s="21">
        <v>1</v>
      </c>
      <c r="G3081" s="21">
        <v>0</v>
      </c>
      <c r="H3081" s="21">
        <v>1</v>
      </c>
      <c r="I3081" s="21">
        <v>0</v>
      </c>
      <c r="J3081" s="21">
        <v>1</v>
      </c>
    </row>
    <row r="3082" spans="1:10">
      <c r="A3082" s="21" t="s">
        <v>141</v>
      </c>
      <c r="B3082" s="21" t="s">
        <v>191</v>
      </c>
      <c r="C3082" s="43" t="s">
        <v>174</v>
      </c>
      <c r="D3082" s="21">
        <v>25</v>
      </c>
      <c r="E3082" s="21">
        <v>8</v>
      </c>
      <c r="F3082" s="21">
        <v>0</v>
      </c>
      <c r="G3082" s="21">
        <v>0</v>
      </c>
      <c r="H3082" s="21">
        <v>2</v>
      </c>
      <c r="I3082" s="21">
        <v>0</v>
      </c>
      <c r="J3082" s="21">
        <v>0</v>
      </c>
    </row>
    <row r="3083" spans="1:10">
      <c r="A3083" s="21" t="s">
        <v>141</v>
      </c>
      <c r="B3083" s="21" t="s">
        <v>191</v>
      </c>
      <c r="C3083" s="43" t="s">
        <v>175</v>
      </c>
      <c r="D3083" s="21">
        <v>42</v>
      </c>
      <c r="E3083" s="21">
        <v>4</v>
      </c>
      <c r="F3083" s="21">
        <v>0</v>
      </c>
      <c r="G3083" s="21">
        <v>0</v>
      </c>
      <c r="H3083" s="21">
        <v>0</v>
      </c>
      <c r="I3083" s="21">
        <v>0</v>
      </c>
      <c r="J3083" s="21">
        <v>0</v>
      </c>
    </row>
    <row r="3084" spans="1:10">
      <c r="A3084" s="21" t="s">
        <v>141</v>
      </c>
      <c r="B3084" s="21" t="s">
        <v>191</v>
      </c>
      <c r="C3084" s="43" t="s">
        <v>176</v>
      </c>
      <c r="D3084" s="21">
        <v>19</v>
      </c>
      <c r="E3084" s="21">
        <v>5</v>
      </c>
      <c r="F3084" s="21">
        <v>0</v>
      </c>
      <c r="G3084" s="21">
        <v>0</v>
      </c>
      <c r="H3084" s="21">
        <v>0</v>
      </c>
      <c r="I3084" s="21">
        <v>0</v>
      </c>
      <c r="J3084" s="21">
        <v>0</v>
      </c>
    </row>
    <row r="3085" spans="1:10">
      <c r="A3085" s="21" t="s">
        <v>141</v>
      </c>
      <c r="B3085" s="21" t="s">
        <v>191</v>
      </c>
      <c r="C3085" s="43" t="s">
        <v>177</v>
      </c>
      <c r="D3085" s="21">
        <v>24</v>
      </c>
      <c r="E3085" s="21">
        <v>3</v>
      </c>
      <c r="F3085" s="21">
        <v>1</v>
      </c>
      <c r="G3085" s="21">
        <v>1</v>
      </c>
      <c r="H3085" s="21">
        <v>0</v>
      </c>
      <c r="I3085" s="21">
        <v>0</v>
      </c>
      <c r="J3085" s="21">
        <v>0</v>
      </c>
    </row>
    <row r="3086" spans="1:10">
      <c r="A3086" s="21" t="s">
        <v>141</v>
      </c>
      <c r="B3086" s="21" t="s">
        <v>191</v>
      </c>
      <c r="C3086" s="43" t="s">
        <v>178</v>
      </c>
      <c r="D3086" s="21">
        <v>21</v>
      </c>
      <c r="E3086" s="21">
        <v>7</v>
      </c>
      <c r="F3086" s="21">
        <v>1</v>
      </c>
      <c r="G3086" s="21">
        <v>0</v>
      </c>
      <c r="H3086" s="21">
        <v>0</v>
      </c>
      <c r="I3086" s="21">
        <v>0</v>
      </c>
      <c r="J3086" s="21">
        <v>0</v>
      </c>
    </row>
    <row r="3087" spans="1:10">
      <c r="A3087" s="21" t="s">
        <v>141</v>
      </c>
      <c r="B3087" s="21" t="s">
        <v>191</v>
      </c>
      <c r="C3087" s="43" t="s">
        <v>179</v>
      </c>
      <c r="D3087" s="21">
        <v>9</v>
      </c>
      <c r="E3087" s="21">
        <v>6</v>
      </c>
      <c r="F3087" s="21">
        <v>0</v>
      </c>
      <c r="G3087" s="21">
        <v>0</v>
      </c>
      <c r="H3087" s="21">
        <v>0</v>
      </c>
      <c r="I3087" s="21">
        <v>0</v>
      </c>
      <c r="J3087" s="21">
        <v>0</v>
      </c>
    </row>
    <row r="3088" spans="1:10">
      <c r="A3088" s="21" t="s">
        <v>141</v>
      </c>
      <c r="B3088" s="21" t="s">
        <v>191</v>
      </c>
      <c r="C3088" s="43" t="s">
        <v>98</v>
      </c>
      <c r="D3088" s="21">
        <v>28</v>
      </c>
      <c r="E3088" s="21">
        <v>7</v>
      </c>
      <c r="F3088" s="21">
        <v>0</v>
      </c>
      <c r="G3088" s="21">
        <v>0</v>
      </c>
      <c r="H3088" s="21">
        <v>0</v>
      </c>
      <c r="I3088" s="21">
        <v>0</v>
      </c>
      <c r="J3088" s="21">
        <v>0</v>
      </c>
    </row>
    <row r="3089" spans="1:10">
      <c r="A3089" s="21" t="s">
        <v>141</v>
      </c>
      <c r="B3089" s="21" t="s">
        <v>191</v>
      </c>
      <c r="C3089" s="43" t="s">
        <v>180</v>
      </c>
      <c r="D3089" s="21">
        <v>23</v>
      </c>
      <c r="E3089" s="21">
        <v>5</v>
      </c>
      <c r="F3089" s="21">
        <v>0</v>
      </c>
      <c r="G3089" s="21">
        <v>0</v>
      </c>
      <c r="H3089" s="21">
        <v>0</v>
      </c>
      <c r="I3089" s="21">
        <v>0</v>
      </c>
      <c r="J3089" s="21">
        <v>0</v>
      </c>
    </row>
    <row r="3090" spans="1:10">
      <c r="A3090" s="21" t="s">
        <v>141</v>
      </c>
      <c r="B3090" s="21" t="s">
        <v>191</v>
      </c>
      <c r="C3090" s="43" t="s">
        <v>181</v>
      </c>
      <c r="D3090" s="21">
        <v>31</v>
      </c>
      <c r="E3090" s="21">
        <v>4</v>
      </c>
      <c r="F3090" s="21">
        <v>1</v>
      </c>
      <c r="G3090" s="21">
        <v>0</v>
      </c>
      <c r="H3090" s="21">
        <v>0</v>
      </c>
      <c r="I3090" s="21">
        <v>0</v>
      </c>
      <c r="J3090" s="21">
        <v>0</v>
      </c>
    </row>
    <row r="3091" spans="1:10">
      <c r="A3091" s="21" t="s">
        <v>141</v>
      </c>
      <c r="B3091" s="21" t="s">
        <v>191</v>
      </c>
      <c r="C3091" s="43" t="s">
        <v>182</v>
      </c>
      <c r="D3091" s="21">
        <v>22</v>
      </c>
      <c r="E3091" s="21">
        <v>8</v>
      </c>
      <c r="F3091" s="21">
        <v>0</v>
      </c>
      <c r="G3091" s="21">
        <v>0</v>
      </c>
      <c r="H3091" s="21">
        <v>0</v>
      </c>
      <c r="I3091" s="21">
        <v>0</v>
      </c>
      <c r="J3091" s="21">
        <v>0</v>
      </c>
    </row>
    <row r="3092" spans="1:10">
      <c r="A3092" s="21" t="s">
        <v>141</v>
      </c>
      <c r="B3092" s="21" t="s">
        <v>191</v>
      </c>
      <c r="C3092" s="43" t="s">
        <v>183</v>
      </c>
      <c r="D3092" s="21">
        <v>20</v>
      </c>
      <c r="E3092" s="21">
        <v>6</v>
      </c>
      <c r="F3092" s="21">
        <v>1</v>
      </c>
      <c r="G3092" s="21">
        <v>0</v>
      </c>
      <c r="H3092" s="21">
        <v>0</v>
      </c>
      <c r="I3092" s="21">
        <v>0</v>
      </c>
      <c r="J3092" s="21">
        <v>0</v>
      </c>
    </row>
    <row r="3093" spans="1:10">
      <c r="A3093" s="21" t="s">
        <v>141</v>
      </c>
      <c r="B3093" s="21" t="s">
        <v>191</v>
      </c>
      <c r="C3093" s="43" t="s">
        <v>184</v>
      </c>
      <c r="D3093" s="21">
        <v>22</v>
      </c>
      <c r="E3093" s="21">
        <v>8</v>
      </c>
      <c r="F3093" s="21">
        <v>0</v>
      </c>
      <c r="G3093" s="21">
        <v>0</v>
      </c>
      <c r="H3093" s="21">
        <v>0</v>
      </c>
      <c r="I3093" s="21">
        <v>0</v>
      </c>
      <c r="J3093" s="21">
        <v>0</v>
      </c>
    </row>
    <row r="3094" spans="1:10">
      <c r="A3094" s="21" t="s">
        <v>141</v>
      </c>
      <c r="B3094" s="21" t="s">
        <v>191</v>
      </c>
      <c r="C3094" s="43" t="s">
        <v>185</v>
      </c>
      <c r="D3094" s="21">
        <v>21</v>
      </c>
      <c r="E3094" s="21">
        <v>7</v>
      </c>
      <c r="F3094" s="21">
        <v>0</v>
      </c>
      <c r="G3094" s="21">
        <v>0</v>
      </c>
      <c r="H3094" s="21">
        <v>0</v>
      </c>
      <c r="I3094" s="21">
        <v>0</v>
      </c>
      <c r="J3094" s="21">
        <v>1</v>
      </c>
    </row>
    <row r="3095" spans="1:10">
      <c r="A3095" s="21" t="s">
        <v>141</v>
      </c>
      <c r="B3095" s="21" t="s">
        <v>191</v>
      </c>
      <c r="C3095" s="43" t="s">
        <v>186</v>
      </c>
      <c r="D3095" s="21">
        <v>24</v>
      </c>
      <c r="E3095" s="21">
        <v>1</v>
      </c>
      <c r="F3095" s="21">
        <v>0</v>
      </c>
      <c r="G3095" s="21">
        <v>0</v>
      </c>
      <c r="H3095" s="21">
        <v>0</v>
      </c>
      <c r="I3095" s="21">
        <v>0</v>
      </c>
      <c r="J3095" s="21">
        <v>0</v>
      </c>
    </row>
    <row r="3096" spans="1:10">
      <c r="A3096" s="21" t="s">
        <v>141</v>
      </c>
      <c r="B3096" s="21" t="s">
        <v>191</v>
      </c>
      <c r="C3096" s="43" t="s">
        <v>187</v>
      </c>
      <c r="D3096" s="21">
        <v>17</v>
      </c>
      <c r="E3096" s="21">
        <v>6</v>
      </c>
      <c r="F3096" s="21">
        <v>0</v>
      </c>
      <c r="G3096" s="21">
        <v>0</v>
      </c>
      <c r="H3096" s="21">
        <v>0</v>
      </c>
      <c r="I3096" s="21">
        <v>0</v>
      </c>
      <c r="J3096" s="21">
        <v>0</v>
      </c>
    </row>
    <row r="3097" spans="1:10">
      <c r="A3097" s="21" t="s">
        <v>141</v>
      </c>
      <c r="B3097" s="21" t="s">
        <v>191</v>
      </c>
      <c r="C3097" s="43" t="s">
        <v>188</v>
      </c>
      <c r="D3097" s="21">
        <v>15</v>
      </c>
      <c r="E3097" s="21">
        <v>7</v>
      </c>
      <c r="F3097" s="21">
        <v>0</v>
      </c>
      <c r="G3097" s="21">
        <v>0</v>
      </c>
      <c r="H3097" s="21">
        <v>0</v>
      </c>
      <c r="I3097" s="21">
        <v>0</v>
      </c>
      <c r="J3097" s="21">
        <v>0</v>
      </c>
    </row>
    <row r="3098" spans="1:10">
      <c r="A3098" s="21" t="s">
        <v>141</v>
      </c>
      <c r="B3098" s="21" t="s">
        <v>191</v>
      </c>
      <c r="C3098" s="43" t="s">
        <v>189</v>
      </c>
      <c r="D3098" s="21">
        <v>16</v>
      </c>
      <c r="E3098" s="21">
        <v>3</v>
      </c>
      <c r="F3098" s="21">
        <v>0</v>
      </c>
      <c r="G3098" s="21">
        <v>0</v>
      </c>
      <c r="H3098" s="21">
        <v>0</v>
      </c>
      <c r="I3098" s="21">
        <v>0</v>
      </c>
      <c r="J3098" s="21">
        <v>2</v>
      </c>
    </row>
    <row r="3099" spans="1:10">
      <c r="A3099" s="21" t="s">
        <v>141</v>
      </c>
      <c r="B3099" s="21" t="s">
        <v>191</v>
      </c>
      <c r="C3099" s="43" t="s">
        <v>190</v>
      </c>
      <c r="D3099" s="21">
        <v>12</v>
      </c>
      <c r="E3099" s="21">
        <v>5</v>
      </c>
      <c r="F3099" s="21">
        <v>0</v>
      </c>
      <c r="G3099" s="21">
        <v>0</v>
      </c>
      <c r="H3099" s="21">
        <v>0</v>
      </c>
      <c r="I3099" s="21">
        <v>0</v>
      </c>
      <c r="J3099" s="21">
        <v>0</v>
      </c>
    </row>
    <row r="3100" spans="1:10">
      <c r="A3100" s="21" t="s">
        <v>141</v>
      </c>
      <c r="B3100" s="21" t="s">
        <v>192</v>
      </c>
      <c r="C3100" s="43" t="s">
        <v>35</v>
      </c>
      <c r="D3100" s="21">
        <v>2</v>
      </c>
      <c r="E3100" s="21">
        <v>0</v>
      </c>
      <c r="F3100" s="21">
        <v>0</v>
      </c>
      <c r="G3100" s="21">
        <v>0</v>
      </c>
      <c r="H3100" s="21">
        <v>0</v>
      </c>
      <c r="I3100" s="21">
        <v>0</v>
      </c>
      <c r="J3100" s="21">
        <v>0</v>
      </c>
    </row>
    <row r="3101" spans="1:10">
      <c r="A3101" s="21" t="s">
        <v>141</v>
      </c>
      <c r="B3101" s="21" t="s">
        <v>192</v>
      </c>
      <c r="C3101" s="43" t="s">
        <v>36</v>
      </c>
      <c r="D3101" s="21">
        <v>1</v>
      </c>
      <c r="E3101" s="21">
        <v>0</v>
      </c>
      <c r="F3101" s="21">
        <v>0</v>
      </c>
      <c r="G3101" s="21">
        <v>0</v>
      </c>
      <c r="H3101" s="21">
        <v>0</v>
      </c>
      <c r="I3101" s="21">
        <v>0</v>
      </c>
      <c r="J3101" s="21">
        <v>0</v>
      </c>
    </row>
    <row r="3102" spans="1:10">
      <c r="A3102" s="21" t="s">
        <v>141</v>
      </c>
      <c r="B3102" s="21" t="s">
        <v>192</v>
      </c>
      <c r="C3102" s="43" t="s">
        <v>37</v>
      </c>
      <c r="D3102" s="21">
        <v>1</v>
      </c>
      <c r="E3102" s="21">
        <v>0</v>
      </c>
      <c r="F3102" s="21">
        <v>0</v>
      </c>
      <c r="G3102" s="21">
        <v>0</v>
      </c>
      <c r="H3102" s="21">
        <v>0</v>
      </c>
      <c r="I3102" s="21">
        <v>0</v>
      </c>
      <c r="J3102" s="21">
        <v>0</v>
      </c>
    </row>
    <row r="3103" spans="1:10">
      <c r="A3103" s="21" t="s">
        <v>141</v>
      </c>
      <c r="B3103" s="21" t="s">
        <v>192</v>
      </c>
      <c r="C3103" s="43" t="s">
        <v>38</v>
      </c>
      <c r="D3103" s="21">
        <v>0</v>
      </c>
      <c r="E3103" s="21">
        <v>0</v>
      </c>
      <c r="F3103" s="21">
        <v>0</v>
      </c>
      <c r="G3103" s="21">
        <v>0</v>
      </c>
      <c r="H3103" s="21">
        <v>0</v>
      </c>
      <c r="I3103" s="21">
        <v>0</v>
      </c>
      <c r="J3103" s="21">
        <v>0</v>
      </c>
    </row>
    <row r="3104" spans="1:10">
      <c r="A3104" s="21" t="s">
        <v>141</v>
      </c>
      <c r="B3104" s="21" t="s">
        <v>192</v>
      </c>
      <c r="C3104" s="43" t="s">
        <v>39</v>
      </c>
      <c r="D3104" s="21">
        <v>0</v>
      </c>
      <c r="E3104" s="21">
        <v>0</v>
      </c>
      <c r="F3104" s="21">
        <v>0</v>
      </c>
      <c r="G3104" s="21">
        <v>0</v>
      </c>
      <c r="H3104" s="21">
        <v>0</v>
      </c>
      <c r="I3104" s="21">
        <v>0</v>
      </c>
      <c r="J3104" s="21">
        <v>0</v>
      </c>
    </row>
    <row r="3105" spans="1:10">
      <c r="A3105" s="21" t="s">
        <v>141</v>
      </c>
      <c r="B3105" s="21" t="s">
        <v>192</v>
      </c>
      <c r="C3105" s="43" t="s">
        <v>173</v>
      </c>
      <c r="D3105" s="21">
        <v>0</v>
      </c>
      <c r="E3105" s="21">
        <v>0</v>
      </c>
      <c r="F3105" s="21">
        <v>0</v>
      </c>
      <c r="G3105" s="21">
        <v>0</v>
      </c>
      <c r="H3105" s="21">
        <v>0</v>
      </c>
      <c r="I3105" s="21">
        <v>0</v>
      </c>
      <c r="J3105" s="21">
        <v>0</v>
      </c>
    </row>
    <row r="3106" spans="1:10">
      <c r="A3106" s="21" t="s">
        <v>141</v>
      </c>
      <c r="B3106" s="21" t="s">
        <v>192</v>
      </c>
      <c r="C3106" s="43" t="s">
        <v>174</v>
      </c>
      <c r="D3106" s="21">
        <v>3</v>
      </c>
      <c r="E3106" s="21">
        <v>0</v>
      </c>
      <c r="F3106" s="21">
        <v>0</v>
      </c>
      <c r="G3106" s="21">
        <v>0</v>
      </c>
      <c r="H3106" s="21">
        <v>0</v>
      </c>
      <c r="I3106" s="21">
        <v>0</v>
      </c>
      <c r="J3106" s="21">
        <v>0</v>
      </c>
    </row>
    <row r="3107" spans="1:10">
      <c r="A3107" s="21" t="s">
        <v>141</v>
      </c>
      <c r="B3107" s="21" t="s">
        <v>192</v>
      </c>
      <c r="C3107" s="43" t="s">
        <v>175</v>
      </c>
      <c r="D3107" s="21">
        <v>3</v>
      </c>
      <c r="E3107" s="21">
        <v>1</v>
      </c>
      <c r="F3107" s="21">
        <v>0</v>
      </c>
      <c r="G3107" s="21">
        <v>0</v>
      </c>
      <c r="H3107" s="21">
        <v>0</v>
      </c>
      <c r="I3107" s="21">
        <v>0</v>
      </c>
      <c r="J3107" s="21">
        <v>0</v>
      </c>
    </row>
    <row r="3108" spans="1:10">
      <c r="A3108" s="21" t="s">
        <v>141</v>
      </c>
      <c r="B3108" s="21" t="s">
        <v>192</v>
      </c>
      <c r="C3108" s="43" t="s">
        <v>176</v>
      </c>
      <c r="D3108" s="21">
        <v>2</v>
      </c>
      <c r="E3108" s="21">
        <v>2</v>
      </c>
      <c r="F3108" s="21">
        <v>0</v>
      </c>
      <c r="G3108" s="21">
        <v>0</v>
      </c>
      <c r="H3108" s="21">
        <v>0</v>
      </c>
      <c r="I3108" s="21">
        <v>0</v>
      </c>
      <c r="J3108" s="21">
        <v>0</v>
      </c>
    </row>
    <row r="3109" spans="1:10">
      <c r="A3109" s="21" t="s">
        <v>141</v>
      </c>
      <c r="B3109" s="21" t="s">
        <v>192</v>
      </c>
      <c r="C3109" s="43" t="s">
        <v>177</v>
      </c>
      <c r="D3109" s="21">
        <v>8</v>
      </c>
      <c r="E3109" s="21">
        <v>0</v>
      </c>
      <c r="F3109" s="21">
        <v>0</v>
      </c>
      <c r="G3109" s="21">
        <v>0</v>
      </c>
      <c r="H3109" s="21">
        <v>0</v>
      </c>
      <c r="I3109" s="21">
        <v>0</v>
      </c>
      <c r="J3109" s="21">
        <v>0</v>
      </c>
    </row>
    <row r="3110" spans="1:10">
      <c r="A3110" s="21" t="s">
        <v>141</v>
      </c>
      <c r="B3110" s="21" t="s">
        <v>192</v>
      </c>
      <c r="C3110" s="43" t="s">
        <v>178</v>
      </c>
      <c r="D3110" s="21">
        <v>4</v>
      </c>
      <c r="E3110" s="21">
        <v>1</v>
      </c>
      <c r="F3110" s="21">
        <v>0</v>
      </c>
      <c r="G3110" s="21">
        <v>0</v>
      </c>
      <c r="H3110" s="21">
        <v>0</v>
      </c>
      <c r="I3110" s="21">
        <v>0</v>
      </c>
      <c r="J3110" s="21">
        <v>0</v>
      </c>
    </row>
    <row r="3111" spans="1:10">
      <c r="A3111" s="21" t="s">
        <v>141</v>
      </c>
      <c r="B3111" s="21" t="s">
        <v>192</v>
      </c>
      <c r="C3111" s="43" t="s">
        <v>179</v>
      </c>
      <c r="D3111" s="21">
        <v>1</v>
      </c>
      <c r="E3111" s="21">
        <v>1</v>
      </c>
      <c r="F3111" s="21">
        <v>0</v>
      </c>
      <c r="G3111" s="21">
        <v>0</v>
      </c>
      <c r="H3111" s="21">
        <v>0</v>
      </c>
      <c r="I3111" s="21">
        <v>0</v>
      </c>
      <c r="J3111" s="21">
        <v>0</v>
      </c>
    </row>
    <row r="3112" spans="1:10">
      <c r="A3112" s="21" t="s">
        <v>141</v>
      </c>
      <c r="B3112" s="21" t="s">
        <v>192</v>
      </c>
      <c r="C3112" s="43" t="s">
        <v>98</v>
      </c>
      <c r="D3112" s="21">
        <v>3</v>
      </c>
      <c r="E3112" s="21">
        <v>0</v>
      </c>
      <c r="F3112" s="21">
        <v>0</v>
      </c>
      <c r="G3112" s="21">
        <v>0</v>
      </c>
      <c r="H3112" s="21">
        <v>0</v>
      </c>
      <c r="I3112" s="21">
        <v>0</v>
      </c>
      <c r="J3112" s="21">
        <v>0</v>
      </c>
    </row>
    <row r="3113" spans="1:10">
      <c r="A3113" s="21" t="s">
        <v>141</v>
      </c>
      <c r="B3113" s="21" t="s">
        <v>192</v>
      </c>
      <c r="C3113" s="43" t="s">
        <v>180</v>
      </c>
      <c r="D3113" s="21">
        <v>9</v>
      </c>
      <c r="E3113" s="21">
        <v>0</v>
      </c>
      <c r="F3113" s="21">
        <v>0</v>
      </c>
      <c r="G3113" s="21">
        <v>0</v>
      </c>
      <c r="H3113" s="21">
        <v>0</v>
      </c>
      <c r="I3113" s="21">
        <v>0</v>
      </c>
      <c r="J3113" s="21">
        <v>0</v>
      </c>
    </row>
    <row r="3114" spans="1:10">
      <c r="A3114" s="21" t="s">
        <v>141</v>
      </c>
      <c r="B3114" s="21" t="s">
        <v>192</v>
      </c>
      <c r="C3114" s="43" t="s">
        <v>181</v>
      </c>
      <c r="D3114" s="21">
        <v>3</v>
      </c>
      <c r="E3114" s="21">
        <v>0</v>
      </c>
      <c r="F3114" s="21">
        <v>0</v>
      </c>
      <c r="G3114" s="21">
        <v>0</v>
      </c>
      <c r="H3114" s="21">
        <v>0</v>
      </c>
      <c r="I3114" s="21">
        <v>0</v>
      </c>
      <c r="J3114" s="21">
        <v>0</v>
      </c>
    </row>
    <row r="3115" spans="1:10">
      <c r="A3115" s="21" t="s">
        <v>141</v>
      </c>
      <c r="B3115" s="21" t="s">
        <v>192</v>
      </c>
      <c r="C3115" s="43" t="s">
        <v>182</v>
      </c>
      <c r="D3115" s="21">
        <v>3</v>
      </c>
      <c r="E3115" s="21">
        <v>1</v>
      </c>
      <c r="F3115" s="21">
        <v>0</v>
      </c>
      <c r="G3115" s="21">
        <v>0</v>
      </c>
      <c r="H3115" s="21">
        <v>0</v>
      </c>
      <c r="I3115" s="21">
        <v>0</v>
      </c>
      <c r="J3115" s="21">
        <v>0</v>
      </c>
    </row>
    <row r="3116" spans="1:10">
      <c r="A3116" s="21" t="s">
        <v>141</v>
      </c>
      <c r="B3116" s="21" t="s">
        <v>192</v>
      </c>
      <c r="C3116" s="43" t="s">
        <v>183</v>
      </c>
      <c r="D3116" s="21">
        <v>2</v>
      </c>
      <c r="E3116" s="21">
        <v>1</v>
      </c>
      <c r="F3116" s="21">
        <v>0</v>
      </c>
      <c r="G3116" s="21">
        <v>0</v>
      </c>
      <c r="H3116" s="21">
        <v>0</v>
      </c>
      <c r="I3116" s="21">
        <v>0</v>
      </c>
      <c r="J3116" s="21">
        <v>0</v>
      </c>
    </row>
    <row r="3117" spans="1:10">
      <c r="A3117" s="21" t="s">
        <v>141</v>
      </c>
      <c r="B3117" s="21" t="s">
        <v>192</v>
      </c>
      <c r="C3117" s="43" t="s">
        <v>184</v>
      </c>
      <c r="D3117" s="21">
        <v>2</v>
      </c>
      <c r="E3117" s="21">
        <v>1</v>
      </c>
      <c r="F3117" s="21">
        <v>0</v>
      </c>
      <c r="G3117" s="21">
        <v>0</v>
      </c>
      <c r="H3117" s="21">
        <v>0</v>
      </c>
      <c r="I3117" s="21">
        <v>0</v>
      </c>
      <c r="J3117" s="21">
        <v>0</v>
      </c>
    </row>
    <row r="3118" spans="1:10">
      <c r="A3118" s="21" t="s">
        <v>141</v>
      </c>
      <c r="B3118" s="21" t="s">
        <v>192</v>
      </c>
      <c r="C3118" s="43" t="s">
        <v>185</v>
      </c>
      <c r="D3118" s="21">
        <v>2</v>
      </c>
      <c r="E3118" s="21">
        <v>0</v>
      </c>
      <c r="F3118" s="21">
        <v>0</v>
      </c>
      <c r="G3118" s="21">
        <v>0</v>
      </c>
      <c r="H3118" s="21">
        <v>0</v>
      </c>
      <c r="I3118" s="21">
        <v>0</v>
      </c>
      <c r="J3118" s="21">
        <v>1</v>
      </c>
    </row>
    <row r="3119" spans="1:10">
      <c r="A3119" s="21" t="s">
        <v>141</v>
      </c>
      <c r="B3119" s="21" t="s">
        <v>192</v>
      </c>
      <c r="C3119" s="43" t="s">
        <v>186</v>
      </c>
      <c r="D3119" s="21">
        <v>5</v>
      </c>
      <c r="E3119" s="21">
        <v>1</v>
      </c>
      <c r="F3119" s="21">
        <v>0</v>
      </c>
      <c r="G3119" s="21">
        <v>0</v>
      </c>
      <c r="H3119" s="21">
        <v>0</v>
      </c>
      <c r="I3119" s="21">
        <v>0</v>
      </c>
      <c r="J3119" s="21">
        <v>0</v>
      </c>
    </row>
    <row r="3120" spans="1:10">
      <c r="A3120" s="21" t="s">
        <v>141</v>
      </c>
      <c r="B3120" s="21" t="s">
        <v>192</v>
      </c>
      <c r="C3120" s="43" t="s">
        <v>187</v>
      </c>
      <c r="D3120" s="21">
        <v>2</v>
      </c>
      <c r="E3120" s="21">
        <v>1</v>
      </c>
      <c r="F3120" s="21">
        <v>0</v>
      </c>
      <c r="G3120" s="21">
        <v>0</v>
      </c>
      <c r="H3120" s="21">
        <v>0</v>
      </c>
      <c r="I3120" s="21">
        <v>0</v>
      </c>
      <c r="J3120" s="21">
        <v>0</v>
      </c>
    </row>
    <row r="3121" spans="1:10">
      <c r="A3121" s="21" t="s">
        <v>141</v>
      </c>
      <c r="B3121" s="21" t="s">
        <v>192</v>
      </c>
      <c r="C3121" s="43" t="s">
        <v>188</v>
      </c>
      <c r="D3121" s="21">
        <v>5</v>
      </c>
      <c r="E3121" s="21">
        <v>1</v>
      </c>
      <c r="F3121" s="21">
        <v>0</v>
      </c>
      <c r="G3121" s="21">
        <v>0</v>
      </c>
      <c r="H3121" s="21">
        <v>0</v>
      </c>
      <c r="I3121" s="21">
        <v>0</v>
      </c>
      <c r="J3121" s="21">
        <v>0</v>
      </c>
    </row>
    <row r="3122" spans="1:10">
      <c r="A3122" s="21" t="s">
        <v>141</v>
      </c>
      <c r="B3122" s="21" t="s">
        <v>192</v>
      </c>
      <c r="C3122" s="43" t="s">
        <v>189</v>
      </c>
      <c r="D3122" s="21">
        <v>4</v>
      </c>
      <c r="E3122" s="21">
        <v>0</v>
      </c>
      <c r="F3122" s="21">
        <v>0</v>
      </c>
      <c r="G3122" s="21">
        <v>0</v>
      </c>
      <c r="H3122" s="21">
        <v>0</v>
      </c>
      <c r="I3122" s="21">
        <v>0</v>
      </c>
      <c r="J3122" s="21">
        <v>0</v>
      </c>
    </row>
    <row r="3123" spans="1:10">
      <c r="A3123" s="21" t="s">
        <v>141</v>
      </c>
      <c r="B3123" s="21" t="s">
        <v>192</v>
      </c>
      <c r="C3123" s="43" t="s">
        <v>190</v>
      </c>
      <c r="D3123" s="21">
        <v>3</v>
      </c>
      <c r="E3123" s="21">
        <v>1</v>
      </c>
      <c r="F3123" s="21">
        <v>0</v>
      </c>
      <c r="G3123" s="21">
        <v>0</v>
      </c>
      <c r="H3123" s="21">
        <v>0</v>
      </c>
      <c r="I3123" s="21">
        <v>0</v>
      </c>
      <c r="J3123" s="21">
        <v>0</v>
      </c>
    </row>
    <row r="3124" spans="1:10">
      <c r="A3124" s="21" t="s">
        <v>141</v>
      </c>
      <c r="B3124" s="21" t="s">
        <v>193</v>
      </c>
      <c r="C3124" s="43" t="s">
        <v>35</v>
      </c>
      <c r="D3124" s="21">
        <v>5</v>
      </c>
      <c r="E3124" s="21">
        <v>1</v>
      </c>
      <c r="F3124" s="21">
        <v>0</v>
      </c>
      <c r="G3124" s="21">
        <v>0</v>
      </c>
      <c r="H3124" s="21">
        <v>0</v>
      </c>
      <c r="I3124" s="21">
        <v>0</v>
      </c>
      <c r="J3124" s="21">
        <v>0</v>
      </c>
    </row>
    <row r="3125" spans="1:10">
      <c r="A3125" s="21" t="s">
        <v>141</v>
      </c>
      <c r="B3125" s="21" t="s">
        <v>193</v>
      </c>
      <c r="C3125" s="43" t="s">
        <v>36</v>
      </c>
      <c r="D3125" s="21">
        <v>1</v>
      </c>
      <c r="E3125" s="21">
        <v>1</v>
      </c>
      <c r="F3125" s="21">
        <v>0</v>
      </c>
      <c r="G3125" s="21">
        <v>0</v>
      </c>
      <c r="H3125" s="21">
        <v>0</v>
      </c>
      <c r="I3125" s="21">
        <v>0</v>
      </c>
      <c r="J3125" s="21">
        <v>0</v>
      </c>
    </row>
    <row r="3126" spans="1:10">
      <c r="A3126" s="21" t="s">
        <v>141</v>
      </c>
      <c r="B3126" s="21" t="s">
        <v>193</v>
      </c>
      <c r="C3126" s="43" t="s">
        <v>37</v>
      </c>
      <c r="D3126" s="21">
        <v>7</v>
      </c>
      <c r="E3126" s="21">
        <v>1</v>
      </c>
      <c r="F3126" s="21">
        <v>0</v>
      </c>
      <c r="G3126" s="21">
        <v>0</v>
      </c>
      <c r="H3126" s="21">
        <v>0</v>
      </c>
      <c r="I3126" s="21">
        <v>0</v>
      </c>
      <c r="J3126" s="21">
        <v>0</v>
      </c>
    </row>
    <row r="3127" spans="1:10">
      <c r="A3127" s="21" t="s">
        <v>141</v>
      </c>
      <c r="B3127" s="21" t="s">
        <v>193</v>
      </c>
      <c r="C3127" s="43" t="s">
        <v>38</v>
      </c>
      <c r="D3127" s="21">
        <v>16</v>
      </c>
      <c r="E3127" s="21">
        <v>5</v>
      </c>
      <c r="F3127" s="21">
        <v>0</v>
      </c>
      <c r="G3127" s="21">
        <v>0</v>
      </c>
      <c r="H3127" s="21">
        <v>0</v>
      </c>
      <c r="I3127" s="21">
        <v>0</v>
      </c>
      <c r="J3127" s="21">
        <v>0</v>
      </c>
    </row>
    <row r="3128" spans="1:10">
      <c r="A3128" s="21" t="s">
        <v>141</v>
      </c>
      <c r="B3128" s="21" t="s">
        <v>193</v>
      </c>
      <c r="C3128" s="43" t="s">
        <v>39</v>
      </c>
      <c r="D3128" s="21">
        <v>8</v>
      </c>
      <c r="E3128" s="21">
        <v>3</v>
      </c>
      <c r="F3128" s="21">
        <v>0</v>
      </c>
      <c r="G3128" s="21">
        <v>0</v>
      </c>
      <c r="H3128" s="21">
        <v>0</v>
      </c>
      <c r="I3128" s="21">
        <v>0</v>
      </c>
      <c r="J3128" s="21">
        <v>0</v>
      </c>
    </row>
    <row r="3129" spans="1:10">
      <c r="A3129" s="21" t="s">
        <v>141</v>
      </c>
      <c r="B3129" s="21" t="s">
        <v>193</v>
      </c>
      <c r="C3129" s="43" t="s">
        <v>173</v>
      </c>
      <c r="D3129" s="21">
        <v>16</v>
      </c>
      <c r="E3129" s="21">
        <v>4</v>
      </c>
      <c r="F3129" s="21">
        <v>0</v>
      </c>
      <c r="G3129" s="21">
        <v>0</v>
      </c>
      <c r="H3129" s="21">
        <v>1</v>
      </c>
      <c r="I3129" s="21">
        <v>0</v>
      </c>
      <c r="J3129" s="21">
        <v>1</v>
      </c>
    </row>
    <row r="3130" spans="1:10">
      <c r="A3130" s="21" t="s">
        <v>141</v>
      </c>
      <c r="B3130" s="21" t="s">
        <v>193</v>
      </c>
      <c r="C3130" s="43" t="s">
        <v>174</v>
      </c>
      <c r="D3130" s="21">
        <v>28</v>
      </c>
      <c r="E3130" s="21">
        <v>6</v>
      </c>
      <c r="F3130" s="21">
        <v>0</v>
      </c>
      <c r="G3130" s="21">
        <v>0</v>
      </c>
      <c r="H3130" s="21">
        <v>1</v>
      </c>
      <c r="I3130" s="21">
        <v>0</v>
      </c>
      <c r="J3130" s="21">
        <v>0</v>
      </c>
    </row>
    <row r="3131" spans="1:10">
      <c r="A3131" s="21" t="s">
        <v>141</v>
      </c>
      <c r="B3131" s="21" t="s">
        <v>193</v>
      </c>
      <c r="C3131" s="43" t="s">
        <v>175</v>
      </c>
      <c r="D3131" s="21">
        <v>63</v>
      </c>
      <c r="E3131" s="21">
        <v>8</v>
      </c>
      <c r="F3131" s="21">
        <v>1</v>
      </c>
      <c r="G3131" s="21">
        <v>0</v>
      </c>
      <c r="H3131" s="21">
        <v>0</v>
      </c>
      <c r="I3131" s="21">
        <v>0</v>
      </c>
      <c r="J3131" s="21">
        <v>1</v>
      </c>
    </row>
    <row r="3132" spans="1:10">
      <c r="A3132" s="21" t="s">
        <v>141</v>
      </c>
      <c r="B3132" s="21" t="s">
        <v>193</v>
      </c>
      <c r="C3132" s="43" t="s">
        <v>176</v>
      </c>
      <c r="D3132" s="21">
        <v>36</v>
      </c>
      <c r="E3132" s="21">
        <v>8</v>
      </c>
      <c r="F3132" s="21">
        <v>0</v>
      </c>
      <c r="G3132" s="21">
        <v>0</v>
      </c>
      <c r="H3132" s="21">
        <v>0</v>
      </c>
      <c r="I3132" s="21">
        <v>0</v>
      </c>
      <c r="J3132" s="21">
        <v>0</v>
      </c>
    </row>
    <row r="3133" spans="1:10">
      <c r="A3133" s="21" t="s">
        <v>141</v>
      </c>
      <c r="B3133" s="21" t="s">
        <v>193</v>
      </c>
      <c r="C3133" s="43" t="s">
        <v>177</v>
      </c>
      <c r="D3133" s="21">
        <v>31</v>
      </c>
      <c r="E3133" s="21">
        <v>5</v>
      </c>
      <c r="F3133" s="21">
        <v>0</v>
      </c>
      <c r="G3133" s="21">
        <v>0</v>
      </c>
      <c r="H3133" s="21">
        <v>0</v>
      </c>
      <c r="I3133" s="21">
        <v>0</v>
      </c>
      <c r="J3133" s="21">
        <v>0</v>
      </c>
    </row>
    <row r="3134" spans="1:10">
      <c r="A3134" s="21" t="s">
        <v>141</v>
      </c>
      <c r="B3134" s="21" t="s">
        <v>193</v>
      </c>
      <c r="C3134" s="43" t="s">
        <v>178</v>
      </c>
      <c r="D3134" s="21">
        <v>21</v>
      </c>
      <c r="E3134" s="21">
        <v>8</v>
      </c>
      <c r="F3134" s="21">
        <v>0</v>
      </c>
      <c r="G3134" s="21">
        <v>0</v>
      </c>
      <c r="H3134" s="21">
        <v>1</v>
      </c>
      <c r="I3134" s="21">
        <v>0</v>
      </c>
      <c r="J3134" s="21">
        <v>0</v>
      </c>
    </row>
    <row r="3135" spans="1:10">
      <c r="A3135" s="21" t="s">
        <v>141</v>
      </c>
      <c r="B3135" s="21" t="s">
        <v>193</v>
      </c>
      <c r="C3135" s="43" t="s">
        <v>179</v>
      </c>
      <c r="D3135" s="21">
        <v>9</v>
      </c>
      <c r="E3135" s="21">
        <v>5</v>
      </c>
      <c r="F3135" s="21">
        <v>0</v>
      </c>
      <c r="G3135" s="21">
        <v>0</v>
      </c>
      <c r="H3135" s="21">
        <v>0</v>
      </c>
      <c r="I3135" s="21">
        <v>0</v>
      </c>
      <c r="J3135" s="21">
        <v>0</v>
      </c>
    </row>
    <row r="3136" spans="1:10">
      <c r="A3136" s="21" t="s">
        <v>141</v>
      </c>
      <c r="B3136" s="21" t="s">
        <v>193</v>
      </c>
      <c r="C3136" s="43" t="s">
        <v>98</v>
      </c>
      <c r="D3136" s="21">
        <v>35</v>
      </c>
      <c r="E3136" s="21">
        <v>4</v>
      </c>
      <c r="F3136" s="21">
        <v>1</v>
      </c>
      <c r="G3136" s="21">
        <v>1</v>
      </c>
      <c r="H3136" s="21">
        <v>0</v>
      </c>
      <c r="I3136" s="21">
        <v>0</v>
      </c>
      <c r="J3136" s="21">
        <v>1</v>
      </c>
    </row>
    <row r="3137" spans="1:10">
      <c r="A3137" s="21" t="s">
        <v>141</v>
      </c>
      <c r="B3137" s="21" t="s">
        <v>193</v>
      </c>
      <c r="C3137" s="43" t="s">
        <v>180</v>
      </c>
      <c r="D3137" s="21">
        <v>19</v>
      </c>
      <c r="E3137" s="21">
        <v>6</v>
      </c>
      <c r="F3137" s="21">
        <v>1</v>
      </c>
      <c r="G3137" s="21">
        <v>0</v>
      </c>
      <c r="H3137" s="21">
        <v>0</v>
      </c>
      <c r="I3137" s="21">
        <v>0</v>
      </c>
      <c r="J3137" s="21">
        <v>0</v>
      </c>
    </row>
    <row r="3138" spans="1:10">
      <c r="A3138" s="21" t="s">
        <v>141</v>
      </c>
      <c r="B3138" s="21" t="s">
        <v>193</v>
      </c>
      <c r="C3138" s="43" t="s">
        <v>181</v>
      </c>
      <c r="D3138" s="21">
        <v>18</v>
      </c>
      <c r="E3138" s="21">
        <v>3</v>
      </c>
      <c r="F3138" s="21">
        <v>0</v>
      </c>
      <c r="G3138" s="21">
        <v>0</v>
      </c>
      <c r="H3138" s="21">
        <v>0</v>
      </c>
      <c r="I3138" s="21">
        <v>0</v>
      </c>
      <c r="J3138" s="21">
        <v>0</v>
      </c>
    </row>
    <row r="3139" spans="1:10">
      <c r="A3139" s="21" t="s">
        <v>141</v>
      </c>
      <c r="B3139" s="21" t="s">
        <v>193</v>
      </c>
      <c r="C3139" s="43" t="s">
        <v>182</v>
      </c>
      <c r="D3139" s="21">
        <v>17</v>
      </c>
      <c r="E3139" s="21">
        <v>12</v>
      </c>
      <c r="F3139" s="21">
        <v>2</v>
      </c>
      <c r="G3139" s="21">
        <v>0</v>
      </c>
      <c r="H3139" s="21">
        <v>0</v>
      </c>
      <c r="I3139" s="21">
        <v>0</v>
      </c>
      <c r="J3139" s="21">
        <v>0</v>
      </c>
    </row>
    <row r="3140" spans="1:10">
      <c r="A3140" s="21" t="s">
        <v>141</v>
      </c>
      <c r="B3140" s="21" t="s">
        <v>193</v>
      </c>
      <c r="C3140" s="43" t="s">
        <v>183</v>
      </c>
      <c r="D3140" s="21">
        <v>14</v>
      </c>
      <c r="E3140" s="21">
        <v>3</v>
      </c>
      <c r="F3140" s="21">
        <v>0</v>
      </c>
      <c r="G3140" s="21">
        <v>0</v>
      </c>
      <c r="H3140" s="21">
        <v>0</v>
      </c>
      <c r="I3140" s="21">
        <v>0</v>
      </c>
      <c r="J3140" s="21">
        <v>0</v>
      </c>
    </row>
    <row r="3141" spans="1:10">
      <c r="A3141" s="21" t="s">
        <v>141</v>
      </c>
      <c r="B3141" s="21" t="s">
        <v>193</v>
      </c>
      <c r="C3141" s="43" t="s">
        <v>184</v>
      </c>
      <c r="D3141" s="21">
        <v>18</v>
      </c>
      <c r="E3141" s="21">
        <v>2</v>
      </c>
      <c r="F3141" s="21">
        <v>0</v>
      </c>
      <c r="G3141" s="21">
        <v>0</v>
      </c>
      <c r="H3141" s="21">
        <v>0</v>
      </c>
      <c r="I3141" s="21">
        <v>0</v>
      </c>
      <c r="J3141" s="21">
        <v>0</v>
      </c>
    </row>
    <row r="3142" spans="1:10">
      <c r="A3142" s="21" t="s">
        <v>141</v>
      </c>
      <c r="B3142" s="21" t="s">
        <v>193</v>
      </c>
      <c r="C3142" s="43" t="s">
        <v>185</v>
      </c>
      <c r="D3142" s="21">
        <v>15</v>
      </c>
      <c r="E3142" s="21">
        <v>1</v>
      </c>
      <c r="F3142" s="21">
        <v>2</v>
      </c>
      <c r="G3142" s="21">
        <v>0</v>
      </c>
      <c r="H3142" s="21">
        <v>0</v>
      </c>
      <c r="I3142" s="21">
        <v>0</v>
      </c>
      <c r="J3142" s="21">
        <v>0</v>
      </c>
    </row>
    <row r="3143" spans="1:10">
      <c r="A3143" s="21" t="s">
        <v>141</v>
      </c>
      <c r="B3143" s="21" t="s">
        <v>193</v>
      </c>
      <c r="C3143" s="43" t="s">
        <v>186</v>
      </c>
      <c r="D3143" s="21">
        <v>12</v>
      </c>
      <c r="E3143" s="21">
        <v>3</v>
      </c>
      <c r="F3143" s="21">
        <v>0</v>
      </c>
      <c r="G3143" s="21">
        <v>0</v>
      </c>
      <c r="H3143" s="21">
        <v>0</v>
      </c>
      <c r="I3143" s="21">
        <v>0</v>
      </c>
      <c r="J3143" s="21">
        <v>1</v>
      </c>
    </row>
    <row r="3144" spans="1:10">
      <c r="A3144" s="21" t="s">
        <v>141</v>
      </c>
      <c r="B3144" s="21" t="s">
        <v>193</v>
      </c>
      <c r="C3144" s="43" t="s">
        <v>187</v>
      </c>
      <c r="D3144" s="21">
        <v>10</v>
      </c>
      <c r="E3144" s="21">
        <v>0</v>
      </c>
      <c r="F3144" s="21">
        <v>0</v>
      </c>
      <c r="G3144" s="21">
        <v>0</v>
      </c>
      <c r="H3144" s="21">
        <v>0</v>
      </c>
      <c r="I3144" s="21">
        <v>0</v>
      </c>
      <c r="J3144" s="21">
        <v>0</v>
      </c>
    </row>
    <row r="3145" spans="1:10">
      <c r="A3145" s="21" t="s">
        <v>141</v>
      </c>
      <c r="B3145" s="21" t="s">
        <v>193</v>
      </c>
      <c r="C3145" s="43" t="s">
        <v>188</v>
      </c>
      <c r="D3145" s="21">
        <v>11</v>
      </c>
      <c r="E3145" s="21">
        <v>4</v>
      </c>
      <c r="F3145" s="21">
        <v>0</v>
      </c>
      <c r="G3145" s="21">
        <v>0</v>
      </c>
      <c r="H3145" s="21">
        <v>0</v>
      </c>
      <c r="I3145" s="21">
        <v>0</v>
      </c>
      <c r="J3145" s="21">
        <v>0</v>
      </c>
    </row>
    <row r="3146" spans="1:10">
      <c r="A3146" s="21" t="s">
        <v>141</v>
      </c>
      <c r="B3146" s="21" t="s">
        <v>193</v>
      </c>
      <c r="C3146" s="43" t="s">
        <v>189</v>
      </c>
      <c r="D3146" s="21">
        <v>12</v>
      </c>
      <c r="E3146" s="21">
        <v>2</v>
      </c>
      <c r="F3146" s="21">
        <v>0</v>
      </c>
      <c r="G3146" s="21">
        <v>0</v>
      </c>
      <c r="H3146" s="21">
        <v>0</v>
      </c>
      <c r="I3146" s="21">
        <v>0</v>
      </c>
      <c r="J3146" s="21">
        <v>1</v>
      </c>
    </row>
    <row r="3147" spans="1:10">
      <c r="A3147" s="21" t="s">
        <v>141</v>
      </c>
      <c r="B3147" s="21" t="s">
        <v>193</v>
      </c>
      <c r="C3147" s="43" t="s">
        <v>190</v>
      </c>
      <c r="D3147" s="21">
        <v>11</v>
      </c>
      <c r="E3147" s="21">
        <v>2</v>
      </c>
      <c r="F3147" s="21">
        <v>0</v>
      </c>
      <c r="G3147" s="21">
        <v>0</v>
      </c>
      <c r="H3147" s="21">
        <v>0</v>
      </c>
      <c r="I3147" s="21">
        <v>0</v>
      </c>
      <c r="J3147" s="21">
        <v>0</v>
      </c>
    </row>
    <row r="3148" spans="1:10">
      <c r="A3148" s="21" t="s">
        <v>141</v>
      </c>
      <c r="B3148" s="21" t="s">
        <v>194</v>
      </c>
      <c r="C3148" s="43" t="s">
        <v>35</v>
      </c>
      <c r="D3148" s="21">
        <v>0</v>
      </c>
      <c r="E3148" s="21">
        <v>0</v>
      </c>
      <c r="F3148" s="21">
        <v>0</v>
      </c>
      <c r="G3148" s="21">
        <v>0</v>
      </c>
      <c r="H3148" s="21">
        <v>0</v>
      </c>
      <c r="I3148" s="21">
        <v>0</v>
      </c>
      <c r="J3148" s="21">
        <v>0</v>
      </c>
    </row>
    <row r="3149" spans="1:10">
      <c r="A3149" s="21" t="s">
        <v>141</v>
      </c>
      <c r="B3149" s="21" t="s">
        <v>194</v>
      </c>
      <c r="C3149" s="43" t="s">
        <v>36</v>
      </c>
      <c r="D3149" s="21">
        <v>0</v>
      </c>
      <c r="E3149" s="21">
        <v>0</v>
      </c>
      <c r="F3149" s="21">
        <v>0</v>
      </c>
      <c r="G3149" s="21">
        <v>0</v>
      </c>
      <c r="H3149" s="21">
        <v>0</v>
      </c>
      <c r="I3149" s="21">
        <v>0</v>
      </c>
      <c r="J3149" s="21">
        <v>0</v>
      </c>
    </row>
    <row r="3150" spans="1:10">
      <c r="A3150" s="21" t="s">
        <v>141</v>
      </c>
      <c r="B3150" s="21" t="s">
        <v>194</v>
      </c>
      <c r="C3150" s="43" t="s">
        <v>37</v>
      </c>
      <c r="D3150" s="21">
        <v>0</v>
      </c>
      <c r="E3150" s="21">
        <v>0</v>
      </c>
      <c r="F3150" s="21">
        <v>0</v>
      </c>
      <c r="G3150" s="21">
        <v>0</v>
      </c>
      <c r="H3150" s="21">
        <v>0</v>
      </c>
      <c r="I3150" s="21">
        <v>0</v>
      </c>
      <c r="J3150" s="21">
        <v>0</v>
      </c>
    </row>
    <row r="3151" spans="1:10">
      <c r="A3151" s="21" t="s">
        <v>141</v>
      </c>
      <c r="B3151" s="21" t="s">
        <v>194</v>
      </c>
      <c r="C3151" s="43" t="s">
        <v>38</v>
      </c>
      <c r="D3151" s="21">
        <v>0</v>
      </c>
      <c r="E3151" s="21">
        <v>0</v>
      </c>
      <c r="F3151" s="21">
        <v>0</v>
      </c>
      <c r="G3151" s="21">
        <v>0</v>
      </c>
      <c r="H3151" s="21">
        <v>0</v>
      </c>
      <c r="I3151" s="21">
        <v>0</v>
      </c>
      <c r="J3151" s="21">
        <v>0</v>
      </c>
    </row>
    <row r="3152" spans="1:10">
      <c r="A3152" s="21" t="s">
        <v>141</v>
      </c>
      <c r="B3152" s="21" t="s">
        <v>194</v>
      </c>
      <c r="C3152" s="43" t="s">
        <v>39</v>
      </c>
      <c r="D3152" s="21">
        <v>0</v>
      </c>
      <c r="E3152" s="21">
        <v>0</v>
      </c>
      <c r="F3152" s="21">
        <v>0</v>
      </c>
      <c r="G3152" s="21">
        <v>0</v>
      </c>
      <c r="H3152" s="21">
        <v>0</v>
      </c>
      <c r="I3152" s="21">
        <v>0</v>
      </c>
      <c r="J3152" s="21">
        <v>0</v>
      </c>
    </row>
    <row r="3153" spans="1:10">
      <c r="A3153" s="21" t="s">
        <v>141</v>
      </c>
      <c r="B3153" s="21" t="s">
        <v>194</v>
      </c>
      <c r="C3153" s="43" t="s">
        <v>173</v>
      </c>
      <c r="D3153" s="21">
        <v>0</v>
      </c>
      <c r="E3153" s="21">
        <v>0</v>
      </c>
      <c r="F3153" s="21">
        <v>0</v>
      </c>
      <c r="G3153" s="21">
        <v>0</v>
      </c>
      <c r="H3153" s="21">
        <v>0</v>
      </c>
      <c r="I3153" s="21">
        <v>0</v>
      </c>
      <c r="J3153" s="21">
        <v>0</v>
      </c>
    </row>
    <row r="3154" spans="1:10">
      <c r="A3154" s="21" t="s">
        <v>141</v>
      </c>
      <c r="B3154" s="21" t="s">
        <v>194</v>
      </c>
      <c r="C3154" s="43" t="s">
        <v>174</v>
      </c>
      <c r="D3154" s="21">
        <v>0</v>
      </c>
      <c r="E3154" s="21">
        <v>0</v>
      </c>
      <c r="F3154" s="21">
        <v>0</v>
      </c>
      <c r="G3154" s="21">
        <v>0</v>
      </c>
      <c r="H3154" s="21">
        <v>0</v>
      </c>
      <c r="I3154" s="21">
        <v>0</v>
      </c>
      <c r="J3154" s="21">
        <v>0</v>
      </c>
    </row>
    <row r="3155" spans="1:10">
      <c r="A3155" s="21" t="s">
        <v>141</v>
      </c>
      <c r="B3155" s="21" t="s">
        <v>194</v>
      </c>
      <c r="C3155" s="43" t="s">
        <v>175</v>
      </c>
      <c r="D3155" s="21">
        <v>0</v>
      </c>
      <c r="E3155" s="21">
        <v>2</v>
      </c>
      <c r="F3155" s="21">
        <v>0</v>
      </c>
      <c r="G3155" s="21">
        <v>0</v>
      </c>
      <c r="H3155" s="21">
        <v>0</v>
      </c>
      <c r="I3155" s="21">
        <v>0</v>
      </c>
      <c r="J3155" s="21">
        <v>0</v>
      </c>
    </row>
    <row r="3156" spans="1:10">
      <c r="A3156" s="21" t="s">
        <v>141</v>
      </c>
      <c r="B3156" s="21" t="s">
        <v>194</v>
      </c>
      <c r="C3156" s="43" t="s">
        <v>176</v>
      </c>
      <c r="D3156" s="21">
        <v>0</v>
      </c>
      <c r="E3156" s="21">
        <v>0</v>
      </c>
      <c r="F3156" s="21">
        <v>0</v>
      </c>
      <c r="G3156" s="21">
        <v>0</v>
      </c>
      <c r="H3156" s="21">
        <v>0</v>
      </c>
      <c r="I3156" s="21">
        <v>0</v>
      </c>
      <c r="J3156" s="21">
        <v>0</v>
      </c>
    </row>
    <row r="3157" spans="1:10">
      <c r="A3157" s="21" t="s">
        <v>141</v>
      </c>
      <c r="B3157" s="21" t="s">
        <v>194</v>
      </c>
      <c r="C3157" s="43" t="s">
        <v>177</v>
      </c>
      <c r="D3157" s="21">
        <v>0</v>
      </c>
      <c r="E3157" s="21">
        <v>0</v>
      </c>
      <c r="F3157" s="21">
        <v>0</v>
      </c>
      <c r="G3157" s="21">
        <v>0</v>
      </c>
      <c r="H3157" s="21">
        <v>0</v>
      </c>
      <c r="I3157" s="21">
        <v>0</v>
      </c>
      <c r="J3157" s="21">
        <v>0</v>
      </c>
    </row>
    <row r="3158" spans="1:10">
      <c r="A3158" s="21" t="s">
        <v>141</v>
      </c>
      <c r="B3158" s="21" t="s">
        <v>194</v>
      </c>
      <c r="C3158" s="43" t="s">
        <v>178</v>
      </c>
      <c r="D3158" s="21">
        <v>0</v>
      </c>
      <c r="E3158" s="21">
        <v>0</v>
      </c>
      <c r="F3158" s="21">
        <v>0</v>
      </c>
      <c r="G3158" s="21">
        <v>0</v>
      </c>
      <c r="H3158" s="21">
        <v>0</v>
      </c>
      <c r="I3158" s="21">
        <v>0</v>
      </c>
      <c r="J3158" s="21">
        <v>0</v>
      </c>
    </row>
    <row r="3159" spans="1:10">
      <c r="A3159" s="21" t="s">
        <v>141</v>
      </c>
      <c r="B3159" s="21" t="s">
        <v>194</v>
      </c>
      <c r="C3159" s="43" t="s">
        <v>179</v>
      </c>
      <c r="D3159" s="21">
        <v>0</v>
      </c>
      <c r="E3159" s="21">
        <v>0</v>
      </c>
      <c r="F3159" s="21">
        <v>0</v>
      </c>
      <c r="G3159" s="21">
        <v>0</v>
      </c>
      <c r="H3159" s="21">
        <v>0</v>
      </c>
      <c r="I3159" s="21">
        <v>0</v>
      </c>
      <c r="J3159" s="21">
        <v>0</v>
      </c>
    </row>
    <row r="3160" spans="1:10">
      <c r="A3160" s="21" t="s">
        <v>141</v>
      </c>
      <c r="B3160" s="21" t="s">
        <v>194</v>
      </c>
      <c r="C3160" s="43" t="s">
        <v>98</v>
      </c>
      <c r="D3160" s="21">
        <v>0</v>
      </c>
      <c r="E3160" s="21">
        <v>0</v>
      </c>
      <c r="F3160" s="21">
        <v>0</v>
      </c>
      <c r="G3160" s="21">
        <v>0</v>
      </c>
      <c r="H3160" s="21">
        <v>0</v>
      </c>
      <c r="I3160" s="21">
        <v>0</v>
      </c>
      <c r="J3160" s="21">
        <v>0</v>
      </c>
    </row>
    <row r="3161" spans="1:10">
      <c r="A3161" s="21" t="s">
        <v>141</v>
      </c>
      <c r="B3161" s="21" t="s">
        <v>194</v>
      </c>
      <c r="C3161" s="43" t="s">
        <v>180</v>
      </c>
      <c r="D3161" s="21">
        <v>0</v>
      </c>
      <c r="E3161" s="21">
        <v>0</v>
      </c>
      <c r="F3161" s="21">
        <v>0</v>
      </c>
      <c r="G3161" s="21">
        <v>0</v>
      </c>
      <c r="H3161" s="21">
        <v>0</v>
      </c>
      <c r="I3161" s="21">
        <v>0</v>
      </c>
      <c r="J3161" s="21">
        <v>0</v>
      </c>
    </row>
    <row r="3162" spans="1:10">
      <c r="A3162" s="21" t="s">
        <v>141</v>
      </c>
      <c r="B3162" s="21" t="s">
        <v>194</v>
      </c>
      <c r="C3162" s="43" t="s">
        <v>181</v>
      </c>
      <c r="D3162" s="21">
        <v>0</v>
      </c>
      <c r="E3162" s="21">
        <v>0</v>
      </c>
      <c r="F3162" s="21">
        <v>0</v>
      </c>
      <c r="G3162" s="21">
        <v>0</v>
      </c>
      <c r="H3162" s="21">
        <v>0</v>
      </c>
      <c r="I3162" s="21">
        <v>0</v>
      </c>
      <c r="J3162" s="21">
        <v>0</v>
      </c>
    </row>
    <row r="3163" spans="1:10">
      <c r="A3163" s="21" t="s">
        <v>141</v>
      </c>
      <c r="B3163" s="21" t="s">
        <v>194</v>
      </c>
      <c r="C3163" s="43" t="s">
        <v>182</v>
      </c>
      <c r="D3163" s="21">
        <v>0</v>
      </c>
      <c r="E3163" s="21">
        <v>0</v>
      </c>
      <c r="F3163" s="21">
        <v>0</v>
      </c>
      <c r="G3163" s="21">
        <v>0</v>
      </c>
      <c r="H3163" s="21">
        <v>0</v>
      </c>
      <c r="I3163" s="21">
        <v>0</v>
      </c>
      <c r="J3163" s="21">
        <v>0</v>
      </c>
    </row>
    <row r="3164" spans="1:10">
      <c r="A3164" s="21" t="s">
        <v>141</v>
      </c>
      <c r="B3164" s="21" t="s">
        <v>194</v>
      </c>
      <c r="C3164" s="43" t="s">
        <v>183</v>
      </c>
      <c r="D3164" s="21">
        <v>0</v>
      </c>
      <c r="E3164" s="21">
        <v>0</v>
      </c>
      <c r="F3164" s="21">
        <v>0</v>
      </c>
      <c r="G3164" s="21">
        <v>0</v>
      </c>
      <c r="H3164" s="21">
        <v>0</v>
      </c>
      <c r="I3164" s="21">
        <v>0</v>
      </c>
      <c r="J3164" s="21">
        <v>0</v>
      </c>
    </row>
    <row r="3165" spans="1:10">
      <c r="A3165" s="21" t="s">
        <v>141</v>
      </c>
      <c r="B3165" s="21" t="s">
        <v>194</v>
      </c>
      <c r="C3165" s="43" t="s">
        <v>184</v>
      </c>
      <c r="D3165" s="21">
        <v>0</v>
      </c>
      <c r="E3165" s="21">
        <v>0</v>
      </c>
      <c r="F3165" s="21">
        <v>0</v>
      </c>
      <c r="G3165" s="21">
        <v>0</v>
      </c>
      <c r="H3165" s="21">
        <v>0</v>
      </c>
      <c r="I3165" s="21">
        <v>0</v>
      </c>
      <c r="J3165" s="21">
        <v>0</v>
      </c>
    </row>
    <row r="3166" spans="1:10">
      <c r="A3166" s="21" t="s">
        <v>141</v>
      </c>
      <c r="B3166" s="21" t="s">
        <v>194</v>
      </c>
      <c r="C3166" s="43" t="s">
        <v>185</v>
      </c>
      <c r="D3166" s="21">
        <v>0</v>
      </c>
      <c r="E3166" s="21">
        <v>0</v>
      </c>
      <c r="F3166" s="21">
        <v>0</v>
      </c>
      <c r="G3166" s="21">
        <v>0</v>
      </c>
      <c r="H3166" s="21">
        <v>0</v>
      </c>
      <c r="I3166" s="21">
        <v>0</v>
      </c>
      <c r="J3166" s="21">
        <v>0</v>
      </c>
    </row>
    <row r="3167" spans="1:10">
      <c r="A3167" s="21" t="s">
        <v>141</v>
      </c>
      <c r="B3167" s="21" t="s">
        <v>194</v>
      </c>
      <c r="C3167" s="43" t="s">
        <v>186</v>
      </c>
      <c r="D3167" s="21">
        <v>0</v>
      </c>
      <c r="E3167" s="21">
        <v>0</v>
      </c>
      <c r="F3167" s="21">
        <v>0</v>
      </c>
      <c r="G3167" s="21">
        <v>0</v>
      </c>
      <c r="H3167" s="21">
        <v>0</v>
      </c>
      <c r="I3167" s="21">
        <v>0</v>
      </c>
      <c r="J3167" s="21">
        <v>0</v>
      </c>
    </row>
    <row r="3168" spans="1:10">
      <c r="A3168" s="21" t="s">
        <v>141</v>
      </c>
      <c r="B3168" s="21" t="s">
        <v>194</v>
      </c>
      <c r="C3168" s="43" t="s">
        <v>187</v>
      </c>
      <c r="D3168" s="21">
        <v>0</v>
      </c>
      <c r="E3168" s="21">
        <v>0</v>
      </c>
      <c r="F3168" s="21">
        <v>0</v>
      </c>
      <c r="G3168" s="21">
        <v>0</v>
      </c>
      <c r="H3168" s="21">
        <v>0</v>
      </c>
      <c r="I3168" s="21">
        <v>0</v>
      </c>
      <c r="J3168" s="21">
        <v>0</v>
      </c>
    </row>
    <row r="3169" spans="1:10">
      <c r="A3169" s="21" t="s">
        <v>141</v>
      </c>
      <c r="B3169" s="21" t="s">
        <v>194</v>
      </c>
      <c r="C3169" s="43" t="s">
        <v>188</v>
      </c>
      <c r="D3169" s="21">
        <v>0</v>
      </c>
      <c r="E3169" s="21">
        <v>0</v>
      </c>
      <c r="F3169" s="21">
        <v>0</v>
      </c>
      <c r="G3169" s="21">
        <v>0</v>
      </c>
      <c r="H3169" s="21">
        <v>0</v>
      </c>
      <c r="I3169" s="21">
        <v>0</v>
      </c>
      <c r="J3169" s="21">
        <v>0</v>
      </c>
    </row>
    <row r="3170" spans="1:10">
      <c r="A3170" s="21" t="s">
        <v>141</v>
      </c>
      <c r="B3170" s="21" t="s">
        <v>194</v>
      </c>
      <c r="C3170" s="43" t="s">
        <v>189</v>
      </c>
      <c r="D3170" s="21">
        <v>0</v>
      </c>
      <c r="E3170" s="21">
        <v>0</v>
      </c>
      <c r="F3170" s="21">
        <v>0</v>
      </c>
      <c r="G3170" s="21">
        <v>0</v>
      </c>
      <c r="H3170" s="21">
        <v>0</v>
      </c>
      <c r="I3170" s="21">
        <v>0</v>
      </c>
      <c r="J3170" s="21">
        <v>0</v>
      </c>
    </row>
    <row r="3171" spans="1:10">
      <c r="A3171" s="21" t="s">
        <v>141</v>
      </c>
      <c r="B3171" s="21" t="s">
        <v>194</v>
      </c>
      <c r="C3171" s="43" t="s">
        <v>190</v>
      </c>
      <c r="D3171" s="21">
        <v>0</v>
      </c>
      <c r="E3171" s="21">
        <v>0</v>
      </c>
      <c r="F3171" s="21">
        <v>0</v>
      </c>
      <c r="G3171" s="21">
        <v>0</v>
      </c>
      <c r="H3171" s="21">
        <v>0</v>
      </c>
      <c r="I3171" s="21">
        <v>0</v>
      </c>
      <c r="J3171" s="21">
        <v>0</v>
      </c>
    </row>
    <row r="3172" spans="1:10">
      <c r="A3172" s="21" t="s">
        <v>141</v>
      </c>
      <c r="B3172" s="21" t="s">
        <v>195</v>
      </c>
      <c r="C3172" s="43" t="s">
        <v>35</v>
      </c>
      <c r="D3172" s="21">
        <v>0</v>
      </c>
      <c r="E3172" s="21">
        <v>0</v>
      </c>
      <c r="F3172" s="21">
        <v>0</v>
      </c>
      <c r="G3172" s="21">
        <v>0</v>
      </c>
      <c r="H3172" s="21">
        <v>0</v>
      </c>
      <c r="I3172" s="21">
        <v>0</v>
      </c>
      <c r="J3172" s="21">
        <v>0</v>
      </c>
    </row>
    <row r="3173" spans="1:10">
      <c r="A3173" s="21" t="s">
        <v>141</v>
      </c>
      <c r="B3173" s="21" t="s">
        <v>195</v>
      </c>
      <c r="C3173" s="43" t="s">
        <v>36</v>
      </c>
      <c r="D3173" s="21">
        <v>0</v>
      </c>
      <c r="E3173" s="21">
        <v>0</v>
      </c>
      <c r="F3173" s="21">
        <v>0</v>
      </c>
      <c r="G3173" s="21">
        <v>0</v>
      </c>
      <c r="H3173" s="21">
        <v>0</v>
      </c>
      <c r="I3173" s="21">
        <v>0</v>
      </c>
      <c r="J3173" s="21">
        <v>0</v>
      </c>
    </row>
    <row r="3174" spans="1:10">
      <c r="A3174" s="21" t="s">
        <v>141</v>
      </c>
      <c r="B3174" s="21" t="s">
        <v>195</v>
      </c>
      <c r="C3174" s="43" t="s">
        <v>37</v>
      </c>
      <c r="D3174" s="21">
        <v>0</v>
      </c>
      <c r="E3174" s="21">
        <v>0</v>
      </c>
      <c r="F3174" s="21">
        <v>0</v>
      </c>
      <c r="G3174" s="21">
        <v>0</v>
      </c>
      <c r="H3174" s="21">
        <v>0</v>
      </c>
      <c r="I3174" s="21">
        <v>0</v>
      </c>
      <c r="J3174" s="21">
        <v>0</v>
      </c>
    </row>
    <row r="3175" spans="1:10">
      <c r="A3175" s="21" t="s">
        <v>141</v>
      </c>
      <c r="B3175" s="21" t="s">
        <v>195</v>
      </c>
      <c r="C3175" s="43" t="s">
        <v>38</v>
      </c>
      <c r="D3175" s="21">
        <v>0</v>
      </c>
      <c r="E3175" s="21">
        <v>0</v>
      </c>
      <c r="F3175" s="21">
        <v>0</v>
      </c>
      <c r="G3175" s="21">
        <v>0</v>
      </c>
      <c r="H3175" s="21">
        <v>0</v>
      </c>
      <c r="I3175" s="21">
        <v>0</v>
      </c>
      <c r="J3175" s="21">
        <v>0</v>
      </c>
    </row>
    <row r="3176" spans="1:10">
      <c r="A3176" s="21" t="s">
        <v>141</v>
      </c>
      <c r="B3176" s="21" t="s">
        <v>195</v>
      </c>
      <c r="C3176" s="43" t="s">
        <v>39</v>
      </c>
      <c r="D3176" s="21">
        <v>0</v>
      </c>
      <c r="E3176" s="21">
        <v>0</v>
      </c>
      <c r="F3176" s="21">
        <v>0</v>
      </c>
      <c r="G3176" s="21">
        <v>0</v>
      </c>
      <c r="H3176" s="21">
        <v>0</v>
      </c>
      <c r="I3176" s="21">
        <v>0</v>
      </c>
      <c r="J3176" s="21">
        <v>0</v>
      </c>
    </row>
    <row r="3177" spans="1:10">
      <c r="A3177" s="21" t="s">
        <v>141</v>
      </c>
      <c r="B3177" s="21" t="s">
        <v>195</v>
      </c>
      <c r="C3177" s="43" t="s">
        <v>173</v>
      </c>
      <c r="D3177" s="21">
        <v>0</v>
      </c>
      <c r="E3177" s="21">
        <v>0</v>
      </c>
      <c r="F3177" s="21">
        <v>0</v>
      </c>
      <c r="G3177" s="21">
        <v>0</v>
      </c>
      <c r="H3177" s="21">
        <v>0</v>
      </c>
      <c r="I3177" s="21">
        <v>0</v>
      </c>
      <c r="J3177" s="21">
        <v>0</v>
      </c>
    </row>
    <row r="3178" spans="1:10">
      <c r="A3178" s="21" t="s">
        <v>141</v>
      </c>
      <c r="B3178" s="21" t="s">
        <v>195</v>
      </c>
      <c r="C3178" s="43" t="s">
        <v>174</v>
      </c>
      <c r="D3178" s="21">
        <v>1</v>
      </c>
      <c r="E3178" s="21">
        <v>0</v>
      </c>
      <c r="F3178" s="21">
        <v>0</v>
      </c>
      <c r="G3178" s="21">
        <v>0</v>
      </c>
      <c r="H3178" s="21">
        <v>0</v>
      </c>
      <c r="I3178" s="21">
        <v>0</v>
      </c>
      <c r="J3178" s="21">
        <v>0</v>
      </c>
    </row>
    <row r="3179" spans="1:10">
      <c r="A3179" s="21" t="s">
        <v>141</v>
      </c>
      <c r="B3179" s="21" t="s">
        <v>195</v>
      </c>
      <c r="C3179" s="43" t="s">
        <v>175</v>
      </c>
      <c r="D3179" s="21">
        <v>0</v>
      </c>
      <c r="E3179" s="21">
        <v>0</v>
      </c>
      <c r="F3179" s="21">
        <v>0</v>
      </c>
      <c r="G3179" s="21">
        <v>0</v>
      </c>
      <c r="H3179" s="21">
        <v>0</v>
      </c>
      <c r="I3179" s="21">
        <v>0</v>
      </c>
      <c r="J3179" s="21">
        <v>0</v>
      </c>
    </row>
    <row r="3180" spans="1:10">
      <c r="A3180" s="21" t="s">
        <v>141</v>
      </c>
      <c r="B3180" s="21" t="s">
        <v>195</v>
      </c>
      <c r="C3180" s="43" t="s">
        <v>176</v>
      </c>
      <c r="D3180" s="21">
        <v>0</v>
      </c>
      <c r="E3180" s="21">
        <v>0</v>
      </c>
      <c r="F3180" s="21">
        <v>0</v>
      </c>
      <c r="G3180" s="21">
        <v>0</v>
      </c>
      <c r="H3180" s="21">
        <v>0</v>
      </c>
      <c r="I3180" s="21">
        <v>0</v>
      </c>
      <c r="J3180" s="21">
        <v>0</v>
      </c>
    </row>
    <row r="3181" spans="1:10">
      <c r="A3181" s="21" t="s">
        <v>141</v>
      </c>
      <c r="B3181" s="21" t="s">
        <v>195</v>
      </c>
      <c r="C3181" s="43" t="s">
        <v>177</v>
      </c>
      <c r="D3181" s="21">
        <v>2</v>
      </c>
      <c r="E3181" s="21">
        <v>0</v>
      </c>
      <c r="F3181" s="21">
        <v>0</v>
      </c>
      <c r="G3181" s="21">
        <v>0</v>
      </c>
      <c r="H3181" s="21">
        <v>0</v>
      </c>
      <c r="I3181" s="21">
        <v>0</v>
      </c>
      <c r="J3181" s="21">
        <v>0</v>
      </c>
    </row>
    <row r="3182" spans="1:10">
      <c r="A3182" s="21" t="s">
        <v>141</v>
      </c>
      <c r="B3182" s="21" t="s">
        <v>195</v>
      </c>
      <c r="C3182" s="43" t="s">
        <v>178</v>
      </c>
      <c r="D3182" s="21">
        <v>0</v>
      </c>
      <c r="E3182" s="21">
        <v>0</v>
      </c>
      <c r="F3182" s="21">
        <v>0</v>
      </c>
      <c r="G3182" s="21">
        <v>0</v>
      </c>
      <c r="H3182" s="21">
        <v>0</v>
      </c>
      <c r="I3182" s="21">
        <v>0</v>
      </c>
      <c r="J3182" s="21">
        <v>0</v>
      </c>
    </row>
    <row r="3183" spans="1:10">
      <c r="A3183" s="21" t="s">
        <v>141</v>
      </c>
      <c r="B3183" s="21" t="s">
        <v>195</v>
      </c>
      <c r="C3183" s="43" t="s">
        <v>179</v>
      </c>
      <c r="D3183" s="21">
        <v>0</v>
      </c>
      <c r="E3183" s="21">
        <v>0</v>
      </c>
      <c r="F3183" s="21">
        <v>0</v>
      </c>
      <c r="G3183" s="21">
        <v>0</v>
      </c>
      <c r="H3183" s="21">
        <v>0</v>
      </c>
      <c r="I3183" s="21">
        <v>0</v>
      </c>
      <c r="J3183" s="21">
        <v>0</v>
      </c>
    </row>
    <row r="3184" spans="1:10">
      <c r="A3184" s="21" t="s">
        <v>141</v>
      </c>
      <c r="B3184" s="21" t="s">
        <v>195</v>
      </c>
      <c r="C3184" s="43" t="s">
        <v>98</v>
      </c>
      <c r="D3184" s="21">
        <v>0</v>
      </c>
      <c r="E3184" s="21">
        <v>0</v>
      </c>
      <c r="F3184" s="21">
        <v>0</v>
      </c>
      <c r="G3184" s="21">
        <v>0</v>
      </c>
      <c r="H3184" s="21">
        <v>0</v>
      </c>
      <c r="I3184" s="21">
        <v>0</v>
      </c>
      <c r="J3184" s="21">
        <v>0</v>
      </c>
    </row>
    <row r="3185" spans="1:10">
      <c r="A3185" s="21" t="s">
        <v>141</v>
      </c>
      <c r="B3185" s="21" t="s">
        <v>195</v>
      </c>
      <c r="C3185" s="43" t="s">
        <v>180</v>
      </c>
      <c r="D3185" s="21">
        <v>1</v>
      </c>
      <c r="E3185" s="21">
        <v>0</v>
      </c>
      <c r="F3185" s="21">
        <v>0</v>
      </c>
      <c r="G3185" s="21">
        <v>0</v>
      </c>
      <c r="H3185" s="21">
        <v>0</v>
      </c>
      <c r="I3185" s="21">
        <v>0</v>
      </c>
      <c r="J3185" s="21">
        <v>0</v>
      </c>
    </row>
    <row r="3186" spans="1:10">
      <c r="A3186" s="21" t="s">
        <v>141</v>
      </c>
      <c r="B3186" s="21" t="s">
        <v>195</v>
      </c>
      <c r="C3186" s="43" t="s">
        <v>181</v>
      </c>
      <c r="D3186" s="21">
        <v>1</v>
      </c>
      <c r="E3186" s="21">
        <v>0</v>
      </c>
      <c r="F3186" s="21">
        <v>0</v>
      </c>
      <c r="G3186" s="21">
        <v>0</v>
      </c>
      <c r="H3186" s="21">
        <v>0</v>
      </c>
      <c r="I3186" s="21">
        <v>0</v>
      </c>
      <c r="J3186" s="21">
        <v>0</v>
      </c>
    </row>
    <row r="3187" spans="1:10">
      <c r="A3187" s="21" t="s">
        <v>141</v>
      </c>
      <c r="B3187" s="21" t="s">
        <v>195</v>
      </c>
      <c r="C3187" s="43" t="s">
        <v>182</v>
      </c>
      <c r="D3187" s="21">
        <v>1</v>
      </c>
      <c r="E3187" s="21">
        <v>0</v>
      </c>
      <c r="F3187" s="21">
        <v>0</v>
      </c>
      <c r="G3187" s="21">
        <v>0</v>
      </c>
      <c r="H3187" s="21">
        <v>0</v>
      </c>
      <c r="I3187" s="21">
        <v>0</v>
      </c>
      <c r="J3187" s="21">
        <v>0</v>
      </c>
    </row>
    <row r="3188" spans="1:10">
      <c r="A3188" s="21" t="s">
        <v>141</v>
      </c>
      <c r="B3188" s="21" t="s">
        <v>195</v>
      </c>
      <c r="C3188" s="43" t="s">
        <v>183</v>
      </c>
      <c r="D3188" s="21">
        <v>0</v>
      </c>
      <c r="E3188" s="21">
        <v>0</v>
      </c>
      <c r="F3188" s="21">
        <v>0</v>
      </c>
      <c r="G3188" s="21">
        <v>0</v>
      </c>
      <c r="H3188" s="21">
        <v>0</v>
      </c>
      <c r="I3188" s="21">
        <v>0</v>
      </c>
      <c r="J3188" s="21">
        <v>0</v>
      </c>
    </row>
    <row r="3189" spans="1:10">
      <c r="A3189" s="21" t="s">
        <v>141</v>
      </c>
      <c r="B3189" s="21" t="s">
        <v>195</v>
      </c>
      <c r="C3189" s="43" t="s">
        <v>184</v>
      </c>
      <c r="D3189" s="21">
        <v>0</v>
      </c>
      <c r="E3189" s="21">
        <v>0</v>
      </c>
      <c r="F3189" s="21">
        <v>0</v>
      </c>
      <c r="G3189" s="21">
        <v>0</v>
      </c>
      <c r="H3189" s="21">
        <v>0</v>
      </c>
      <c r="I3189" s="21">
        <v>0</v>
      </c>
      <c r="J3189" s="21">
        <v>0</v>
      </c>
    </row>
    <row r="3190" spans="1:10">
      <c r="A3190" s="21" t="s">
        <v>141</v>
      </c>
      <c r="B3190" s="21" t="s">
        <v>195</v>
      </c>
      <c r="C3190" s="43" t="s">
        <v>185</v>
      </c>
      <c r="D3190" s="21">
        <v>0</v>
      </c>
      <c r="E3190" s="21">
        <v>0</v>
      </c>
      <c r="F3190" s="21">
        <v>0</v>
      </c>
      <c r="G3190" s="21">
        <v>0</v>
      </c>
      <c r="H3190" s="21">
        <v>0</v>
      </c>
      <c r="I3190" s="21">
        <v>0</v>
      </c>
      <c r="J3190" s="21">
        <v>0</v>
      </c>
    </row>
    <row r="3191" spans="1:10">
      <c r="A3191" s="21" t="s">
        <v>141</v>
      </c>
      <c r="B3191" s="21" t="s">
        <v>195</v>
      </c>
      <c r="C3191" s="43" t="s">
        <v>186</v>
      </c>
      <c r="D3191" s="21">
        <v>1</v>
      </c>
      <c r="E3191" s="21">
        <v>0</v>
      </c>
      <c r="F3191" s="21">
        <v>0</v>
      </c>
      <c r="G3191" s="21">
        <v>0</v>
      </c>
      <c r="H3191" s="21">
        <v>0</v>
      </c>
      <c r="I3191" s="21">
        <v>0</v>
      </c>
      <c r="J3191" s="21">
        <v>0</v>
      </c>
    </row>
    <row r="3192" spans="1:10">
      <c r="A3192" s="21" t="s">
        <v>141</v>
      </c>
      <c r="B3192" s="21" t="s">
        <v>195</v>
      </c>
      <c r="C3192" s="43" t="s">
        <v>187</v>
      </c>
      <c r="D3192" s="21">
        <v>0</v>
      </c>
      <c r="E3192" s="21">
        <v>0</v>
      </c>
      <c r="F3192" s="21">
        <v>0</v>
      </c>
      <c r="G3192" s="21">
        <v>0</v>
      </c>
      <c r="H3192" s="21">
        <v>0</v>
      </c>
      <c r="I3192" s="21">
        <v>0</v>
      </c>
      <c r="J3192" s="21">
        <v>0</v>
      </c>
    </row>
    <row r="3193" spans="1:10">
      <c r="A3193" s="21" t="s">
        <v>141</v>
      </c>
      <c r="B3193" s="21" t="s">
        <v>195</v>
      </c>
      <c r="C3193" s="43" t="s">
        <v>188</v>
      </c>
      <c r="D3193" s="21">
        <v>0</v>
      </c>
      <c r="E3193" s="21">
        <v>0</v>
      </c>
      <c r="F3193" s="21">
        <v>0</v>
      </c>
      <c r="G3193" s="21">
        <v>0</v>
      </c>
      <c r="H3193" s="21">
        <v>0</v>
      </c>
      <c r="I3193" s="21">
        <v>0</v>
      </c>
      <c r="J3193" s="21">
        <v>0</v>
      </c>
    </row>
    <row r="3194" spans="1:10">
      <c r="A3194" s="21" t="s">
        <v>141</v>
      </c>
      <c r="B3194" s="21" t="s">
        <v>195</v>
      </c>
      <c r="C3194" s="43" t="s">
        <v>189</v>
      </c>
      <c r="D3194" s="21">
        <v>0</v>
      </c>
      <c r="E3194" s="21">
        <v>0</v>
      </c>
      <c r="F3194" s="21">
        <v>0</v>
      </c>
      <c r="G3194" s="21">
        <v>0</v>
      </c>
      <c r="H3194" s="21">
        <v>0</v>
      </c>
      <c r="I3194" s="21">
        <v>0</v>
      </c>
      <c r="J3194" s="21">
        <v>2</v>
      </c>
    </row>
    <row r="3195" spans="1:10">
      <c r="A3195" s="21" t="s">
        <v>141</v>
      </c>
      <c r="B3195" s="21" t="s">
        <v>195</v>
      </c>
      <c r="C3195" s="43" t="s">
        <v>190</v>
      </c>
      <c r="D3195" s="21">
        <v>0</v>
      </c>
      <c r="E3195" s="21">
        <v>0</v>
      </c>
      <c r="F3195" s="21">
        <v>0</v>
      </c>
      <c r="G3195" s="21">
        <v>0</v>
      </c>
      <c r="H3195" s="21">
        <v>0</v>
      </c>
      <c r="I3195" s="21">
        <v>0</v>
      </c>
      <c r="J3195" s="21">
        <v>0</v>
      </c>
    </row>
    <row r="3196" spans="1:10">
      <c r="A3196" s="21" t="s">
        <v>141</v>
      </c>
      <c r="B3196" s="21" t="s">
        <v>196</v>
      </c>
      <c r="C3196" s="43" t="s">
        <v>35</v>
      </c>
      <c r="D3196" s="21">
        <v>3</v>
      </c>
      <c r="E3196" s="21">
        <v>0</v>
      </c>
      <c r="F3196" s="21">
        <v>0</v>
      </c>
      <c r="G3196" s="21">
        <v>0</v>
      </c>
      <c r="H3196" s="21">
        <v>0</v>
      </c>
      <c r="I3196" s="21">
        <v>0</v>
      </c>
      <c r="J3196" s="21">
        <v>0</v>
      </c>
    </row>
    <row r="3197" spans="1:10">
      <c r="A3197" s="21" t="s">
        <v>141</v>
      </c>
      <c r="B3197" s="21" t="s">
        <v>196</v>
      </c>
      <c r="C3197" s="43" t="s">
        <v>36</v>
      </c>
      <c r="D3197" s="21">
        <v>0</v>
      </c>
      <c r="E3197" s="21">
        <v>1</v>
      </c>
      <c r="F3197" s="21">
        <v>0</v>
      </c>
      <c r="G3197" s="21">
        <v>0</v>
      </c>
      <c r="H3197" s="21">
        <v>0</v>
      </c>
      <c r="I3197" s="21">
        <v>0</v>
      </c>
      <c r="J3197" s="21">
        <v>0</v>
      </c>
    </row>
    <row r="3198" spans="1:10">
      <c r="A3198" s="21" t="s">
        <v>141</v>
      </c>
      <c r="B3198" s="21" t="s">
        <v>196</v>
      </c>
      <c r="C3198" s="43" t="s">
        <v>37</v>
      </c>
      <c r="D3198" s="21">
        <v>1</v>
      </c>
      <c r="E3198" s="21">
        <v>0</v>
      </c>
      <c r="F3198" s="21">
        <v>0</v>
      </c>
      <c r="G3198" s="21">
        <v>0</v>
      </c>
      <c r="H3198" s="21">
        <v>0</v>
      </c>
      <c r="I3198" s="21">
        <v>0</v>
      </c>
      <c r="J3198" s="21">
        <v>0</v>
      </c>
    </row>
    <row r="3199" spans="1:10">
      <c r="A3199" s="21" t="s">
        <v>141</v>
      </c>
      <c r="B3199" s="21" t="s">
        <v>196</v>
      </c>
      <c r="C3199" s="43" t="s">
        <v>38</v>
      </c>
      <c r="D3199" s="21">
        <v>2</v>
      </c>
      <c r="E3199" s="21">
        <v>0</v>
      </c>
      <c r="F3199" s="21">
        <v>0</v>
      </c>
      <c r="G3199" s="21">
        <v>0</v>
      </c>
      <c r="H3199" s="21">
        <v>0</v>
      </c>
      <c r="I3199" s="21">
        <v>0</v>
      </c>
      <c r="J3199" s="21">
        <v>0</v>
      </c>
    </row>
    <row r="3200" spans="1:10">
      <c r="A3200" s="21" t="s">
        <v>141</v>
      </c>
      <c r="B3200" s="21" t="s">
        <v>196</v>
      </c>
      <c r="C3200" s="43" t="s">
        <v>39</v>
      </c>
      <c r="D3200" s="21">
        <v>0</v>
      </c>
      <c r="E3200" s="21">
        <v>2</v>
      </c>
      <c r="F3200" s="21">
        <v>0</v>
      </c>
      <c r="G3200" s="21">
        <v>0</v>
      </c>
      <c r="H3200" s="21">
        <v>0</v>
      </c>
      <c r="I3200" s="21">
        <v>0</v>
      </c>
      <c r="J3200" s="21">
        <v>0</v>
      </c>
    </row>
    <row r="3201" spans="1:10">
      <c r="A3201" s="21" t="s">
        <v>141</v>
      </c>
      <c r="B3201" s="21" t="s">
        <v>196</v>
      </c>
      <c r="C3201" s="43" t="s">
        <v>173</v>
      </c>
      <c r="D3201" s="21">
        <v>1</v>
      </c>
      <c r="E3201" s="21">
        <v>2</v>
      </c>
      <c r="F3201" s="21">
        <v>0</v>
      </c>
      <c r="G3201" s="21">
        <v>0</v>
      </c>
      <c r="H3201" s="21">
        <v>0</v>
      </c>
      <c r="I3201" s="21">
        <v>0</v>
      </c>
      <c r="J3201" s="21">
        <v>0</v>
      </c>
    </row>
    <row r="3202" spans="1:10">
      <c r="A3202" s="21" t="s">
        <v>141</v>
      </c>
      <c r="B3202" s="21" t="s">
        <v>196</v>
      </c>
      <c r="C3202" s="43" t="s">
        <v>174</v>
      </c>
      <c r="D3202" s="21">
        <v>3</v>
      </c>
      <c r="E3202" s="21">
        <v>0</v>
      </c>
      <c r="F3202" s="21">
        <v>0</v>
      </c>
      <c r="G3202" s="21">
        <v>0</v>
      </c>
      <c r="H3202" s="21">
        <v>0</v>
      </c>
      <c r="I3202" s="21">
        <v>0</v>
      </c>
      <c r="J3202" s="21">
        <v>0</v>
      </c>
    </row>
    <row r="3203" spans="1:10">
      <c r="A3203" s="21" t="s">
        <v>141</v>
      </c>
      <c r="B3203" s="21" t="s">
        <v>196</v>
      </c>
      <c r="C3203" s="43" t="s">
        <v>175</v>
      </c>
      <c r="D3203" s="21">
        <v>10</v>
      </c>
      <c r="E3203" s="21">
        <v>1</v>
      </c>
      <c r="F3203" s="21">
        <v>0</v>
      </c>
      <c r="G3203" s="21">
        <v>0</v>
      </c>
      <c r="H3203" s="21">
        <v>0</v>
      </c>
      <c r="I3203" s="21">
        <v>0</v>
      </c>
      <c r="J3203" s="21">
        <v>0</v>
      </c>
    </row>
    <row r="3204" spans="1:10">
      <c r="A3204" s="21" t="s">
        <v>141</v>
      </c>
      <c r="B3204" s="21" t="s">
        <v>196</v>
      </c>
      <c r="C3204" s="43" t="s">
        <v>176</v>
      </c>
      <c r="D3204" s="21">
        <v>3</v>
      </c>
      <c r="E3204" s="21">
        <v>2</v>
      </c>
      <c r="F3204" s="21">
        <v>1</v>
      </c>
      <c r="G3204" s="21">
        <v>0</v>
      </c>
      <c r="H3204" s="21">
        <v>0</v>
      </c>
      <c r="I3204" s="21">
        <v>0</v>
      </c>
      <c r="J3204" s="21">
        <v>0</v>
      </c>
    </row>
    <row r="3205" spans="1:10">
      <c r="A3205" s="21" t="s">
        <v>141</v>
      </c>
      <c r="B3205" s="21" t="s">
        <v>196</v>
      </c>
      <c r="C3205" s="43" t="s">
        <v>177</v>
      </c>
      <c r="D3205" s="21">
        <v>4</v>
      </c>
      <c r="E3205" s="21">
        <v>1</v>
      </c>
      <c r="F3205" s="21">
        <v>0</v>
      </c>
      <c r="G3205" s="21">
        <v>0</v>
      </c>
      <c r="H3205" s="21">
        <v>0</v>
      </c>
      <c r="I3205" s="21">
        <v>0</v>
      </c>
      <c r="J3205" s="21">
        <v>0</v>
      </c>
    </row>
    <row r="3206" spans="1:10">
      <c r="A3206" s="21" t="s">
        <v>141</v>
      </c>
      <c r="B3206" s="21" t="s">
        <v>196</v>
      </c>
      <c r="C3206" s="43" t="s">
        <v>178</v>
      </c>
      <c r="D3206" s="21">
        <v>4</v>
      </c>
      <c r="E3206" s="21">
        <v>0</v>
      </c>
      <c r="F3206" s="21">
        <v>0</v>
      </c>
      <c r="G3206" s="21">
        <v>0</v>
      </c>
      <c r="H3206" s="21">
        <v>0</v>
      </c>
      <c r="I3206" s="21">
        <v>0</v>
      </c>
      <c r="J3206" s="21">
        <v>0</v>
      </c>
    </row>
    <row r="3207" spans="1:10">
      <c r="A3207" s="21" t="s">
        <v>141</v>
      </c>
      <c r="B3207" s="21" t="s">
        <v>196</v>
      </c>
      <c r="C3207" s="43" t="s">
        <v>179</v>
      </c>
      <c r="D3207" s="21">
        <v>3</v>
      </c>
      <c r="E3207" s="21">
        <v>1</v>
      </c>
      <c r="F3207" s="21">
        <v>0</v>
      </c>
      <c r="G3207" s="21">
        <v>0</v>
      </c>
      <c r="H3207" s="21">
        <v>0</v>
      </c>
      <c r="I3207" s="21">
        <v>0</v>
      </c>
      <c r="J3207" s="21">
        <v>0</v>
      </c>
    </row>
    <row r="3208" spans="1:10">
      <c r="A3208" s="21" t="s">
        <v>141</v>
      </c>
      <c r="B3208" s="21" t="s">
        <v>196</v>
      </c>
      <c r="C3208" s="43" t="s">
        <v>98</v>
      </c>
      <c r="D3208" s="21">
        <v>10</v>
      </c>
      <c r="E3208" s="21">
        <v>1</v>
      </c>
      <c r="F3208" s="21">
        <v>0</v>
      </c>
      <c r="G3208" s="21">
        <v>0</v>
      </c>
      <c r="H3208" s="21">
        <v>0</v>
      </c>
      <c r="I3208" s="21">
        <v>0</v>
      </c>
      <c r="J3208" s="21">
        <v>0</v>
      </c>
    </row>
    <row r="3209" spans="1:10">
      <c r="A3209" s="21" t="s">
        <v>141</v>
      </c>
      <c r="B3209" s="21" t="s">
        <v>196</v>
      </c>
      <c r="C3209" s="43" t="s">
        <v>180</v>
      </c>
      <c r="D3209" s="21">
        <v>3</v>
      </c>
      <c r="E3209" s="21">
        <v>2</v>
      </c>
      <c r="F3209" s="21">
        <v>0</v>
      </c>
      <c r="G3209" s="21">
        <v>0</v>
      </c>
      <c r="H3209" s="21">
        <v>0</v>
      </c>
      <c r="I3209" s="21">
        <v>0</v>
      </c>
      <c r="J3209" s="21">
        <v>0</v>
      </c>
    </row>
    <row r="3210" spans="1:10">
      <c r="A3210" s="21" t="s">
        <v>141</v>
      </c>
      <c r="B3210" s="21" t="s">
        <v>196</v>
      </c>
      <c r="C3210" s="43" t="s">
        <v>181</v>
      </c>
      <c r="D3210" s="21">
        <v>3</v>
      </c>
      <c r="E3210" s="21">
        <v>0</v>
      </c>
      <c r="F3210" s="21">
        <v>0</v>
      </c>
      <c r="G3210" s="21">
        <v>0</v>
      </c>
      <c r="H3210" s="21">
        <v>0</v>
      </c>
      <c r="I3210" s="21">
        <v>0</v>
      </c>
      <c r="J3210" s="21">
        <v>0</v>
      </c>
    </row>
    <row r="3211" spans="1:10">
      <c r="A3211" s="21" t="s">
        <v>141</v>
      </c>
      <c r="B3211" s="21" t="s">
        <v>196</v>
      </c>
      <c r="C3211" s="43" t="s">
        <v>182</v>
      </c>
      <c r="D3211" s="21">
        <v>1</v>
      </c>
      <c r="E3211" s="21">
        <v>0</v>
      </c>
      <c r="F3211" s="21">
        <v>0</v>
      </c>
      <c r="G3211" s="21">
        <v>0</v>
      </c>
      <c r="H3211" s="21">
        <v>0</v>
      </c>
      <c r="I3211" s="21">
        <v>0</v>
      </c>
      <c r="J3211" s="21">
        <v>0</v>
      </c>
    </row>
    <row r="3212" spans="1:10">
      <c r="A3212" s="21" t="s">
        <v>141</v>
      </c>
      <c r="B3212" s="21" t="s">
        <v>196</v>
      </c>
      <c r="C3212" s="43" t="s">
        <v>183</v>
      </c>
      <c r="D3212" s="21">
        <v>3</v>
      </c>
      <c r="E3212" s="21">
        <v>2</v>
      </c>
      <c r="F3212" s="21">
        <v>0</v>
      </c>
      <c r="G3212" s="21">
        <v>0</v>
      </c>
      <c r="H3212" s="21">
        <v>0</v>
      </c>
      <c r="I3212" s="21">
        <v>0</v>
      </c>
      <c r="J3212" s="21">
        <v>0</v>
      </c>
    </row>
    <row r="3213" spans="1:10">
      <c r="A3213" s="21" t="s">
        <v>141</v>
      </c>
      <c r="B3213" s="21" t="s">
        <v>196</v>
      </c>
      <c r="C3213" s="43" t="s">
        <v>184</v>
      </c>
      <c r="D3213" s="21">
        <v>1</v>
      </c>
      <c r="E3213" s="21">
        <v>0</v>
      </c>
      <c r="F3213" s="21">
        <v>0</v>
      </c>
      <c r="G3213" s="21">
        <v>0</v>
      </c>
      <c r="H3213" s="21">
        <v>0</v>
      </c>
      <c r="I3213" s="21">
        <v>0</v>
      </c>
      <c r="J3213" s="21">
        <v>0</v>
      </c>
    </row>
    <row r="3214" spans="1:10">
      <c r="A3214" s="21" t="s">
        <v>141</v>
      </c>
      <c r="B3214" s="21" t="s">
        <v>196</v>
      </c>
      <c r="C3214" s="43" t="s">
        <v>185</v>
      </c>
      <c r="D3214" s="21">
        <v>5</v>
      </c>
      <c r="E3214" s="21">
        <v>2</v>
      </c>
      <c r="F3214" s="21">
        <v>0</v>
      </c>
      <c r="G3214" s="21">
        <v>0</v>
      </c>
      <c r="H3214" s="21">
        <v>0</v>
      </c>
      <c r="I3214" s="21">
        <v>0</v>
      </c>
      <c r="J3214" s="21">
        <v>0</v>
      </c>
    </row>
    <row r="3215" spans="1:10">
      <c r="A3215" s="21" t="s">
        <v>141</v>
      </c>
      <c r="B3215" s="21" t="s">
        <v>196</v>
      </c>
      <c r="C3215" s="43" t="s">
        <v>186</v>
      </c>
      <c r="D3215" s="21">
        <v>3</v>
      </c>
      <c r="E3215" s="21">
        <v>1</v>
      </c>
      <c r="F3215" s="21">
        <v>0</v>
      </c>
      <c r="G3215" s="21">
        <v>0</v>
      </c>
      <c r="H3215" s="21">
        <v>0</v>
      </c>
      <c r="I3215" s="21">
        <v>0</v>
      </c>
      <c r="J3215" s="21">
        <v>0</v>
      </c>
    </row>
    <row r="3216" spans="1:10">
      <c r="A3216" s="21" t="s">
        <v>141</v>
      </c>
      <c r="B3216" s="21" t="s">
        <v>196</v>
      </c>
      <c r="C3216" s="43" t="s">
        <v>187</v>
      </c>
      <c r="D3216" s="21">
        <v>2</v>
      </c>
      <c r="E3216" s="21">
        <v>0</v>
      </c>
      <c r="F3216" s="21">
        <v>0</v>
      </c>
      <c r="G3216" s="21">
        <v>0</v>
      </c>
      <c r="H3216" s="21">
        <v>0</v>
      </c>
      <c r="I3216" s="21">
        <v>0</v>
      </c>
      <c r="J3216" s="21">
        <v>0</v>
      </c>
    </row>
    <row r="3217" spans="1:10">
      <c r="A3217" s="21" t="s">
        <v>141</v>
      </c>
      <c r="B3217" s="21" t="s">
        <v>196</v>
      </c>
      <c r="C3217" s="43" t="s">
        <v>188</v>
      </c>
      <c r="D3217" s="21">
        <v>2</v>
      </c>
      <c r="E3217" s="21">
        <v>1</v>
      </c>
      <c r="F3217" s="21">
        <v>0</v>
      </c>
      <c r="G3217" s="21">
        <v>0</v>
      </c>
      <c r="H3217" s="21">
        <v>0</v>
      </c>
      <c r="I3217" s="21">
        <v>0</v>
      </c>
      <c r="J3217" s="21">
        <v>0</v>
      </c>
    </row>
    <row r="3218" spans="1:10">
      <c r="A3218" s="21" t="s">
        <v>141</v>
      </c>
      <c r="B3218" s="21" t="s">
        <v>196</v>
      </c>
      <c r="C3218" s="43" t="s">
        <v>189</v>
      </c>
      <c r="D3218" s="21">
        <v>2</v>
      </c>
      <c r="E3218" s="21">
        <v>0</v>
      </c>
      <c r="F3218" s="21">
        <v>0</v>
      </c>
      <c r="G3218" s="21">
        <v>0</v>
      </c>
      <c r="H3218" s="21">
        <v>0</v>
      </c>
      <c r="I3218" s="21">
        <v>0</v>
      </c>
      <c r="J3218" s="21">
        <v>3</v>
      </c>
    </row>
    <row r="3219" spans="1:10">
      <c r="A3219" s="21" t="s">
        <v>141</v>
      </c>
      <c r="B3219" s="21" t="s">
        <v>196</v>
      </c>
      <c r="C3219" s="43" t="s">
        <v>190</v>
      </c>
      <c r="D3219" s="21">
        <v>2</v>
      </c>
      <c r="E3219" s="21">
        <v>1</v>
      </c>
      <c r="F3219" s="21">
        <v>0</v>
      </c>
      <c r="G3219" s="21">
        <v>0</v>
      </c>
      <c r="H3219" s="21">
        <v>0</v>
      </c>
      <c r="I3219" s="21">
        <v>0</v>
      </c>
      <c r="J3219" s="21">
        <v>0</v>
      </c>
    </row>
    <row r="3220" spans="1:10">
      <c r="A3220" s="21" t="s">
        <v>141</v>
      </c>
      <c r="B3220" s="21" t="s">
        <v>197</v>
      </c>
      <c r="C3220" s="43" t="s">
        <v>35</v>
      </c>
      <c r="D3220" s="21">
        <v>0</v>
      </c>
      <c r="E3220" s="21">
        <v>0</v>
      </c>
      <c r="F3220" s="21">
        <v>0</v>
      </c>
      <c r="G3220" s="21">
        <v>0</v>
      </c>
      <c r="H3220" s="21">
        <v>0</v>
      </c>
      <c r="I3220" s="21">
        <v>0</v>
      </c>
      <c r="J3220" s="21">
        <v>0</v>
      </c>
    </row>
    <row r="3221" spans="1:10">
      <c r="A3221" s="21" t="s">
        <v>141</v>
      </c>
      <c r="B3221" s="21" t="s">
        <v>197</v>
      </c>
      <c r="C3221" s="43" t="s">
        <v>36</v>
      </c>
      <c r="D3221" s="21">
        <v>0</v>
      </c>
      <c r="E3221" s="21">
        <v>0</v>
      </c>
      <c r="F3221" s="21">
        <v>0</v>
      </c>
      <c r="G3221" s="21">
        <v>0</v>
      </c>
      <c r="H3221" s="21">
        <v>0</v>
      </c>
      <c r="I3221" s="21">
        <v>0</v>
      </c>
      <c r="J3221" s="21">
        <v>0</v>
      </c>
    </row>
    <row r="3222" spans="1:10">
      <c r="A3222" s="21" t="s">
        <v>141</v>
      </c>
      <c r="B3222" s="21" t="s">
        <v>197</v>
      </c>
      <c r="C3222" s="43" t="s">
        <v>37</v>
      </c>
      <c r="D3222" s="21">
        <v>0</v>
      </c>
      <c r="E3222" s="21">
        <v>0</v>
      </c>
      <c r="F3222" s="21">
        <v>0</v>
      </c>
      <c r="G3222" s="21">
        <v>0</v>
      </c>
      <c r="H3222" s="21">
        <v>0</v>
      </c>
      <c r="I3222" s="21">
        <v>0</v>
      </c>
      <c r="J3222" s="21">
        <v>0</v>
      </c>
    </row>
    <row r="3223" spans="1:10">
      <c r="A3223" s="21" t="s">
        <v>141</v>
      </c>
      <c r="B3223" s="21" t="s">
        <v>197</v>
      </c>
      <c r="C3223" s="43" t="s">
        <v>38</v>
      </c>
      <c r="D3223" s="21">
        <v>0</v>
      </c>
      <c r="E3223" s="21">
        <v>0</v>
      </c>
      <c r="F3223" s="21">
        <v>0</v>
      </c>
      <c r="G3223" s="21">
        <v>0</v>
      </c>
      <c r="H3223" s="21">
        <v>0</v>
      </c>
      <c r="I3223" s="21">
        <v>0</v>
      </c>
      <c r="J3223" s="21">
        <v>0</v>
      </c>
    </row>
    <row r="3224" spans="1:10">
      <c r="A3224" s="21" t="s">
        <v>141</v>
      </c>
      <c r="B3224" s="21" t="s">
        <v>197</v>
      </c>
      <c r="C3224" s="43" t="s">
        <v>39</v>
      </c>
      <c r="D3224" s="21">
        <v>0</v>
      </c>
      <c r="E3224" s="21">
        <v>0</v>
      </c>
      <c r="F3224" s="21">
        <v>0</v>
      </c>
      <c r="G3224" s="21">
        <v>0</v>
      </c>
      <c r="H3224" s="21">
        <v>0</v>
      </c>
      <c r="I3224" s="21">
        <v>0</v>
      </c>
      <c r="J3224" s="21">
        <v>0</v>
      </c>
    </row>
    <row r="3225" spans="1:10">
      <c r="A3225" s="21" t="s">
        <v>141</v>
      </c>
      <c r="B3225" s="21" t="s">
        <v>197</v>
      </c>
      <c r="C3225" s="43" t="s">
        <v>173</v>
      </c>
      <c r="D3225" s="21">
        <v>0</v>
      </c>
      <c r="E3225" s="21">
        <v>0</v>
      </c>
      <c r="F3225" s="21">
        <v>0</v>
      </c>
      <c r="G3225" s="21">
        <v>0</v>
      </c>
      <c r="H3225" s="21">
        <v>0</v>
      </c>
      <c r="I3225" s="21">
        <v>0</v>
      </c>
      <c r="J3225" s="21">
        <v>0</v>
      </c>
    </row>
    <row r="3226" spans="1:10">
      <c r="A3226" s="21" t="s">
        <v>141</v>
      </c>
      <c r="B3226" s="21" t="s">
        <v>197</v>
      </c>
      <c r="C3226" s="43" t="s">
        <v>174</v>
      </c>
      <c r="D3226" s="21">
        <v>4</v>
      </c>
      <c r="E3226" s="21">
        <v>1</v>
      </c>
      <c r="F3226" s="21">
        <v>0</v>
      </c>
      <c r="G3226" s="21">
        <v>0</v>
      </c>
      <c r="H3226" s="21">
        <v>0</v>
      </c>
      <c r="I3226" s="21">
        <v>0</v>
      </c>
      <c r="J3226" s="21">
        <v>0</v>
      </c>
    </row>
    <row r="3227" spans="1:10">
      <c r="A3227" s="21" t="s">
        <v>141</v>
      </c>
      <c r="B3227" s="21" t="s">
        <v>197</v>
      </c>
      <c r="C3227" s="43" t="s">
        <v>175</v>
      </c>
      <c r="D3227" s="21">
        <v>0</v>
      </c>
      <c r="E3227" s="21">
        <v>1</v>
      </c>
      <c r="F3227" s="21">
        <v>0</v>
      </c>
      <c r="G3227" s="21">
        <v>0</v>
      </c>
      <c r="H3227" s="21">
        <v>0</v>
      </c>
      <c r="I3227" s="21">
        <v>0</v>
      </c>
      <c r="J3227" s="21">
        <v>0</v>
      </c>
    </row>
    <row r="3228" spans="1:10">
      <c r="A3228" s="21" t="s">
        <v>141</v>
      </c>
      <c r="B3228" s="21" t="s">
        <v>197</v>
      </c>
      <c r="C3228" s="43" t="s">
        <v>176</v>
      </c>
      <c r="D3228" s="21">
        <v>0</v>
      </c>
      <c r="E3228" s="21">
        <v>0</v>
      </c>
      <c r="F3228" s="21">
        <v>0</v>
      </c>
      <c r="G3228" s="21">
        <v>0</v>
      </c>
      <c r="H3228" s="21">
        <v>0</v>
      </c>
      <c r="I3228" s="21">
        <v>0</v>
      </c>
      <c r="J3228" s="21">
        <v>0</v>
      </c>
    </row>
    <row r="3229" spans="1:10">
      <c r="A3229" s="21" t="s">
        <v>141</v>
      </c>
      <c r="B3229" s="21" t="s">
        <v>197</v>
      </c>
      <c r="C3229" s="43" t="s">
        <v>177</v>
      </c>
      <c r="D3229" s="21">
        <v>1</v>
      </c>
      <c r="E3229" s="21">
        <v>0</v>
      </c>
      <c r="F3229" s="21">
        <v>0</v>
      </c>
      <c r="G3229" s="21">
        <v>0</v>
      </c>
      <c r="H3229" s="21">
        <v>0</v>
      </c>
      <c r="I3229" s="21">
        <v>0</v>
      </c>
      <c r="J3229" s="21">
        <v>0</v>
      </c>
    </row>
    <row r="3230" spans="1:10">
      <c r="A3230" s="21" t="s">
        <v>141</v>
      </c>
      <c r="B3230" s="21" t="s">
        <v>197</v>
      </c>
      <c r="C3230" s="43" t="s">
        <v>178</v>
      </c>
      <c r="D3230" s="21">
        <v>0</v>
      </c>
      <c r="E3230" s="21">
        <v>1</v>
      </c>
      <c r="F3230" s="21">
        <v>0</v>
      </c>
      <c r="G3230" s="21">
        <v>0</v>
      </c>
      <c r="H3230" s="21">
        <v>0</v>
      </c>
      <c r="I3230" s="21">
        <v>0</v>
      </c>
      <c r="J3230" s="21">
        <v>0</v>
      </c>
    </row>
    <row r="3231" spans="1:10">
      <c r="A3231" s="21" t="s">
        <v>141</v>
      </c>
      <c r="B3231" s="21" t="s">
        <v>197</v>
      </c>
      <c r="C3231" s="43" t="s">
        <v>179</v>
      </c>
      <c r="D3231" s="21">
        <v>0</v>
      </c>
      <c r="E3231" s="21">
        <v>0</v>
      </c>
      <c r="F3231" s="21">
        <v>0</v>
      </c>
      <c r="G3231" s="21">
        <v>0</v>
      </c>
      <c r="H3231" s="21">
        <v>0</v>
      </c>
      <c r="I3231" s="21">
        <v>0</v>
      </c>
      <c r="J3231" s="21">
        <v>0</v>
      </c>
    </row>
    <row r="3232" spans="1:10">
      <c r="A3232" s="21" t="s">
        <v>141</v>
      </c>
      <c r="B3232" s="21" t="s">
        <v>197</v>
      </c>
      <c r="C3232" s="43" t="s">
        <v>98</v>
      </c>
      <c r="D3232" s="21">
        <v>0</v>
      </c>
      <c r="E3232" s="21">
        <v>0</v>
      </c>
      <c r="F3232" s="21">
        <v>0</v>
      </c>
      <c r="G3232" s="21">
        <v>0</v>
      </c>
      <c r="H3232" s="21">
        <v>0</v>
      </c>
      <c r="I3232" s="21">
        <v>0</v>
      </c>
      <c r="J3232" s="21">
        <v>0</v>
      </c>
    </row>
    <row r="3233" spans="1:10">
      <c r="A3233" s="21" t="s">
        <v>141</v>
      </c>
      <c r="B3233" s="21" t="s">
        <v>197</v>
      </c>
      <c r="C3233" s="43" t="s">
        <v>180</v>
      </c>
      <c r="D3233" s="21">
        <v>1</v>
      </c>
      <c r="E3233" s="21">
        <v>0</v>
      </c>
      <c r="F3233" s="21">
        <v>0</v>
      </c>
      <c r="G3233" s="21">
        <v>0</v>
      </c>
      <c r="H3233" s="21">
        <v>0</v>
      </c>
      <c r="I3233" s="21">
        <v>0</v>
      </c>
      <c r="J3233" s="21">
        <v>0</v>
      </c>
    </row>
    <row r="3234" spans="1:10">
      <c r="A3234" s="21" t="s">
        <v>141</v>
      </c>
      <c r="B3234" s="21" t="s">
        <v>197</v>
      </c>
      <c r="C3234" s="43" t="s">
        <v>181</v>
      </c>
      <c r="D3234" s="21">
        <v>0</v>
      </c>
      <c r="E3234" s="21">
        <v>0</v>
      </c>
      <c r="F3234" s="21">
        <v>0</v>
      </c>
      <c r="G3234" s="21">
        <v>0</v>
      </c>
      <c r="H3234" s="21">
        <v>0</v>
      </c>
      <c r="I3234" s="21">
        <v>0</v>
      </c>
      <c r="J3234" s="21">
        <v>0</v>
      </c>
    </row>
    <row r="3235" spans="1:10">
      <c r="A3235" s="21" t="s">
        <v>141</v>
      </c>
      <c r="B3235" s="21" t="s">
        <v>197</v>
      </c>
      <c r="C3235" s="43" t="s">
        <v>182</v>
      </c>
      <c r="D3235" s="21">
        <v>2</v>
      </c>
      <c r="E3235" s="21">
        <v>0</v>
      </c>
      <c r="F3235" s="21">
        <v>0</v>
      </c>
      <c r="G3235" s="21">
        <v>0</v>
      </c>
      <c r="H3235" s="21">
        <v>0</v>
      </c>
      <c r="I3235" s="21">
        <v>0</v>
      </c>
      <c r="J3235" s="21">
        <v>0</v>
      </c>
    </row>
    <row r="3236" spans="1:10">
      <c r="A3236" s="21" t="s">
        <v>141</v>
      </c>
      <c r="B3236" s="21" t="s">
        <v>197</v>
      </c>
      <c r="C3236" s="43" t="s">
        <v>183</v>
      </c>
      <c r="D3236" s="21">
        <v>0</v>
      </c>
      <c r="E3236" s="21">
        <v>0</v>
      </c>
      <c r="F3236" s="21">
        <v>0</v>
      </c>
      <c r="G3236" s="21">
        <v>0</v>
      </c>
      <c r="H3236" s="21">
        <v>0</v>
      </c>
      <c r="I3236" s="21">
        <v>0</v>
      </c>
      <c r="J3236" s="21">
        <v>0</v>
      </c>
    </row>
    <row r="3237" spans="1:10">
      <c r="A3237" s="21" t="s">
        <v>141</v>
      </c>
      <c r="B3237" s="21" t="s">
        <v>197</v>
      </c>
      <c r="C3237" s="43" t="s">
        <v>184</v>
      </c>
      <c r="D3237" s="21">
        <v>0</v>
      </c>
      <c r="E3237" s="21">
        <v>0</v>
      </c>
      <c r="F3237" s="21">
        <v>0</v>
      </c>
      <c r="G3237" s="21">
        <v>0</v>
      </c>
      <c r="H3237" s="21">
        <v>0</v>
      </c>
      <c r="I3237" s="21">
        <v>0</v>
      </c>
      <c r="J3237" s="21">
        <v>0</v>
      </c>
    </row>
    <row r="3238" spans="1:10">
      <c r="A3238" s="21" t="s">
        <v>141</v>
      </c>
      <c r="B3238" s="21" t="s">
        <v>197</v>
      </c>
      <c r="C3238" s="43" t="s">
        <v>185</v>
      </c>
      <c r="D3238" s="21">
        <v>0</v>
      </c>
      <c r="E3238" s="21">
        <v>0</v>
      </c>
      <c r="F3238" s="21">
        <v>0</v>
      </c>
      <c r="G3238" s="21">
        <v>0</v>
      </c>
      <c r="H3238" s="21">
        <v>0</v>
      </c>
      <c r="I3238" s="21">
        <v>0</v>
      </c>
      <c r="J3238" s="21">
        <v>0</v>
      </c>
    </row>
    <row r="3239" spans="1:10">
      <c r="A3239" s="21" t="s">
        <v>141</v>
      </c>
      <c r="B3239" s="21" t="s">
        <v>197</v>
      </c>
      <c r="C3239" s="43" t="s">
        <v>186</v>
      </c>
      <c r="D3239" s="21">
        <v>0</v>
      </c>
      <c r="E3239" s="21">
        <v>0</v>
      </c>
      <c r="F3239" s="21">
        <v>0</v>
      </c>
      <c r="G3239" s="21">
        <v>0</v>
      </c>
      <c r="H3239" s="21">
        <v>0</v>
      </c>
      <c r="I3239" s="21">
        <v>0</v>
      </c>
      <c r="J3239" s="21">
        <v>0</v>
      </c>
    </row>
    <row r="3240" spans="1:10">
      <c r="A3240" s="21" t="s">
        <v>141</v>
      </c>
      <c r="B3240" s="21" t="s">
        <v>197</v>
      </c>
      <c r="C3240" s="43" t="s">
        <v>187</v>
      </c>
      <c r="D3240" s="21">
        <v>0</v>
      </c>
      <c r="E3240" s="21">
        <v>0</v>
      </c>
      <c r="F3240" s="21">
        <v>0</v>
      </c>
      <c r="G3240" s="21">
        <v>0</v>
      </c>
      <c r="H3240" s="21">
        <v>0</v>
      </c>
      <c r="I3240" s="21">
        <v>0</v>
      </c>
      <c r="J3240" s="21">
        <v>0</v>
      </c>
    </row>
    <row r="3241" spans="1:10">
      <c r="A3241" s="21" t="s">
        <v>141</v>
      </c>
      <c r="B3241" s="21" t="s">
        <v>197</v>
      </c>
      <c r="C3241" s="43" t="s">
        <v>188</v>
      </c>
      <c r="D3241" s="21">
        <v>0</v>
      </c>
      <c r="E3241" s="21">
        <v>0</v>
      </c>
      <c r="F3241" s="21">
        <v>0</v>
      </c>
      <c r="G3241" s="21">
        <v>0</v>
      </c>
      <c r="H3241" s="21">
        <v>0</v>
      </c>
      <c r="I3241" s="21">
        <v>0</v>
      </c>
      <c r="J3241" s="21">
        <v>0</v>
      </c>
    </row>
    <row r="3242" spans="1:10">
      <c r="A3242" s="21" t="s">
        <v>141</v>
      </c>
      <c r="B3242" s="21" t="s">
        <v>197</v>
      </c>
      <c r="C3242" s="43" t="s">
        <v>189</v>
      </c>
      <c r="D3242" s="21">
        <v>1</v>
      </c>
      <c r="E3242" s="21">
        <v>0</v>
      </c>
      <c r="F3242" s="21">
        <v>0</v>
      </c>
      <c r="G3242" s="21">
        <v>0</v>
      </c>
      <c r="H3242" s="21">
        <v>0</v>
      </c>
      <c r="I3242" s="21">
        <v>0</v>
      </c>
      <c r="J3242" s="21">
        <v>0</v>
      </c>
    </row>
    <row r="3243" spans="1:10">
      <c r="A3243" s="21" t="s">
        <v>141</v>
      </c>
      <c r="B3243" s="21" t="s">
        <v>197</v>
      </c>
      <c r="C3243" s="43" t="s">
        <v>190</v>
      </c>
      <c r="D3243" s="21">
        <v>0</v>
      </c>
      <c r="E3243" s="21">
        <v>0</v>
      </c>
      <c r="F3243" s="21">
        <v>0</v>
      </c>
      <c r="G3243" s="21">
        <v>0</v>
      </c>
      <c r="H3243" s="21">
        <v>0</v>
      </c>
      <c r="I3243" s="21">
        <v>0</v>
      </c>
      <c r="J3243" s="21">
        <v>0</v>
      </c>
    </row>
    <row r="3244" spans="1:10">
      <c r="A3244" s="21" t="s">
        <v>141</v>
      </c>
      <c r="B3244" s="21" t="s">
        <v>198</v>
      </c>
      <c r="C3244" s="43" t="s">
        <v>35</v>
      </c>
      <c r="D3244" s="21">
        <v>0</v>
      </c>
      <c r="E3244" s="21">
        <v>0</v>
      </c>
      <c r="F3244" s="21">
        <v>0</v>
      </c>
      <c r="G3244" s="21">
        <v>0</v>
      </c>
      <c r="H3244" s="21">
        <v>0</v>
      </c>
      <c r="I3244" s="21">
        <v>0</v>
      </c>
      <c r="J3244" s="21">
        <v>0</v>
      </c>
    </row>
    <row r="3245" spans="1:10">
      <c r="A3245" s="21" t="s">
        <v>141</v>
      </c>
      <c r="B3245" s="21" t="s">
        <v>198</v>
      </c>
      <c r="C3245" s="43" t="s">
        <v>36</v>
      </c>
      <c r="D3245" s="21">
        <v>0</v>
      </c>
      <c r="E3245" s="21">
        <v>0</v>
      </c>
      <c r="F3245" s="21">
        <v>0</v>
      </c>
      <c r="G3245" s="21">
        <v>0</v>
      </c>
      <c r="H3245" s="21">
        <v>0</v>
      </c>
      <c r="I3245" s="21">
        <v>0</v>
      </c>
      <c r="J3245" s="21">
        <v>0</v>
      </c>
    </row>
    <row r="3246" spans="1:10">
      <c r="A3246" s="21" t="s">
        <v>141</v>
      </c>
      <c r="B3246" s="21" t="s">
        <v>198</v>
      </c>
      <c r="C3246" s="43" t="s">
        <v>37</v>
      </c>
      <c r="D3246" s="21">
        <v>0</v>
      </c>
      <c r="E3246" s="21">
        <v>0</v>
      </c>
      <c r="F3246" s="21">
        <v>0</v>
      </c>
      <c r="G3246" s="21">
        <v>0</v>
      </c>
      <c r="H3246" s="21">
        <v>0</v>
      </c>
      <c r="I3246" s="21">
        <v>0</v>
      </c>
      <c r="J3246" s="21">
        <v>0</v>
      </c>
    </row>
    <row r="3247" spans="1:10">
      <c r="A3247" s="21" t="s">
        <v>141</v>
      </c>
      <c r="B3247" s="21" t="s">
        <v>198</v>
      </c>
      <c r="C3247" s="43" t="s">
        <v>38</v>
      </c>
      <c r="D3247" s="21">
        <v>0</v>
      </c>
      <c r="E3247" s="21">
        <v>0</v>
      </c>
      <c r="F3247" s="21">
        <v>0</v>
      </c>
      <c r="G3247" s="21">
        <v>0</v>
      </c>
      <c r="H3247" s="21">
        <v>0</v>
      </c>
      <c r="I3247" s="21">
        <v>0</v>
      </c>
      <c r="J3247" s="21">
        <v>0</v>
      </c>
    </row>
    <row r="3248" spans="1:10">
      <c r="A3248" s="21" t="s">
        <v>141</v>
      </c>
      <c r="B3248" s="21" t="s">
        <v>198</v>
      </c>
      <c r="C3248" s="43" t="s">
        <v>39</v>
      </c>
      <c r="D3248" s="21">
        <v>0</v>
      </c>
      <c r="E3248" s="21">
        <v>0</v>
      </c>
      <c r="F3248" s="21">
        <v>0</v>
      </c>
      <c r="G3248" s="21">
        <v>0</v>
      </c>
      <c r="H3248" s="21">
        <v>0</v>
      </c>
      <c r="I3248" s="21">
        <v>0</v>
      </c>
      <c r="J3248" s="21">
        <v>0</v>
      </c>
    </row>
    <row r="3249" spans="1:10">
      <c r="A3249" s="21" t="s">
        <v>141</v>
      </c>
      <c r="B3249" s="21" t="s">
        <v>198</v>
      </c>
      <c r="C3249" s="43" t="s">
        <v>173</v>
      </c>
      <c r="D3249" s="21">
        <v>0</v>
      </c>
      <c r="E3249" s="21">
        <v>0</v>
      </c>
      <c r="F3249" s="21">
        <v>0</v>
      </c>
      <c r="G3249" s="21">
        <v>0</v>
      </c>
      <c r="H3249" s="21">
        <v>0</v>
      </c>
      <c r="I3249" s="21">
        <v>0</v>
      </c>
      <c r="J3249" s="21">
        <v>0</v>
      </c>
    </row>
    <row r="3250" spans="1:10">
      <c r="A3250" s="21" t="s">
        <v>141</v>
      </c>
      <c r="B3250" s="21" t="s">
        <v>198</v>
      </c>
      <c r="C3250" s="43" t="s">
        <v>174</v>
      </c>
      <c r="D3250" s="21">
        <v>1</v>
      </c>
      <c r="E3250" s="21">
        <v>0</v>
      </c>
      <c r="F3250" s="21">
        <v>0</v>
      </c>
      <c r="G3250" s="21">
        <v>0</v>
      </c>
      <c r="H3250" s="21">
        <v>0</v>
      </c>
      <c r="I3250" s="21">
        <v>0</v>
      </c>
      <c r="J3250" s="21">
        <v>0</v>
      </c>
    </row>
    <row r="3251" spans="1:10">
      <c r="A3251" s="21" t="s">
        <v>141</v>
      </c>
      <c r="B3251" s="21" t="s">
        <v>198</v>
      </c>
      <c r="C3251" s="43" t="s">
        <v>175</v>
      </c>
      <c r="D3251" s="21">
        <v>0</v>
      </c>
      <c r="E3251" s="21">
        <v>0</v>
      </c>
      <c r="F3251" s="21">
        <v>0</v>
      </c>
      <c r="G3251" s="21">
        <v>0</v>
      </c>
      <c r="H3251" s="21">
        <v>0</v>
      </c>
      <c r="I3251" s="21">
        <v>0</v>
      </c>
      <c r="J3251" s="21">
        <v>0</v>
      </c>
    </row>
    <row r="3252" spans="1:10">
      <c r="A3252" s="21" t="s">
        <v>141</v>
      </c>
      <c r="B3252" s="21" t="s">
        <v>198</v>
      </c>
      <c r="C3252" s="43" t="s">
        <v>176</v>
      </c>
      <c r="D3252" s="21">
        <v>0</v>
      </c>
      <c r="E3252" s="21">
        <v>0</v>
      </c>
      <c r="F3252" s="21">
        <v>0</v>
      </c>
      <c r="G3252" s="21">
        <v>0</v>
      </c>
      <c r="H3252" s="21">
        <v>0</v>
      </c>
      <c r="I3252" s="21">
        <v>0</v>
      </c>
      <c r="J3252" s="21">
        <v>0</v>
      </c>
    </row>
    <row r="3253" spans="1:10">
      <c r="A3253" s="21" t="s">
        <v>141</v>
      </c>
      <c r="B3253" s="21" t="s">
        <v>198</v>
      </c>
      <c r="C3253" s="43" t="s">
        <v>177</v>
      </c>
      <c r="D3253" s="21">
        <v>0</v>
      </c>
      <c r="E3253" s="21">
        <v>0</v>
      </c>
      <c r="F3253" s="21">
        <v>0</v>
      </c>
      <c r="G3253" s="21">
        <v>0</v>
      </c>
      <c r="H3253" s="21">
        <v>0</v>
      </c>
      <c r="I3253" s="21">
        <v>0</v>
      </c>
      <c r="J3253" s="21">
        <v>0</v>
      </c>
    </row>
    <row r="3254" spans="1:10">
      <c r="A3254" s="21" t="s">
        <v>141</v>
      </c>
      <c r="B3254" s="21" t="s">
        <v>198</v>
      </c>
      <c r="C3254" s="43" t="s">
        <v>178</v>
      </c>
      <c r="D3254" s="21">
        <v>0</v>
      </c>
      <c r="E3254" s="21">
        <v>0</v>
      </c>
      <c r="F3254" s="21">
        <v>0</v>
      </c>
      <c r="G3254" s="21">
        <v>0</v>
      </c>
      <c r="H3254" s="21">
        <v>0</v>
      </c>
      <c r="I3254" s="21">
        <v>0</v>
      </c>
      <c r="J3254" s="21">
        <v>0</v>
      </c>
    </row>
    <row r="3255" spans="1:10">
      <c r="A3255" s="21" t="s">
        <v>141</v>
      </c>
      <c r="B3255" s="21" t="s">
        <v>198</v>
      </c>
      <c r="C3255" s="43" t="s">
        <v>179</v>
      </c>
      <c r="D3255" s="21">
        <v>0</v>
      </c>
      <c r="E3255" s="21">
        <v>0</v>
      </c>
      <c r="F3255" s="21">
        <v>0</v>
      </c>
      <c r="G3255" s="21">
        <v>0</v>
      </c>
      <c r="H3255" s="21">
        <v>0</v>
      </c>
      <c r="I3255" s="21">
        <v>0</v>
      </c>
      <c r="J3255" s="21">
        <v>0</v>
      </c>
    </row>
    <row r="3256" spans="1:10">
      <c r="A3256" s="21" t="s">
        <v>141</v>
      </c>
      <c r="B3256" s="21" t="s">
        <v>198</v>
      </c>
      <c r="C3256" s="43" t="s">
        <v>98</v>
      </c>
      <c r="D3256" s="21">
        <v>0</v>
      </c>
      <c r="E3256" s="21">
        <v>0</v>
      </c>
      <c r="F3256" s="21">
        <v>0</v>
      </c>
      <c r="G3256" s="21">
        <v>0</v>
      </c>
      <c r="H3256" s="21">
        <v>0</v>
      </c>
      <c r="I3256" s="21">
        <v>0</v>
      </c>
      <c r="J3256" s="21">
        <v>0</v>
      </c>
    </row>
    <row r="3257" spans="1:10">
      <c r="A3257" s="21" t="s">
        <v>141</v>
      </c>
      <c r="B3257" s="21" t="s">
        <v>198</v>
      </c>
      <c r="C3257" s="43" t="s">
        <v>180</v>
      </c>
      <c r="D3257" s="21">
        <v>0</v>
      </c>
      <c r="E3257" s="21">
        <v>0</v>
      </c>
      <c r="F3257" s="21">
        <v>0</v>
      </c>
      <c r="G3257" s="21">
        <v>0</v>
      </c>
      <c r="H3257" s="21">
        <v>0</v>
      </c>
      <c r="I3257" s="21">
        <v>0</v>
      </c>
      <c r="J3257" s="21">
        <v>0</v>
      </c>
    </row>
    <row r="3258" spans="1:10">
      <c r="A3258" s="21" t="s">
        <v>141</v>
      </c>
      <c r="B3258" s="21" t="s">
        <v>198</v>
      </c>
      <c r="C3258" s="43" t="s">
        <v>181</v>
      </c>
      <c r="D3258" s="21">
        <v>0</v>
      </c>
      <c r="E3258" s="21">
        <v>0</v>
      </c>
      <c r="F3258" s="21">
        <v>0</v>
      </c>
      <c r="G3258" s="21">
        <v>0</v>
      </c>
      <c r="H3258" s="21">
        <v>0</v>
      </c>
      <c r="I3258" s="21">
        <v>0</v>
      </c>
      <c r="J3258" s="21">
        <v>0</v>
      </c>
    </row>
    <row r="3259" spans="1:10">
      <c r="A3259" s="21" t="s">
        <v>141</v>
      </c>
      <c r="B3259" s="21" t="s">
        <v>198</v>
      </c>
      <c r="C3259" s="43" t="s">
        <v>182</v>
      </c>
      <c r="D3259" s="21">
        <v>0</v>
      </c>
      <c r="E3259" s="21">
        <v>0</v>
      </c>
      <c r="F3259" s="21">
        <v>0</v>
      </c>
      <c r="G3259" s="21">
        <v>0</v>
      </c>
      <c r="H3259" s="21">
        <v>0</v>
      </c>
      <c r="I3259" s="21">
        <v>0</v>
      </c>
      <c r="J3259" s="21">
        <v>0</v>
      </c>
    </row>
    <row r="3260" spans="1:10">
      <c r="A3260" s="21" t="s">
        <v>141</v>
      </c>
      <c r="B3260" s="21" t="s">
        <v>198</v>
      </c>
      <c r="C3260" s="43" t="s">
        <v>183</v>
      </c>
      <c r="D3260" s="21">
        <v>0</v>
      </c>
      <c r="E3260" s="21">
        <v>0</v>
      </c>
      <c r="F3260" s="21">
        <v>0</v>
      </c>
      <c r="G3260" s="21">
        <v>0</v>
      </c>
      <c r="H3260" s="21">
        <v>0</v>
      </c>
      <c r="I3260" s="21">
        <v>0</v>
      </c>
      <c r="J3260" s="21">
        <v>0</v>
      </c>
    </row>
    <row r="3261" spans="1:10">
      <c r="A3261" s="21" t="s">
        <v>141</v>
      </c>
      <c r="B3261" s="21" t="s">
        <v>198</v>
      </c>
      <c r="C3261" s="43" t="s">
        <v>184</v>
      </c>
      <c r="D3261" s="21">
        <v>0</v>
      </c>
      <c r="E3261" s="21">
        <v>0</v>
      </c>
      <c r="F3261" s="21">
        <v>0</v>
      </c>
      <c r="G3261" s="21">
        <v>0</v>
      </c>
      <c r="H3261" s="21">
        <v>0</v>
      </c>
      <c r="I3261" s="21">
        <v>0</v>
      </c>
      <c r="J3261" s="21">
        <v>0</v>
      </c>
    </row>
    <row r="3262" spans="1:10">
      <c r="A3262" s="21" t="s">
        <v>141</v>
      </c>
      <c r="B3262" s="21" t="s">
        <v>198</v>
      </c>
      <c r="C3262" s="43" t="s">
        <v>185</v>
      </c>
      <c r="D3262" s="21">
        <v>0</v>
      </c>
      <c r="E3262" s="21">
        <v>0</v>
      </c>
      <c r="F3262" s="21">
        <v>0</v>
      </c>
      <c r="G3262" s="21">
        <v>0</v>
      </c>
      <c r="H3262" s="21">
        <v>0</v>
      </c>
      <c r="I3262" s="21">
        <v>0</v>
      </c>
      <c r="J3262" s="21">
        <v>0</v>
      </c>
    </row>
    <row r="3263" spans="1:10">
      <c r="A3263" s="21" t="s">
        <v>141</v>
      </c>
      <c r="B3263" s="21" t="s">
        <v>198</v>
      </c>
      <c r="C3263" s="43" t="s">
        <v>186</v>
      </c>
      <c r="D3263" s="21">
        <v>0</v>
      </c>
      <c r="E3263" s="21">
        <v>0</v>
      </c>
      <c r="F3263" s="21">
        <v>0</v>
      </c>
      <c r="G3263" s="21">
        <v>0</v>
      </c>
      <c r="H3263" s="21">
        <v>0</v>
      </c>
      <c r="I3263" s="21">
        <v>0</v>
      </c>
      <c r="J3263" s="21">
        <v>0</v>
      </c>
    </row>
    <row r="3264" spans="1:10">
      <c r="A3264" s="21" t="s">
        <v>141</v>
      </c>
      <c r="B3264" s="21" t="s">
        <v>198</v>
      </c>
      <c r="C3264" s="43" t="s">
        <v>187</v>
      </c>
      <c r="D3264" s="21">
        <v>0</v>
      </c>
      <c r="E3264" s="21">
        <v>0</v>
      </c>
      <c r="F3264" s="21">
        <v>0</v>
      </c>
      <c r="G3264" s="21">
        <v>0</v>
      </c>
      <c r="H3264" s="21">
        <v>0</v>
      </c>
      <c r="I3264" s="21">
        <v>0</v>
      </c>
      <c r="J3264" s="21">
        <v>0</v>
      </c>
    </row>
    <row r="3265" spans="1:10">
      <c r="A3265" s="21" t="s">
        <v>141</v>
      </c>
      <c r="B3265" s="21" t="s">
        <v>198</v>
      </c>
      <c r="C3265" s="43" t="s">
        <v>188</v>
      </c>
      <c r="D3265" s="21">
        <v>0</v>
      </c>
      <c r="E3265" s="21">
        <v>0</v>
      </c>
      <c r="F3265" s="21">
        <v>0</v>
      </c>
      <c r="G3265" s="21">
        <v>0</v>
      </c>
      <c r="H3265" s="21">
        <v>0</v>
      </c>
      <c r="I3265" s="21">
        <v>0</v>
      </c>
      <c r="J3265" s="21">
        <v>0</v>
      </c>
    </row>
    <row r="3266" spans="1:10">
      <c r="A3266" s="21" t="s">
        <v>141</v>
      </c>
      <c r="B3266" s="21" t="s">
        <v>198</v>
      </c>
      <c r="C3266" s="43" t="s">
        <v>189</v>
      </c>
      <c r="D3266" s="21">
        <v>0</v>
      </c>
      <c r="E3266" s="21">
        <v>0</v>
      </c>
      <c r="F3266" s="21">
        <v>0</v>
      </c>
      <c r="G3266" s="21">
        <v>0</v>
      </c>
      <c r="H3266" s="21">
        <v>0</v>
      </c>
      <c r="I3266" s="21">
        <v>0</v>
      </c>
      <c r="J3266" s="21">
        <v>0</v>
      </c>
    </row>
    <row r="3267" spans="1:10">
      <c r="A3267" s="21" t="s">
        <v>141</v>
      </c>
      <c r="B3267" s="21" t="s">
        <v>198</v>
      </c>
      <c r="C3267" s="43" t="s">
        <v>190</v>
      </c>
      <c r="D3267" s="21">
        <v>0</v>
      </c>
      <c r="E3267" s="21">
        <v>0</v>
      </c>
      <c r="F3267" s="21">
        <v>0</v>
      </c>
      <c r="G3267" s="21">
        <v>0</v>
      </c>
      <c r="H3267" s="21">
        <v>0</v>
      </c>
      <c r="I3267" s="21">
        <v>0</v>
      </c>
      <c r="J3267" s="21">
        <v>0</v>
      </c>
    </row>
    <row r="3268" spans="1:10">
      <c r="A3268" s="21" t="s">
        <v>144</v>
      </c>
      <c r="B3268" s="21" t="s">
        <v>172</v>
      </c>
      <c r="C3268" s="43" t="s">
        <v>35</v>
      </c>
      <c r="D3268" s="21">
        <v>0</v>
      </c>
      <c r="E3268" s="21">
        <v>0</v>
      </c>
      <c r="F3268" s="21">
        <v>0</v>
      </c>
      <c r="G3268" s="21">
        <v>0</v>
      </c>
      <c r="H3268" s="21">
        <v>0</v>
      </c>
      <c r="I3268" s="21">
        <v>0</v>
      </c>
      <c r="J3268" s="21">
        <v>0</v>
      </c>
    </row>
    <row r="3269" spans="1:10">
      <c r="A3269" s="21" t="s">
        <v>144</v>
      </c>
      <c r="B3269" s="21" t="s">
        <v>172</v>
      </c>
      <c r="C3269" s="43" t="s">
        <v>36</v>
      </c>
      <c r="D3269" s="21">
        <v>0</v>
      </c>
      <c r="E3269" s="21">
        <v>0</v>
      </c>
      <c r="F3269" s="21">
        <v>0</v>
      </c>
      <c r="G3269" s="21">
        <v>0</v>
      </c>
      <c r="H3269" s="21">
        <v>0</v>
      </c>
      <c r="I3269" s="21">
        <v>0</v>
      </c>
      <c r="J3269" s="21">
        <v>0</v>
      </c>
    </row>
    <row r="3270" spans="1:10">
      <c r="A3270" s="21" t="s">
        <v>144</v>
      </c>
      <c r="B3270" s="21" t="s">
        <v>172</v>
      </c>
      <c r="C3270" s="43" t="s">
        <v>37</v>
      </c>
      <c r="D3270" s="21">
        <v>0</v>
      </c>
      <c r="E3270" s="21">
        <v>0</v>
      </c>
      <c r="F3270" s="21">
        <v>0</v>
      </c>
      <c r="G3270" s="21">
        <v>0</v>
      </c>
      <c r="H3270" s="21">
        <v>0</v>
      </c>
      <c r="I3270" s="21">
        <v>0</v>
      </c>
      <c r="J3270" s="21">
        <v>0</v>
      </c>
    </row>
    <row r="3271" spans="1:10">
      <c r="A3271" s="21" t="s">
        <v>144</v>
      </c>
      <c r="B3271" s="21" t="s">
        <v>172</v>
      </c>
      <c r="C3271" s="43" t="s">
        <v>38</v>
      </c>
      <c r="D3271" s="21">
        <v>0</v>
      </c>
      <c r="E3271" s="21">
        <v>0</v>
      </c>
      <c r="F3271" s="21">
        <v>0</v>
      </c>
      <c r="G3271" s="21">
        <v>0</v>
      </c>
      <c r="H3271" s="21">
        <v>0</v>
      </c>
      <c r="I3271" s="21">
        <v>0</v>
      </c>
      <c r="J3271" s="21">
        <v>0</v>
      </c>
    </row>
    <row r="3272" spans="1:10">
      <c r="A3272" s="21" t="s">
        <v>144</v>
      </c>
      <c r="B3272" s="21" t="s">
        <v>172</v>
      </c>
      <c r="C3272" s="43" t="s">
        <v>39</v>
      </c>
      <c r="D3272" s="21">
        <v>0</v>
      </c>
      <c r="E3272" s="21">
        <v>0</v>
      </c>
      <c r="F3272" s="21">
        <v>0</v>
      </c>
      <c r="G3272" s="21">
        <v>0</v>
      </c>
      <c r="H3272" s="21">
        <v>0</v>
      </c>
      <c r="I3272" s="21">
        <v>0</v>
      </c>
      <c r="J3272" s="21">
        <v>0</v>
      </c>
    </row>
    <row r="3273" spans="1:10">
      <c r="A3273" s="21" t="s">
        <v>144</v>
      </c>
      <c r="B3273" s="21" t="s">
        <v>172</v>
      </c>
      <c r="C3273" s="43" t="s">
        <v>173</v>
      </c>
      <c r="D3273" s="21">
        <v>0</v>
      </c>
      <c r="E3273" s="21">
        <v>0</v>
      </c>
      <c r="F3273" s="21">
        <v>0</v>
      </c>
      <c r="G3273" s="21">
        <v>0</v>
      </c>
      <c r="H3273" s="21">
        <v>0</v>
      </c>
      <c r="I3273" s="21">
        <v>0</v>
      </c>
      <c r="J3273" s="21">
        <v>0</v>
      </c>
    </row>
    <row r="3274" spans="1:10">
      <c r="A3274" s="21" t="s">
        <v>144</v>
      </c>
      <c r="B3274" s="21" t="s">
        <v>172</v>
      </c>
      <c r="C3274" s="43" t="s">
        <v>174</v>
      </c>
      <c r="D3274" s="21">
        <v>0</v>
      </c>
      <c r="E3274" s="21">
        <v>0</v>
      </c>
      <c r="F3274" s="21">
        <v>0</v>
      </c>
      <c r="G3274" s="21">
        <v>0</v>
      </c>
      <c r="H3274" s="21">
        <v>0</v>
      </c>
      <c r="I3274" s="21">
        <v>0</v>
      </c>
      <c r="J3274" s="21">
        <v>0</v>
      </c>
    </row>
    <row r="3275" spans="1:10">
      <c r="A3275" s="21" t="s">
        <v>144</v>
      </c>
      <c r="B3275" s="21" t="s">
        <v>172</v>
      </c>
      <c r="C3275" s="43" t="s">
        <v>175</v>
      </c>
      <c r="D3275" s="21">
        <v>0</v>
      </c>
      <c r="E3275" s="21">
        <v>0</v>
      </c>
      <c r="F3275" s="21">
        <v>0</v>
      </c>
      <c r="G3275" s="21">
        <v>0</v>
      </c>
      <c r="H3275" s="21">
        <v>0</v>
      </c>
      <c r="I3275" s="21">
        <v>0</v>
      </c>
      <c r="J3275" s="21">
        <v>0</v>
      </c>
    </row>
    <row r="3276" spans="1:10">
      <c r="A3276" s="21" t="s">
        <v>144</v>
      </c>
      <c r="B3276" s="21" t="s">
        <v>172</v>
      </c>
      <c r="C3276" s="43" t="s">
        <v>176</v>
      </c>
      <c r="D3276" s="21">
        <v>0</v>
      </c>
      <c r="E3276" s="21">
        <v>0</v>
      </c>
      <c r="F3276" s="21">
        <v>0</v>
      </c>
      <c r="G3276" s="21">
        <v>0</v>
      </c>
      <c r="H3276" s="21">
        <v>0</v>
      </c>
      <c r="I3276" s="21">
        <v>0</v>
      </c>
      <c r="J3276" s="21">
        <v>0</v>
      </c>
    </row>
    <row r="3277" spans="1:10">
      <c r="A3277" s="21" t="s">
        <v>144</v>
      </c>
      <c r="B3277" s="21" t="s">
        <v>172</v>
      </c>
      <c r="C3277" s="43" t="s">
        <v>177</v>
      </c>
      <c r="D3277" s="21">
        <v>0</v>
      </c>
      <c r="E3277" s="21">
        <v>0</v>
      </c>
      <c r="F3277" s="21">
        <v>0</v>
      </c>
      <c r="G3277" s="21">
        <v>0</v>
      </c>
      <c r="H3277" s="21">
        <v>0</v>
      </c>
      <c r="I3277" s="21">
        <v>0</v>
      </c>
      <c r="J3277" s="21">
        <v>0</v>
      </c>
    </row>
    <row r="3278" spans="1:10">
      <c r="A3278" s="21" t="s">
        <v>144</v>
      </c>
      <c r="B3278" s="21" t="s">
        <v>172</v>
      </c>
      <c r="C3278" s="43" t="s">
        <v>178</v>
      </c>
      <c r="D3278" s="21">
        <v>0</v>
      </c>
      <c r="E3278" s="21">
        <v>0</v>
      </c>
      <c r="F3278" s="21">
        <v>0</v>
      </c>
      <c r="G3278" s="21">
        <v>0</v>
      </c>
      <c r="H3278" s="21">
        <v>0</v>
      </c>
      <c r="I3278" s="21">
        <v>0</v>
      </c>
      <c r="J3278" s="21">
        <v>0</v>
      </c>
    </row>
    <row r="3279" spans="1:10">
      <c r="A3279" s="21" t="s">
        <v>144</v>
      </c>
      <c r="B3279" s="21" t="s">
        <v>172</v>
      </c>
      <c r="C3279" s="43" t="s">
        <v>179</v>
      </c>
      <c r="D3279" s="21">
        <v>0</v>
      </c>
      <c r="E3279" s="21">
        <v>0</v>
      </c>
      <c r="F3279" s="21">
        <v>0</v>
      </c>
      <c r="G3279" s="21">
        <v>0</v>
      </c>
      <c r="H3279" s="21">
        <v>0</v>
      </c>
      <c r="I3279" s="21">
        <v>0</v>
      </c>
      <c r="J3279" s="21">
        <v>0</v>
      </c>
    </row>
    <row r="3280" spans="1:10">
      <c r="A3280" s="21" t="s">
        <v>144</v>
      </c>
      <c r="B3280" s="21" t="s">
        <v>172</v>
      </c>
      <c r="C3280" s="43" t="s">
        <v>98</v>
      </c>
      <c r="D3280" s="21">
        <v>0</v>
      </c>
      <c r="E3280" s="21">
        <v>0</v>
      </c>
      <c r="F3280" s="21">
        <v>0</v>
      </c>
      <c r="G3280" s="21">
        <v>0</v>
      </c>
      <c r="H3280" s="21">
        <v>0</v>
      </c>
      <c r="I3280" s="21">
        <v>0</v>
      </c>
      <c r="J3280" s="21">
        <v>0</v>
      </c>
    </row>
    <row r="3281" spans="1:10">
      <c r="A3281" s="21" t="s">
        <v>144</v>
      </c>
      <c r="B3281" s="21" t="s">
        <v>172</v>
      </c>
      <c r="C3281" s="43" t="s">
        <v>180</v>
      </c>
      <c r="D3281" s="21">
        <v>0</v>
      </c>
      <c r="E3281" s="21">
        <v>0</v>
      </c>
      <c r="F3281" s="21">
        <v>0</v>
      </c>
      <c r="G3281" s="21">
        <v>0</v>
      </c>
      <c r="H3281" s="21">
        <v>0</v>
      </c>
      <c r="I3281" s="21">
        <v>0</v>
      </c>
      <c r="J3281" s="21">
        <v>0</v>
      </c>
    </row>
    <row r="3282" spans="1:10">
      <c r="A3282" s="21" t="s">
        <v>144</v>
      </c>
      <c r="B3282" s="21" t="s">
        <v>172</v>
      </c>
      <c r="C3282" s="43" t="s">
        <v>181</v>
      </c>
      <c r="D3282" s="21">
        <v>0</v>
      </c>
      <c r="E3282" s="21">
        <v>0</v>
      </c>
      <c r="F3282" s="21">
        <v>0</v>
      </c>
      <c r="G3282" s="21">
        <v>0</v>
      </c>
      <c r="H3282" s="21">
        <v>0</v>
      </c>
      <c r="I3282" s="21">
        <v>0</v>
      </c>
      <c r="J3282" s="21">
        <v>0</v>
      </c>
    </row>
    <row r="3283" spans="1:10">
      <c r="A3283" s="21" t="s">
        <v>144</v>
      </c>
      <c r="B3283" s="21" t="s">
        <v>172</v>
      </c>
      <c r="C3283" s="43" t="s">
        <v>182</v>
      </c>
      <c r="D3283" s="21">
        <v>0</v>
      </c>
      <c r="E3283" s="21">
        <v>0</v>
      </c>
      <c r="F3283" s="21">
        <v>0</v>
      </c>
      <c r="G3283" s="21">
        <v>0</v>
      </c>
      <c r="H3283" s="21">
        <v>0</v>
      </c>
      <c r="I3283" s="21">
        <v>0</v>
      </c>
      <c r="J3283" s="21">
        <v>0</v>
      </c>
    </row>
    <row r="3284" spans="1:10">
      <c r="A3284" s="21" t="s">
        <v>144</v>
      </c>
      <c r="B3284" s="21" t="s">
        <v>172</v>
      </c>
      <c r="C3284" s="43" t="s">
        <v>183</v>
      </c>
      <c r="D3284" s="21">
        <v>0</v>
      </c>
      <c r="E3284" s="21">
        <v>0</v>
      </c>
      <c r="F3284" s="21">
        <v>0</v>
      </c>
      <c r="G3284" s="21">
        <v>0</v>
      </c>
      <c r="H3284" s="21">
        <v>0</v>
      </c>
      <c r="I3284" s="21">
        <v>0</v>
      </c>
      <c r="J3284" s="21">
        <v>0</v>
      </c>
    </row>
    <row r="3285" spans="1:10">
      <c r="A3285" s="21" t="s">
        <v>144</v>
      </c>
      <c r="B3285" s="21" t="s">
        <v>172</v>
      </c>
      <c r="C3285" s="43" t="s">
        <v>184</v>
      </c>
      <c r="D3285" s="21">
        <v>0</v>
      </c>
      <c r="E3285" s="21">
        <v>0</v>
      </c>
      <c r="F3285" s="21">
        <v>0</v>
      </c>
      <c r="G3285" s="21">
        <v>0</v>
      </c>
      <c r="H3285" s="21">
        <v>0</v>
      </c>
      <c r="I3285" s="21">
        <v>0</v>
      </c>
      <c r="J3285" s="21">
        <v>0</v>
      </c>
    </row>
    <row r="3286" spans="1:10">
      <c r="A3286" s="21" t="s">
        <v>144</v>
      </c>
      <c r="B3286" s="21" t="s">
        <v>172</v>
      </c>
      <c r="C3286" s="43" t="s">
        <v>185</v>
      </c>
      <c r="D3286" s="21">
        <v>0</v>
      </c>
      <c r="E3286" s="21">
        <v>0</v>
      </c>
      <c r="F3286" s="21">
        <v>0</v>
      </c>
      <c r="G3286" s="21">
        <v>0</v>
      </c>
      <c r="H3286" s="21">
        <v>0</v>
      </c>
      <c r="I3286" s="21">
        <v>0</v>
      </c>
      <c r="J3286" s="21">
        <v>0</v>
      </c>
    </row>
    <row r="3287" spans="1:10">
      <c r="A3287" s="21" t="s">
        <v>144</v>
      </c>
      <c r="B3287" s="21" t="s">
        <v>172</v>
      </c>
      <c r="C3287" s="43" t="s">
        <v>186</v>
      </c>
      <c r="D3287" s="21">
        <v>0</v>
      </c>
      <c r="E3287" s="21">
        <v>0</v>
      </c>
      <c r="F3287" s="21">
        <v>0</v>
      </c>
      <c r="G3287" s="21">
        <v>0</v>
      </c>
      <c r="H3287" s="21">
        <v>0</v>
      </c>
      <c r="I3287" s="21">
        <v>0</v>
      </c>
      <c r="J3287" s="21">
        <v>0</v>
      </c>
    </row>
    <row r="3288" spans="1:10">
      <c r="A3288" s="21" t="s">
        <v>144</v>
      </c>
      <c r="B3288" s="21" t="s">
        <v>172</v>
      </c>
      <c r="C3288" s="43" t="s">
        <v>187</v>
      </c>
      <c r="D3288" s="21">
        <v>0</v>
      </c>
      <c r="E3288" s="21">
        <v>0</v>
      </c>
      <c r="F3288" s="21">
        <v>0</v>
      </c>
      <c r="G3288" s="21">
        <v>0</v>
      </c>
      <c r="H3288" s="21">
        <v>0</v>
      </c>
      <c r="I3288" s="21">
        <v>0</v>
      </c>
      <c r="J3288" s="21">
        <v>0</v>
      </c>
    </row>
    <row r="3289" spans="1:10">
      <c r="A3289" s="21" t="s">
        <v>144</v>
      </c>
      <c r="B3289" s="21" t="s">
        <v>172</v>
      </c>
      <c r="C3289" s="43" t="s">
        <v>188</v>
      </c>
      <c r="D3289" s="21">
        <v>0</v>
      </c>
      <c r="E3289" s="21">
        <v>0</v>
      </c>
      <c r="F3289" s="21">
        <v>0</v>
      </c>
      <c r="G3289" s="21">
        <v>0</v>
      </c>
      <c r="H3289" s="21">
        <v>0</v>
      </c>
      <c r="I3289" s="21">
        <v>0</v>
      </c>
      <c r="J3289" s="21">
        <v>0</v>
      </c>
    </row>
    <row r="3290" spans="1:10">
      <c r="A3290" s="21" t="s">
        <v>144</v>
      </c>
      <c r="B3290" s="21" t="s">
        <v>172</v>
      </c>
      <c r="C3290" s="43" t="s">
        <v>189</v>
      </c>
      <c r="D3290" s="21">
        <v>0</v>
      </c>
      <c r="E3290" s="21">
        <v>0</v>
      </c>
      <c r="F3290" s="21">
        <v>0</v>
      </c>
      <c r="G3290" s="21">
        <v>0</v>
      </c>
      <c r="H3290" s="21">
        <v>0</v>
      </c>
      <c r="I3290" s="21">
        <v>0</v>
      </c>
      <c r="J3290" s="21">
        <v>0</v>
      </c>
    </row>
    <row r="3291" spans="1:10">
      <c r="A3291" s="21" t="s">
        <v>144</v>
      </c>
      <c r="B3291" s="21" t="s">
        <v>172</v>
      </c>
      <c r="C3291" s="43" t="s">
        <v>190</v>
      </c>
      <c r="D3291" s="21">
        <v>0</v>
      </c>
      <c r="E3291" s="21">
        <v>0</v>
      </c>
      <c r="F3291" s="21">
        <v>0</v>
      </c>
      <c r="G3291" s="21">
        <v>0</v>
      </c>
      <c r="H3291" s="21">
        <v>0</v>
      </c>
      <c r="I3291" s="21">
        <v>0</v>
      </c>
      <c r="J3291" s="21">
        <v>0</v>
      </c>
    </row>
    <row r="3292" spans="1:10">
      <c r="A3292" s="21" t="s">
        <v>144</v>
      </c>
      <c r="B3292" s="21" t="s">
        <v>191</v>
      </c>
      <c r="C3292" s="43" t="s">
        <v>35</v>
      </c>
      <c r="D3292" s="21">
        <v>3</v>
      </c>
      <c r="E3292" s="21">
        <v>0</v>
      </c>
      <c r="F3292" s="21">
        <v>0</v>
      </c>
      <c r="G3292" s="21">
        <v>0</v>
      </c>
      <c r="H3292" s="21">
        <v>0</v>
      </c>
      <c r="I3292" s="21">
        <v>0</v>
      </c>
      <c r="J3292" s="21">
        <v>0</v>
      </c>
    </row>
    <row r="3293" spans="1:10">
      <c r="A3293" s="21" t="s">
        <v>144</v>
      </c>
      <c r="B3293" s="21" t="s">
        <v>191</v>
      </c>
      <c r="C3293" s="43" t="s">
        <v>36</v>
      </c>
      <c r="D3293" s="21">
        <v>0</v>
      </c>
      <c r="E3293" s="21">
        <v>1</v>
      </c>
      <c r="F3293" s="21">
        <v>0</v>
      </c>
      <c r="G3293" s="21">
        <v>0</v>
      </c>
      <c r="H3293" s="21">
        <v>0</v>
      </c>
      <c r="I3293" s="21">
        <v>0</v>
      </c>
      <c r="J3293" s="21">
        <v>0</v>
      </c>
    </row>
    <row r="3294" spans="1:10">
      <c r="A3294" s="21" t="s">
        <v>144</v>
      </c>
      <c r="B3294" s="21" t="s">
        <v>191</v>
      </c>
      <c r="C3294" s="43" t="s">
        <v>37</v>
      </c>
      <c r="D3294" s="21">
        <v>1</v>
      </c>
      <c r="E3294" s="21">
        <v>1</v>
      </c>
      <c r="F3294" s="21">
        <v>0</v>
      </c>
      <c r="G3294" s="21">
        <v>0</v>
      </c>
      <c r="H3294" s="21">
        <v>0</v>
      </c>
      <c r="I3294" s="21">
        <v>0</v>
      </c>
      <c r="J3294" s="21">
        <v>0</v>
      </c>
    </row>
    <row r="3295" spans="1:10">
      <c r="A3295" s="21" t="s">
        <v>144</v>
      </c>
      <c r="B3295" s="21" t="s">
        <v>191</v>
      </c>
      <c r="C3295" s="43" t="s">
        <v>38</v>
      </c>
      <c r="D3295" s="21">
        <v>0</v>
      </c>
      <c r="E3295" s="21">
        <v>1</v>
      </c>
      <c r="F3295" s="21">
        <v>0</v>
      </c>
      <c r="G3295" s="21">
        <v>0</v>
      </c>
      <c r="H3295" s="21">
        <v>0</v>
      </c>
      <c r="I3295" s="21">
        <v>0</v>
      </c>
      <c r="J3295" s="21">
        <v>0</v>
      </c>
    </row>
    <row r="3296" spans="1:10">
      <c r="A3296" s="21" t="s">
        <v>144</v>
      </c>
      <c r="B3296" s="21" t="s">
        <v>191</v>
      </c>
      <c r="C3296" s="43" t="s">
        <v>39</v>
      </c>
      <c r="D3296" s="21">
        <v>6</v>
      </c>
      <c r="E3296" s="21">
        <v>0</v>
      </c>
      <c r="F3296" s="21">
        <v>0</v>
      </c>
      <c r="G3296" s="21">
        <v>0</v>
      </c>
      <c r="H3296" s="21">
        <v>0</v>
      </c>
      <c r="I3296" s="21">
        <v>0</v>
      </c>
      <c r="J3296" s="21">
        <v>0</v>
      </c>
    </row>
    <row r="3297" spans="1:10">
      <c r="A3297" s="21" t="s">
        <v>144</v>
      </c>
      <c r="B3297" s="21" t="s">
        <v>191</v>
      </c>
      <c r="C3297" s="43" t="s">
        <v>173</v>
      </c>
      <c r="D3297" s="21">
        <v>14</v>
      </c>
      <c r="E3297" s="21">
        <v>1</v>
      </c>
      <c r="F3297" s="21">
        <v>0</v>
      </c>
      <c r="G3297" s="21">
        <v>0</v>
      </c>
      <c r="H3297" s="21">
        <v>1</v>
      </c>
      <c r="I3297" s="21">
        <v>0</v>
      </c>
      <c r="J3297" s="21">
        <v>0</v>
      </c>
    </row>
    <row r="3298" spans="1:10">
      <c r="A3298" s="21" t="s">
        <v>144</v>
      </c>
      <c r="B3298" s="21" t="s">
        <v>191</v>
      </c>
      <c r="C3298" s="43" t="s">
        <v>174</v>
      </c>
      <c r="D3298" s="21">
        <v>28</v>
      </c>
      <c r="E3298" s="21">
        <v>7</v>
      </c>
      <c r="F3298" s="21">
        <v>0</v>
      </c>
      <c r="G3298" s="21">
        <v>0</v>
      </c>
      <c r="H3298" s="21">
        <v>2</v>
      </c>
      <c r="I3298" s="21">
        <v>0</v>
      </c>
      <c r="J3298" s="21">
        <v>0</v>
      </c>
    </row>
    <row r="3299" spans="1:10">
      <c r="A3299" s="21" t="s">
        <v>144</v>
      </c>
      <c r="B3299" s="21" t="s">
        <v>191</v>
      </c>
      <c r="C3299" s="43" t="s">
        <v>175</v>
      </c>
      <c r="D3299" s="21">
        <v>37</v>
      </c>
      <c r="E3299" s="21">
        <v>3</v>
      </c>
      <c r="F3299" s="21">
        <v>0</v>
      </c>
      <c r="G3299" s="21">
        <v>0</v>
      </c>
      <c r="H3299" s="21">
        <v>0</v>
      </c>
      <c r="I3299" s="21">
        <v>0</v>
      </c>
      <c r="J3299" s="21">
        <v>0</v>
      </c>
    </row>
    <row r="3300" spans="1:10">
      <c r="A3300" s="21" t="s">
        <v>144</v>
      </c>
      <c r="B3300" s="21" t="s">
        <v>191</v>
      </c>
      <c r="C3300" s="43" t="s">
        <v>176</v>
      </c>
      <c r="D3300" s="21">
        <v>4</v>
      </c>
      <c r="E3300" s="21">
        <v>0</v>
      </c>
      <c r="F3300" s="21">
        <v>0</v>
      </c>
      <c r="G3300" s="21">
        <v>0</v>
      </c>
      <c r="H3300" s="21">
        <v>0</v>
      </c>
      <c r="I3300" s="21">
        <v>0</v>
      </c>
      <c r="J3300" s="21">
        <v>0</v>
      </c>
    </row>
    <row r="3301" spans="1:10">
      <c r="A3301" s="21" t="s">
        <v>144</v>
      </c>
      <c r="B3301" s="21" t="s">
        <v>191</v>
      </c>
      <c r="C3301" s="43" t="s">
        <v>177</v>
      </c>
      <c r="D3301" s="21">
        <v>14</v>
      </c>
      <c r="E3301" s="21">
        <v>2</v>
      </c>
      <c r="F3301" s="21">
        <v>0</v>
      </c>
      <c r="G3301" s="21">
        <v>0</v>
      </c>
      <c r="H3301" s="21">
        <v>0</v>
      </c>
      <c r="I3301" s="21">
        <v>0</v>
      </c>
      <c r="J3301" s="21">
        <v>0</v>
      </c>
    </row>
    <row r="3302" spans="1:10">
      <c r="A3302" s="21" t="s">
        <v>144</v>
      </c>
      <c r="B3302" s="21" t="s">
        <v>191</v>
      </c>
      <c r="C3302" s="43" t="s">
        <v>178</v>
      </c>
      <c r="D3302" s="21">
        <v>5</v>
      </c>
      <c r="E3302" s="21">
        <v>2</v>
      </c>
      <c r="F3302" s="21">
        <v>1</v>
      </c>
      <c r="G3302" s="21">
        <v>0</v>
      </c>
      <c r="H3302" s="21">
        <v>0</v>
      </c>
      <c r="I3302" s="21">
        <v>0</v>
      </c>
      <c r="J3302" s="21">
        <v>0</v>
      </c>
    </row>
    <row r="3303" spans="1:10">
      <c r="A3303" s="21" t="s">
        <v>144</v>
      </c>
      <c r="B3303" s="21" t="s">
        <v>191</v>
      </c>
      <c r="C3303" s="43" t="s">
        <v>179</v>
      </c>
      <c r="D3303" s="21">
        <v>4</v>
      </c>
      <c r="E3303" s="21">
        <v>0</v>
      </c>
      <c r="F3303" s="21">
        <v>0</v>
      </c>
      <c r="G3303" s="21">
        <v>0</v>
      </c>
      <c r="H3303" s="21">
        <v>0</v>
      </c>
      <c r="I3303" s="21">
        <v>0</v>
      </c>
      <c r="J3303" s="21">
        <v>0</v>
      </c>
    </row>
    <row r="3304" spans="1:10">
      <c r="A3304" s="21" t="s">
        <v>144</v>
      </c>
      <c r="B3304" s="21" t="s">
        <v>191</v>
      </c>
      <c r="C3304" s="43" t="s">
        <v>98</v>
      </c>
      <c r="D3304" s="21">
        <v>5</v>
      </c>
      <c r="E3304" s="21">
        <v>1</v>
      </c>
      <c r="F3304" s="21">
        <v>0</v>
      </c>
      <c r="G3304" s="21">
        <v>0</v>
      </c>
      <c r="H3304" s="21">
        <v>0</v>
      </c>
      <c r="I3304" s="21">
        <v>0</v>
      </c>
      <c r="J3304" s="21">
        <v>0</v>
      </c>
    </row>
    <row r="3305" spans="1:10">
      <c r="A3305" s="21" t="s">
        <v>144</v>
      </c>
      <c r="B3305" s="21" t="s">
        <v>191</v>
      </c>
      <c r="C3305" s="43" t="s">
        <v>180</v>
      </c>
      <c r="D3305" s="21">
        <v>4</v>
      </c>
      <c r="E3305" s="21">
        <v>0</v>
      </c>
      <c r="F3305" s="21">
        <v>0</v>
      </c>
      <c r="G3305" s="21">
        <v>0</v>
      </c>
      <c r="H3305" s="21">
        <v>0</v>
      </c>
      <c r="I3305" s="21">
        <v>0</v>
      </c>
      <c r="J3305" s="21">
        <v>0</v>
      </c>
    </row>
    <row r="3306" spans="1:10">
      <c r="A3306" s="21" t="s">
        <v>144</v>
      </c>
      <c r="B3306" s="21" t="s">
        <v>191</v>
      </c>
      <c r="C3306" s="43" t="s">
        <v>181</v>
      </c>
      <c r="D3306" s="21">
        <v>4</v>
      </c>
      <c r="E3306" s="21">
        <v>1</v>
      </c>
      <c r="F3306" s="21">
        <v>0</v>
      </c>
      <c r="G3306" s="21">
        <v>0</v>
      </c>
      <c r="H3306" s="21">
        <v>0</v>
      </c>
      <c r="I3306" s="21">
        <v>0</v>
      </c>
      <c r="J3306" s="21">
        <v>0</v>
      </c>
    </row>
    <row r="3307" spans="1:10">
      <c r="A3307" s="21" t="s">
        <v>144</v>
      </c>
      <c r="B3307" s="21" t="s">
        <v>191</v>
      </c>
      <c r="C3307" s="43" t="s">
        <v>182</v>
      </c>
      <c r="D3307" s="21">
        <v>5</v>
      </c>
      <c r="E3307" s="21">
        <v>1</v>
      </c>
      <c r="F3307" s="21">
        <v>0</v>
      </c>
      <c r="G3307" s="21">
        <v>0</v>
      </c>
      <c r="H3307" s="21">
        <v>0</v>
      </c>
      <c r="I3307" s="21">
        <v>0</v>
      </c>
      <c r="J3307" s="21">
        <v>0</v>
      </c>
    </row>
    <row r="3308" spans="1:10">
      <c r="A3308" s="21" t="s">
        <v>144</v>
      </c>
      <c r="B3308" s="21" t="s">
        <v>191</v>
      </c>
      <c r="C3308" s="43" t="s">
        <v>183</v>
      </c>
      <c r="D3308" s="21">
        <v>5</v>
      </c>
      <c r="E3308" s="21">
        <v>2</v>
      </c>
      <c r="F3308" s="21">
        <v>0</v>
      </c>
      <c r="G3308" s="21">
        <v>0</v>
      </c>
      <c r="H3308" s="21">
        <v>0</v>
      </c>
      <c r="I3308" s="21">
        <v>0</v>
      </c>
      <c r="J3308" s="21">
        <v>0</v>
      </c>
    </row>
    <row r="3309" spans="1:10">
      <c r="A3309" s="21" t="s">
        <v>144</v>
      </c>
      <c r="B3309" s="21" t="s">
        <v>191</v>
      </c>
      <c r="C3309" s="43" t="s">
        <v>184</v>
      </c>
      <c r="D3309" s="21">
        <v>3</v>
      </c>
      <c r="E3309" s="21">
        <v>1</v>
      </c>
      <c r="F3309" s="21">
        <v>0</v>
      </c>
      <c r="G3309" s="21">
        <v>0</v>
      </c>
      <c r="H3309" s="21">
        <v>0</v>
      </c>
      <c r="I3309" s="21">
        <v>0</v>
      </c>
      <c r="J3309" s="21">
        <v>0</v>
      </c>
    </row>
    <row r="3310" spans="1:10">
      <c r="A3310" s="21" t="s">
        <v>144</v>
      </c>
      <c r="B3310" s="21" t="s">
        <v>191</v>
      </c>
      <c r="C3310" s="43" t="s">
        <v>185</v>
      </c>
      <c r="D3310" s="21">
        <v>5</v>
      </c>
      <c r="E3310" s="21">
        <v>0</v>
      </c>
      <c r="F3310" s="21">
        <v>0</v>
      </c>
      <c r="G3310" s="21">
        <v>0</v>
      </c>
      <c r="H3310" s="21">
        <v>0</v>
      </c>
      <c r="I3310" s="21">
        <v>0</v>
      </c>
      <c r="J3310" s="21">
        <v>0</v>
      </c>
    </row>
    <row r="3311" spans="1:10">
      <c r="A3311" s="21" t="s">
        <v>144</v>
      </c>
      <c r="B3311" s="21" t="s">
        <v>191</v>
      </c>
      <c r="C3311" s="43" t="s">
        <v>186</v>
      </c>
      <c r="D3311" s="21">
        <v>5</v>
      </c>
      <c r="E3311" s="21">
        <v>0</v>
      </c>
      <c r="F3311" s="21">
        <v>0</v>
      </c>
      <c r="G3311" s="21">
        <v>0</v>
      </c>
      <c r="H3311" s="21">
        <v>0</v>
      </c>
      <c r="I3311" s="21">
        <v>0</v>
      </c>
      <c r="J3311" s="21">
        <v>0</v>
      </c>
    </row>
    <row r="3312" spans="1:10">
      <c r="A3312" s="21" t="s">
        <v>144</v>
      </c>
      <c r="B3312" s="21" t="s">
        <v>191</v>
      </c>
      <c r="C3312" s="43" t="s">
        <v>187</v>
      </c>
      <c r="D3312" s="21">
        <v>3</v>
      </c>
      <c r="E3312" s="21">
        <v>0</v>
      </c>
      <c r="F3312" s="21">
        <v>0</v>
      </c>
      <c r="G3312" s="21">
        <v>0</v>
      </c>
      <c r="H3312" s="21">
        <v>0</v>
      </c>
      <c r="I3312" s="21">
        <v>0</v>
      </c>
      <c r="J3312" s="21">
        <v>0</v>
      </c>
    </row>
    <row r="3313" spans="1:10">
      <c r="A3313" s="21" t="s">
        <v>144</v>
      </c>
      <c r="B3313" s="21" t="s">
        <v>191</v>
      </c>
      <c r="C3313" s="43" t="s">
        <v>188</v>
      </c>
      <c r="D3313" s="21">
        <v>2</v>
      </c>
      <c r="E3313" s="21">
        <v>3</v>
      </c>
      <c r="F3313" s="21">
        <v>0</v>
      </c>
      <c r="G3313" s="21">
        <v>0</v>
      </c>
      <c r="H3313" s="21">
        <v>0</v>
      </c>
      <c r="I3313" s="21">
        <v>0</v>
      </c>
      <c r="J3313" s="21">
        <v>0</v>
      </c>
    </row>
    <row r="3314" spans="1:10">
      <c r="A3314" s="21" t="s">
        <v>144</v>
      </c>
      <c r="B3314" s="21" t="s">
        <v>191</v>
      </c>
      <c r="C3314" s="43" t="s">
        <v>189</v>
      </c>
      <c r="D3314" s="21">
        <v>3</v>
      </c>
      <c r="E3314" s="21">
        <v>0</v>
      </c>
      <c r="F3314" s="21">
        <v>0</v>
      </c>
      <c r="G3314" s="21">
        <v>0</v>
      </c>
      <c r="H3314" s="21">
        <v>0</v>
      </c>
      <c r="I3314" s="21">
        <v>0</v>
      </c>
      <c r="J3314" s="21">
        <v>2</v>
      </c>
    </row>
    <row r="3315" spans="1:10">
      <c r="A3315" s="21" t="s">
        <v>144</v>
      </c>
      <c r="B3315" s="21" t="s">
        <v>191</v>
      </c>
      <c r="C3315" s="43" t="s">
        <v>190</v>
      </c>
      <c r="D3315" s="21">
        <v>1</v>
      </c>
      <c r="E3315" s="21">
        <v>1</v>
      </c>
      <c r="F3315" s="21">
        <v>0</v>
      </c>
      <c r="G3315" s="21">
        <v>0</v>
      </c>
      <c r="H3315" s="21">
        <v>0</v>
      </c>
      <c r="I3315" s="21">
        <v>0</v>
      </c>
      <c r="J3315" s="21">
        <v>0</v>
      </c>
    </row>
    <row r="3316" spans="1:10">
      <c r="A3316" s="21" t="s">
        <v>144</v>
      </c>
      <c r="B3316" s="21" t="s">
        <v>192</v>
      </c>
      <c r="C3316" s="43" t="s">
        <v>35</v>
      </c>
      <c r="D3316" s="21">
        <v>0</v>
      </c>
      <c r="E3316" s="21">
        <v>1</v>
      </c>
      <c r="F3316" s="21">
        <v>0</v>
      </c>
      <c r="G3316" s="21">
        <v>0</v>
      </c>
      <c r="H3316" s="21">
        <v>0</v>
      </c>
      <c r="I3316" s="21">
        <v>0</v>
      </c>
      <c r="J3316" s="21">
        <v>0</v>
      </c>
    </row>
    <row r="3317" spans="1:10">
      <c r="A3317" s="21" t="s">
        <v>144</v>
      </c>
      <c r="B3317" s="21" t="s">
        <v>192</v>
      </c>
      <c r="C3317" s="43" t="s">
        <v>36</v>
      </c>
      <c r="D3317" s="21">
        <v>0</v>
      </c>
      <c r="E3317" s="21">
        <v>0</v>
      </c>
      <c r="F3317" s="21">
        <v>0</v>
      </c>
      <c r="G3317" s="21">
        <v>0</v>
      </c>
      <c r="H3317" s="21">
        <v>0</v>
      </c>
      <c r="I3317" s="21">
        <v>0</v>
      </c>
      <c r="J3317" s="21">
        <v>0</v>
      </c>
    </row>
    <row r="3318" spans="1:10">
      <c r="A3318" s="21" t="s">
        <v>144</v>
      </c>
      <c r="B3318" s="21" t="s">
        <v>192</v>
      </c>
      <c r="C3318" s="43" t="s">
        <v>37</v>
      </c>
      <c r="D3318" s="21">
        <v>1</v>
      </c>
      <c r="E3318" s="21">
        <v>0</v>
      </c>
      <c r="F3318" s="21">
        <v>1</v>
      </c>
      <c r="G3318" s="21">
        <v>0</v>
      </c>
      <c r="H3318" s="21">
        <v>0</v>
      </c>
      <c r="I3318" s="21">
        <v>0</v>
      </c>
      <c r="J3318" s="21">
        <v>0</v>
      </c>
    </row>
    <row r="3319" spans="1:10">
      <c r="A3319" s="21" t="s">
        <v>144</v>
      </c>
      <c r="B3319" s="21" t="s">
        <v>192</v>
      </c>
      <c r="C3319" s="43" t="s">
        <v>38</v>
      </c>
      <c r="D3319" s="21">
        <v>1</v>
      </c>
      <c r="E3319" s="21">
        <v>1</v>
      </c>
      <c r="F3319" s="21">
        <v>0</v>
      </c>
      <c r="G3319" s="21">
        <v>0</v>
      </c>
      <c r="H3319" s="21">
        <v>0</v>
      </c>
      <c r="I3319" s="21">
        <v>0</v>
      </c>
      <c r="J3319" s="21">
        <v>0</v>
      </c>
    </row>
    <row r="3320" spans="1:10">
      <c r="A3320" s="21" t="s">
        <v>144</v>
      </c>
      <c r="B3320" s="21" t="s">
        <v>192</v>
      </c>
      <c r="C3320" s="43" t="s">
        <v>39</v>
      </c>
      <c r="D3320" s="21">
        <v>3</v>
      </c>
      <c r="E3320" s="21">
        <v>6</v>
      </c>
      <c r="F3320" s="21">
        <v>0</v>
      </c>
      <c r="G3320" s="21">
        <v>0</v>
      </c>
      <c r="H3320" s="21">
        <v>0</v>
      </c>
      <c r="I3320" s="21">
        <v>0</v>
      </c>
      <c r="J3320" s="21">
        <v>0</v>
      </c>
    </row>
    <row r="3321" spans="1:10">
      <c r="A3321" s="21" t="s">
        <v>144</v>
      </c>
      <c r="B3321" s="21" t="s">
        <v>192</v>
      </c>
      <c r="C3321" s="43" t="s">
        <v>173</v>
      </c>
      <c r="D3321" s="21">
        <v>4</v>
      </c>
      <c r="E3321" s="21">
        <v>6</v>
      </c>
      <c r="F3321" s="21">
        <v>1</v>
      </c>
      <c r="G3321" s="21">
        <v>0</v>
      </c>
      <c r="H3321" s="21">
        <v>0</v>
      </c>
      <c r="I3321" s="21">
        <v>0</v>
      </c>
      <c r="J3321" s="21">
        <v>1</v>
      </c>
    </row>
    <row r="3322" spans="1:10">
      <c r="A3322" s="21" t="s">
        <v>144</v>
      </c>
      <c r="B3322" s="21" t="s">
        <v>192</v>
      </c>
      <c r="C3322" s="43" t="s">
        <v>174</v>
      </c>
      <c r="D3322" s="21">
        <v>1</v>
      </c>
      <c r="E3322" s="21">
        <v>2</v>
      </c>
      <c r="F3322" s="21">
        <v>0</v>
      </c>
      <c r="G3322" s="21">
        <v>0</v>
      </c>
      <c r="H3322" s="21">
        <v>0</v>
      </c>
      <c r="I3322" s="21">
        <v>0</v>
      </c>
      <c r="J3322" s="21">
        <v>0</v>
      </c>
    </row>
    <row r="3323" spans="1:10">
      <c r="A3323" s="21" t="s">
        <v>144</v>
      </c>
      <c r="B3323" s="21" t="s">
        <v>192</v>
      </c>
      <c r="C3323" s="43" t="s">
        <v>175</v>
      </c>
      <c r="D3323" s="21">
        <v>8</v>
      </c>
      <c r="E3323" s="21">
        <v>4</v>
      </c>
      <c r="F3323" s="21">
        <v>0</v>
      </c>
      <c r="G3323" s="21">
        <v>0</v>
      </c>
      <c r="H3323" s="21">
        <v>0</v>
      </c>
      <c r="I3323" s="21">
        <v>0</v>
      </c>
      <c r="J3323" s="21">
        <v>0</v>
      </c>
    </row>
    <row r="3324" spans="1:10">
      <c r="A3324" s="21" t="s">
        <v>144</v>
      </c>
      <c r="B3324" s="21" t="s">
        <v>192</v>
      </c>
      <c r="C3324" s="43" t="s">
        <v>176</v>
      </c>
      <c r="D3324" s="21">
        <v>14</v>
      </c>
      <c r="E3324" s="21">
        <v>6</v>
      </c>
      <c r="F3324" s="21">
        <v>0</v>
      </c>
      <c r="G3324" s="21">
        <v>0</v>
      </c>
      <c r="H3324" s="21">
        <v>0</v>
      </c>
      <c r="I3324" s="21">
        <v>0</v>
      </c>
      <c r="J3324" s="21">
        <v>0</v>
      </c>
    </row>
    <row r="3325" spans="1:10">
      <c r="A3325" s="21" t="s">
        <v>144</v>
      </c>
      <c r="B3325" s="21" t="s">
        <v>192</v>
      </c>
      <c r="C3325" s="43" t="s">
        <v>177</v>
      </c>
      <c r="D3325" s="21">
        <v>11</v>
      </c>
      <c r="E3325" s="21">
        <v>1</v>
      </c>
      <c r="F3325" s="21">
        <v>1</v>
      </c>
      <c r="G3325" s="21">
        <v>1</v>
      </c>
      <c r="H3325" s="21">
        <v>0</v>
      </c>
      <c r="I3325" s="21">
        <v>0</v>
      </c>
      <c r="J3325" s="21">
        <v>0</v>
      </c>
    </row>
    <row r="3326" spans="1:10">
      <c r="A3326" s="21" t="s">
        <v>144</v>
      </c>
      <c r="B3326" s="21" t="s">
        <v>192</v>
      </c>
      <c r="C3326" s="43" t="s">
        <v>178</v>
      </c>
      <c r="D3326" s="21">
        <v>17</v>
      </c>
      <c r="E3326" s="21">
        <v>6</v>
      </c>
      <c r="F3326" s="21">
        <v>0</v>
      </c>
      <c r="G3326" s="21">
        <v>0</v>
      </c>
      <c r="H3326" s="21">
        <v>0</v>
      </c>
      <c r="I3326" s="21">
        <v>0</v>
      </c>
      <c r="J3326" s="21">
        <v>0</v>
      </c>
    </row>
    <row r="3327" spans="1:10">
      <c r="A3327" s="21" t="s">
        <v>144</v>
      </c>
      <c r="B3327" s="21" t="s">
        <v>192</v>
      </c>
      <c r="C3327" s="43" t="s">
        <v>179</v>
      </c>
      <c r="D3327" s="21">
        <v>4</v>
      </c>
      <c r="E3327" s="21">
        <v>5</v>
      </c>
      <c r="F3327" s="21">
        <v>0</v>
      </c>
      <c r="G3327" s="21">
        <v>0</v>
      </c>
      <c r="H3327" s="21">
        <v>0</v>
      </c>
      <c r="I3327" s="21">
        <v>0</v>
      </c>
      <c r="J3327" s="21">
        <v>0</v>
      </c>
    </row>
    <row r="3328" spans="1:10">
      <c r="A3328" s="21" t="s">
        <v>144</v>
      </c>
      <c r="B3328" s="21" t="s">
        <v>192</v>
      </c>
      <c r="C3328" s="43" t="s">
        <v>98</v>
      </c>
      <c r="D3328" s="21">
        <v>23</v>
      </c>
      <c r="E3328" s="21">
        <v>6</v>
      </c>
      <c r="F3328" s="21">
        <v>0</v>
      </c>
      <c r="G3328" s="21">
        <v>0</v>
      </c>
      <c r="H3328" s="21">
        <v>0</v>
      </c>
      <c r="I3328" s="21">
        <v>0</v>
      </c>
      <c r="J3328" s="21">
        <v>0</v>
      </c>
    </row>
    <row r="3329" spans="1:10">
      <c r="A3329" s="21" t="s">
        <v>144</v>
      </c>
      <c r="B3329" s="21" t="s">
        <v>192</v>
      </c>
      <c r="C3329" s="43" t="s">
        <v>180</v>
      </c>
      <c r="D3329" s="21">
        <v>18</v>
      </c>
      <c r="E3329" s="21">
        <v>4</v>
      </c>
      <c r="F3329" s="21">
        <v>0</v>
      </c>
      <c r="G3329" s="21">
        <v>0</v>
      </c>
      <c r="H3329" s="21">
        <v>0</v>
      </c>
      <c r="I3329" s="21">
        <v>0</v>
      </c>
      <c r="J3329" s="21">
        <v>0</v>
      </c>
    </row>
    <row r="3330" spans="1:10">
      <c r="A3330" s="21" t="s">
        <v>144</v>
      </c>
      <c r="B3330" s="21" t="s">
        <v>192</v>
      </c>
      <c r="C3330" s="43" t="s">
        <v>181</v>
      </c>
      <c r="D3330" s="21">
        <v>26</v>
      </c>
      <c r="E3330" s="21">
        <v>4</v>
      </c>
      <c r="F3330" s="21">
        <v>1</v>
      </c>
      <c r="G3330" s="21">
        <v>0</v>
      </c>
      <c r="H3330" s="21">
        <v>0</v>
      </c>
      <c r="I3330" s="21">
        <v>0</v>
      </c>
      <c r="J3330" s="21">
        <v>0</v>
      </c>
    </row>
    <row r="3331" spans="1:10">
      <c r="A3331" s="21" t="s">
        <v>144</v>
      </c>
      <c r="B3331" s="21" t="s">
        <v>192</v>
      </c>
      <c r="C3331" s="43" t="s">
        <v>182</v>
      </c>
      <c r="D3331" s="21">
        <v>19</v>
      </c>
      <c r="E3331" s="21">
        <v>7</v>
      </c>
      <c r="F3331" s="21">
        <v>0</v>
      </c>
      <c r="G3331" s="21">
        <v>0</v>
      </c>
      <c r="H3331" s="21">
        <v>0</v>
      </c>
      <c r="I3331" s="21">
        <v>0</v>
      </c>
      <c r="J3331" s="21">
        <v>0</v>
      </c>
    </row>
    <row r="3332" spans="1:10">
      <c r="A3332" s="21" t="s">
        <v>144</v>
      </c>
      <c r="B3332" s="21" t="s">
        <v>192</v>
      </c>
      <c r="C3332" s="43" t="s">
        <v>183</v>
      </c>
      <c r="D3332" s="21">
        <v>16</v>
      </c>
      <c r="E3332" s="21">
        <v>4</v>
      </c>
      <c r="F3332" s="21">
        <v>1</v>
      </c>
      <c r="G3332" s="21">
        <v>0</v>
      </c>
      <c r="H3332" s="21">
        <v>0</v>
      </c>
      <c r="I3332" s="21">
        <v>0</v>
      </c>
      <c r="J3332" s="21">
        <v>0</v>
      </c>
    </row>
    <row r="3333" spans="1:10">
      <c r="A3333" s="21" t="s">
        <v>144</v>
      </c>
      <c r="B3333" s="21" t="s">
        <v>192</v>
      </c>
      <c r="C3333" s="43" t="s">
        <v>184</v>
      </c>
      <c r="D3333" s="21">
        <v>19</v>
      </c>
      <c r="E3333" s="21">
        <v>7</v>
      </c>
      <c r="F3333" s="21">
        <v>0</v>
      </c>
      <c r="G3333" s="21">
        <v>0</v>
      </c>
      <c r="H3333" s="21">
        <v>0</v>
      </c>
      <c r="I3333" s="21">
        <v>0</v>
      </c>
      <c r="J3333" s="21">
        <v>0</v>
      </c>
    </row>
    <row r="3334" spans="1:10">
      <c r="A3334" s="21" t="s">
        <v>144</v>
      </c>
      <c r="B3334" s="21" t="s">
        <v>192</v>
      </c>
      <c r="C3334" s="43" t="s">
        <v>185</v>
      </c>
      <c r="D3334" s="21">
        <v>16</v>
      </c>
      <c r="E3334" s="21">
        <v>7</v>
      </c>
      <c r="F3334" s="21">
        <v>0</v>
      </c>
      <c r="G3334" s="21">
        <v>0</v>
      </c>
      <c r="H3334" s="21">
        <v>0</v>
      </c>
      <c r="I3334" s="21">
        <v>0</v>
      </c>
      <c r="J3334" s="21">
        <v>1</v>
      </c>
    </row>
    <row r="3335" spans="1:10">
      <c r="A3335" s="21" t="s">
        <v>144</v>
      </c>
      <c r="B3335" s="21" t="s">
        <v>192</v>
      </c>
      <c r="C3335" s="43" t="s">
        <v>186</v>
      </c>
      <c r="D3335" s="21">
        <v>20</v>
      </c>
      <c r="E3335" s="21">
        <v>1</v>
      </c>
      <c r="F3335" s="21">
        <v>0</v>
      </c>
      <c r="G3335" s="21">
        <v>0</v>
      </c>
      <c r="H3335" s="21">
        <v>0</v>
      </c>
      <c r="I3335" s="21">
        <v>0</v>
      </c>
      <c r="J3335" s="21">
        <v>0</v>
      </c>
    </row>
    <row r="3336" spans="1:10">
      <c r="A3336" s="21" t="s">
        <v>144</v>
      </c>
      <c r="B3336" s="21" t="s">
        <v>192</v>
      </c>
      <c r="C3336" s="43" t="s">
        <v>187</v>
      </c>
      <c r="D3336" s="21">
        <v>14</v>
      </c>
      <c r="E3336" s="21">
        <v>6</v>
      </c>
      <c r="F3336" s="21">
        <v>0</v>
      </c>
      <c r="G3336" s="21">
        <v>0</v>
      </c>
      <c r="H3336" s="21">
        <v>0</v>
      </c>
      <c r="I3336" s="21">
        <v>0</v>
      </c>
      <c r="J3336" s="21">
        <v>0</v>
      </c>
    </row>
    <row r="3337" spans="1:10">
      <c r="A3337" s="21" t="s">
        <v>144</v>
      </c>
      <c r="B3337" s="21" t="s">
        <v>192</v>
      </c>
      <c r="C3337" s="43" t="s">
        <v>188</v>
      </c>
      <c r="D3337" s="21">
        <v>12</v>
      </c>
      <c r="E3337" s="21">
        <v>4</v>
      </c>
      <c r="F3337" s="21">
        <v>0</v>
      </c>
      <c r="G3337" s="21">
        <v>0</v>
      </c>
      <c r="H3337" s="21">
        <v>0</v>
      </c>
      <c r="I3337" s="21">
        <v>0</v>
      </c>
      <c r="J3337" s="21">
        <v>0</v>
      </c>
    </row>
    <row r="3338" spans="1:10">
      <c r="A3338" s="21" t="s">
        <v>144</v>
      </c>
      <c r="B3338" s="21" t="s">
        <v>192</v>
      </c>
      <c r="C3338" s="43" t="s">
        <v>189</v>
      </c>
      <c r="D3338" s="21">
        <v>15</v>
      </c>
      <c r="E3338" s="21">
        <v>3</v>
      </c>
      <c r="F3338" s="21">
        <v>0</v>
      </c>
      <c r="G3338" s="21">
        <v>0</v>
      </c>
      <c r="H3338" s="21">
        <v>0</v>
      </c>
      <c r="I3338" s="21">
        <v>0</v>
      </c>
      <c r="J3338" s="21">
        <v>0</v>
      </c>
    </row>
    <row r="3339" spans="1:10">
      <c r="A3339" s="21" t="s">
        <v>144</v>
      </c>
      <c r="B3339" s="21" t="s">
        <v>192</v>
      </c>
      <c r="C3339" s="43" t="s">
        <v>190</v>
      </c>
      <c r="D3339" s="21">
        <v>11</v>
      </c>
      <c r="E3339" s="21">
        <v>4</v>
      </c>
      <c r="F3339" s="21">
        <v>0</v>
      </c>
      <c r="G3339" s="21">
        <v>0</v>
      </c>
      <c r="H3339" s="21">
        <v>0</v>
      </c>
      <c r="I3339" s="21">
        <v>0</v>
      </c>
      <c r="J3339" s="21">
        <v>0</v>
      </c>
    </row>
    <row r="3340" spans="1:10">
      <c r="A3340" s="21" t="s">
        <v>144</v>
      </c>
      <c r="B3340" s="21" t="s">
        <v>193</v>
      </c>
      <c r="C3340" s="43" t="s">
        <v>35</v>
      </c>
      <c r="D3340" s="21">
        <v>3</v>
      </c>
      <c r="E3340" s="21">
        <v>1</v>
      </c>
      <c r="F3340" s="21">
        <v>0</v>
      </c>
      <c r="G3340" s="21">
        <v>0</v>
      </c>
      <c r="H3340" s="21">
        <v>0</v>
      </c>
      <c r="I3340" s="21">
        <v>0</v>
      </c>
      <c r="J3340" s="21">
        <v>0</v>
      </c>
    </row>
    <row r="3341" spans="1:10">
      <c r="A3341" s="21" t="s">
        <v>144</v>
      </c>
      <c r="B3341" s="21" t="s">
        <v>193</v>
      </c>
      <c r="C3341" s="43" t="s">
        <v>36</v>
      </c>
      <c r="D3341" s="21">
        <v>0</v>
      </c>
      <c r="E3341" s="21">
        <v>1</v>
      </c>
      <c r="F3341" s="21">
        <v>0</v>
      </c>
      <c r="G3341" s="21">
        <v>0</v>
      </c>
      <c r="H3341" s="21">
        <v>0</v>
      </c>
      <c r="I3341" s="21">
        <v>0</v>
      </c>
      <c r="J3341" s="21">
        <v>0</v>
      </c>
    </row>
    <row r="3342" spans="1:10">
      <c r="A3342" s="21" t="s">
        <v>144</v>
      </c>
      <c r="B3342" s="21" t="s">
        <v>193</v>
      </c>
      <c r="C3342" s="43" t="s">
        <v>37</v>
      </c>
      <c r="D3342" s="21">
        <v>2</v>
      </c>
      <c r="E3342" s="21">
        <v>0</v>
      </c>
      <c r="F3342" s="21">
        <v>0</v>
      </c>
      <c r="G3342" s="21">
        <v>0</v>
      </c>
      <c r="H3342" s="21">
        <v>0</v>
      </c>
      <c r="I3342" s="21">
        <v>0</v>
      </c>
      <c r="J3342" s="21">
        <v>0</v>
      </c>
    </row>
    <row r="3343" spans="1:10">
      <c r="A3343" s="21" t="s">
        <v>144</v>
      </c>
      <c r="B3343" s="21" t="s">
        <v>193</v>
      </c>
      <c r="C3343" s="43" t="s">
        <v>38</v>
      </c>
      <c r="D3343" s="21">
        <v>0</v>
      </c>
      <c r="E3343" s="21">
        <v>1</v>
      </c>
      <c r="F3343" s="21">
        <v>0</v>
      </c>
      <c r="G3343" s="21">
        <v>0</v>
      </c>
      <c r="H3343" s="21">
        <v>0</v>
      </c>
      <c r="I3343" s="21">
        <v>0</v>
      </c>
      <c r="J3343" s="21">
        <v>0</v>
      </c>
    </row>
    <row r="3344" spans="1:10">
      <c r="A3344" s="21" t="s">
        <v>144</v>
      </c>
      <c r="B3344" s="21" t="s">
        <v>193</v>
      </c>
      <c r="C3344" s="43" t="s">
        <v>39</v>
      </c>
      <c r="D3344" s="21">
        <v>1</v>
      </c>
      <c r="E3344" s="21">
        <v>1</v>
      </c>
      <c r="F3344" s="21">
        <v>0</v>
      </c>
      <c r="G3344" s="21">
        <v>0</v>
      </c>
      <c r="H3344" s="21">
        <v>0</v>
      </c>
      <c r="I3344" s="21">
        <v>0</v>
      </c>
      <c r="J3344" s="21">
        <v>0</v>
      </c>
    </row>
    <row r="3345" spans="1:10">
      <c r="A3345" s="21" t="s">
        <v>144</v>
      </c>
      <c r="B3345" s="21" t="s">
        <v>193</v>
      </c>
      <c r="C3345" s="43" t="s">
        <v>173</v>
      </c>
      <c r="D3345" s="21">
        <v>7</v>
      </c>
      <c r="E3345" s="21">
        <v>1</v>
      </c>
      <c r="F3345" s="21">
        <v>0</v>
      </c>
      <c r="G3345" s="21">
        <v>0</v>
      </c>
      <c r="H3345" s="21">
        <v>1</v>
      </c>
      <c r="I3345" s="21">
        <v>0</v>
      </c>
      <c r="J3345" s="21">
        <v>0</v>
      </c>
    </row>
    <row r="3346" spans="1:10">
      <c r="A3346" s="21" t="s">
        <v>144</v>
      </c>
      <c r="B3346" s="21" t="s">
        <v>193</v>
      </c>
      <c r="C3346" s="43" t="s">
        <v>174</v>
      </c>
      <c r="D3346" s="21">
        <v>16</v>
      </c>
      <c r="E3346" s="21">
        <v>3</v>
      </c>
      <c r="F3346" s="21">
        <v>0</v>
      </c>
      <c r="G3346" s="21">
        <v>0</v>
      </c>
      <c r="H3346" s="21">
        <v>1</v>
      </c>
      <c r="I3346" s="21">
        <v>0</v>
      </c>
      <c r="J3346" s="21">
        <v>0</v>
      </c>
    </row>
    <row r="3347" spans="1:10">
      <c r="A3347" s="21" t="s">
        <v>144</v>
      </c>
      <c r="B3347" s="21" t="s">
        <v>193</v>
      </c>
      <c r="C3347" s="43" t="s">
        <v>175</v>
      </c>
      <c r="D3347" s="21">
        <v>40</v>
      </c>
      <c r="E3347" s="21">
        <v>6</v>
      </c>
      <c r="F3347" s="21">
        <v>0</v>
      </c>
      <c r="G3347" s="21">
        <v>0</v>
      </c>
      <c r="H3347" s="21">
        <v>0</v>
      </c>
      <c r="I3347" s="21">
        <v>0</v>
      </c>
      <c r="J3347" s="21">
        <v>0</v>
      </c>
    </row>
    <row r="3348" spans="1:10">
      <c r="A3348" s="21" t="s">
        <v>144</v>
      </c>
      <c r="B3348" s="21" t="s">
        <v>193</v>
      </c>
      <c r="C3348" s="43" t="s">
        <v>176</v>
      </c>
      <c r="D3348" s="21">
        <v>4</v>
      </c>
      <c r="E3348" s="21">
        <v>3</v>
      </c>
      <c r="F3348" s="21">
        <v>0</v>
      </c>
      <c r="G3348" s="21">
        <v>0</v>
      </c>
      <c r="H3348" s="21">
        <v>0</v>
      </c>
      <c r="I3348" s="21">
        <v>0</v>
      </c>
      <c r="J3348" s="21">
        <v>0</v>
      </c>
    </row>
    <row r="3349" spans="1:10">
      <c r="A3349" s="21" t="s">
        <v>144</v>
      </c>
      <c r="B3349" s="21" t="s">
        <v>193</v>
      </c>
      <c r="C3349" s="43" t="s">
        <v>177</v>
      </c>
      <c r="D3349" s="21">
        <v>9</v>
      </c>
      <c r="E3349" s="21">
        <v>0</v>
      </c>
      <c r="F3349" s="21">
        <v>0</v>
      </c>
      <c r="G3349" s="21">
        <v>0</v>
      </c>
      <c r="H3349" s="21">
        <v>0</v>
      </c>
      <c r="I3349" s="21">
        <v>0</v>
      </c>
      <c r="J3349" s="21">
        <v>0</v>
      </c>
    </row>
    <row r="3350" spans="1:10">
      <c r="A3350" s="21" t="s">
        <v>144</v>
      </c>
      <c r="B3350" s="21" t="s">
        <v>193</v>
      </c>
      <c r="C3350" s="43" t="s">
        <v>178</v>
      </c>
      <c r="D3350" s="21">
        <v>7</v>
      </c>
      <c r="E3350" s="21">
        <v>2</v>
      </c>
      <c r="F3350" s="21">
        <v>0</v>
      </c>
      <c r="G3350" s="21">
        <v>0</v>
      </c>
      <c r="H3350" s="21">
        <v>0</v>
      </c>
      <c r="I3350" s="21">
        <v>0</v>
      </c>
      <c r="J3350" s="21">
        <v>0</v>
      </c>
    </row>
    <row r="3351" spans="1:10">
      <c r="A3351" s="21" t="s">
        <v>144</v>
      </c>
      <c r="B3351" s="21" t="s">
        <v>193</v>
      </c>
      <c r="C3351" s="43" t="s">
        <v>179</v>
      </c>
      <c r="D3351" s="21">
        <v>3</v>
      </c>
      <c r="E3351" s="21">
        <v>2</v>
      </c>
      <c r="F3351" s="21">
        <v>0</v>
      </c>
      <c r="G3351" s="21">
        <v>0</v>
      </c>
      <c r="H3351" s="21">
        <v>0</v>
      </c>
      <c r="I3351" s="21">
        <v>0</v>
      </c>
      <c r="J3351" s="21">
        <v>0</v>
      </c>
    </row>
    <row r="3352" spans="1:10">
      <c r="A3352" s="21" t="s">
        <v>144</v>
      </c>
      <c r="B3352" s="21" t="s">
        <v>193</v>
      </c>
      <c r="C3352" s="43" t="s">
        <v>98</v>
      </c>
      <c r="D3352" s="21">
        <v>22</v>
      </c>
      <c r="E3352" s="21">
        <v>1</v>
      </c>
      <c r="F3352" s="21">
        <v>0</v>
      </c>
      <c r="G3352" s="21">
        <v>0</v>
      </c>
      <c r="H3352" s="21">
        <v>0</v>
      </c>
      <c r="I3352" s="21">
        <v>0</v>
      </c>
      <c r="J3352" s="21">
        <v>0</v>
      </c>
    </row>
    <row r="3353" spans="1:10">
      <c r="A3353" s="21" t="s">
        <v>144</v>
      </c>
      <c r="B3353" s="21" t="s">
        <v>193</v>
      </c>
      <c r="C3353" s="43" t="s">
        <v>180</v>
      </c>
      <c r="D3353" s="21">
        <v>9</v>
      </c>
      <c r="E3353" s="21">
        <v>1</v>
      </c>
      <c r="F3353" s="21">
        <v>0</v>
      </c>
      <c r="G3353" s="21">
        <v>0</v>
      </c>
      <c r="H3353" s="21">
        <v>0</v>
      </c>
      <c r="I3353" s="21">
        <v>0</v>
      </c>
      <c r="J3353" s="21">
        <v>0</v>
      </c>
    </row>
    <row r="3354" spans="1:10">
      <c r="A3354" s="21" t="s">
        <v>144</v>
      </c>
      <c r="B3354" s="21" t="s">
        <v>193</v>
      </c>
      <c r="C3354" s="43" t="s">
        <v>181</v>
      </c>
      <c r="D3354" s="21">
        <v>7</v>
      </c>
      <c r="E3354" s="21">
        <v>0</v>
      </c>
      <c r="F3354" s="21">
        <v>0</v>
      </c>
      <c r="G3354" s="21">
        <v>0</v>
      </c>
      <c r="H3354" s="21">
        <v>0</v>
      </c>
      <c r="I3354" s="21">
        <v>0</v>
      </c>
      <c r="J3354" s="21">
        <v>0</v>
      </c>
    </row>
    <row r="3355" spans="1:10">
      <c r="A3355" s="21" t="s">
        <v>144</v>
      </c>
      <c r="B3355" s="21" t="s">
        <v>193</v>
      </c>
      <c r="C3355" s="43" t="s">
        <v>182</v>
      </c>
      <c r="D3355" s="21">
        <v>5</v>
      </c>
      <c r="E3355" s="21">
        <v>0</v>
      </c>
      <c r="F3355" s="21">
        <v>0</v>
      </c>
      <c r="G3355" s="21">
        <v>0</v>
      </c>
      <c r="H3355" s="21">
        <v>0</v>
      </c>
      <c r="I3355" s="21">
        <v>0</v>
      </c>
      <c r="J3355" s="21">
        <v>0</v>
      </c>
    </row>
    <row r="3356" spans="1:10">
      <c r="A3356" s="21" t="s">
        <v>144</v>
      </c>
      <c r="B3356" s="21" t="s">
        <v>193</v>
      </c>
      <c r="C3356" s="43" t="s">
        <v>183</v>
      </c>
      <c r="D3356" s="21">
        <v>3</v>
      </c>
      <c r="E3356" s="21">
        <v>1</v>
      </c>
      <c r="F3356" s="21">
        <v>0</v>
      </c>
      <c r="G3356" s="21">
        <v>0</v>
      </c>
      <c r="H3356" s="21">
        <v>0</v>
      </c>
      <c r="I3356" s="21">
        <v>0</v>
      </c>
      <c r="J3356" s="21">
        <v>0</v>
      </c>
    </row>
    <row r="3357" spans="1:10">
      <c r="A3357" s="21" t="s">
        <v>144</v>
      </c>
      <c r="B3357" s="21" t="s">
        <v>193</v>
      </c>
      <c r="C3357" s="43" t="s">
        <v>184</v>
      </c>
      <c r="D3357" s="21">
        <v>5</v>
      </c>
      <c r="E3357" s="21">
        <v>1</v>
      </c>
      <c r="F3357" s="21">
        <v>0</v>
      </c>
      <c r="G3357" s="21">
        <v>0</v>
      </c>
      <c r="H3357" s="21">
        <v>0</v>
      </c>
      <c r="I3357" s="21">
        <v>0</v>
      </c>
      <c r="J3357" s="21">
        <v>0</v>
      </c>
    </row>
    <row r="3358" spans="1:10">
      <c r="A3358" s="21" t="s">
        <v>144</v>
      </c>
      <c r="B3358" s="21" t="s">
        <v>193</v>
      </c>
      <c r="C3358" s="43" t="s">
        <v>185</v>
      </c>
      <c r="D3358" s="21">
        <v>4</v>
      </c>
      <c r="E3358" s="21">
        <v>0</v>
      </c>
      <c r="F3358" s="21">
        <v>0</v>
      </c>
      <c r="G3358" s="21">
        <v>0</v>
      </c>
      <c r="H3358" s="21">
        <v>0</v>
      </c>
      <c r="I3358" s="21">
        <v>0</v>
      </c>
      <c r="J3358" s="21">
        <v>0</v>
      </c>
    </row>
    <row r="3359" spans="1:10">
      <c r="A3359" s="21" t="s">
        <v>144</v>
      </c>
      <c r="B3359" s="21" t="s">
        <v>193</v>
      </c>
      <c r="C3359" s="43" t="s">
        <v>186</v>
      </c>
      <c r="D3359" s="21">
        <v>3</v>
      </c>
      <c r="E3359" s="21">
        <v>0</v>
      </c>
      <c r="F3359" s="21">
        <v>0</v>
      </c>
      <c r="G3359" s="21">
        <v>0</v>
      </c>
      <c r="H3359" s="21">
        <v>0</v>
      </c>
      <c r="I3359" s="21">
        <v>0</v>
      </c>
      <c r="J3359" s="21">
        <v>0</v>
      </c>
    </row>
    <row r="3360" spans="1:10">
      <c r="A3360" s="21" t="s">
        <v>144</v>
      </c>
      <c r="B3360" s="21" t="s">
        <v>193</v>
      </c>
      <c r="C3360" s="43" t="s">
        <v>187</v>
      </c>
      <c r="D3360" s="21">
        <v>2</v>
      </c>
      <c r="E3360" s="21">
        <v>0</v>
      </c>
      <c r="F3360" s="21">
        <v>0</v>
      </c>
      <c r="G3360" s="21">
        <v>0</v>
      </c>
      <c r="H3360" s="21">
        <v>0</v>
      </c>
      <c r="I3360" s="21">
        <v>0</v>
      </c>
      <c r="J3360" s="21">
        <v>0</v>
      </c>
    </row>
    <row r="3361" spans="1:10">
      <c r="A3361" s="21" t="s">
        <v>144</v>
      </c>
      <c r="B3361" s="21" t="s">
        <v>193</v>
      </c>
      <c r="C3361" s="43" t="s">
        <v>188</v>
      </c>
      <c r="D3361" s="21">
        <v>1</v>
      </c>
      <c r="E3361" s="21">
        <v>0</v>
      </c>
      <c r="F3361" s="21">
        <v>0</v>
      </c>
      <c r="G3361" s="21">
        <v>0</v>
      </c>
      <c r="H3361" s="21">
        <v>0</v>
      </c>
      <c r="I3361" s="21">
        <v>0</v>
      </c>
      <c r="J3361" s="21">
        <v>0</v>
      </c>
    </row>
    <row r="3362" spans="1:10">
      <c r="A3362" s="21" t="s">
        <v>144</v>
      </c>
      <c r="B3362" s="21" t="s">
        <v>193</v>
      </c>
      <c r="C3362" s="43" t="s">
        <v>189</v>
      </c>
      <c r="D3362" s="21">
        <v>5</v>
      </c>
      <c r="E3362" s="21">
        <v>0</v>
      </c>
      <c r="F3362" s="21">
        <v>0</v>
      </c>
      <c r="G3362" s="21">
        <v>0</v>
      </c>
      <c r="H3362" s="21">
        <v>0</v>
      </c>
      <c r="I3362" s="21">
        <v>0</v>
      </c>
      <c r="J3362" s="21">
        <v>2</v>
      </c>
    </row>
    <row r="3363" spans="1:10">
      <c r="A3363" s="21" t="s">
        <v>144</v>
      </c>
      <c r="B3363" s="21" t="s">
        <v>193</v>
      </c>
      <c r="C3363" s="43" t="s">
        <v>190</v>
      </c>
      <c r="D3363" s="21">
        <v>1</v>
      </c>
      <c r="E3363" s="21">
        <v>0</v>
      </c>
      <c r="F3363" s="21">
        <v>0</v>
      </c>
      <c r="G3363" s="21">
        <v>0</v>
      </c>
      <c r="H3363" s="21">
        <v>0</v>
      </c>
      <c r="I3363" s="21">
        <v>0</v>
      </c>
      <c r="J3363" s="21">
        <v>0</v>
      </c>
    </row>
    <row r="3364" spans="1:10">
      <c r="A3364" s="21" t="s">
        <v>144</v>
      </c>
      <c r="B3364" s="21" t="s">
        <v>194</v>
      </c>
      <c r="C3364" s="43" t="s">
        <v>35</v>
      </c>
      <c r="D3364" s="21">
        <v>0</v>
      </c>
      <c r="E3364" s="21">
        <v>0</v>
      </c>
      <c r="F3364" s="21">
        <v>0</v>
      </c>
      <c r="G3364" s="21">
        <v>0</v>
      </c>
      <c r="H3364" s="21">
        <v>0</v>
      </c>
      <c r="I3364" s="21">
        <v>0</v>
      </c>
      <c r="J3364" s="21">
        <v>0</v>
      </c>
    </row>
    <row r="3365" spans="1:10">
      <c r="A3365" s="21" t="s">
        <v>144</v>
      </c>
      <c r="B3365" s="21" t="s">
        <v>194</v>
      </c>
      <c r="C3365" s="43" t="s">
        <v>36</v>
      </c>
      <c r="D3365" s="21">
        <v>0</v>
      </c>
      <c r="E3365" s="21">
        <v>0</v>
      </c>
      <c r="F3365" s="21">
        <v>0</v>
      </c>
      <c r="G3365" s="21">
        <v>0</v>
      </c>
      <c r="H3365" s="21">
        <v>0</v>
      </c>
      <c r="I3365" s="21">
        <v>0</v>
      </c>
      <c r="J3365" s="21">
        <v>0</v>
      </c>
    </row>
    <row r="3366" spans="1:10">
      <c r="A3366" s="21" t="s">
        <v>144</v>
      </c>
      <c r="B3366" s="21" t="s">
        <v>194</v>
      </c>
      <c r="C3366" s="43" t="s">
        <v>37</v>
      </c>
      <c r="D3366" s="21">
        <v>0</v>
      </c>
      <c r="E3366" s="21">
        <v>0</v>
      </c>
      <c r="F3366" s="21">
        <v>0</v>
      </c>
      <c r="G3366" s="21">
        <v>0</v>
      </c>
      <c r="H3366" s="21">
        <v>0</v>
      </c>
      <c r="I3366" s="21">
        <v>0</v>
      </c>
      <c r="J3366" s="21">
        <v>0</v>
      </c>
    </row>
    <row r="3367" spans="1:10">
      <c r="A3367" s="21" t="s">
        <v>144</v>
      </c>
      <c r="B3367" s="21" t="s">
        <v>194</v>
      </c>
      <c r="C3367" s="43" t="s">
        <v>38</v>
      </c>
      <c r="D3367" s="21">
        <v>0</v>
      </c>
      <c r="E3367" s="21">
        <v>0</v>
      </c>
      <c r="F3367" s="21">
        <v>0</v>
      </c>
      <c r="G3367" s="21">
        <v>0</v>
      </c>
      <c r="H3367" s="21">
        <v>0</v>
      </c>
      <c r="I3367" s="21">
        <v>0</v>
      </c>
      <c r="J3367" s="21">
        <v>0</v>
      </c>
    </row>
    <row r="3368" spans="1:10">
      <c r="A3368" s="21" t="s">
        <v>144</v>
      </c>
      <c r="B3368" s="21" t="s">
        <v>194</v>
      </c>
      <c r="C3368" s="43" t="s">
        <v>39</v>
      </c>
      <c r="D3368" s="21">
        <v>0</v>
      </c>
      <c r="E3368" s="21">
        <v>0</v>
      </c>
      <c r="F3368" s="21">
        <v>0</v>
      </c>
      <c r="G3368" s="21">
        <v>0</v>
      </c>
      <c r="H3368" s="21">
        <v>0</v>
      </c>
      <c r="I3368" s="21">
        <v>0</v>
      </c>
      <c r="J3368" s="21">
        <v>0</v>
      </c>
    </row>
    <row r="3369" spans="1:10">
      <c r="A3369" s="21" t="s">
        <v>144</v>
      </c>
      <c r="B3369" s="21" t="s">
        <v>194</v>
      </c>
      <c r="C3369" s="43" t="s">
        <v>173</v>
      </c>
      <c r="D3369" s="21">
        <v>0</v>
      </c>
      <c r="E3369" s="21">
        <v>0</v>
      </c>
      <c r="F3369" s="21">
        <v>0</v>
      </c>
      <c r="G3369" s="21">
        <v>0</v>
      </c>
      <c r="H3369" s="21">
        <v>0</v>
      </c>
      <c r="I3369" s="21">
        <v>0</v>
      </c>
      <c r="J3369" s="21">
        <v>0</v>
      </c>
    </row>
    <row r="3370" spans="1:10">
      <c r="A3370" s="21" t="s">
        <v>144</v>
      </c>
      <c r="B3370" s="21" t="s">
        <v>194</v>
      </c>
      <c r="C3370" s="43" t="s">
        <v>174</v>
      </c>
      <c r="D3370" s="21">
        <v>0</v>
      </c>
      <c r="E3370" s="21">
        <v>0</v>
      </c>
      <c r="F3370" s="21">
        <v>0</v>
      </c>
      <c r="G3370" s="21">
        <v>0</v>
      </c>
      <c r="H3370" s="21">
        <v>0</v>
      </c>
      <c r="I3370" s="21">
        <v>0</v>
      </c>
      <c r="J3370" s="21">
        <v>0</v>
      </c>
    </row>
    <row r="3371" spans="1:10">
      <c r="A3371" s="21" t="s">
        <v>144</v>
      </c>
      <c r="B3371" s="21" t="s">
        <v>194</v>
      </c>
      <c r="C3371" s="43" t="s">
        <v>175</v>
      </c>
      <c r="D3371" s="21">
        <v>0</v>
      </c>
      <c r="E3371" s="21">
        <v>0</v>
      </c>
      <c r="F3371" s="21">
        <v>0</v>
      </c>
      <c r="G3371" s="21">
        <v>0</v>
      </c>
      <c r="H3371" s="21">
        <v>0</v>
      </c>
      <c r="I3371" s="21">
        <v>0</v>
      </c>
      <c r="J3371" s="21">
        <v>0</v>
      </c>
    </row>
    <row r="3372" spans="1:10">
      <c r="A3372" s="21" t="s">
        <v>144</v>
      </c>
      <c r="B3372" s="21" t="s">
        <v>194</v>
      </c>
      <c r="C3372" s="43" t="s">
        <v>176</v>
      </c>
      <c r="D3372" s="21">
        <v>0</v>
      </c>
      <c r="E3372" s="21">
        <v>0</v>
      </c>
      <c r="F3372" s="21">
        <v>0</v>
      </c>
      <c r="G3372" s="21">
        <v>0</v>
      </c>
      <c r="H3372" s="21">
        <v>0</v>
      </c>
      <c r="I3372" s="21">
        <v>0</v>
      </c>
      <c r="J3372" s="21">
        <v>0</v>
      </c>
    </row>
    <row r="3373" spans="1:10">
      <c r="A3373" s="21" t="s">
        <v>144</v>
      </c>
      <c r="B3373" s="21" t="s">
        <v>194</v>
      </c>
      <c r="C3373" s="43" t="s">
        <v>177</v>
      </c>
      <c r="D3373" s="21">
        <v>0</v>
      </c>
      <c r="E3373" s="21">
        <v>0</v>
      </c>
      <c r="F3373" s="21">
        <v>0</v>
      </c>
      <c r="G3373" s="21">
        <v>0</v>
      </c>
      <c r="H3373" s="21">
        <v>0</v>
      </c>
      <c r="I3373" s="21">
        <v>0</v>
      </c>
      <c r="J3373" s="21">
        <v>0</v>
      </c>
    </row>
    <row r="3374" spans="1:10">
      <c r="A3374" s="21" t="s">
        <v>144</v>
      </c>
      <c r="B3374" s="21" t="s">
        <v>194</v>
      </c>
      <c r="C3374" s="43" t="s">
        <v>178</v>
      </c>
      <c r="D3374" s="21">
        <v>0</v>
      </c>
      <c r="E3374" s="21">
        <v>0</v>
      </c>
      <c r="F3374" s="21">
        <v>0</v>
      </c>
      <c r="G3374" s="21">
        <v>0</v>
      </c>
      <c r="H3374" s="21">
        <v>0</v>
      </c>
      <c r="I3374" s="21">
        <v>0</v>
      </c>
      <c r="J3374" s="21">
        <v>0</v>
      </c>
    </row>
    <row r="3375" spans="1:10">
      <c r="A3375" s="21" t="s">
        <v>144</v>
      </c>
      <c r="B3375" s="21" t="s">
        <v>194</v>
      </c>
      <c r="C3375" s="43" t="s">
        <v>179</v>
      </c>
      <c r="D3375" s="21">
        <v>0</v>
      </c>
      <c r="E3375" s="21">
        <v>0</v>
      </c>
      <c r="F3375" s="21">
        <v>0</v>
      </c>
      <c r="G3375" s="21">
        <v>0</v>
      </c>
      <c r="H3375" s="21">
        <v>0</v>
      </c>
      <c r="I3375" s="21">
        <v>0</v>
      </c>
      <c r="J3375" s="21">
        <v>0</v>
      </c>
    </row>
    <row r="3376" spans="1:10">
      <c r="A3376" s="21" t="s">
        <v>144</v>
      </c>
      <c r="B3376" s="21" t="s">
        <v>194</v>
      </c>
      <c r="C3376" s="43" t="s">
        <v>98</v>
      </c>
      <c r="D3376" s="21">
        <v>0</v>
      </c>
      <c r="E3376" s="21">
        <v>0</v>
      </c>
      <c r="F3376" s="21">
        <v>0</v>
      </c>
      <c r="G3376" s="21">
        <v>0</v>
      </c>
      <c r="H3376" s="21">
        <v>0</v>
      </c>
      <c r="I3376" s="21">
        <v>0</v>
      </c>
      <c r="J3376" s="21">
        <v>0</v>
      </c>
    </row>
    <row r="3377" spans="1:10">
      <c r="A3377" s="21" t="s">
        <v>144</v>
      </c>
      <c r="B3377" s="21" t="s">
        <v>194</v>
      </c>
      <c r="C3377" s="43" t="s">
        <v>180</v>
      </c>
      <c r="D3377" s="21">
        <v>0</v>
      </c>
      <c r="E3377" s="21">
        <v>0</v>
      </c>
      <c r="F3377" s="21">
        <v>0</v>
      </c>
      <c r="G3377" s="21">
        <v>0</v>
      </c>
      <c r="H3377" s="21">
        <v>0</v>
      </c>
      <c r="I3377" s="21">
        <v>0</v>
      </c>
      <c r="J3377" s="21">
        <v>0</v>
      </c>
    </row>
    <row r="3378" spans="1:10">
      <c r="A3378" s="21" t="s">
        <v>144</v>
      </c>
      <c r="B3378" s="21" t="s">
        <v>194</v>
      </c>
      <c r="C3378" s="43" t="s">
        <v>181</v>
      </c>
      <c r="D3378" s="21">
        <v>0</v>
      </c>
      <c r="E3378" s="21">
        <v>0</v>
      </c>
      <c r="F3378" s="21">
        <v>0</v>
      </c>
      <c r="G3378" s="21">
        <v>0</v>
      </c>
      <c r="H3378" s="21">
        <v>0</v>
      </c>
      <c r="I3378" s="21">
        <v>0</v>
      </c>
      <c r="J3378" s="21">
        <v>0</v>
      </c>
    </row>
    <row r="3379" spans="1:10">
      <c r="A3379" s="21" t="s">
        <v>144</v>
      </c>
      <c r="B3379" s="21" t="s">
        <v>194</v>
      </c>
      <c r="C3379" s="43" t="s">
        <v>182</v>
      </c>
      <c r="D3379" s="21">
        <v>0</v>
      </c>
      <c r="E3379" s="21">
        <v>0</v>
      </c>
      <c r="F3379" s="21">
        <v>0</v>
      </c>
      <c r="G3379" s="21">
        <v>0</v>
      </c>
      <c r="H3379" s="21">
        <v>0</v>
      </c>
      <c r="I3379" s="21">
        <v>0</v>
      </c>
      <c r="J3379" s="21">
        <v>0</v>
      </c>
    </row>
    <row r="3380" spans="1:10">
      <c r="A3380" s="21" t="s">
        <v>144</v>
      </c>
      <c r="B3380" s="21" t="s">
        <v>194</v>
      </c>
      <c r="C3380" s="43" t="s">
        <v>183</v>
      </c>
      <c r="D3380" s="21">
        <v>0</v>
      </c>
      <c r="E3380" s="21">
        <v>0</v>
      </c>
      <c r="F3380" s="21">
        <v>0</v>
      </c>
      <c r="G3380" s="21">
        <v>0</v>
      </c>
      <c r="H3380" s="21">
        <v>0</v>
      </c>
      <c r="I3380" s="21">
        <v>0</v>
      </c>
      <c r="J3380" s="21">
        <v>0</v>
      </c>
    </row>
    <row r="3381" spans="1:10">
      <c r="A3381" s="21" t="s">
        <v>144</v>
      </c>
      <c r="B3381" s="21" t="s">
        <v>194</v>
      </c>
      <c r="C3381" s="43" t="s">
        <v>184</v>
      </c>
      <c r="D3381" s="21">
        <v>0</v>
      </c>
      <c r="E3381" s="21">
        <v>0</v>
      </c>
      <c r="F3381" s="21">
        <v>0</v>
      </c>
      <c r="G3381" s="21">
        <v>0</v>
      </c>
      <c r="H3381" s="21">
        <v>0</v>
      </c>
      <c r="I3381" s="21">
        <v>0</v>
      </c>
      <c r="J3381" s="21">
        <v>0</v>
      </c>
    </row>
    <row r="3382" spans="1:10">
      <c r="A3382" s="21" t="s">
        <v>144</v>
      </c>
      <c r="B3382" s="21" t="s">
        <v>194</v>
      </c>
      <c r="C3382" s="43" t="s">
        <v>185</v>
      </c>
      <c r="D3382" s="21">
        <v>0</v>
      </c>
      <c r="E3382" s="21">
        <v>0</v>
      </c>
      <c r="F3382" s="21">
        <v>0</v>
      </c>
      <c r="G3382" s="21">
        <v>0</v>
      </c>
      <c r="H3382" s="21">
        <v>0</v>
      </c>
      <c r="I3382" s="21">
        <v>0</v>
      </c>
      <c r="J3382" s="21">
        <v>0</v>
      </c>
    </row>
    <row r="3383" spans="1:10">
      <c r="A3383" s="21" t="s">
        <v>144</v>
      </c>
      <c r="B3383" s="21" t="s">
        <v>194</v>
      </c>
      <c r="C3383" s="43" t="s">
        <v>186</v>
      </c>
      <c r="D3383" s="21">
        <v>0</v>
      </c>
      <c r="E3383" s="21">
        <v>0</v>
      </c>
      <c r="F3383" s="21">
        <v>0</v>
      </c>
      <c r="G3383" s="21">
        <v>0</v>
      </c>
      <c r="H3383" s="21">
        <v>0</v>
      </c>
      <c r="I3383" s="21">
        <v>0</v>
      </c>
      <c r="J3383" s="21">
        <v>0</v>
      </c>
    </row>
    <row r="3384" spans="1:10">
      <c r="A3384" s="21" t="s">
        <v>144</v>
      </c>
      <c r="B3384" s="21" t="s">
        <v>194</v>
      </c>
      <c r="C3384" s="43" t="s">
        <v>187</v>
      </c>
      <c r="D3384" s="21">
        <v>0</v>
      </c>
      <c r="E3384" s="21">
        <v>0</v>
      </c>
      <c r="F3384" s="21">
        <v>0</v>
      </c>
      <c r="G3384" s="21">
        <v>0</v>
      </c>
      <c r="H3384" s="21">
        <v>0</v>
      </c>
      <c r="I3384" s="21">
        <v>0</v>
      </c>
      <c r="J3384" s="21">
        <v>0</v>
      </c>
    </row>
    <row r="3385" spans="1:10">
      <c r="A3385" s="21" t="s">
        <v>144</v>
      </c>
      <c r="B3385" s="21" t="s">
        <v>194</v>
      </c>
      <c r="C3385" s="43" t="s">
        <v>188</v>
      </c>
      <c r="D3385" s="21">
        <v>0</v>
      </c>
      <c r="E3385" s="21">
        <v>0</v>
      </c>
      <c r="F3385" s="21">
        <v>0</v>
      </c>
      <c r="G3385" s="21">
        <v>0</v>
      </c>
      <c r="H3385" s="21">
        <v>0</v>
      </c>
      <c r="I3385" s="21">
        <v>0</v>
      </c>
      <c r="J3385" s="21">
        <v>0</v>
      </c>
    </row>
    <row r="3386" spans="1:10">
      <c r="A3386" s="21" t="s">
        <v>144</v>
      </c>
      <c r="B3386" s="21" t="s">
        <v>194</v>
      </c>
      <c r="C3386" s="43" t="s">
        <v>189</v>
      </c>
      <c r="D3386" s="21">
        <v>0</v>
      </c>
      <c r="E3386" s="21">
        <v>0</v>
      </c>
      <c r="F3386" s="21">
        <v>0</v>
      </c>
      <c r="G3386" s="21">
        <v>0</v>
      </c>
      <c r="H3386" s="21">
        <v>0</v>
      </c>
      <c r="I3386" s="21">
        <v>0</v>
      </c>
      <c r="J3386" s="21">
        <v>0</v>
      </c>
    </row>
    <row r="3387" spans="1:10">
      <c r="A3387" s="21" t="s">
        <v>144</v>
      </c>
      <c r="B3387" s="21" t="s">
        <v>194</v>
      </c>
      <c r="C3387" s="43" t="s">
        <v>190</v>
      </c>
      <c r="D3387" s="21">
        <v>0</v>
      </c>
      <c r="E3387" s="21">
        <v>0</v>
      </c>
      <c r="F3387" s="21">
        <v>0</v>
      </c>
      <c r="G3387" s="21">
        <v>0</v>
      </c>
      <c r="H3387" s="21">
        <v>0</v>
      </c>
      <c r="I3387" s="21">
        <v>0</v>
      </c>
      <c r="J3387" s="21">
        <v>0</v>
      </c>
    </row>
    <row r="3388" spans="1:10">
      <c r="A3388" s="21" t="s">
        <v>144</v>
      </c>
      <c r="B3388" s="21" t="s">
        <v>195</v>
      </c>
      <c r="C3388" s="43" t="s">
        <v>35</v>
      </c>
      <c r="D3388" s="21">
        <v>0</v>
      </c>
      <c r="E3388" s="21">
        <v>0</v>
      </c>
      <c r="F3388" s="21">
        <v>0</v>
      </c>
      <c r="G3388" s="21">
        <v>0</v>
      </c>
      <c r="H3388" s="21">
        <v>0</v>
      </c>
      <c r="I3388" s="21">
        <v>0</v>
      </c>
      <c r="J3388" s="21">
        <v>0</v>
      </c>
    </row>
    <row r="3389" spans="1:10">
      <c r="A3389" s="21" t="s">
        <v>144</v>
      </c>
      <c r="B3389" s="21" t="s">
        <v>195</v>
      </c>
      <c r="C3389" s="43" t="s">
        <v>36</v>
      </c>
      <c r="D3389" s="21">
        <v>0</v>
      </c>
      <c r="E3389" s="21">
        <v>0</v>
      </c>
      <c r="F3389" s="21">
        <v>0</v>
      </c>
      <c r="G3389" s="21">
        <v>0</v>
      </c>
      <c r="H3389" s="21">
        <v>0</v>
      </c>
      <c r="I3389" s="21">
        <v>0</v>
      </c>
      <c r="J3389" s="21">
        <v>0</v>
      </c>
    </row>
    <row r="3390" spans="1:10">
      <c r="A3390" s="21" t="s">
        <v>144</v>
      </c>
      <c r="B3390" s="21" t="s">
        <v>195</v>
      </c>
      <c r="C3390" s="43" t="s">
        <v>37</v>
      </c>
      <c r="D3390" s="21">
        <v>0</v>
      </c>
      <c r="E3390" s="21">
        <v>0</v>
      </c>
      <c r="F3390" s="21">
        <v>0</v>
      </c>
      <c r="G3390" s="21">
        <v>0</v>
      </c>
      <c r="H3390" s="21">
        <v>0</v>
      </c>
      <c r="I3390" s="21">
        <v>0</v>
      </c>
      <c r="J3390" s="21">
        <v>0</v>
      </c>
    </row>
    <row r="3391" spans="1:10">
      <c r="A3391" s="21" t="s">
        <v>144</v>
      </c>
      <c r="B3391" s="21" t="s">
        <v>195</v>
      </c>
      <c r="C3391" s="43" t="s">
        <v>38</v>
      </c>
      <c r="D3391" s="21">
        <v>0</v>
      </c>
      <c r="E3391" s="21">
        <v>0</v>
      </c>
      <c r="F3391" s="21">
        <v>0</v>
      </c>
      <c r="G3391" s="21">
        <v>0</v>
      </c>
      <c r="H3391" s="21">
        <v>0</v>
      </c>
      <c r="I3391" s="21">
        <v>0</v>
      </c>
      <c r="J3391" s="21">
        <v>0</v>
      </c>
    </row>
    <row r="3392" spans="1:10">
      <c r="A3392" s="21" t="s">
        <v>144</v>
      </c>
      <c r="B3392" s="21" t="s">
        <v>195</v>
      </c>
      <c r="C3392" s="43" t="s">
        <v>39</v>
      </c>
      <c r="D3392" s="21">
        <v>1</v>
      </c>
      <c r="E3392" s="21">
        <v>0</v>
      </c>
      <c r="F3392" s="21">
        <v>0</v>
      </c>
      <c r="G3392" s="21">
        <v>0</v>
      </c>
      <c r="H3392" s="21">
        <v>0</v>
      </c>
      <c r="I3392" s="21">
        <v>0</v>
      </c>
      <c r="J3392" s="21">
        <v>0</v>
      </c>
    </row>
    <row r="3393" spans="1:10">
      <c r="A3393" s="21" t="s">
        <v>144</v>
      </c>
      <c r="B3393" s="21" t="s">
        <v>195</v>
      </c>
      <c r="C3393" s="43" t="s">
        <v>173</v>
      </c>
      <c r="D3393" s="21">
        <v>1</v>
      </c>
      <c r="E3393" s="21">
        <v>0</v>
      </c>
      <c r="F3393" s="21">
        <v>0</v>
      </c>
      <c r="G3393" s="21">
        <v>0</v>
      </c>
      <c r="H3393" s="21">
        <v>0</v>
      </c>
      <c r="I3393" s="21">
        <v>0</v>
      </c>
      <c r="J3393" s="21">
        <v>0</v>
      </c>
    </row>
    <row r="3394" spans="1:10">
      <c r="A3394" s="21" t="s">
        <v>144</v>
      </c>
      <c r="B3394" s="21" t="s">
        <v>195</v>
      </c>
      <c r="C3394" s="43" t="s">
        <v>174</v>
      </c>
      <c r="D3394" s="21">
        <v>6</v>
      </c>
      <c r="E3394" s="21">
        <v>2</v>
      </c>
      <c r="F3394" s="21">
        <v>0</v>
      </c>
      <c r="G3394" s="21">
        <v>0</v>
      </c>
      <c r="H3394" s="21">
        <v>1</v>
      </c>
      <c r="I3394" s="21">
        <v>0</v>
      </c>
      <c r="J3394" s="21">
        <v>0</v>
      </c>
    </row>
    <row r="3395" spans="1:10">
      <c r="A3395" s="21" t="s">
        <v>144</v>
      </c>
      <c r="B3395" s="21" t="s">
        <v>195</v>
      </c>
      <c r="C3395" s="43" t="s">
        <v>175</v>
      </c>
      <c r="D3395" s="21">
        <v>10</v>
      </c>
      <c r="E3395" s="21">
        <v>0</v>
      </c>
      <c r="F3395" s="21">
        <v>0</v>
      </c>
      <c r="G3395" s="21">
        <v>0</v>
      </c>
      <c r="H3395" s="21">
        <v>1</v>
      </c>
      <c r="I3395" s="21">
        <v>0</v>
      </c>
      <c r="J3395" s="21">
        <v>0</v>
      </c>
    </row>
    <row r="3396" spans="1:10">
      <c r="A3396" s="21" t="s">
        <v>144</v>
      </c>
      <c r="B3396" s="21" t="s">
        <v>195</v>
      </c>
      <c r="C3396" s="43" t="s">
        <v>176</v>
      </c>
      <c r="D3396" s="21">
        <v>1</v>
      </c>
      <c r="E3396" s="21">
        <v>0</v>
      </c>
      <c r="F3396" s="21">
        <v>0</v>
      </c>
      <c r="G3396" s="21">
        <v>0</v>
      </c>
      <c r="H3396" s="21">
        <v>0</v>
      </c>
      <c r="I3396" s="21">
        <v>0</v>
      </c>
      <c r="J3396" s="21">
        <v>0</v>
      </c>
    </row>
    <row r="3397" spans="1:10">
      <c r="A3397" s="21" t="s">
        <v>144</v>
      </c>
      <c r="B3397" s="21" t="s">
        <v>195</v>
      </c>
      <c r="C3397" s="43" t="s">
        <v>177</v>
      </c>
      <c r="D3397" s="21">
        <v>2</v>
      </c>
      <c r="E3397" s="21">
        <v>0</v>
      </c>
      <c r="F3397" s="21">
        <v>0</v>
      </c>
      <c r="G3397" s="21">
        <v>0</v>
      </c>
      <c r="H3397" s="21">
        <v>0</v>
      </c>
      <c r="I3397" s="21">
        <v>0</v>
      </c>
      <c r="J3397" s="21">
        <v>0</v>
      </c>
    </row>
    <row r="3398" spans="1:10">
      <c r="A3398" s="21" t="s">
        <v>144</v>
      </c>
      <c r="B3398" s="21" t="s">
        <v>195</v>
      </c>
      <c r="C3398" s="43" t="s">
        <v>178</v>
      </c>
      <c r="D3398" s="21">
        <v>0</v>
      </c>
      <c r="E3398" s="21">
        <v>1</v>
      </c>
      <c r="F3398" s="21">
        <v>0</v>
      </c>
      <c r="G3398" s="21">
        <v>0</v>
      </c>
      <c r="H3398" s="21">
        <v>0</v>
      </c>
      <c r="I3398" s="21">
        <v>0</v>
      </c>
      <c r="J3398" s="21">
        <v>0</v>
      </c>
    </row>
    <row r="3399" spans="1:10">
      <c r="A3399" s="21" t="s">
        <v>144</v>
      </c>
      <c r="B3399" s="21" t="s">
        <v>195</v>
      </c>
      <c r="C3399" s="43" t="s">
        <v>179</v>
      </c>
      <c r="D3399" s="21">
        <v>1</v>
      </c>
      <c r="E3399" s="21">
        <v>0</v>
      </c>
      <c r="F3399" s="21">
        <v>0</v>
      </c>
      <c r="G3399" s="21">
        <v>0</v>
      </c>
      <c r="H3399" s="21">
        <v>0</v>
      </c>
      <c r="I3399" s="21">
        <v>0</v>
      </c>
      <c r="J3399" s="21">
        <v>0</v>
      </c>
    </row>
    <row r="3400" spans="1:10">
      <c r="A3400" s="21" t="s">
        <v>144</v>
      </c>
      <c r="B3400" s="21" t="s">
        <v>195</v>
      </c>
      <c r="C3400" s="43" t="s">
        <v>98</v>
      </c>
      <c r="D3400" s="21">
        <v>0</v>
      </c>
      <c r="E3400" s="21">
        <v>0</v>
      </c>
      <c r="F3400" s="21">
        <v>0</v>
      </c>
      <c r="G3400" s="21">
        <v>0</v>
      </c>
      <c r="H3400" s="21">
        <v>0</v>
      </c>
      <c r="I3400" s="21">
        <v>0</v>
      </c>
      <c r="J3400" s="21">
        <v>0</v>
      </c>
    </row>
    <row r="3401" spans="1:10">
      <c r="A3401" s="21" t="s">
        <v>144</v>
      </c>
      <c r="B3401" s="21" t="s">
        <v>195</v>
      </c>
      <c r="C3401" s="43" t="s">
        <v>180</v>
      </c>
      <c r="D3401" s="21">
        <v>1</v>
      </c>
      <c r="E3401" s="21">
        <v>0</v>
      </c>
      <c r="F3401" s="21">
        <v>0</v>
      </c>
      <c r="G3401" s="21">
        <v>0</v>
      </c>
      <c r="H3401" s="21">
        <v>0</v>
      </c>
      <c r="I3401" s="21">
        <v>0</v>
      </c>
      <c r="J3401" s="21">
        <v>0</v>
      </c>
    </row>
    <row r="3402" spans="1:10">
      <c r="A3402" s="21" t="s">
        <v>144</v>
      </c>
      <c r="B3402" s="21" t="s">
        <v>195</v>
      </c>
      <c r="C3402" s="43" t="s">
        <v>181</v>
      </c>
      <c r="D3402" s="21">
        <v>0</v>
      </c>
      <c r="E3402" s="21">
        <v>0</v>
      </c>
      <c r="F3402" s="21">
        <v>0</v>
      </c>
      <c r="G3402" s="21">
        <v>0</v>
      </c>
      <c r="H3402" s="21">
        <v>0</v>
      </c>
      <c r="I3402" s="21">
        <v>0</v>
      </c>
      <c r="J3402" s="21">
        <v>0</v>
      </c>
    </row>
    <row r="3403" spans="1:10">
      <c r="A3403" s="21" t="s">
        <v>144</v>
      </c>
      <c r="B3403" s="21" t="s">
        <v>195</v>
      </c>
      <c r="C3403" s="43" t="s">
        <v>182</v>
      </c>
      <c r="D3403" s="21">
        <v>1</v>
      </c>
      <c r="E3403" s="21">
        <v>0</v>
      </c>
      <c r="F3403" s="21">
        <v>0</v>
      </c>
      <c r="G3403" s="21">
        <v>0</v>
      </c>
      <c r="H3403" s="21">
        <v>0</v>
      </c>
      <c r="I3403" s="21">
        <v>0</v>
      </c>
      <c r="J3403" s="21">
        <v>0</v>
      </c>
    </row>
    <row r="3404" spans="1:10">
      <c r="A3404" s="21" t="s">
        <v>144</v>
      </c>
      <c r="B3404" s="21" t="s">
        <v>195</v>
      </c>
      <c r="C3404" s="43" t="s">
        <v>183</v>
      </c>
      <c r="D3404" s="21">
        <v>1</v>
      </c>
      <c r="E3404" s="21">
        <v>0</v>
      </c>
      <c r="F3404" s="21">
        <v>0</v>
      </c>
      <c r="G3404" s="21">
        <v>0</v>
      </c>
      <c r="H3404" s="21">
        <v>0</v>
      </c>
      <c r="I3404" s="21">
        <v>0</v>
      </c>
      <c r="J3404" s="21">
        <v>0</v>
      </c>
    </row>
    <row r="3405" spans="1:10">
      <c r="A3405" s="21" t="s">
        <v>144</v>
      </c>
      <c r="B3405" s="21" t="s">
        <v>195</v>
      </c>
      <c r="C3405" s="43" t="s">
        <v>184</v>
      </c>
      <c r="D3405" s="21">
        <v>1</v>
      </c>
      <c r="E3405" s="21">
        <v>0</v>
      </c>
      <c r="F3405" s="21">
        <v>0</v>
      </c>
      <c r="G3405" s="21">
        <v>0</v>
      </c>
      <c r="H3405" s="21">
        <v>0</v>
      </c>
      <c r="I3405" s="21">
        <v>0</v>
      </c>
      <c r="J3405" s="21">
        <v>0</v>
      </c>
    </row>
    <row r="3406" spans="1:10">
      <c r="A3406" s="21" t="s">
        <v>144</v>
      </c>
      <c r="B3406" s="21" t="s">
        <v>195</v>
      </c>
      <c r="C3406" s="43" t="s">
        <v>185</v>
      </c>
      <c r="D3406" s="21">
        <v>3</v>
      </c>
      <c r="E3406" s="21">
        <v>0</v>
      </c>
      <c r="F3406" s="21">
        <v>0</v>
      </c>
      <c r="G3406" s="21">
        <v>0</v>
      </c>
      <c r="H3406" s="21">
        <v>0</v>
      </c>
      <c r="I3406" s="21">
        <v>0</v>
      </c>
      <c r="J3406" s="21">
        <v>0</v>
      </c>
    </row>
    <row r="3407" spans="1:10">
      <c r="A3407" s="21" t="s">
        <v>144</v>
      </c>
      <c r="B3407" s="21" t="s">
        <v>195</v>
      </c>
      <c r="C3407" s="43" t="s">
        <v>186</v>
      </c>
      <c r="D3407" s="21">
        <v>0</v>
      </c>
      <c r="E3407" s="21">
        <v>0</v>
      </c>
      <c r="F3407" s="21">
        <v>0</v>
      </c>
      <c r="G3407" s="21">
        <v>0</v>
      </c>
      <c r="H3407" s="21">
        <v>0</v>
      </c>
      <c r="I3407" s="21">
        <v>0</v>
      </c>
      <c r="J3407" s="21">
        <v>0</v>
      </c>
    </row>
    <row r="3408" spans="1:10">
      <c r="A3408" s="21" t="s">
        <v>144</v>
      </c>
      <c r="B3408" s="21" t="s">
        <v>195</v>
      </c>
      <c r="C3408" s="43" t="s">
        <v>187</v>
      </c>
      <c r="D3408" s="21">
        <v>2</v>
      </c>
      <c r="E3408" s="21">
        <v>0</v>
      </c>
      <c r="F3408" s="21">
        <v>0</v>
      </c>
      <c r="G3408" s="21">
        <v>0</v>
      </c>
      <c r="H3408" s="21">
        <v>0</v>
      </c>
      <c r="I3408" s="21">
        <v>0</v>
      </c>
      <c r="J3408" s="21">
        <v>0</v>
      </c>
    </row>
    <row r="3409" spans="1:10">
      <c r="A3409" s="21" t="s">
        <v>144</v>
      </c>
      <c r="B3409" s="21" t="s">
        <v>195</v>
      </c>
      <c r="C3409" s="43" t="s">
        <v>188</v>
      </c>
      <c r="D3409" s="21">
        <v>1</v>
      </c>
      <c r="E3409" s="21">
        <v>0</v>
      </c>
      <c r="F3409" s="21">
        <v>0</v>
      </c>
      <c r="G3409" s="21">
        <v>0</v>
      </c>
      <c r="H3409" s="21">
        <v>0</v>
      </c>
      <c r="I3409" s="21">
        <v>0</v>
      </c>
      <c r="J3409" s="21">
        <v>0</v>
      </c>
    </row>
    <row r="3410" spans="1:10">
      <c r="A3410" s="21" t="s">
        <v>144</v>
      </c>
      <c r="B3410" s="21" t="s">
        <v>195</v>
      </c>
      <c r="C3410" s="43" t="s">
        <v>189</v>
      </c>
      <c r="D3410" s="21">
        <v>1</v>
      </c>
      <c r="E3410" s="21">
        <v>0</v>
      </c>
      <c r="F3410" s="21">
        <v>0</v>
      </c>
      <c r="G3410" s="21">
        <v>0</v>
      </c>
      <c r="H3410" s="21">
        <v>0</v>
      </c>
      <c r="I3410" s="21">
        <v>0</v>
      </c>
      <c r="J3410" s="21">
        <v>0</v>
      </c>
    </row>
    <row r="3411" spans="1:10">
      <c r="A3411" s="21" t="s">
        <v>144</v>
      </c>
      <c r="B3411" s="21" t="s">
        <v>195</v>
      </c>
      <c r="C3411" s="43" t="s">
        <v>190</v>
      </c>
      <c r="D3411" s="21">
        <v>0</v>
      </c>
      <c r="E3411" s="21">
        <v>0</v>
      </c>
      <c r="F3411" s="21">
        <v>0</v>
      </c>
      <c r="G3411" s="21">
        <v>0</v>
      </c>
      <c r="H3411" s="21">
        <v>0</v>
      </c>
      <c r="I3411" s="21">
        <v>0</v>
      </c>
      <c r="J3411" s="21">
        <v>0</v>
      </c>
    </row>
    <row r="3412" spans="1:10">
      <c r="A3412" s="21" t="s">
        <v>144</v>
      </c>
      <c r="B3412" s="21" t="s">
        <v>196</v>
      </c>
      <c r="C3412" s="43" t="s">
        <v>35</v>
      </c>
      <c r="D3412" s="21">
        <v>2</v>
      </c>
      <c r="E3412" s="21">
        <v>0</v>
      </c>
      <c r="F3412" s="21">
        <v>0</v>
      </c>
      <c r="G3412" s="21">
        <v>0</v>
      </c>
      <c r="H3412" s="21">
        <v>0</v>
      </c>
      <c r="I3412" s="21">
        <v>0</v>
      </c>
      <c r="J3412" s="21">
        <v>0</v>
      </c>
    </row>
    <row r="3413" spans="1:10">
      <c r="A3413" s="21" t="s">
        <v>144</v>
      </c>
      <c r="B3413" s="21" t="s">
        <v>196</v>
      </c>
      <c r="C3413" s="43" t="s">
        <v>36</v>
      </c>
      <c r="D3413" s="21">
        <v>1</v>
      </c>
      <c r="E3413" s="21">
        <v>0</v>
      </c>
      <c r="F3413" s="21">
        <v>0</v>
      </c>
      <c r="G3413" s="21">
        <v>0</v>
      </c>
      <c r="H3413" s="21">
        <v>0</v>
      </c>
      <c r="I3413" s="21">
        <v>0</v>
      </c>
      <c r="J3413" s="21">
        <v>0</v>
      </c>
    </row>
    <row r="3414" spans="1:10">
      <c r="A3414" s="21" t="s">
        <v>144</v>
      </c>
      <c r="B3414" s="21" t="s">
        <v>196</v>
      </c>
      <c r="C3414" s="43" t="s">
        <v>37</v>
      </c>
      <c r="D3414" s="21">
        <v>6</v>
      </c>
      <c r="E3414" s="21">
        <v>1</v>
      </c>
      <c r="F3414" s="21">
        <v>0</v>
      </c>
      <c r="G3414" s="21">
        <v>0</v>
      </c>
      <c r="H3414" s="21">
        <v>0</v>
      </c>
      <c r="I3414" s="21">
        <v>0</v>
      </c>
      <c r="J3414" s="21">
        <v>0</v>
      </c>
    </row>
    <row r="3415" spans="1:10">
      <c r="A3415" s="21" t="s">
        <v>144</v>
      </c>
      <c r="B3415" s="21" t="s">
        <v>196</v>
      </c>
      <c r="C3415" s="43" t="s">
        <v>38</v>
      </c>
      <c r="D3415" s="21">
        <v>16</v>
      </c>
      <c r="E3415" s="21">
        <v>5</v>
      </c>
      <c r="F3415" s="21">
        <v>0</v>
      </c>
      <c r="G3415" s="21">
        <v>0</v>
      </c>
      <c r="H3415" s="21">
        <v>0</v>
      </c>
      <c r="I3415" s="21">
        <v>0</v>
      </c>
      <c r="J3415" s="21">
        <v>0</v>
      </c>
    </row>
    <row r="3416" spans="1:10">
      <c r="A3416" s="21" t="s">
        <v>144</v>
      </c>
      <c r="B3416" s="21" t="s">
        <v>196</v>
      </c>
      <c r="C3416" s="43" t="s">
        <v>39</v>
      </c>
      <c r="D3416" s="21">
        <v>7</v>
      </c>
      <c r="E3416" s="21">
        <v>2</v>
      </c>
      <c r="F3416" s="21">
        <v>0</v>
      </c>
      <c r="G3416" s="21">
        <v>0</v>
      </c>
      <c r="H3416" s="21">
        <v>0</v>
      </c>
      <c r="I3416" s="21">
        <v>0</v>
      </c>
      <c r="J3416" s="21">
        <v>0</v>
      </c>
    </row>
    <row r="3417" spans="1:10">
      <c r="A3417" s="21" t="s">
        <v>144</v>
      </c>
      <c r="B3417" s="21" t="s">
        <v>196</v>
      </c>
      <c r="C3417" s="43" t="s">
        <v>173</v>
      </c>
      <c r="D3417" s="21">
        <v>8</v>
      </c>
      <c r="E3417" s="21">
        <v>3</v>
      </c>
      <c r="F3417" s="21">
        <v>0</v>
      </c>
      <c r="G3417" s="21">
        <v>0</v>
      </c>
      <c r="H3417" s="21">
        <v>0</v>
      </c>
      <c r="I3417" s="21">
        <v>0</v>
      </c>
      <c r="J3417" s="21">
        <v>1</v>
      </c>
    </row>
    <row r="3418" spans="1:10">
      <c r="A3418" s="21" t="s">
        <v>144</v>
      </c>
      <c r="B3418" s="21" t="s">
        <v>196</v>
      </c>
      <c r="C3418" s="43" t="s">
        <v>174</v>
      </c>
      <c r="D3418" s="21">
        <v>13</v>
      </c>
      <c r="E3418" s="21">
        <v>3</v>
      </c>
      <c r="F3418" s="21">
        <v>0</v>
      </c>
      <c r="G3418" s="21">
        <v>0</v>
      </c>
      <c r="H3418" s="21">
        <v>0</v>
      </c>
      <c r="I3418" s="21">
        <v>0</v>
      </c>
      <c r="J3418" s="21">
        <v>0</v>
      </c>
    </row>
    <row r="3419" spans="1:10">
      <c r="A3419" s="21" t="s">
        <v>144</v>
      </c>
      <c r="B3419" s="21" t="s">
        <v>196</v>
      </c>
      <c r="C3419" s="43" t="s">
        <v>175</v>
      </c>
      <c r="D3419" s="21">
        <v>25</v>
      </c>
      <c r="E3419" s="21">
        <v>3</v>
      </c>
      <c r="F3419" s="21">
        <v>1</v>
      </c>
      <c r="G3419" s="21">
        <v>0</v>
      </c>
      <c r="H3419" s="21">
        <v>0</v>
      </c>
      <c r="I3419" s="21">
        <v>0</v>
      </c>
      <c r="J3419" s="21">
        <v>1</v>
      </c>
    </row>
    <row r="3420" spans="1:10">
      <c r="A3420" s="21" t="s">
        <v>144</v>
      </c>
      <c r="B3420" s="21" t="s">
        <v>196</v>
      </c>
      <c r="C3420" s="43" t="s">
        <v>176</v>
      </c>
      <c r="D3420" s="21">
        <v>30</v>
      </c>
      <c r="E3420" s="21">
        <v>5</v>
      </c>
      <c r="F3420" s="21">
        <v>0</v>
      </c>
      <c r="G3420" s="21">
        <v>0</v>
      </c>
      <c r="H3420" s="21">
        <v>0</v>
      </c>
      <c r="I3420" s="21">
        <v>0</v>
      </c>
      <c r="J3420" s="21">
        <v>0</v>
      </c>
    </row>
    <row r="3421" spans="1:10">
      <c r="A3421" s="21" t="s">
        <v>144</v>
      </c>
      <c r="B3421" s="21" t="s">
        <v>196</v>
      </c>
      <c r="C3421" s="43" t="s">
        <v>177</v>
      </c>
      <c r="D3421" s="21">
        <v>23</v>
      </c>
      <c r="E3421" s="21">
        <v>6</v>
      </c>
      <c r="F3421" s="21">
        <v>0</v>
      </c>
      <c r="G3421" s="21">
        <v>0</v>
      </c>
      <c r="H3421" s="21">
        <v>0</v>
      </c>
      <c r="I3421" s="21">
        <v>0</v>
      </c>
      <c r="J3421" s="21">
        <v>0</v>
      </c>
    </row>
    <row r="3422" spans="1:10">
      <c r="A3422" s="21" t="s">
        <v>144</v>
      </c>
      <c r="B3422" s="21" t="s">
        <v>196</v>
      </c>
      <c r="C3422" s="43" t="s">
        <v>178</v>
      </c>
      <c r="D3422" s="21">
        <v>14</v>
      </c>
      <c r="E3422" s="21">
        <v>6</v>
      </c>
      <c r="F3422" s="21">
        <v>0</v>
      </c>
      <c r="G3422" s="21">
        <v>0</v>
      </c>
      <c r="H3422" s="21">
        <v>1</v>
      </c>
      <c r="I3422" s="21">
        <v>0</v>
      </c>
      <c r="J3422" s="21">
        <v>0</v>
      </c>
    </row>
    <row r="3423" spans="1:10">
      <c r="A3423" s="21" t="s">
        <v>144</v>
      </c>
      <c r="B3423" s="21" t="s">
        <v>196</v>
      </c>
      <c r="C3423" s="43" t="s">
        <v>179</v>
      </c>
      <c r="D3423" s="21">
        <v>7</v>
      </c>
      <c r="E3423" s="21">
        <v>2</v>
      </c>
      <c r="F3423" s="21">
        <v>0</v>
      </c>
      <c r="G3423" s="21">
        <v>0</v>
      </c>
      <c r="H3423" s="21">
        <v>0</v>
      </c>
      <c r="I3423" s="21">
        <v>0</v>
      </c>
      <c r="J3423" s="21">
        <v>0</v>
      </c>
    </row>
    <row r="3424" spans="1:10">
      <c r="A3424" s="21" t="s">
        <v>144</v>
      </c>
      <c r="B3424" s="21" t="s">
        <v>196</v>
      </c>
      <c r="C3424" s="43" t="s">
        <v>98</v>
      </c>
      <c r="D3424" s="21">
        <v>12</v>
      </c>
      <c r="E3424" s="21">
        <v>3</v>
      </c>
      <c r="F3424" s="21">
        <v>1</v>
      </c>
      <c r="G3424" s="21">
        <v>1</v>
      </c>
      <c r="H3424" s="21">
        <v>0</v>
      </c>
      <c r="I3424" s="21">
        <v>0</v>
      </c>
      <c r="J3424" s="21">
        <v>1</v>
      </c>
    </row>
    <row r="3425" spans="1:10">
      <c r="A3425" s="21" t="s">
        <v>144</v>
      </c>
      <c r="B3425" s="21" t="s">
        <v>196</v>
      </c>
      <c r="C3425" s="43" t="s">
        <v>180</v>
      </c>
      <c r="D3425" s="21">
        <v>11</v>
      </c>
      <c r="E3425" s="21">
        <v>5</v>
      </c>
      <c r="F3425" s="21">
        <v>1</v>
      </c>
      <c r="G3425" s="21">
        <v>0</v>
      </c>
      <c r="H3425" s="21">
        <v>0</v>
      </c>
      <c r="I3425" s="21">
        <v>0</v>
      </c>
      <c r="J3425" s="21">
        <v>0</v>
      </c>
    </row>
    <row r="3426" spans="1:10">
      <c r="A3426" s="21" t="s">
        <v>144</v>
      </c>
      <c r="B3426" s="21" t="s">
        <v>196</v>
      </c>
      <c r="C3426" s="43" t="s">
        <v>181</v>
      </c>
      <c r="D3426" s="21">
        <v>12</v>
      </c>
      <c r="E3426" s="21">
        <v>3</v>
      </c>
      <c r="F3426" s="21">
        <v>0</v>
      </c>
      <c r="G3426" s="21">
        <v>0</v>
      </c>
      <c r="H3426" s="21">
        <v>0</v>
      </c>
      <c r="I3426" s="21">
        <v>0</v>
      </c>
      <c r="J3426" s="21">
        <v>0</v>
      </c>
    </row>
    <row r="3427" spans="1:10">
      <c r="A3427" s="21" t="s">
        <v>144</v>
      </c>
      <c r="B3427" s="21" t="s">
        <v>196</v>
      </c>
      <c r="C3427" s="43" t="s">
        <v>182</v>
      </c>
      <c r="D3427" s="21">
        <v>13</v>
      </c>
      <c r="E3427" s="21">
        <v>12</v>
      </c>
      <c r="F3427" s="21">
        <v>2</v>
      </c>
      <c r="G3427" s="21">
        <v>0</v>
      </c>
      <c r="H3427" s="21">
        <v>0</v>
      </c>
      <c r="I3427" s="21">
        <v>0</v>
      </c>
      <c r="J3427" s="21">
        <v>0</v>
      </c>
    </row>
    <row r="3428" spans="1:10">
      <c r="A3428" s="21" t="s">
        <v>144</v>
      </c>
      <c r="B3428" s="21" t="s">
        <v>196</v>
      </c>
      <c r="C3428" s="43" t="s">
        <v>183</v>
      </c>
      <c r="D3428" s="21">
        <v>13</v>
      </c>
      <c r="E3428" s="21">
        <v>2</v>
      </c>
      <c r="F3428" s="21">
        <v>0</v>
      </c>
      <c r="G3428" s="21">
        <v>0</v>
      </c>
      <c r="H3428" s="21">
        <v>0</v>
      </c>
      <c r="I3428" s="21">
        <v>0</v>
      </c>
      <c r="J3428" s="21">
        <v>0</v>
      </c>
    </row>
    <row r="3429" spans="1:10">
      <c r="A3429" s="21" t="s">
        <v>144</v>
      </c>
      <c r="B3429" s="21" t="s">
        <v>196</v>
      </c>
      <c r="C3429" s="43" t="s">
        <v>184</v>
      </c>
      <c r="D3429" s="21">
        <v>12</v>
      </c>
      <c r="E3429" s="21">
        <v>1</v>
      </c>
      <c r="F3429" s="21">
        <v>0</v>
      </c>
      <c r="G3429" s="21">
        <v>0</v>
      </c>
      <c r="H3429" s="21">
        <v>0</v>
      </c>
      <c r="I3429" s="21">
        <v>0</v>
      </c>
      <c r="J3429" s="21">
        <v>0</v>
      </c>
    </row>
    <row r="3430" spans="1:10">
      <c r="A3430" s="21" t="s">
        <v>144</v>
      </c>
      <c r="B3430" s="21" t="s">
        <v>196</v>
      </c>
      <c r="C3430" s="43" t="s">
        <v>185</v>
      </c>
      <c r="D3430" s="21">
        <v>10</v>
      </c>
      <c r="E3430" s="21">
        <v>1</v>
      </c>
      <c r="F3430" s="21">
        <v>2</v>
      </c>
      <c r="G3430" s="21">
        <v>0</v>
      </c>
      <c r="H3430" s="21">
        <v>0</v>
      </c>
      <c r="I3430" s="21">
        <v>0</v>
      </c>
      <c r="J3430" s="21">
        <v>0</v>
      </c>
    </row>
    <row r="3431" spans="1:10">
      <c r="A3431" s="21" t="s">
        <v>144</v>
      </c>
      <c r="B3431" s="21" t="s">
        <v>196</v>
      </c>
      <c r="C3431" s="43" t="s">
        <v>186</v>
      </c>
      <c r="D3431" s="21">
        <v>11</v>
      </c>
      <c r="E3431" s="21">
        <v>3</v>
      </c>
      <c r="F3431" s="21">
        <v>0</v>
      </c>
      <c r="G3431" s="21">
        <v>0</v>
      </c>
      <c r="H3431" s="21">
        <v>0</v>
      </c>
      <c r="I3431" s="21">
        <v>0</v>
      </c>
      <c r="J3431" s="21">
        <v>1</v>
      </c>
    </row>
    <row r="3432" spans="1:10">
      <c r="A3432" s="21" t="s">
        <v>144</v>
      </c>
      <c r="B3432" s="21" t="s">
        <v>196</v>
      </c>
      <c r="C3432" s="43" t="s">
        <v>187</v>
      </c>
      <c r="D3432" s="21">
        <v>8</v>
      </c>
      <c r="E3432" s="21">
        <v>0</v>
      </c>
      <c r="F3432" s="21">
        <v>0</v>
      </c>
      <c r="G3432" s="21">
        <v>0</v>
      </c>
      <c r="H3432" s="21">
        <v>0</v>
      </c>
      <c r="I3432" s="21">
        <v>0</v>
      </c>
      <c r="J3432" s="21">
        <v>0</v>
      </c>
    </row>
    <row r="3433" spans="1:10">
      <c r="A3433" s="21" t="s">
        <v>144</v>
      </c>
      <c r="B3433" s="21" t="s">
        <v>196</v>
      </c>
      <c r="C3433" s="43" t="s">
        <v>188</v>
      </c>
      <c r="D3433" s="21">
        <v>10</v>
      </c>
      <c r="E3433" s="21">
        <v>4</v>
      </c>
      <c r="F3433" s="21">
        <v>0</v>
      </c>
      <c r="G3433" s="21">
        <v>0</v>
      </c>
      <c r="H3433" s="21">
        <v>0</v>
      </c>
      <c r="I3433" s="21">
        <v>0</v>
      </c>
      <c r="J3433" s="21">
        <v>0</v>
      </c>
    </row>
    <row r="3434" spans="1:10">
      <c r="A3434" s="21" t="s">
        <v>144</v>
      </c>
      <c r="B3434" s="21" t="s">
        <v>196</v>
      </c>
      <c r="C3434" s="43" t="s">
        <v>189</v>
      </c>
      <c r="D3434" s="21">
        <v>8</v>
      </c>
      <c r="E3434" s="21">
        <v>2</v>
      </c>
      <c r="F3434" s="21">
        <v>0</v>
      </c>
      <c r="G3434" s="21">
        <v>0</v>
      </c>
      <c r="H3434" s="21">
        <v>0</v>
      </c>
      <c r="I3434" s="21">
        <v>0</v>
      </c>
      <c r="J3434" s="21">
        <v>1</v>
      </c>
    </row>
    <row r="3435" spans="1:10">
      <c r="A3435" s="21" t="s">
        <v>144</v>
      </c>
      <c r="B3435" s="21" t="s">
        <v>196</v>
      </c>
      <c r="C3435" s="43" t="s">
        <v>190</v>
      </c>
      <c r="D3435" s="21">
        <v>9</v>
      </c>
      <c r="E3435" s="21">
        <v>2</v>
      </c>
      <c r="F3435" s="21">
        <v>0</v>
      </c>
      <c r="G3435" s="21">
        <v>0</v>
      </c>
      <c r="H3435" s="21">
        <v>0</v>
      </c>
      <c r="I3435" s="21">
        <v>0</v>
      </c>
      <c r="J3435" s="21">
        <v>0</v>
      </c>
    </row>
    <row r="3436" spans="1:10">
      <c r="A3436" s="21" t="s">
        <v>144</v>
      </c>
      <c r="B3436" s="21" t="s">
        <v>197</v>
      </c>
      <c r="C3436" s="43" t="s">
        <v>35</v>
      </c>
      <c r="D3436" s="21">
        <v>0</v>
      </c>
      <c r="E3436" s="21">
        <v>0</v>
      </c>
      <c r="F3436" s="21">
        <v>0</v>
      </c>
      <c r="G3436" s="21">
        <v>0</v>
      </c>
      <c r="H3436" s="21">
        <v>0</v>
      </c>
      <c r="I3436" s="21">
        <v>0</v>
      </c>
      <c r="J3436" s="21">
        <v>0</v>
      </c>
    </row>
    <row r="3437" spans="1:10">
      <c r="A3437" s="21" t="s">
        <v>144</v>
      </c>
      <c r="B3437" s="21" t="s">
        <v>197</v>
      </c>
      <c r="C3437" s="43" t="s">
        <v>36</v>
      </c>
      <c r="D3437" s="21">
        <v>0</v>
      </c>
      <c r="E3437" s="21">
        <v>0</v>
      </c>
      <c r="F3437" s="21">
        <v>0</v>
      </c>
      <c r="G3437" s="21">
        <v>0</v>
      </c>
      <c r="H3437" s="21">
        <v>0</v>
      </c>
      <c r="I3437" s="21">
        <v>0</v>
      </c>
      <c r="J3437" s="21">
        <v>0</v>
      </c>
    </row>
    <row r="3438" spans="1:10">
      <c r="A3438" s="21" t="s">
        <v>144</v>
      </c>
      <c r="B3438" s="21" t="s">
        <v>197</v>
      </c>
      <c r="C3438" s="43" t="s">
        <v>37</v>
      </c>
      <c r="D3438" s="21">
        <v>0</v>
      </c>
      <c r="E3438" s="21">
        <v>0</v>
      </c>
      <c r="F3438" s="21">
        <v>0</v>
      </c>
      <c r="G3438" s="21">
        <v>0</v>
      </c>
      <c r="H3438" s="21">
        <v>0</v>
      </c>
      <c r="I3438" s="21">
        <v>0</v>
      </c>
      <c r="J3438" s="21">
        <v>0</v>
      </c>
    </row>
    <row r="3439" spans="1:10">
      <c r="A3439" s="21" t="s">
        <v>144</v>
      </c>
      <c r="B3439" s="21" t="s">
        <v>197</v>
      </c>
      <c r="C3439" s="43" t="s">
        <v>38</v>
      </c>
      <c r="D3439" s="21">
        <v>0</v>
      </c>
      <c r="E3439" s="21">
        <v>0</v>
      </c>
      <c r="F3439" s="21">
        <v>0</v>
      </c>
      <c r="G3439" s="21">
        <v>0</v>
      </c>
      <c r="H3439" s="21">
        <v>0</v>
      </c>
      <c r="I3439" s="21">
        <v>0</v>
      </c>
      <c r="J3439" s="21">
        <v>0</v>
      </c>
    </row>
    <row r="3440" spans="1:10">
      <c r="A3440" s="21" t="s">
        <v>144</v>
      </c>
      <c r="B3440" s="21" t="s">
        <v>197</v>
      </c>
      <c r="C3440" s="43" t="s">
        <v>39</v>
      </c>
      <c r="D3440" s="21">
        <v>1</v>
      </c>
      <c r="E3440" s="21">
        <v>0</v>
      </c>
      <c r="F3440" s="21">
        <v>0</v>
      </c>
      <c r="G3440" s="21">
        <v>0</v>
      </c>
      <c r="H3440" s="21">
        <v>0</v>
      </c>
      <c r="I3440" s="21">
        <v>0</v>
      </c>
      <c r="J3440" s="21">
        <v>0</v>
      </c>
    </row>
    <row r="3441" spans="1:10">
      <c r="A3441" s="21" t="s">
        <v>144</v>
      </c>
      <c r="B3441" s="21" t="s">
        <v>197</v>
      </c>
      <c r="C3441" s="43" t="s">
        <v>173</v>
      </c>
      <c r="D3441" s="21">
        <v>2</v>
      </c>
      <c r="E3441" s="21">
        <v>1</v>
      </c>
      <c r="F3441" s="21">
        <v>0</v>
      </c>
      <c r="G3441" s="21">
        <v>0</v>
      </c>
      <c r="H3441" s="21">
        <v>0</v>
      </c>
      <c r="I3441" s="21">
        <v>0</v>
      </c>
      <c r="J3441" s="21">
        <v>0</v>
      </c>
    </row>
    <row r="3442" spans="1:10">
      <c r="A3442" s="21" t="s">
        <v>144</v>
      </c>
      <c r="B3442" s="21" t="s">
        <v>197</v>
      </c>
      <c r="C3442" s="43" t="s">
        <v>174</v>
      </c>
      <c r="D3442" s="21">
        <v>9</v>
      </c>
      <c r="E3442" s="21">
        <v>1</v>
      </c>
      <c r="F3442" s="21">
        <v>0</v>
      </c>
      <c r="G3442" s="21">
        <v>0</v>
      </c>
      <c r="H3442" s="21">
        <v>0</v>
      </c>
      <c r="I3442" s="21">
        <v>0</v>
      </c>
      <c r="J3442" s="21">
        <v>0</v>
      </c>
    </row>
    <row r="3443" spans="1:10">
      <c r="A3443" s="21" t="s">
        <v>144</v>
      </c>
      <c r="B3443" s="21" t="s">
        <v>197</v>
      </c>
      <c r="C3443" s="43" t="s">
        <v>175</v>
      </c>
      <c r="D3443" s="21">
        <v>15</v>
      </c>
      <c r="E3443" s="21">
        <v>1</v>
      </c>
      <c r="F3443" s="21">
        <v>0</v>
      </c>
      <c r="G3443" s="21">
        <v>0</v>
      </c>
      <c r="H3443" s="21">
        <v>1</v>
      </c>
      <c r="I3443" s="21">
        <v>0</v>
      </c>
      <c r="J3443" s="21">
        <v>0</v>
      </c>
    </row>
    <row r="3444" spans="1:10">
      <c r="A3444" s="21" t="s">
        <v>144</v>
      </c>
      <c r="B3444" s="21" t="s">
        <v>197</v>
      </c>
      <c r="C3444" s="43" t="s">
        <v>176</v>
      </c>
      <c r="D3444" s="21">
        <v>0</v>
      </c>
      <c r="E3444" s="21">
        <v>0</v>
      </c>
      <c r="F3444" s="21">
        <v>0</v>
      </c>
      <c r="G3444" s="21">
        <v>0</v>
      </c>
      <c r="H3444" s="21">
        <v>0</v>
      </c>
      <c r="I3444" s="21">
        <v>0</v>
      </c>
      <c r="J3444" s="21">
        <v>0</v>
      </c>
    </row>
    <row r="3445" spans="1:10">
      <c r="A3445" s="21" t="s">
        <v>144</v>
      </c>
      <c r="B3445" s="21" t="s">
        <v>197</v>
      </c>
      <c r="C3445" s="43" t="s">
        <v>177</v>
      </c>
      <c r="D3445" s="21">
        <v>3</v>
      </c>
      <c r="E3445" s="21">
        <v>0</v>
      </c>
      <c r="F3445" s="21">
        <v>0</v>
      </c>
      <c r="G3445" s="21">
        <v>0</v>
      </c>
      <c r="H3445" s="21">
        <v>0</v>
      </c>
      <c r="I3445" s="21">
        <v>0</v>
      </c>
      <c r="J3445" s="21">
        <v>0</v>
      </c>
    </row>
    <row r="3446" spans="1:10">
      <c r="A3446" s="21" t="s">
        <v>144</v>
      </c>
      <c r="B3446" s="21" t="s">
        <v>197</v>
      </c>
      <c r="C3446" s="43" t="s">
        <v>178</v>
      </c>
      <c r="D3446" s="21">
        <v>0</v>
      </c>
      <c r="E3446" s="21">
        <v>0</v>
      </c>
      <c r="F3446" s="21">
        <v>0</v>
      </c>
      <c r="G3446" s="21">
        <v>0</v>
      </c>
      <c r="H3446" s="21">
        <v>0</v>
      </c>
      <c r="I3446" s="21">
        <v>0</v>
      </c>
      <c r="J3446" s="21">
        <v>0</v>
      </c>
    </row>
    <row r="3447" spans="1:10">
      <c r="A3447" s="21" t="s">
        <v>144</v>
      </c>
      <c r="B3447" s="21" t="s">
        <v>197</v>
      </c>
      <c r="C3447" s="43" t="s">
        <v>179</v>
      </c>
      <c r="D3447" s="21">
        <v>3</v>
      </c>
      <c r="E3447" s="21">
        <v>0</v>
      </c>
      <c r="F3447" s="21">
        <v>0</v>
      </c>
      <c r="G3447" s="21">
        <v>0</v>
      </c>
      <c r="H3447" s="21">
        <v>0</v>
      </c>
      <c r="I3447" s="21">
        <v>0</v>
      </c>
      <c r="J3447" s="21">
        <v>0</v>
      </c>
    </row>
    <row r="3448" spans="1:10">
      <c r="A3448" s="21" t="s">
        <v>144</v>
      </c>
      <c r="B3448" s="21" t="s">
        <v>197</v>
      </c>
      <c r="C3448" s="43" t="s">
        <v>98</v>
      </c>
      <c r="D3448" s="21">
        <v>1</v>
      </c>
      <c r="E3448" s="21">
        <v>0</v>
      </c>
      <c r="F3448" s="21">
        <v>0</v>
      </c>
      <c r="G3448" s="21">
        <v>0</v>
      </c>
      <c r="H3448" s="21">
        <v>0</v>
      </c>
      <c r="I3448" s="21">
        <v>0</v>
      </c>
      <c r="J3448" s="21">
        <v>0</v>
      </c>
    </row>
    <row r="3449" spans="1:10">
      <c r="A3449" s="21" t="s">
        <v>144</v>
      </c>
      <c r="B3449" s="21" t="s">
        <v>197</v>
      </c>
      <c r="C3449" s="43" t="s">
        <v>180</v>
      </c>
      <c r="D3449" s="21">
        <v>1</v>
      </c>
      <c r="E3449" s="21">
        <v>0</v>
      </c>
      <c r="F3449" s="21">
        <v>0</v>
      </c>
      <c r="G3449" s="21">
        <v>0</v>
      </c>
      <c r="H3449" s="21">
        <v>0</v>
      </c>
      <c r="I3449" s="21">
        <v>0</v>
      </c>
      <c r="J3449" s="21">
        <v>0</v>
      </c>
    </row>
    <row r="3450" spans="1:10">
      <c r="A3450" s="21" t="s">
        <v>144</v>
      </c>
      <c r="B3450" s="21" t="s">
        <v>197</v>
      </c>
      <c r="C3450" s="43" t="s">
        <v>181</v>
      </c>
      <c r="D3450" s="21">
        <v>0</v>
      </c>
      <c r="E3450" s="21">
        <v>0</v>
      </c>
      <c r="F3450" s="21">
        <v>0</v>
      </c>
      <c r="G3450" s="21">
        <v>0</v>
      </c>
      <c r="H3450" s="21">
        <v>0</v>
      </c>
      <c r="I3450" s="21">
        <v>0</v>
      </c>
      <c r="J3450" s="21">
        <v>0</v>
      </c>
    </row>
    <row r="3451" spans="1:10">
      <c r="A3451" s="21" t="s">
        <v>144</v>
      </c>
      <c r="B3451" s="21" t="s">
        <v>197</v>
      </c>
      <c r="C3451" s="43" t="s">
        <v>182</v>
      </c>
      <c r="D3451" s="21">
        <v>1</v>
      </c>
      <c r="E3451" s="21">
        <v>0</v>
      </c>
      <c r="F3451" s="21">
        <v>0</v>
      </c>
      <c r="G3451" s="21">
        <v>0</v>
      </c>
      <c r="H3451" s="21">
        <v>0</v>
      </c>
      <c r="I3451" s="21">
        <v>0</v>
      </c>
      <c r="J3451" s="21">
        <v>0</v>
      </c>
    </row>
    <row r="3452" spans="1:10">
      <c r="A3452" s="21" t="s">
        <v>144</v>
      </c>
      <c r="B3452" s="21" t="s">
        <v>197</v>
      </c>
      <c r="C3452" s="43" t="s">
        <v>183</v>
      </c>
      <c r="D3452" s="21">
        <v>2</v>
      </c>
      <c r="E3452" s="21">
        <v>0</v>
      </c>
      <c r="F3452" s="21">
        <v>0</v>
      </c>
      <c r="G3452" s="21">
        <v>0</v>
      </c>
      <c r="H3452" s="21">
        <v>0</v>
      </c>
      <c r="I3452" s="21">
        <v>0</v>
      </c>
      <c r="J3452" s="21">
        <v>0</v>
      </c>
    </row>
    <row r="3453" spans="1:10">
      <c r="A3453" s="21" t="s">
        <v>144</v>
      </c>
      <c r="B3453" s="21" t="s">
        <v>197</v>
      </c>
      <c r="C3453" s="43" t="s">
        <v>184</v>
      </c>
      <c r="D3453" s="21">
        <v>0</v>
      </c>
      <c r="E3453" s="21">
        <v>0</v>
      </c>
      <c r="F3453" s="21">
        <v>0</v>
      </c>
      <c r="G3453" s="21">
        <v>0</v>
      </c>
      <c r="H3453" s="21">
        <v>0</v>
      </c>
      <c r="I3453" s="21">
        <v>0</v>
      </c>
      <c r="J3453" s="21">
        <v>0</v>
      </c>
    </row>
    <row r="3454" spans="1:10">
      <c r="A3454" s="21" t="s">
        <v>144</v>
      </c>
      <c r="B3454" s="21" t="s">
        <v>197</v>
      </c>
      <c r="C3454" s="43" t="s">
        <v>185</v>
      </c>
      <c r="D3454" s="21">
        <v>0</v>
      </c>
      <c r="E3454" s="21">
        <v>0</v>
      </c>
      <c r="F3454" s="21">
        <v>0</v>
      </c>
      <c r="G3454" s="21">
        <v>0</v>
      </c>
      <c r="H3454" s="21">
        <v>0</v>
      </c>
      <c r="I3454" s="21">
        <v>0</v>
      </c>
      <c r="J3454" s="21">
        <v>0</v>
      </c>
    </row>
    <row r="3455" spans="1:10">
      <c r="A3455" s="21" t="s">
        <v>144</v>
      </c>
      <c r="B3455" s="21" t="s">
        <v>197</v>
      </c>
      <c r="C3455" s="43" t="s">
        <v>186</v>
      </c>
      <c r="D3455" s="21">
        <v>1</v>
      </c>
      <c r="E3455" s="21">
        <v>0</v>
      </c>
      <c r="F3455" s="21">
        <v>0</v>
      </c>
      <c r="G3455" s="21">
        <v>0</v>
      </c>
      <c r="H3455" s="21">
        <v>0</v>
      </c>
      <c r="I3455" s="21">
        <v>0</v>
      </c>
      <c r="J3455" s="21">
        <v>0</v>
      </c>
    </row>
    <row r="3456" spans="1:10">
      <c r="A3456" s="21" t="s">
        <v>144</v>
      </c>
      <c r="B3456" s="21" t="s">
        <v>197</v>
      </c>
      <c r="C3456" s="43" t="s">
        <v>187</v>
      </c>
      <c r="D3456" s="21">
        <v>2</v>
      </c>
      <c r="E3456" s="21">
        <v>0</v>
      </c>
      <c r="F3456" s="21">
        <v>0</v>
      </c>
      <c r="G3456" s="21">
        <v>0</v>
      </c>
      <c r="H3456" s="21">
        <v>0</v>
      </c>
      <c r="I3456" s="21">
        <v>0</v>
      </c>
      <c r="J3456" s="21">
        <v>0</v>
      </c>
    </row>
    <row r="3457" spans="1:10">
      <c r="A3457" s="21" t="s">
        <v>144</v>
      </c>
      <c r="B3457" s="21" t="s">
        <v>197</v>
      </c>
      <c r="C3457" s="43" t="s">
        <v>188</v>
      </c>
      <c r="D3457" s="21">
        <v>0</v>
      </c>
      <c r="E3457" s="21">
        <v>0</v>
      </c>
      <c r="F3457" s="21">
        <v>0</v>
      </c>
      <c r="G3457" s="21">
        <v>0</v>
      </c>
      <c r="H3457" s="21">
        <v>0</v>
      </c>
      <c r="I3457" s="21">
        <v>0</v>
      </c>
      <c r="J3457" s="21">
        <v>0</v>
      </c>
    </row>
    <row r="3458" spans="1:10">
      <c r="A3458" s="21" t="s">
        <v>144</v>
      </c>
      <c r="B3458" s="21" t="s">
        <v>197</v>
      </c>
      <c r="C3458" s="43" t="s">
        <v>189</v>
      </c>
      <c r="D3458" s="21">
        <v>0</v>
      </c>
      <c r="E3458" s="21">
        <v>0</v>
      </c>
      <c r="F3458" s="21">
        <v>0</v>
      </c>
      <c r="G3458" s="21">
        <v>0</v>
      </c>
      <c r="H3458" s="21">
        <v>0</v>
      </c>
      <c r="I3458" s="21">
        <v>0</v>
      </c>
      <c r="J3458" s="21">
        <v>0</v>
      </c>
    </row>
    <row r="3459" spans="1:10">
      <c r="A3459" s="21" t="s">
        <v>144</v>
      </c>
      <c r="B3459" s="21" t="s">
        <v>197</v>
      </c>
      <c r="C3459" s="43" t="s">
        <v>190</v>
      </c>
      <c r="D3459" s="21">
        <v>6</v>
      </c>
      <c r="E3459" s="21">
        <v>1</v>
      </c>
      <c r="F3459" s="21">
        <v>0</v>
      </c>
      <c r="G3459" s="21">
        <v>0</v>
      </c>
      <c r="H3459" s="21">
        <v>0</v>
      </c>
      <c r="I3459" s="21">
        <v>0</v>
      </c>
      <c r="J3459" s="21">
        <v>0</v>
      </c>
    </row>
    <row r="3460" spans="1:10">
      <c r="A3460" s="21" t="s">
        <v>144</v>
      </c>
      <c r="B3460" s="21" t="s">
        <v>198</v>
      </c>
      <c r="C3460" s="43" t="s">
        <v>35</v>
      </c>
      <c r="D3460" s="21">
        <v>0</v>
      </c>
      <c r="E3460" s="21">
        <v>0</v>
      </c>
      <c r="F3460" s="21">
        <v>0</v>
      </c>
      <c r="G3460" s="21">
        <v>0</v>
      </c>
      <c r="H3460" s="21">
        <v>0</v>
      </c>
      <c r="I3460" s="21">
        <v>0</v>
      </c>
      <c r="J3460" s="21">
        <v>0</v>
      </c>
    </row>
    <row r="3461" spans="1:10">
      <c r="A3461" s="21" t="s">
        <v>144</v>
      </c>
      <c r="B3461" s="21" t="s">
        <v>198</v>
      </c>
      <c r="C3461" s="43" t="s">
        <v>36</v>
      </c>
      <c r="D3461" s="21">
        <v>0</v>
      </c>
      <c r="E3461" s="21">
        <v>0</v>
      </c>
      <c r="F3461" s="21">
        <v>0</v>
      </c>
      <c r="G3461" s="21">
        <v>0</v>
      </c>
      <c r="H3461" s="21">
        <v>0</v>
      </c>
      <c r="I3461" s="21">
        <v>0</v>
      </c>
      <c r="J3461" s="21">
        <v>0</v>
      </c>
    </row>
    <row r="3462" spans="1:10">
      <c r="A3462" s="21" t="s">
        <v>144</v>
      </c>
      <c r="B3462" s="21" t="s">
        <v>198</v>
      </c>
      <c r="C3462" s="43" t="s">
        <v>37</v>
      </c>
      <c r="D3462" s="21">
        <v>0</v>
      </c>
      <c r="E3462" s="21">
        <v>0</v>
      </c>
      <c r="F3462" s="21">
        <v>0</v>
      </c>
      <c r="G3462" s="21">
        <v>0</v>
      </c>
      <c r="H3462" s="21">
        <v>0</v>
      </c>
      <c r="I3462" s="21">
        <v>0</v>
      </c>
      <c r="J3462" s="21">
        <v>0</v>
      </c>
    </row>
    <row r="3463" spans="1:10">
      <c r="A3463" s="21" t="s">
        <v>144</v>
      </c>
      <c r="B3463" s="21" t="s">
        <v>198</v>
      </c>
      <c r="C3463" s="43" t="s">
        <v>38</v>
      </c>
      <c r="D3463" s="21">
        <v>0</v>
      </c>
      <c r="E3463" s="21">
        <v>0</v>
      </c>
      <c r="F3463" s="21">
        <v>0</v>
      </c>
      <c r="G3463" s="21">
        <v>0</v>
      </c>
      <c r="H3463" s="21">
        <v>0</v>
      </c>
      <c r="I3463" s="21">
        <v>0</v>
      </c>
      <c r="J3463" s="21">
        <v>0</v>
      </c>
    </row>
    <row r="3464" spans="1:10">
      <c r="A3464" s="21" t="s">
        <v>144</v>
      </c>
      <c r="B3464" s="21" t="s">
        <v>198</v>
      </c>
      <c r="C3464" s="43" t="s">
        <v>39</v>
      </c>
      <c r="D3464" s="21">
        <v>0</v>
      </c>
      <c r="E3464" s="21">
        <v>0</v>
      </c>
      <c r="F3464" s="21">
        <v>0</v>
      </c>
      <c r="G3464" s="21">
        <v>0</v>
      </c>
      <c r="H3464" s="21">
        <v>0</v>
      </c>
      <c r="I3464" s="21">
        <v>0</v>
      </c>
      <c r="J3464" s="21">
        <v>0</v>
      </c>
    </row>
    <row r="3465" spans="1:10">
      <c r="A3465" s="21" t="s">
        <v>144</v>
      </c>
      <c r="B3465" s="21" t="s">
        <v>198</v>
      </c>
      <c r="C3465" s="43" t="s">
        <v>173</v>
      </c>
      <c r="D3465" s="21">
        <v>0</v>
      </c>
      <c r="E3465" s="21">
        <v>0</v>
      </c>
      <c r="F3465" s="21">
        <v>0</v>
      </c>
      <c r="G3465" s="21">
        <v>0</v>
      </c>
      <c r="H3465" s="21">
        <v>0</v>
      </c>
      <c r="I3465" s="21">
        <v>0</v>
      </c>
      <c r="J3465" s="21">
        <v>0</v>
      </c>
    </row>
    <row r="3466" spans="1:10">
      <c r="A3466" s="21" t="s">
        <v>144</v>
      </c>
      <c r="B3466" s="21" t="s">
        <v>198</v>
      </c>
      <c r="C3466" s="43" t="s">
        <v>174</v>
      </c>
      <c r="D3466" s="21">
        <v>0</v>
      </c>
      <c r="E3466" s="21">
        <v>0</v>
      </c>
      <c r="F3466" s="21">
        <v>0</v>
      </c>
      <c r="G3466" s="21">
        <v>0</v>
      </c>
      <c r="H3466" s="21">
        <v>0</v>
      </c>
      <c r="I3466" s="21">
        <v>0</v>
      </c>
      <c r="J3466" s="21">
        <v>0</v>
      </c>
    </row>
    <row r="3467" spans="1:10">
      <c r="A3467" s="21" t="s">
        <v>144</v>
      </c>
      <c r="B3467" s="21" t="s">
        <v>198</v>
      </c>
      <c r="C3467" s="43" t="s">
        <v>175</v>
      </c>
      <c r="D3467" s="21">
        <v>0</v>
      </c>
      <c r="E3467" s="21">
        <v>0</v>
      </c>
      <c r="F3467" s="21">
        <v>0</v>
      </c>
      <c r="G3467" s="21">
        <v>0</v>
      </c>
      <c r="H3467" s="21">
        <v>0</v>
      </c>
      <c r="I3467" s="21">
        <v>0</v>
      </c>
      <c r="J3467" s="21">
        <v>0</v>
      </c>
    </row>
    <row r="3468" spans="1:10">
      <c r="A3468" s="21" t="s">
        <v>144</v>
      </c>
      <c r="B3468" s="21" t="s">
        <v>198</v>
      </c>
      <c r="C3468" s="43" t="s">
        <v>176</v>
      </c>
      <c r="D3468" s="21">
        <v>0</v>
      </c>
      <c r="E3468" s="21">
        <v>0</v>
      </c>
      <c r="F3468" s="21">
        <v>0</v>
      </c>
      <c r="G3468" s="21">
        <v>0</v>
      </c>
      <c r="H3468" s="21">
        <v>0</v>
      </c>
      <c r="I3468" s="21">
        <v>0</v>
      </c>
      <c r="J3468" s="21">
        <v>0</v>
      </c>
    </row>
    <row r="3469" spans="1:10">
      <c r="A3469" s="21" t="s">
        <v>144</v>
      </c>
      <c r="B3469" s="21" t="s">
        <v>198</v>
      </c>
      <c r="C3469" s="43" t="s">
        <v>177</v>
      </c>
      <c r="D3469" s="21">
        <v>0</v>
      </c>
      <c r="E3469" s="21">
        <v>0</v>
      </c>
      <c r="F3469" s="21">
        <v>0</v>
      </c>
      <c r="G3469" s="21">
        <v>0</v>
      </c>
      <c r="H3469" s="21">
        <v>0</v>
      </c>
      <c r="I3469" s="21">
        <v>0</v>
      </c>
      <c r="J3469" s="21">
        <v>0</v>
      </c>
    </row>
    <row r="3470" spans="1:10">
      <c r="A3470" s="21" t="s">
        <v>144</v>
      </c>
      <c r="B3470" s="21" t="s">
        <v>198</v>
      </c>
      <c r="C3470" s="43" t="s">
        <v>178</v>
      </c>
      <c r="D3470" s="21">
        <v>0</v>
      </c>
      <c r="E3470" s="21">
        <v>0</v>
      </c>
      <c r="F3470" s="21">
        <v>0</v>
      </c>
      <c r="G3470" s="21">
        <v>0</v>
      </c>
      <c r="H3470" s="21">
        <v>0</v>
      </c>
      <c r="I3470" s="21">
        <v>0</v>
      </c>
      <c r="J3470" s="21">
        <v>0</v>
      </c>
    </row>
    <row r="3471" spans="1:10">
      <c r="A3471" s="21" t="s">
        <v>144</v>
      </c>
      <c r="B3471" s="21" t="s">
        <v>198</v>
      </c>
      <c r="C3471" s="43" t="s">
        <v>179</v>
      </c>
      <c r="D3471" s="21">
        <v>0</v>
      </c>
      <c r="E3471" s="21">
        <v>0</v>
      </c>
      <c r="F3471" s="21">
        <v>0</v>
      </c>
      <c r="G3471" s="21">
        <v>0</v>
      </c>
      <c r="H3471" s="21">
        <v>0</v>
      </c>
      <c r="I3471" s="21">
        <v>0</v>
      </c>
      <c r="J3471" s="21">
        <v>0</v>
      </c>
    </row>
    <row r="3472" spans="1:10">
      <c r="A3472" s="21" t="s">
        <v>144</v>
      </c>
      <c r="B3472" s="21" t="s">
        <v>198</v>
      </c>
      <c r="C3472" s="43" t="s">
        <v>98</v>
      </c>
      <c r="D3472" s="21">
        <v>0</v>
      </c>
      <c r="E3472" s="21">
        <v>0</v>
      </c>
      <c r="F3472" s="21">
        <v>0</v>
      </c>
      <c r="G3472" s="21">
        <v>0</v>
      </c>
      <c r="H3472" s="21">
        <v>0</v>
      </c>
      <c r="I3472" s="21">
        <v>0</v>
      </c>
      <c r="J3472" s="21">
        <v>0</v>
      </c>
    </row>
    <row r="3473" spans="1:10">
      <c r="A3473" s="21" t="s">
        <v>144</v>
      </c>
      <c r="B3473" s="21" t="s">
        <v>198</v>
      </c>
      <c r="C3473" s="43" t="s">
        <v>180</v>
      </c>
      <c r="D3473" s="21">
        <v>0</v>
      </c>
      <c r="E3473" s="21">
        <v>0</v>
      </c>
      <c r="F3473" s="21">
        <v>0</v>
      </c>
      <c r="G3473" s="21">
        <v>0</v>
      </c>
      <c r="H3473" s="21">
        <v>0</v>
      </c>
      <c r="I3473" s="21">
        <v>0</v>
      </c>
      <c r="J3473" s="21">
        <v>0</v>
      </c>
    </row>
    <row r="3474" spans="1:10">
      <c r="A3474" s="21" t="s">
        <v>144</v>
      </c>
      <c r="B3474" s="21" t="s">
        <v>198</v>
      </c>
      <c r="C3474" s="43" t="s">
        <v>181</v>
      </c>
      <c r="D3474" s="21">
        <v>0</v>
      </c>
      <c r="E3474" s="21">
        <v>0</v>
      </c>
      <c r="F3474" s="21">
        <v>0</v>
      </c>
      <c r="G3474" s="21">
        <v>0</v>
      </c>
      <c r="H3474" s="21">
        <v>0</v>
      </c>
      <c r="I3474" s="21">
        <v>0</v>
      </c>
      <c r="J3474" s="21">
        <v>0</v>
      </c>
    </row>
    <row r="3475" spans="1:10">
      <c r="A3475" s="21" t="s">
        <v>144</v>
      </c>
      <c r="B3475" s="21" t="s">
        <v>198</v>
      </c>
      <c r="C3475" s="43" t="s">
        <v>182</v>
      </c>
      <c r="D3475" s="21">
        <v>0</v>
      </c>
      <c r="E3475" s="21">
        <v>0</v>
      </c>
      <c r="F3475" s="21">
        <v>0</v>
      </c>
      <c r="G3475" s="21">
        <v>0</v>
      </c>
      <c r="H3475" s="21">
        <v>0</v>
      </c>
      <c r="I3475" s="21">
        <v>0</v>
      </c>
      <c r="J3475" s="21">
        <v>0</v>
      </c>
    </row>
    <row r="3476" spans="1:10">
      <c r="A3476" s="21" t="s">
        <v>144</v>
      </c>
      <c r="B3476" s="21" t="s">
        <v>198</v>
      </c>
      <c r="C3476" s="43" t="s">
        <v>183</v>
      </c>
      <c r="D3476" s="21">
        <v>0</v>
      </c>
      <c r="E3476" s="21">
        <v>0</v>
      </c>
      <c r="F3476" s="21">
        <v>0</v>
      </c>
      <c r="G3476" s="21">
        <v>0</v>
      </c>
      <c r="H3476" s="21">
        <v>0</v>
      </c>
      <c r="I3476" s="21">
        <v>0</v>
      </c>
      <c r="J3476" s="21">
        <v>0</v>
      </c>
    </row>
    <row r="3477" spans="1:10">
      <c r="A3477" s="21" t="s">
        <v>144</v>
      </c>
      <c r="B3477" s="21" t="s">
        <v>198</v>
      </c>
      <c r="C3477" s="43" t="s">
        <v>184</v>
      </c>
      <c r="D3477" s="21">
        <v>0</v>
      </c>
      <c r="E3477" s="21">
        <v>0</v>
      </c>
      <c r="F3477" s="21">
        <v>0</v>
      </c>
      <c r="G3477" s="21">
        <v>0</v>
      </c>
      <c r="H3477" s="21">
        <v>0</v>
      </c>
      <c r="I3477" s="21">
        <v>0</v>
      </c>
      <c r="J3477" s="21">
        <v>0</v>
      </c>
    </row>
    <row r="3478" spans="1:10">
      <c r="A3478" s="21" t="s">
        <v>144</v>
      </c>
      <c r="B3478" s="21" t="s">
        <v>198</v>
      </c>
      <c r="C3478" s="43" t="s">
        <v>185</v>
      </c>
      <c r="D3478" s="21">
        <v>0</v>
      </c>
      <c r="E3478" s="21">
        <v>0</v>
      </c>
      <c r="F3478" s="21">
        <v>0</v>
      </c>
      <c r="G3478" s="21">
        <v>0</v>
      </c>
      <c r="H3478" s="21">
        <v>0</v>
      </c>
      <c r="I3478" s="21">
        <v>0</v>
      </c>
      <c r="J3478" s="21">
        <v>0</v>
      </c>
    </row>
    <row r="3479" spans="1:10">
      <c r="A3479" s="21" t="s">
        <v>144</v>
      </c>
      <c r="B3479" s="21" t="s">
        <v>198</v>
      </c>
      <c r="C3479" s="43" t="s">
        <v>186</v>
      </c>
      <c r="D3479" s="21">
        <v>0</v>
      </c>
      <c r="E3479" s="21">
        <v>0</v>
      </c>
      <c r="F3479" s="21">
        <v>0</v>
      </c>
      <c r="G3479" s="21">
        <v>0</v>
      </c>
      <c r="H3479" s="21">
        <v>0</v>
      </c>
      <c r="I3479" s="21">
        <v>0</v>
      </c>
      <c r="J3479" s="21">
        <v>0</v>
      </c>
    </row>
    <row r="3480" spans="1:10">
      <c r="A3480" s="21" t="s">
        <v>144</v>
      </c>
      <c r="B3480" s="21" t="s">
        <v>198</v>
      </c>
      <c r="C3480" s="43" t="s">
        <v>187</v>
      </c>
      <c r="D3480" s="21">
        <v>0</v>
      </c>
      <c r="E3480" s="21">
        <v>0</v>
      </c>
      <c r="F3480" s="21">
        <v>0</v>
      </c>
      <c r="G3480" s="21">
        <v>0</v>
      </c>
      <c r="H3480" s="21">
        <v>0</v>
      </c>
      <c r="I3480" s="21">
        <v>0</v>
      </c>
      <c r="J3480" s="21">
        <v>0</v>
      </c>
    </row>
    <row r="3481" spans="1:10">
      <c r="A3481" s="21" t="s">
        <v>144</v>
      </c>
      <c r="B3481" s="21" t="s">
        <v>198</v>
      </c>
      <c r="C3481" s="43" t="s">
        <v>188</v>
      </c>
      <c r="D3481" s="21">
        <v>0</v>
      </c>
      <c r="E3481" s="21">
        <v>0</v>
      </c>
      <c r="F3481" s="21">
        <v>0</v>
      </c>
      <c r="G3481" s="21">
        <v>0</v>
      </c>
      <c r="H3481" s="21">
        <v>0</v>
      </c>
      <c r="I3481" s="21">
        <v>0</v>
      </c>
      <c r="J3481" s="21">
        <v>0</v>
      </c>
    </row>
    <row r="3482" spans="1:10">
      <c r="A3482" s="21" t="s">
        <v>144</v>
      </c>
      <c r="B3482" s="21" t="s">
        <v>198</v>
      </c>
      <c r="C3482" s="43" t="s">
        <v>189</v>
      </c>
      <c r="D3482" s="21">
        <v>0</v>
      </c>
      <c r="E3482" s="21">
        <v>0</v>
      </c>
      <c r="F3482" s="21">
        <v>0</v>
      </c>
      <c r="G3482" s="21">
        <v>0</v>
      </c>
      <c r="H3482" s="21">
        <v>0</v>
      </c>
      <c r="I3482" s="21">
        <v>0</v>
      </c>
      <c r="J3482" s="21">
        <v>0</v>
      </c>
    </row>
    <row r="3483" spans="1:10">
      <c r="A3483" s="21" t="s">
        <v>144</v>
      </c>
      <c r="B3483" s="21" t="s">
        <v>198</v>
      </c>
      <c r="C3483" s="43" t="s">
        <v>190</v>
      </c>
      <c r="D3483" s="21">
        <v>0</v>
      </c>
      <c r="E3483" s="21">
        <v>0</v>
      </c>
      <c r="F3483" s="21">
        <v>0</v>
      </c>
      <c r="G3483" s="21">
        <v>0</v>
      </c>
      <c r="H3483" s="21">
        <v>0</v>
      </c>
      <c r="I3483" s="21">
        <v>0</v>
      </c>
      <c r="J3483" s="21">
        <v>0</v>
      </c>
    </row>
    <row r="3484" spans="1:10">
      <c r="A3484" s="21" t="s">
        <v>206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C237"/>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29" width="8.21875" style="47" customWidth="1"/>
    <col min="30" max="16384" width="9" style="47"/>
  </cols>
  <sheetData>
    <row r="1" spans="1:29"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6"/>
    </row>
    <row r="2" spans="1:29"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52"/>
    </row>
    <row r="3" spans="1:29"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52"/>
    </row>
    <row r="4" spans="1:29" ht="15.75" customHeight="1">
      <c r="A4" s="48"/>
      <c r="B4" s="49"/>
      <c r="C4" s="49"/>
      <c r="D4" s="49"/>
      <c r="E4" s="49"/>
      <c r="F4" s="49"/>
      <c r="G4" s="49"/>
      <c r="H4" s="49"/>
      <c r="I4" s="49"/>
      <c r="J4" s="49"/>
      <c r="K4" s="49"/>
      <c r="L4" s="50" t="s">
        <v>209</v>
      </c>
      <c r="M4" s="49"/>
      <c r="N4" s="53" t="s">
        <v>53</v>
      </c>
      <c r="O4" s="49"/>
      <c r="P4" s="49"/>
      <c r="Q4" s="49"/>
      <c r="R4" s="49"/>
      <c r="S4" s="49"/>
      <c r="T4" s="49"/>
      <c r="U4" s="49"/>
      <c r="V4" s="49"/>
      <c r="W4" s="50"/>
      <c r="X4" s="49"/>
      <c r="Y4" s="49"/>
      <c r="Z4" s="49"/>
      <c r="AA4" s="49"/>
      <c r="AB4" s="49"/>
      <c r="AC4" s="52"/>
    </row>
    <row r="5" spans="1:29"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52"/>
    </row>
    <row r="6" spans="1:29"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6"/>
    </row>
    <row r="8" spans="1:29" ht="15.75" customHeight="1">
      <c r="A8" s="47" t="s">
        <v>211</v>
      </c>
      <c r="B8" s="47" t="str">
        <f>$D$9</f>
        <v>Arm A - R572 (E)</v>
      </c>
    </row>
    <row r="9" spans="1:29" ht="15.75" customHeight="1">
      <c r="B9" s="57" t="s">
        <v>212</v>
      </c>
      <c r="C9" s="58"/>
      <c r="D9" s="58" t="s">
        <v>213</v>
      </c>
      <c r="E9" s="58"/>
      <c r="F9" s="58"/>
      <c r="G9" s="58"/>
      <c r="H9" s="59"/>
      <c r="I9" s="60"/>
      <c r="K9" s="57" t="s">
        <v>212</v>
      </c>
      <c r="L9" s="58"/>
      <c r="M9" s="58" t="s">
        <v>214</v>
      </c>
      <c r="N9" s="58"/>
      <c r="O9" s="58"/>
      <c r="P9" s="58"/>
      <c r="Q9" s="59"/>
      <c r="R9" s="60"/>
      <c r="T9" s="57" t="s">
        <v>212</v>
      </c>
      <c r="U9" s="58"/>
      <c r="V9" s="58" t="s">
        <v>215</v>
      </c>
      <c r="W9" s="58"/>
      <c r="X9" s="58"/>
      <c r="Y9" s="58"/>
      <c r="Z9" s="59"/>
      <c r="AA9" s="60"/>
      <c r="AC9" s="130" t="s">
        <v>216</v>
      </c>
    </row>
    <row r="10" spans="1:29"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131"/>
    </row>
    <row r="12" spans="1:29" ht="15.75" customHeight="1">
      <c r="A12" s="69">
        <v>0.29166666666666669</v>
      </c>
      <c r="B12" s="44">
        <v>0</v>
      </c>
      <c r="C12" s="45">
        <v>0</v>
      </c>
      <c r="D12" s="45">
        <v>0</v>
      </c>
      <c r="E12" s="45">
        <v>0</v>
      </c>
      <c r="F12" s="45">
        <v>0</v>
      </c>
      <c r="G12" s="45">
        <v>0</v>
      </c>
      <c r="H12" s="46">
        <v>0</v>
      </c>
      <c r="I12" s="65">
        <f>SUM(B12:H12)</f>
        <v>0</v>
      </c>
      <c r="K12" s="44">
        <v>0</v>
      </c>
      <c r="L12" s="45">
        <v>0</v>
      </c>
      <c r="M12" s="45">
        <v>0</v>
      </c>
      <c r="N12" s="45">
        <v>0</v>
      </c>
      <c r="O12" s="45">
        <v>0</v>
      </c>
      <c r="P12" s="45">
        <v>0</v>
      </c>
      <c r="Q12" s="46">
        <v>0</v>
      </c>
      <c r="R12" s="65">
        <f>SUM(K12:Q12)</f>
        <v>0</v>
      </c>
      <c r="T12" s="44">
        <v>2</v>
      </c>
      <c r="U12" s="45">
        <v>1</v>
      </c>
      <c r="V12" s="45">
        <v>1</v>
      </c>
      <c r="W12" s="45">
        <v>1</v>
      </c>
      <c r="X12" s="45">
        <v>0</v>
      </c>
      <c r="Y12" s="45">
        <v>0</v>
      </c>
      <c r="Z12" s="46">
        <v>0</v>
      </c>
      <c r="AA12" s="65">
        <f>SUM(T12:Z12)</f>
        <v>5</v>
      </c>
      <c r="AC12" s="65">
        <f>SUM(I12+R12+AA12)</f>
        <v>5</v>
      </c>
    </row>
    <row r="13" spans="1:29" ht="15.75" customHeight="1">
      <c r="A13" s="70">
        <v>0.30208333333333331</v>
      </c>
      <c r="B13" s="48">
        <v>0</v>
      </c>
      <c r="C13" s="49">
        <v>0</v>
      </c>
      <c r="D13" s="49">
        <v>0</v>
      </c>
      <c r="E13" s="49">
        <v>0</v>
      </c>
      <c r="F13" s="49">
        <v>0</v>
      </c>
      <c r="G13" s="49">
        <v>0</v>
      </c>
      <c r="H13" s="52">
        <v>0</v>
      </c>
      <c r="I13" s="66">
        <f>SUM(B13:H13)</f>
        <v>0</v>
      </c>
      <c r="K13" s="48">
        <v>0</v>
      </c>
      <c r="L13" s="49">
        <v>0</v>
      </c>
      <c r="M13" s="49">
        <v>0</v>
      </c>
      <c r="N13" s="49">
        <v>0</v>
      </c>
      <c r="O13" s="49">
        <v>0</v>
      </c>
      <c r="P13" s="49">
        <v>0</v>
      </c>
      <c r="Q13" s="52">
        <v>0</v>
      </c>
      <c r="R13" s="66">
        <f>SUM(K13:Q13)</f>
        <v>0</v>
      </c>
      <c r="T13" s="48">
        <v>1</v>
      </c>
      <c r="U13" s="49">
        <v>1</v>
      </c>
      <c r="V13" s="49">
        <v>0</v>
      </c>
      <c r="W13" s="49">
        <v>0</v>
      </c>
      <c r="X13" s="49">
        <v>0</v>
      </c>
      <c r="Y13" s="49">
        <v>0</v>
      </c>
      <c r="Z13" s="52">
        <v>0</v>
      </c>
      <c r="AA13" s="66">
        <f>SUM(T13:Z13)</f>
        <v>2</v>
      </c>
      <c r="AC13" s="66">
        <f>SUM(I13+R13+AA13)</f>
        <v>2</v>
      </c>
    </row>
    <row r="14" spans="1:29" ht="15.75" customHeight="1">
      <c r="A14" s="70">
        <v>0.3125</v>
      </c>
      <c r="B14" s="48">
        <v>0</v>
      </c>
      <c r="C14" s="49">
        <v>0</v>
      </c>
      <c r="D14" s="49">
        <v>0</v>
      </c>
      <c r="E14" s="49">
        <v>0</v>
      </c>
      <c r="F14" s="49">
        <v>0</v>
      </c>
      <c r="G14" s="49">
        <v>0</v>
      </c>
      <c r="H14" s="52">
        <v>0</v>
      </c>
      <c r="I14" s="66">
        <f>SUM(B14:H14)</f>
        <v>0</v>
      </c>
      <c r="K14" s="48">
        <v>0</v>
      </c>
      <c r="L14" s="49">
        <v>2</v>
      </c>
      <c r="M14" s="49">
        <v>0</v>
      </c>
      <c r="N14" s="49">
        <v>0</v>
      </c>
      <c r="O14" s="49">
        <v>0</v>
      </c>
      <c r="P14" s="49">
        <v>0</v>
      </c>
      <c r="Q14" s="52">
        <v>0</v>
      </c>
      <c r="R14" s="66">
        <f>SUM(K14:Q14)</f>
        <v>2</v>
      </c>
      <c r="T14" s="48">
        <v>0</v>
      </c>
      <c r="U14" s="49">
        <v>2</v>
      </c>
      <c r="V14" s="49">
        <v>0</v>
      </c>
      <c r="W14" s="49">
        <v>0</v>
      </c>
      <c r="X14" s="49">
        <v>0</v>
      </c>
      <c r="Y14" s="49">
        <v>0</v>
      </c>
      <c r="Z14" s="52">
        <v>0</v>
      </c>
      <c r="AA14" s="66">
        <f>SUM(T14:Z14)</f>
        <v>2</v>
      </c>
      <c r="AC14" s="66">
        <f>SUM(I14+R14+AA14)</f>
        <v>4</v>
      </c>
    </row>
    <row r="15" spans="1:29" ht="15.75" customHeight="1">
      <c r="A15" s="71">
        <v>0.32291666666666669</v>
      </c>
      <c r="B15" s="54">
        <v>0</v>
      </c>
      <c r="C15" s="55">
        <v>0</v>
      </c>
      <c r="D15" s="55">
        <v>0</v>
      </c>
      <c r="E15" s="55">
        <v>0</v>
      </c>
      <c r="F15" s="55">
        <v>0</v>
      </c>
      <c r="G15" s="55">
        <v>0</v>
      </c>
      <c r="H15" s="56">
        <v>0</v>
      </c>
      <c r="I15" s="67">
        <f>SUM(B15:H15)</f>
        <v>0</v>
      </c>
      <c r="K15" s="54">
        <v>3</v>
      </c>
      <c r="L15" s="55">
        <v>6</v>
      </c>
      <c r="M15" s="55">
        <v>0</v>
      </c>
      <c r="N15" s="55">
        <v>1</v>
      </c>
      <c r="O15" s="55">
        <v>0</v>
      </c>
      <c r="P15" s="55">
        <v>0</v>
      </c>
      <c r="Q15" s="56">
        <v>0</v>
      </c>
      <c r="R15" s="67">
        <f>SUM(K15:Q15)</f>
        <v>10</v>
      </c>
      <c r="T15" s="54">
        <v>7</v>
      </c>
      <c r="U15" s="55">
        <v>1</v>
      </c>
      <c r="V15" s="55">
        <v>0</v>
      </c>
      <c r="W15" s="55">
        <v>2</v>
      </c>
      <c r="X15" s="55">
        <v>0</v>
      </c>
      <c r="Y15" s="55">
        <v>0</v>
      </c>
      <c r="Z15" s="56">
        <v>0</v>
      </c>
      <c r="AA15" s="67">
        <f>SUM(T15:Z15)</f>
        <v>10</v>
      </c>
      <c r="AC15" s="67">
        <f>SUM(I15+R15+AA15)</f>
        <v>20</v>
      </c>
    </row>
    <row r="16" spans="1:29"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3</v>
      </c>
      <c r="L16" s="58">
        <f t="shared" si="1"/>
        <v>8</v>
      </c>
      <c r="M16" s="58">
        <f t="shared" si="1"/>
        <v>0</v>
      </c>
      <c r="N16" s="58">
        <f t="shared" si="1"/>
        <v>1</v>
      </c>
      <c r="O16" s="58">
        <f t="shared" si="1"/>
        <v>0</v>
      </c>
      <c r="P16" s="58">
        <f t="shared" si="1"/>
        <v>0</v>
      </c>
      <c r="Q16" s="59">
        <f t="shared" si="1"/>
        <v>0</v>
      </c>
      <c r="R16" s="60">
        <f t="shared" si="1"/>
        <v>12</v>
      </c>
      <c r="T16" s="57">
        <f t="shared" ref="T16:AA16" si="2">SUM(T12:T15)</f>
        <v>10</v>
      </c>
      <c r="U16" s="58">
        <f t="shared" si="2"/>
        <v>5</v>
      </c>
      <c r="V16" s="58">
        <f t="shared" si="2"/>
        <v>1</v>
      </c>
      <c r="W16" s="58">
        <f t="shared" si="2"/>
        <v>3</v>
      </c>
      <c r="X16" s="58">
        <f t="shared" si="2"/>
        <v>0</v>
      </c>
      <c r="Y16" s="58">
        <f t="shared" si="2"/>
        <v>0</v>
      </c>
      <c r="Z16" s="59">
        <f t="shared" si="2"/>
        <v>0</v>
      </c>
      <c r="AA16" s="60">
        <f t="shared" si="2"/>
        <v>19</v>
      </c>
      <c r="AC16" s="60">
        <f>SUM(AC12:AC15)</f>
        <v>31</v>
      </c>
    </row>
    <row r="17" spans="1:29" ht="15.75" customHeight="1">
      <c r="A17" s="69">
        <v>0.33333333333333331</v>
      </c>
      <c r="B17" s="44">
        <v>0</v>
      </c>
      <c r="C17" s="45">
        <v>0</v>
      </c>
      <c r="D17" s="45">
        <v>0</v>
      </c>
      <c r="E17" s="45">
        <v>0</v>
      </c>
      <c r="F17" s="45">
        <v>0</v>
      </c>
      <c r="G17" s="45">
        <v>0</v>
      </c>
      <c r="H17" s="46">
        <v>0</v>
      </c>
      <c r="I17" s="65">
        <f>SUM(B17:H17)</f>
        <v>0</v>
      </c>
      <c r="K17" s="44">
        <v>2</v>
      </c>
      <c r="L17" s="45">
        <v>2</v>
      </c>
      <c r="M17" s="45">
        <v>0</v>
      </c>
      <c r="N17" s="45">
        <v>0</v>
      </c>
      <c r="O17" s="45">
        <v>0</v>
      </c>
      <c r="P17" s="45">
        <v>0</v>
      </c>
      <c r="Q17" s="46">
        <v>0</v>
      </c>
      <c r="R17" s="65">
        <f>SUM(K17:Q17)</f>
        <v>4</v>
      </c>
      <c r="T17" s="44">
        <v>5</v>
      </c>
      <c r="U17" s="45">
        <v>4</v>
      </c>
      <c r="V17" s="45">
        <v>0</v>
      </c>
      <c r="W17" s="45">
        <v>0</v>
      </c>
      <c r="X17" s="45">
        <v>0</v>
      </c>
      <c r="Y17" s="45">
        <v>0</v>
      </c>
      <c r="Z17" s="46">
        <v>0</v>
      </c>
      <c r="AA17" s="65">
        <f>SUM(T17:Z17)</f>
        <v>9</v>
      </c>
      <c r="AC17" s="65">
        <f>SUM(I17+R17+AA17)</f>
        <v>13</v>
      </c>
    </row>
    <row r="18" spans="1:29" ht="15.75" customHeight="1">
      <c r="A18" s="70">
        <v>0.34375</v>
      </c>
      <c r="B18" s="48">
        <v>0</v>
      </c>
      <c r="C18" s="49">
        <v>0</v>
      </c>
      <c r="D18" s="49">
        <v>0</v>
      </c>
      <c r="E18" s="49">
        <v>0</v>
      </c>
      <c r="F18" s="49">
        <v>0</v>
      </c>
      <c r="G18" s="49">
        <v>0</v>
      </c>
      <c r="H18" s="52">
        <v>0</v>
      </c>
      <c r="I18" s="66">
        <f>SUM(B18:H18)</f>
        <v>0</v>
      </c>
      <c r="K18" s="48">
        <v>0</v>
      </c>
      <c r="L18" s="49">
        <v>4</v>
      </c>
      <c r="M18" s="49">
        <v>1</v>
      </c>
      <c r="N18" s="49">
        <v>0</v>
      </c>
      <c r="O18" s="49">
        <v>0</v>
      </c>
      <c r="P18" s="49">
        <v>0</v>
      </c>
      <c r="Q18" s="52">
        <v>0</v>
      </c>
      <c r="R18" s="66">
        <f>SUM(K18:Q18)</f>
        <v>5</v>
      </c>
      <c r="T18" s="48">
        <v>16</v>
      </c>
      <c r="U18" s="49">
        <v>5</v>
      </c>
      <c r="V18" s="49">
        <v>0</v>
      </c>
      <c r="W18" s="49">
        <v>0</v>
      </c>
      <c r="X18" s="49">
        <v>1</v>
      </c>
      <c r="Y18" s="49">
        <v>0</v>
      </c>
      <c r="Z18" s="52">
        <v>0</v>
      </c>
      <c r="AA18" s="66">
        <f>SUM(T18:Z18)</f>
        <v>22</v>
      </c>
      <c r="AC18" s="66">
        <f>SUM(I18+R18+AA18)</f>
        <v>27</v>
      </c>
    </row>
    <row r="19" spans="1:29" ht="15.75" customHeight="1">
      <c r="A19" s="70">
        <v>0.35416666666666669</v>
      </c>
      <c r="B19" s="48">
        <v>0</v>
      </c>
      <c r="C19" s="49">
        <v>0</v>
      </c>
      <c r="D19" s="49">
        <v>0</v>
      </c>
      <c r="E19" s="49">
        <v>0</v>
      </c>
      <c r="F19" s="49">
        <v>0</v>
      </c>
      <c r="G19" s="49">
        <v>0</v>
      </c>
      <c r="H19" s="52">
        <v>0</v>
      </c>
      <c r="I19" s="66">
        <f>SUM(B19:H19)</f>
        <v>0</v>
      </c>
      <c r="K19" s="48">
        <v>0</v>
      </c>
      <c r="L19" s="49">
        <v>1</v>
      </c>
      <c r="M19" s="49">
        <v>0</v>
      </c>
      <c r="N19" s="49">
        <v>0</v>
      </c>
      <c r="O19" s="49">
        <v>0</v>
      </c>
      <c r="P19" s="49">
        <v>0</v>
      </c>
      <c r="Q19" s="52">
        <v>0</v>
      </c>
      <c r="R19" s="66">
        <f>SUM(K19:Q19)</f>
        <v>1</v>
      </c>
      <c r="T19" s="48">
        <v>22</v>
      </c>
      <c r="U19" s="49">
        <v>8</v>
      </c>
      <c r="V19" s="49">
        <v>0</v>
      </c>
      <c r="W19" s="49">
        <v>1</v>
      </c>
      <c r="X19" s="49">
        <v>0</v>
      </c>
      <c r="Y19" s="49">
        <v>0</v>
      </c>
      <c r="Z19" s="52">
        <v>0</v>
      </c>
      <c r="AA19" s="66">
        <f>SUM(T19:Z19)</f>
        <v>31</v>
      </c>
      <c r="AC19" s="66">
        <f>SUM(I19+R19+AA19)</f>
        <v>32</v>
      </c>
    </row>
    <row r="20" spans="1:29" ht="15.75" customHeight="1">
      <c r="A20" s="71">
        <v>0.36458333333333331</v>
      </c>
      <c r="B20" s="54">
        <v>0</v>
      </c>
      <c r="C20" s="55">
        <v>0</v>
      </c>
      <c r="D20" s="55">
        <v>0</v>
      </c>
      <c r="E20" s="55">
        <v>0</v>
      </c>
      <c r="F20" s="55">
        <v>0</v>
      </c>
      <c r="G20" s="55">
        <v>0</v>
      </c>
      <c r="H20" s="56">
        <v>0</v>
      </c>
      <c r="I20" s="67">
        <f>SUM(B20:H20)</f>
        <v>0</v>
      </c>
      <c r="K20" s="54">
        <v>10</v>
      </c>
      <c r="L20" s="55">
        <v>1</v>
      </c>
      <c r="M20" s="55">
        <v>0</v>
      </c>
      <c r="N20" s="55">
        <v>1</v>
      </c>
      <c r="O20" s="55">
        <v>0</v>
      </c>
      <c r="P20" s="55">
        <v>0</v>
      </c>
      <c r="Q20" s="56">
        <v>0</v>
      </c>
      <c r="R20" s="67">
        <f>SUM(K20:Q20)</f>
        <v>12</v>
      </c>
      <c r="T20" s="54">
        <v>26</v>
      </c>
      <c r="U20" s="55">
        <v>2</v>
      </c>
      <c r="V20" s="55">
        <v>0</v>
      </c>
      <c r="W20" s="55">
        <v>0</v>
      </c>
      <c r="X20" s="55">
        <v>1</v>
      </c>
      <c r="Y20" s="55">
        <v>0</v>
      </c>
      <c r="Z20" s="56">
        <v>0</v>
      </c>
      <c r="AA20" s="67">
        <f>SUM(T20:Z20)</f>
        <v>29</v>
      </c>
      <c r="AC20" s="67">
        <f>SUM(I20+R20+AA20)</f>
        <v>41</v>
      </c>
    </row>
    <row r="21" spans="1:29" ht="15.75" customHeight="1">
      <c r="A21" s="60" t="s">
        <v>218</v>
      </c>
      <c r="B21" s="57">
        <f t="shared" ref="B21:I21" si="3">SUM(B17:B20)</f>
        <v>0</v>
      </c>
      <c r="C21" s="58">
        <f t="shared" si="3"/>
        <v>0</v>
      </c>
      <c r="D21" s="58">
        <f t="shared" si="3"/>
        <v>0</v>
      </c>
      <c r="E21" s="58">
        <f t="shared" si="3"/>
        <v>0</v>
      </c>
      <c r="F21" s="58">
        <f t="shared" si="3"/>
        <v>0</v>
      </c>
      <c r="G21" s="58">
        <f t="shared" si="3"/>
        <v>0</v>
      </c>
      <c r="H21" s="59">
        <f t="shared" si="3"/>
        <v>0</v>
      </c>
      <c r="I21" s="60">
        <f t="shared" si="3"/>
        <v>0</v>
      </c>
      <c r="K21" s="57">
        <f t="shared" ref="K21:R21" si="4">SUM(K17:K20)</f>
        <v>12</v>
      </c>
      <c r="L21" s="58">
        <f t="shared" si="4"/>
        <v>8</v>
      </c>
      <c r="M21" s="58">
        <f t="shared" si="4"/>
        <v>1</v>
      </c>
      <c r="N21" s="58">
        <f t="shared" si="4"/>
        <v>1</v>
      </c>
      <c r="O21" s="58">
        <f t="shared" si="4"/>
        <v>0</v>
      </c>
      <c r="P21" s="58">
        <f t="shared" si="4"/>
        <v>0</v>
      </c>
      <c r="Q21" s="59">
        <f t="shared" si="4"/>
        <v>0</v>
      </c>
      <c r="R21" s="60">
        <f t="shared" si="4"/>
        <v>22</v>
      </c>
      <c r="T21" s="57">
        <f t="shared" ref="T21:AA21" si="5">SUM(T17:T20)</f>
        <v>69</v>
      </c>
      <c r="U21" s="58">
        <f t="shared" si="5"/>
        <v>19</v>
      </c>
      <c r="V21" s="58">
        <f t="shared" si="5"/>
        <v>0</v>
      </c>
      <c r="W21" s="58">
        <f t="shared" si="5"/>
        <v>1</v>
      </c>
      <c r="X21" s="58">
        <f t="shared" si="5"/>
        <v>2</v>
      </c>
      <c r="Y21" s="58">
        <f t="shared" si="5"/>
        <v>0</v>
      </c>
      <c r="Z21" s="59">
        <f t="shared" si="5"/>
        <v>0</v>
      </c>
      <c r="AA21" s="60">
        <f t="shared" si="5"/>
        <v>91</v>
      </c>
      <c r="AC21" s="60">
        <f>SUM(AC17:AC20)</f>
        <v>113</v>
      </c>
    </row>
    <row r="22" spans="1:29" ht="15.75" customHeight="1">
      <c r="A22" s="69">
        <v>0.375</v>
      </c>
      <c r="B22" s="44">
        <v>0</v>
      </c>
      <c r="C22" s="45">
        <v>0</v>
      </c>
      <c r="D22" s="45">
        <v>0</v>
      </c>
      <c r="E22" s="45">
        <v>0</v>
      </c>
      <c r="F22" s="45">
        <v>0</v>
      </c>
      <c r="G22" s="45">
        <v>0</v>
      </c>
      <c r="H22" s="46">
        <v>0</v>
      </c>
      <c r="I22" s="65">
        <f>SUM(B22:H22)</f>
        <v>0</v>
      </c>
      <c r="K22" s="44">
        <v>7</v>
      </c>
      <c r="L22" s="45">
        <v>1</v>
      </c>
      <c r="M22" s="45">
        <v>1</v>
      </c>
      <c r="N22" s="45">
        <v>0</v>
      </c>
      <c r="O22" s="45">
        <v>0</v>
      </c>
      <c r="P22" s="45">
        <v>0</v>
      </c>
      <c r="Q22" s="46">
        <v>0</v>
      </c>
      <c r="R22" s="65">
        <f>SUM(K22:Q22)</f>
        <v>9</v>
      </c>
      <c r="T22" s="44">
        <v>19</v>
      </c>
      <c r="U22" s="45">
        <v>3</v>
      </c>
      <c r="V22" s="45">
        <v>3</v>
      </c>
      <c r="W22" s="45">
        <v>1</v>
      </c>
      <c r="X22" s="45">
        <v>0</v>
      </c>
      <c r="Y22" s="45">
        <v>0</v>
      </c>
      <c r="Z22" s="46">
        <v>0</v>
      </c>
      <c r="AA22" s="65">
        <f>SUM(T22:Z22)</f>
        <v>26</v>
      </c>
      <c r="AC22" s="65">
        <f>SUM(I22+R22+AA22)</f>
        <v>35</v>
      </c>
    </row>
    <row r="23" spans="1:29" ht="15.75" customHeight="1">
      <c r="A23" s="70">
        <v>0.38541666666666669</v>
      </c>
      <c r="B23" s="48">
        <v>0</v>
      </c>
      <c r="C23" s="49">
        <v>0</v>
      </c>
      <c r="D23" s="49">
        <v>0</v>
      </c>
      <c r="E23" s="49">
        <v>0</v>
      </c>
      <c r="F23" s="49">
        <v>0</v>
      </c>
      <c r="G23" s="49">
        <v>0</v>
      </c>
      <c r="H23" s="52">
        <v>0</v>
      </c>
      <c r="I23" s="66">
        <f>SUM(B23:H23)</f>
        <v>0</v>
      </c>
      <c r="K23" s="48">
        <v>1</v>
      </c>
      <c r="L23" s="49">
        <v>1</v>
      </c>
      <c r="M23" s="49">
        <v>0</v>
      </c>
      <c r="N23" s="49">
        <v>0</v>
      </c>
      <c r="O23" s="49">
        <v>0</v>
      </c>
      <c r="P23" s="49">
        <v>0</v>
      </c>
      <c r="Q23" s="52">
        <v>0</v>
      </c>
      <c r="R23" s="66">
        <f>SUM(K23:Q23)</f>
        <v>2</v>
      </c>
      <c r="T23" s="48">
        <v>26</v>
      </c>
      <c r="U23" s="49">
        <v>5</v>
      </c>
      <c r="V23" s="49">
        <v>0</v>
      </c>
      <c r="W23" s="49">
        <v>0</v>
      </c>
      <c r="X23" s="49">
        <v>0</v>
      </c>
      <c r="Y23" s="49">
        <v>0</v>
      </c>
      <c r="Z23" s="52">
        <v>0</v>
      </c>
      <c r="AA23" s="66">
        <f>SUM(T23:Z23)</f>
        <v>31</v>
      </c>
      <c r="AC23" s="66">
        <f>SUM(I23+R23+AA23)</f>
        <v>33</v>
      </c>
    </row>
    <row r="24" spans="1:29" ht="15.75" customHeight="1">
      <c r="A24" s="70">
        <v>0.39583333333333331</v>
      </c>
      <c r="B24" s="48">
        <v>0</v>
      </c>
      <c r="C24" s="49">
        <v>0</v>
      </c>
      <c r="D24" s="49">
        <v>0</v>
      </c>
      <c r="E24" s="49">
        <v>0</v>
      </c>
      <c r="F24" s="49">
        <v>0</v>
      </c>
      <c r="G24" s="49">
        <v>0</v>
      </c>
      <c r="H24" s="52">
        <v>0</v>
      </c>
      <c r="I24" s="66">
        <f>SUM(B24:H24)</f>
        <v>0</v>
      </c>
      <c r="K24" s="48">
        <v>3</v>
      </c>
      <c r="L24" s="49">
        <v>3</v>
      </c>
      <c r="M24" s="49">
        <v>0</v>
      </c>
      <c r="N24" s="49">
        <v>0</v>
      </c>
      <c r="O24" s="49">
        <v>0</v>
      </c>
      <c r="P24" s="49">
        <v>0</v>
      </c>
      <c r="Q24" s="52">
        <v>0</v>
      </c>
      <c r="R24" s="66">
        <f>SUM(K24:Q24)</f>
        <v>6</v>
      </c>
      <c r="T24" s="48">
        <v>24</v>
      </c>
      <c r="U24" s="49">
        <v>6</v>
      </c>
      <c r="V24" s="49">
        <v>0</v>
      </c>
      <c r="W24" s="49">
        <v>0</v>
      </c>
      <c r="X24" s="49">
        <v>0</v>
      </c>
      <c r="Y24" s="49">
        <v>0</v>
      </c>
      <c r="Z24" s="52">
        <v>0</v>
      </c>
      <c r="AA24" s="66">
        <f>SUM(T24:Z24)</f>
        <v>30</v>
      </c>
      <c r="AC24" s="66">
        <f>SUM(I24+R24+AA24)</f>
        <v>36</v>
      </c>
    </row>
    <row r="25" spans="1:29" ht="15.75" customHeight="1">
      <c r="A25" s="71">
        <v>0.40625</v>
      </c>
      <c r="B25" s="54">
        <v>0</v>
      </c>
      <c r="C25" s="55">
        <v>0</v>
      </c>
      <c r="D25" s="55">
        <v>0</v>
      </c>
      <c r="E25" s="55">
        <v>0</v>
      </c>
      <c r="F25" s="55">
        <v>0</v>
      </c>
      <c r="G25" s="55">
        <v>0</v>
      </c>
      <c r="H25" s="56">
        <v>0</v>
      </c>
      <c r="I25" s="67">
        <f>SUM(B25:H25)</f>
        <v>0</v>
      </c>
      <c r="K25" s="54">
        <v>1</v>
      </c>
      <c r="L25" s="55">
        <v>1</v>
      </c>
      <c r="M25" s="55">
        <v>0</v>
      </c>
      <c r="N25" s="55">
        <v>0</v>
      </c>
      <c r="O25" s="55">
        <v>0</v>
      </c>
      <c r="P25" s="55">
        <v>0</v>
      </c>
      <c r="Q25" s="56">
        <v>0</v>
      </c>
      <c r="R25" s="67">
        <f>SUM(K25:Q25)</f>
        <v>2</v>
      </c>
      <c r="T25" s="54">
        <v>14</v>
      </c>
      <c r="U25" s="55">
        <v>10</v>
      </c>
      <c r="V25" s="55">
        <v>0</v>
      </c>
      <c r="W25" s="55">
        <v>0</v>
      </c>
      <c r="X25" s="55">
        <v>0</v>
      </c>
      <c r="Y25" s="55">
        <v>0</v>
      </c>
      <c r="Z25" s="56">
        <v>0</v>
      </c>
      <c r="AA25" s="67">
        <f>SUM(T25:Z25)</f>
        <v>24</v>
      </c>
      <c r="AC25" s="67">
        <f>SUM(I25+R25+AA25)</f>
        <v>26</v>
      </c>
    </row>
    <row r="26" spans="1:29" ht="15.75" customHeight="1">
      <c r="A26" s="60" t="s">
        <v>218</v>
      </c>
      <c r="B26" s="57">
        <f t="shared" ref="B26:I26" si="6">SUM(B22:B25)</f>
        <v>0</v>
      </c>
      <c r="C26" s="58">
        <f t="shared" si="6"/>
        <v>0</v>
      </c>
      <c r="D26" s="58">
        <f t="shared" si="6"/>
        <v>0</v>
      </c>
      <c r="E26" s="58">
        <f t="shared" si="6"/>
        <v>0</v>
      </c>
      <c r="F26" s="58">
        <f t="shared" si="6"/>
        <v>0</v>
      </c>
      <c r="G26" s="58">
        <f t="shared" si="6"/>
        <v>0</v>
      </c>
      <c r="H26" s="59">
        <f t="shared" si="6"/>
        <v>0</v>
      </c>
      <c r="I26" s="60">
        <f t="shared" si="6"/>
        <v>0</v>
      </c>
      <c r="K26" s="57">
        <f t="shared" ref="K26:R26" si="7">SUM(K22:K25)</f>
        <v>12</v>
      </c>
      <c r="L26" s="58">
        <f t="shared" si="7"/>
        <v>6</v>
      </c>
      <c r="M26" s="58">
        <f t="shared" si="7"/>
        <v>1</v>
      </c>
      <c r="N26" s="58">
        <f t="shared" si="7"/>
        <v>0</v>
      </c>
      <c r="O26" s="58">
        <f t="shared" si="7"/>
        <v>0</v>
      </c>
      <c r="P26" s="58">
        <f t="shared" si="7"/>
        <v>0</v>
      </c>
      <c r="Q26" s="59">
        <f t="shared" si="7"/>
        <v>0</v>
      </c>
      <c r="R26" s="60">
        <f t="shared" si="7"/>
        <v>19</v>
      </c>
      <c r="T26" s="57">
        <f t="shared" ref="T26:AA26" si="8">SUM(T22:T25)</f>
        <v>83</v>
      </c>
      <c r="U26" s="58">
        <f t="shared" si="8"/>
        <v>24</v>
      </c>
      <c r="V26" s="58">
        <f t="shared" si="8"/>
        <v>3</v>
      </c>
      <c r="W26" s="58">
        <f t="shared" si="8"/>
        <v>1</v>
      </c>
      <c r="X26" s="58">
        <f t="shared" si="8"/>
        <v>0</v>
      </c>
      <c r="Y26" s="58">
        <f t="shared" si="8"/>
        <v>0</v>
      </c>
      <c r="Z26" s="59">
        <f t="shared" si="8"/>
        <v>0</v>
      </c>
      <c r="AA26" s="60">
        <f t="shared" si="8"/>
        <v>111</v>
      </c>
      <c r="AC26" s="60">
        <f>SUM(AC22:AC25)</f>
        <v>130</v>
      </c>
    </row>
    <row r="28" spans="1:29" ht="15.75" customHeight="1">
      <c r="A28" s="60" t="s">
        <v>219</v>
      </c>
      <c r="B28" s="57">
        <f t="shared" ref="B28:I28" si="9">SUM(B26+B21+B16)</f>
        <v>0</v>
      </c>
      <c r="C28" s="58">
        <f t="shared" si="9"/>
        <v>0</v>
      </c>
      <c r="D28" s="58">
        <f t="shared" si="9"/>
        <v>0</v>
      </c>
      <c r="E28" s="58">
        <f t="shared" si="9"/>
        <v>0</v>
      </c>
      <c r="F28" s="58">
        <f t="shared" si="9"/>
        <v>0</v>
      </c>
      <c r="G28" s="58">
        <f t="shared" si="9"/>
        <v>0</v>
      </c>
      <c r="H28" s="59">
        <f t="shared" si="9"/>
        <v>0</v>
      </c>
      <c r="I28" s="60">
        <f t="shared" si="9"/>
        <v>0</v>
      </c>
      <c r="K28" s="57">
        <f t="shared" ref="K28:R28" si="10">SUM(K26+K21+K16)</f>
        <v>27</v>
      </c>
      <c r="L28" s="58">
        <f t="shared" si="10"/>
        <v>22</v>
      </c>
      <c r="M28" s="58">
        <f t="shared" si="10"/>
        <v>2</v>
      </c>
      <c r="N28" s="58">
        <f t="shared" si="10"/>
        <v>2</v>
      </c>
      <c r="O28" s="58">
        <f t="shared" si="10"/>
        <v>0</v>
      </c>
      <c r="P28" s="58">
        <f t="shared" si="10"/>
        <v>0</v>
      </c>
      <c r="Q28" s="59">
        <f t="shared" si="10"/>
        <v>0</v>
      </c>
      <c r="R28" s="60">
        <f t="shared" si="10"/>
        <v>53</v>
      </c>
      <c r="T28" s="57">
        <f t="shared" ref="T28:AA28" si="11">SUM(T26+T21+T16)</f>
        <v>162</v>
      </c>
      <c r="U28" s="58">
        <f t="shared" si="11"/>
        <v>48</v>
      </c>
      <c r="V28" s="58">
        <f t="shared" si="11"/>
        <v>4</v>
      </c>
      <c r="W28" s="58">
        <f t="shared" si="11"/>
        <v>5</v>
      </c>
      <c r="X28" s="58">
        <f t="shared" si="11"/>
        <v>2</v>
      </c>
      <c r="Y28" s="58">
        <f t="shared" si="11"/>
        <v>0</v>
      </c>
      <c r="Z28" s="59">
        <f t="shared" si="11"/>
        <v>0</v>
      </c>
      <c r="AA28" s="60">
        <f t="shared" si="11"/>
        <v>221</v>
      </c>
      <c r="AC28" s="60">
        <f>SUM(AC26+AC21+AC16)</f>
        <v>274</v>
      </c>
    </row>
    <row r="30" spans="1:29" ht="15.75" customHeight="1">
      <c r="A30" s="47" t="s">
        <v>211</v>
      </c>
      <c r="B30" s="47" t="str">
        <f>$D$9</f>
        <v>Arm A - R572 (E)</v>
      </c>
    </row>
    <row r="31" spans="1:29" ht="15.75" customHeight="1">
      <c r="B31" s="57" t="s">
        <v>212</v>
      </c>
      <c r="C31" s="58"/>
      <c r="D31" s="58" t="s">
        <v>213</v>
      </c>
      <c r="E31" s="58"/>
      <c r="F31" s="58"/>
      <c r="G31" s="58"/>
      <c r="H31" s="59"/>
      <c r="I31" s="60"/>
      <c r="K31" s="57" t="s">
        <v>212</v>
      </c>
      <c r="L31" s="58"/>
      <c r="M31" s="58" t="s">
        <v>214</v>
      </c>
      <c r="N31" s="58"/>
      <c r="O31" s="58"/>
      <c r="P31" s="58"/>
      <c r="Q31" s="59"/>
      <c r="R31" s="60"/>
      <c r="T31" s="57" t="s">
        <v>212</v>
      </c>
      <c r="U31" s="58"/>
      <c r="V31" s="58" t="s">
        <v>215</v>
      </c>
      <c r="W31" s="58"/>
      <c r="X31" s="58"/>
      <c r="Y31" s="58"/>
      <c r="Z31" s="59"/>
      <c r="AA31" s="60"/>
      <c r="AC31" s="130" t="s">
        <v>216</v>
      </c>
    </row>
    <row r="32" spans="1:29"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131"/>
    </row>
    <row r="34" spans="1:29" ht="15.75" customHeight="1">
      <c r="A34" s="69">
        <v>0.66666666666666663</v>
      </c>
      <c r="B34" s="44">
        <v>0</v>
      </c>
      <c r="C34" s="45">
        <v>0</v>
      </c>
      <c r="D34" s="45">
        <v>0</v>
      </c>
      <c r="E34" s="45">
        <v>0</v>
      </c>
      <c r="F34" s="45">
        <v>0</v>
      </c>
      <c r="G34" s="45">
        <v>0</v>
      </c>
      <c r="H34" s="46">
        <v>0</v>
      </c>
      <c r="I34" s="65">
        <f>SUM(B34:H34)</f>
        <v>0</v>
      </c>
      <c r="K34" s="44">
        <v>4</v>
      </c>
      <c r="L34" s="45">
        <v>1</v>
      </c>
      <c r="M34" s="45">
        <v>0</v>
      </c>
      <c r="N34" s="45">
        <v>0</v>
      </c>
      <c r="O34" s="45">
        <v>0</v>
      </c>
      <c r="P34" s="45">
        <v>0</v>
      </c>
      <c r="Q34" s="46">
        <v>0</v>
      </c>
      <c r="R34" s="65">
        <f>SUM(K34:Q34)</f>
        <v>5</v>
      </c>
      <c r="T34" s="44">
        <v>13</v>
      </c>
      <c r="U34" s="45">
        <v>4</v>
      </c>
      <c r="V34" s="45">
        <v>0</v>
      </c>
      <c r="W34" s="45">
        <v>0</v>
      </c>
      <c r="X34" s="45">
        <v>0</v>
      </c>
      <c r="Y34" s="45">
        <v>0</v>
      </c>
      <c r="Z34" s="46">
        <v>0</v>
      </c>
      <c r="AA34" s="65">
        <f>SUM(T34:Z34)</f>
        <v>17</v>
      </c>
      <c r="AC34" s="65">
        <f>SUM(I34+R34+AA34)</f>
        <v>22</v>
      </c>
    </row>
    <row r="35" spans="1:29" ht="15.75" customHeight="1">
      <c r="A35" s="70">
        <v>0.67708333333333337</v>
      </c>
      <c r="B35" s="48">
        <v>0</v>
      </c>
      <c r="C35" s="49">
        <v>0</v>
      </c>
      <c r="D35" s="49">
        <v>0</v>
      </c>
      <c r="E35" s="49">
        <v>0</v>
      </c>
      <c r="F35" s="49">
        <v>0</v>
      </c>
      <c r="G35" s="49">
        <v>0</v>
      </c>
      <c r="H35" s="52">
        <v>0</v>
      </c>
      <c r="I35" s="66">
        <f>SUM(B35:H35)</f>
        <v>0</v>
      </c>
      <c r="K35" s="48">
        <v>1</v>
      </c>
      <c r="L35" s="49">
        <v>5</v>
      </c>
      <c r="M35" s="49">
        <v>1</v>
      </c>
      <c r="N35" s="49">
        <v>0</v>
      </c>
      <c r="O35" s="49">
        <v>0</v>
      </c>
      <c r="P35" s="49">
        <v>0</v>
      </c>
      <c r="Q35" s="52">
        <v>0</v>
      </c>
      <c r="R35" s="66">
        <f>SUM(K35:Q35)</f>
        <v>7</v>
      </c>
      <c r="T35" s="48">
        <v>16</v>
      </c>
      <c r="U35" s="49">
        <v>4</v>
      </c>
      <c r="V35" s="49">
        <v>1</v>
      </c>
      <c r="W35" s="49">
        <v>0</v>
      </c>
      <c r="X35" s="49">
        <v>0</v>
      </c>
      <c r="Y35" s="49">
        <v>0</v>
      </c>
      <c r="Z35" s="52">
        <v>0</v>
      </c>
      <c r="AA35" s="66">
        <f>SUM(T35:Z35)</f>
        <v>21</v>
      </c>
      <c r="AC35" s="66">
        <f>SUM(I35+R35+AA35)</f>
        <v>28</v>
      </c>
    </row>
    <row r="36" spans="1:29" ht="15.75" customHeight="1">
      <c r="A36" s="70">
        <v>0.6875</v>
      </c>
      <c r="B36" s="48">
        <v>0</v>
      </c>
      <c r="C36" s="49">
        <v>0</v>
      </c>
      <c r="D36" s="49">
        <v>0</v>
      </c>
      <c r="E36" s="49">
        <v>0</v>
      </c>
      <c r="F36" s="49">
        <v>0</v>
      </c>
      <c r="G36" s="49">
        <v>0</v>
      </c>
      <c r="H36" s="52">
        <v>0</v>
      </c>
      <c r="I36" s="66">
        <f>SUM(B36:H36)</f>
        <v>0</v>
      </c>
      <c r="K36" s="48">
        <v>1</v>
      </c>
      <c r="L36" s="49">
        <v>1</v>
      </c>
      <c r="M36" s="49">
        <v>0</v>
      </c>
      <c r="N36" s="49">
        <v>0</v>
      </c>
      <c r="O36" s="49">
        <v>0</v>
      </c>
      <c r="P36" s="49">
        <v>0</v>
      </c>
      <c r="Q36" s="52">
        <v>0</v>
      </c>
      <c r="R36" s="66">
        <f>SUM(K36:Q36)</f>
        <v>2</v>
      </c>
      <c r="T36" s="48">
        <v>15</v>
      </c>
      <c r="U36" s="49">
        <v>4</v>
      </c>
      <c r="V36" s="49">
        <v>1</v>
      </c>
      <c r="W36" s="49">
        <v>0</v>
      </c>
      <c r="X36" s="49">
        <v>0</v>
      </c>
      <c r="Y36" s="49">
        <v>0</v>
      </c>
      <c r="Z36" s="52">
        <v>0</v>
      </c>
      <c r="AA36" s="66">
        <f>SUM(T36:Z36)</f>
        <v>20</v>
      </c>
      <c r="AC36" s="66">
        <f>SUM(I36+R36+AA36)</f>
        <v>22</v>
      </c>
    </row>
    <row r="37" spans="1:29" ht="15.75" customHeight="1">
      <c r="A37" s="71">
        <v>0.69791666666666663</v>
      </c>
      <c r="B37" s="54">
        <v>0</v>
      </c>
      <c r="C37" s="55">
        <v>0</v>
      </c>
      <c r="D37" s="55">
        <v>0</v>
      </c>
      <c r="E37" s="55">
        <v>0</v>
      </c>
      <c r="F37" s="55">
        <v>0</v>
      </c>
      <c r="G37" s="55">
        <v>0</v>
      </c>
      <c r="H37" s="56">
        <v>0</v>
      </c>
      <c r="I37" s="67">
        <f>SUM(B37:H37)</f>
        <v>0</v>
      </c>
      <c r="K37" s="54">
        <v>2</v>
      </c>
      <c r="L37" s="55">
        <v>0</v>
      </c>
      <c r="M37" s="55">
        <v>0</v>
      </c>
      <c r="N37" s="55">
        <v>0</v>
      </c>
      <c r="O37" s="55">
        <v>0</v>
      </c>
      <c r="P37" s="55">
        <v>0</v>
      </c>
      <c r="Q37" s="56">
        <v>0</v>
      </c>
      <c r="R37" s="67">
        <f>SUM(K37:Q37)</f>
        <v>2</v>
      </c>
      <c r="T37" s="54">
        <v>15</v>
      </c>
      <c r="U37" s="55">
        <v>9</v>
      </c>
      <c r="V37" s="55">
        <v>0</v>
      </c>
      <c r="W37" s="55">
        <v>0</v>
      </c>
      <c r="X37" s="55">
        <v>0</v>
      </c>
      <c r="Y37" s="55">
        <v>0</v>
      </c>
      <c r="Z37" s="56">
        <v>0</v>
      </c>
      <c r="AA37" s="67">
        <f>SUM(T37:Z37)</f>
        <v>24</v>
      </c>
      <c r="AC37" s="67">
        <f>SUM(I37+R37+AA37)</f>
        <v>26</v>
      </c>
    </row>
    <row r="38" spans="1:29" ht="15.75" customHeight="1">
      <c r="A38" s="60" t="s">
        <v>218</v>
      </c>
      <c r="B38" s="57">
        <f t="shared" ref="B38:I38" si="12">SUM(B34:B37)</f>
        <v>0</v>
      </c>
      <c r="C38" s="58">
        <f t="shared" si="12"/>
        <v>0</v>
      </c>
      <c r="D38" s="58">
        <f t="shared" si="12"/>
        <v>0</v>
      </c>
      <c r="E38" s="58">
        <f t="shared" si="12"/>
        <v>0</v>
      </c>
      <c r="F38" s="58">
        <f t="shared" si="12"/>
        <v>0</v>
      </c>
      <c r="G38" s="58">
        <f t="shared" si="12"/>
        <v>0</v>
      </c>
      <c r="H38" s="59">
        <f t="shared" si="12"/>
        <v>0</v>
      </c>
      <c r="I38" s="60">
        <f t="shared" si="12"/>
        <v>0</v>
      </c>
      <c r="K38" s="57">
        <f t="shared" ref="K38:R38" si="13">SUM(K34:K37)</f>
        <v>8</v>
      </c>
      <c r="L38" s="58">
        <f t="shared" si="13"/>
        <v>7</v>
      </c>
      <c r="M38" s="58">
        <f t="shared" si="13"/>
        <v>1</v>
      </c>
      <c r="N38" s="58">
        <f t="shared" si="13"/>
        <v>0</v>
      </c>
      <c r="O38" s="58">
        <f t="shared" si="13"/>
        <v>0</v>
      </c>
      <c r="P38" s="58">
        <f t="shared" si="13"/>
        <v>0</v>
      </c>
      <c r="Q38" s="59">
        <f t="shared" si="13"/>
        <v>0</v>
      </c>
      <c r="R38" s="60">
        <f t="shared" si="13"/>
        <v>16</v>
      </c>
      <c r="T38" s="57">
        <f t="shared" ref="T38:AA38" si="14">SUM(T34:T37)</f>
        <v>59</v>
      </c>
      <c r="U38" s="58">
        <f t="shared" si="14"/>
        <v>21</v>
      </c>
      <c r="V38" s="58">
        <f t="shared" si="14"/>
        <v>2</v>
      </c>
      <c r="W38" s="58">
        <f t="shared" si="14"/>
        <v>0</v>
      </c>
      <c r="X38" s="58">
        <f t="shared" si="14"/>
        <v>0</v>
      </c>
      <c r="Y38" s="58">
        <f t="shared" si="14"/>
        <v>0</v>
      </c>
      <c r="Z38" s="59">
        <f t="shared" si="14"/>
        <v>0</v>
      </c>
      <c r="AA38" s="60">
        <f t="shared" si="14"/>
        <v>82</v>
      </c>
      <c r="AC38" s="60">
        <f>SUM(AC34:AC37)</f>
        <v>98</v>
      </c>
    </row>
    <row r="39" spans="1:29" ht="15.75" customHeight="1">
      <c r="A39" s="69">
        <v>0.70833333333333337</v>
      </c>
      <c r="B39" s="44">
        <v>0</v>
      </c>
      <c r="C39" s="45">
        <v>0</v>
      </c>
      <c r="D39" s="45">
        <v>0</v>
      </c>
      <c r="E39" s="45">
        <v>0</v>
      </c>
      <c r="F39" s="45">
        <v>0</v>
      </c>
      <c r="G39" s="45">
        <v>0</v>
      </c>
      <c r="H39" s="46">
        <v>0</v>
      </c>
      <c r="I39" s="65">
        <f>SUM(B39:H39)</f>
        <v>0</v>
      </c>
      <c r="K39" s="44">
        <v>2</v>
      </c>
      <c r="L39" s="45">
        <v>0</v>
      </c>
      <c r="M39" s="45">
        <v>0</v>
      </c>
      <c r="N39" s="45">
        <v>0</v>
      </c>
      <c r="O39" s="45">
        <v>0</v>
      </c>
      <c r="P39" s="45">
        <v>0</v>
      </c>
      <c r="Q39" s="46">
        <v>0</v>
      </c>
      <c r="R39" s="65">
        <f>SUM(K39:Q39)</f>
        <v>2</v>
      </c>
      <c r="T39" s="44">
        <v>23</v>
      </c>
      <c r="U39" s="45">
        <v>7</v>
      </c>
      <c r="V39" s="45">
        <v>2</v>
      </c>
      <c r="W39" s="45">
        <v>0</v>
      </c>
      <c r="X39" s="45">
        <v>0</v>
      </c>
      <c r="Y39" s="45">
        <v>0</v>
      </c>
      <c r="Z39" s="46">
        <v>0</v>
      </c>
      <c r="AA39" s="65">
        <f>SUM(T39:Z39)</f>
        <v>32</v>
      </c>
      <c r="AC39" s="65">
        <f>SUM(I39+R39+AA39)</f>
        <v>34</v>
      </c>
    </row>
    <row r="40" spans="1:29" ht="15.75" customHeight="1">
      <c r="A40" s="70">
        <v>0.71875</v>
      </c>
      <c r="B40" s="48">
        <v>0</v>
      </c>
      <c r="C40" s="49">
        <v>0</v>
      </c>
      <c r="D40" s="49">
        <v>0</v>
      </c>
      <c r="E40" s="49">
        <v>0</v>
      </c>
      <c r="F40" s="49">
        <v>0</v>
      </c>
      <c r="G40" s="49">
        <v>0</v>
      </c>
      <c r="H40" s="52">
        <v>0</v>
      </c>
      <c r="I40" s="66">
        <f>SUM(B40:H40)</f>
        <v>0</v>
      </c>
      <c r="K40" s="48">
        <v>0</v>
      </c>
      <c r="L40" s="49">
        <v>2</v>
      </c>
      <c r="M40" s="49">
        <v>0</v>
      </c>
      <c r="N40" s="49">
        <v>0</v>
      </c>
      <c r="O40" s="49">
        <v>0</v>
      </c>
      <c r="P40" s="49">
        <v>0</v>
      </c>
      <c r="Q40" s="52">
        <v>1</v>
      </c>
      <c r="R40" s="66">
        <f>SUM(K40:Q40)</f>
        <v>3</v>
      </c>
      <c r="T40" s="48">
        <v>17</v>
      </c>
      <c r="U40" s="49">
        <v>4</v>
      </c>
      <c r="V40" s="49">
        <v>0</v>
      </c>
      <c r="W40" s="49">
        <v>0</v>
      </c>
      <c r="X40" s="49">
        <v>1</v>
      </c>
      <c r="Y40" s="49">
        <v>0</v>
      </c>
      <c r="Z40" s="52">
        <v>0</v>
      </c>
      <c r="AA40" s="66">
        <f>SUM(T40:Z40)</f>
        <v>22</v>
      </c>
      <c r="AC40" s="66">
        <f>SUM(I40+R40+AA40)</f>
        <v>25</v>
      </c>
    </row>
    <row r="41" spans="1:29" ht="15.75" customHeight="1">
      <c r="A41" s="70">
        <v>0.72916666666666663</v>
      </c>
      <c r="B41" s="48">
        <v>0</v>
      </c>
      <c r="C41" s="49">
        <v>0</v>
      </c>
      <c r="D41" s="49">
        <v>0</v>
      </c>
      <c r="E41" s="49">
        <v>0</v>
      </c>
      <c r="F41" s="49">
        <v>0</v>
      </c>
      <c r="G41" s="49">
        <v>0</v>
      </c>
      <c r="H41" s="52">
        <v>0</v>
      </c>
      <c r="I41" s="66">
        <f>SUM(B41:H41)</f>
        <v>0</v>
      </c>
      <c r="K41" s="48">
        <v>2</v>
      </c>
      <c r="L41" s="49">
        <v>1</v>
      </c>
      <c r="M41" s="49">
        <v>0</v>
      </c>
      <c r="N41" s="49">
        <v>0</v>
      </c>
      <c r="O41" s="49">
        <v>0</v>
      </c>
      <c r="P41" s="49">
        <v>0</v>
      </c>
      <c r="Q41" s="52">
        <v>0</v>
      </c>
      <c r="R41" s="66">
        <f>SUM(K41:Q41)</f>
        <v>3</v>
      </c>
      <c r="T41" s="48">
        <v>21</v>
      </c>
      <c r="U41" s="49">
        <v>2</v>
      </c>
      <c r="V41" s="49">
        <v>0</v>
      </c>
      <c r="W41" s="49">
        <v>0</v>
      </c>
      <c r="X41" s="49">
        <v>0</v>
      </c>
      <c r="Y41" s="49">
        <v>0</v>
      </c>
      <c r="Z41" s="52">
        <v>2</v>
      </c>
      <c r="AA41" s="66">
        <f>SUM(T41:Z41)</f>
        <v>25</v>
      </c>
      <c r="AC41" s="66">
        <f>SUM(I41+R41+AA41)</f>
        <v>28</v>
      </c>
    </row>
    <row r="42" spans="1:29" ht="15.75" customHeight="1">
      <c r="A42" s="71">
        <v>0.73958333333333337</v>
      </c>
      <c r="B42" s="54">
        <v>0</v>
      </c>
      <c r="C42" s="55">
        <v>0</v>
      </c>
      <c r="D42" s="55">
        <v>0</v>
      </c>
      <c r="E42" s="55">
        <v>0</v>
      </c>
      <c r="F42" s="55">
        <v>0</v>
      </c>
      <c r="G42" s="55">
        <v>0</v>
      </c>
      <c r="H42" s="56">
        <v>0</v>
      </c>
      <c r="I42" s="67">
        <f>SUM(B42:H42)</f>
        <v>0</v>
      </c>
      <c r="K42" s="54">
        <v>1</v>
      </c>
      <c r="L42" s="55">
        <v>4</v>
      </c>
      <c r="M42" s="55">
        <v>0</v>
      </c>
      <c r="N42" s="55">
        <v>0</v>
      </c>
      <c r="O42" s="55">
        <v>0</v>
      </c>
      <c r="P42" s="55">
        <v>0</v>
      </c>
      <c r="Q42" s="56">
        <v>0</v>
      </c>
      <c r="R42" s="67">
        <f>SUM(K42:Q42)</f>
        <v>5</v>
      </c>
      <c r="T42" s="54">
        <v>14</v>
      </c>
      <c r="U42" s="55">
        <v>2</v>
      </c>
      <c r="V42" s="55">
        <v>0</v>
      </c>
      <c r="W42" s="55">
        <v>0</v>
      </c>
      <c r="X42" s="55">
        <v>0</v>
      </c>
      <c r="Y42" s="55">
        <v>0</v>
      </c>
      <c r="Z42" s="56">
        <v>0</v>
      </c>
      <c r="AA42" s="67">
        <f>SUM(T42:Z42)</f>
        <v>16</v>
      </c>
      <c r="AC42" s="67">
        <f>SUM(I42+R42+AA42)</f>
        <v>21</v>
      </c>
    </row>
    <row r="43" spans="1:29" ht="15.75" customHeight="1">
      <c r="A43" s="60" t="s">
        <v>218</v>
      </c>
      <c r="B43" s="57">
        <f t="shared" ref="B43:I43" si="15">SUM(B39:B42)</f>
        <v>0</v>
      </c>
      <c r="C43" s="58">
        <f t="shared" si="15"/>
        <v>0</v>
      </c>
      <c r="D43" s="58">
        <f t="shared" si="15"/>
        <v>0</v>
      </c>
      <c r="E43" s="58">
        <f t="shared" si="15"/>
        <v>0</v>
      </c>
      <c r="F43" s="58">
        <f t="shared" si="15"/>
        <v>0</v>
      </c>
      <c r="G43" s="58">
        <f t="shared" si="15"/>
        <v>0</v>
      </c>
      <c r="H43" s="59">
        <f t="shared" si="15"/>
        <v>0</v>
      </c>
      <c r="I43" s="60">
        <f t="shared" si="15"/>
        <v>0</v>
      </c>
      <c r="K43" s="57">
        <f t="shared" ref="K43:R43" si="16">SUM(K39:K42)</f>
        <v>5</v>
      </c>
      <c r="L43" s="58">
        <f t="shared" si="16"/>
        <v>7</v>
      </c>
      <c r="M43" s="58">
        <f t="shared" si="16"/>
        <v>0</v>
      </c>
      <c r="N43" s="58">
        <f t="shared" si="16"/>
        <v>0</v>
      </c>
      <c r="O43" s="58">
        <f t="shared" si="16"/>
        <v>0</v>
      </c>
      <c r="P43" s="58">
        <f t="shared" si="16"/>
        <v>0</v>
      </c>
      <c r="Q43" s="59">
        <f t="shared" si="16"/>
        <v>1</v>
      </c>
      <c r="R43" s="60">
        <f t="shared" si="16"/>
        <v>13</v>
      </c>
      <c r="T43" s="57">
        <f t="shared" ref="T43:AA43" si="17">SUM(T39:T42)</f>
        <v>75</v>
      </c>
      <c r="U43" s="58">
        <f t="shared" si="17"/>
        <v>15</v>
      </c>
      <c r="V43" s="58">
        <f t="shared" si="17"/>
        <v>2</v>
      </c>
      <c r="W43" s="58">
        <f t="shared" si="17"/>
        <v>0</v>
      </c>
      <c r="X43" s="58">
        <f t="shared" si="17"/>
        <v>1</v>
      </c>
      <c r="Y43" s="58">
        <f t="shared" si="17"/>
        <v>0</v>
      </c>
      <c r="Z43" s="59">
        <f t="shared" si="17"/>
        <v>2</v>
      </c>
      <c r="AA43" s="60">
        <f t="shared" si="17"/>
        <v>95</v>
      </c>
      <c r="AC43" s="60">
        <f>SUM(AC39:AC42)</f>
        <v>108</v>
      </c>
    </row>
    <row r="44" spans="1:29" ht="15.75" customHeight="1">
      <c r="A44" s="69">
        <v>0.75</v>
      </c>
      <c r="B44" s="44">
        <v>0</v>
      </c>
      <c r="C44" s="45">
        <v>0</v>
      </c>
      <c r="D44" s="45">
        <v>0</v>
      </c>
      <c r="E44" s="45">
        <v>0</v>
      </c>
      <c r="F44" s="45">
        <v>0</v>
      </c>
      <c r="G44" s="45">
        <v>0</v>
      </c>
      <c r="H44" s="46">
        <v>0</v>
      </c>
      <c r="I44" s="65">
        <f>SUM(B44:H44)</f>
        <v>0</v>
      </c>
      <c r="K44" s="44">
        <v>0</v>
      </c>
      <c r="L44" s="45">
        <v>0</v>
      </c>
      <c r="M44" s="45">
        <v>0</v>
      </c>
      <c r="N44" s="45">
        <v>1</v>
      </c>
      <c r="O44" s="45">
        <v>0</v>
      </c>
      <c r="P44" s="45">
        <v>0</v>
      </c>
      <c r="Q44" s="46">
        <v>0</v>
      </c>
      <c r="R44" s="65">
        <f>SUM(K44:Q44)</f>
        <v>1</v>
      </c>
      <c r="T44" s="44">
        <v>25</v>
      </c>
      <c r="U44" s="45">
        <v>7</v>
      </c>
      <c r="V44" s="45">
        <v>0</v>
      </c>
      <c r="W44" s="45">
        <v>0</v>
      </c>
      <c r="X44" s="45">
        <v>0</v>
      </c>
      <c r="Y44" s="45">
        <v>0</v>
      </c>
      <c r="Z44" s="46">
        <v>0</v>
      </c>
      <c r="AA44" s="65">
        <f>SUM(T44:Z44)</f>
        <v>32</v>
      </c>
      <c r="AC44" s="65">
        <f>SUM(I44+R44+AA44)</f>
        <v>33</v>
      </c>
    </row>
    <row r="45" spans="1:29" ht="15.75" customHeight="1">
      <c r="A45" s="70">
        <v>0.76041666666666663</v>
      </c>
      <c r="B45" s="48">
        <v>0</v>
      </c>
      <c r="C45" s="49">
        <v>0</v>
      </c>
      <c r="D45" s="49">
        <v>0</v>
      </c>
      <c r="E45" s="49">
        <v>0</v>
      </c>
      <c r="F45" s="49">
        <v>0</v>
      </c>
      <c r="G45" s="49">
        <v>0</v>
      </c>
      <c r="H45" s="52">
        <v>0</v>
      </c>
      <c r="I45" s="66">
        <f>SUM(B45:H45)</f>
        <v>0</v>
      </c>
      <c r="K45" s="48">
        <v>1</v>
      </c>
      <c r="L45" s="49">
        <v>0</v>
      </c>
      <c r="M45" s="49">
        <v>0</v>
      </c>
      <c r="N45" s="49">
        <v>0</v>
      </c>
      <c r="O45" s="49">
        <v>0</v>
      </c>
      <c r="P45" s="49">
        <v>0</v>
      </c>
      <c r="Q45" s="52">
        <v>0</v>
      </c>
      <c r="R45" s="66">
        <f>SUM(K45:Q45)</f>
        <v>1</v>
      </c>
      <c r="T45" s="48">
        <v>17</v>
      </c>
      <c r="U45" s="49">
        <v>5</v>
      </c>
      <c r="V45" s="49">
        <v>0</v>
      </c>
      <c r="W45" s="49">
        <v>0</v>
      </c>
      <c r="X45" s="49">
        <v>0</v>
      </c>
      <c r="Y45" s="49">
        <v>0</v>
      </c>
      <c r="Z45" s="52">
        <v>0</v>
      </c>
      <c r="AA45" s="66">
        <f>SUM(T45:Z45)</f>
        <v>22</v>
      </c>
      <c r="AC45" s="66">
        <f>SUM(I45+R45+AA45)</f>
        <v>23</v>
      </c>
    </row>
    <row r="46" spans="1:29" ht="15.75" customHeight="1">
      <c r="A46" s="70">
        <v>0.77083333333333337</v>
      </c>
      <c r="B46" s="48">
        <v>0</v>
      </c>
      <c r="C46" s="49">
        <v>0</v>
      </c>
      <c r="D46" s="49">
        <v>0</v>
      </c>
      <c r="E46" s="49">
        <v>0</v>
      </c>
      <c r="F46" s="49">
        <v>0</v>
      </c>
      <c r="G46" s="49">
        <v>0</v>
      </c>
      <c r="H46" s="52">
        <v>0</v>
      </c>
      <c r="I46" s="66">
        <f>SUM(B46:H46)</f>
        <v>0</v>
      </c>
      <c r="K46" s="48">
        <v>0</v>
      </c>
      <c r="L46" s="49">
        <v>0</v>
      </c>
      <c r="M46" s="49">
        <v>0</v>
      </c>
      <c r="N46" s="49">
        <v>0</v>
      </c>
      <c r="O46" s="49">
        <v>0</v>
      </c>
      <c r="P46" s="49">
        <v>0</v>
      </c>
      <c r="Q46" s="52">
        <v>0</v>
      </c>
      <c r="R46" s="66">
        <f>SUM(K46:Q46)</f>
        <v>0</v>
      </c>
      <c r="T46" s="48">
        <v>7</v>
      </c>
      <c r="U46" s="49">
        <v>3</v>
      </c>
      <c r="V46" s="49">
        <v>0</v>
      </c>
      <c r="W46" s="49">
        <v>0</v>
      </c>
      <c r="X46" s="49">
        <v>0</v>
      </c>
      <c r="Y46" s="49">
        <v>0</v>
      </c>
      <c r="Z46" s="52">
        <v>0</v>
      </c>
      <c r="AA46" s="66">
        <f>SUM(T46:Z46)</f>
        <v>10</v>
      </c>
      <c r="AC46" s="66">
        <f>SUM(I46+R46+AA46)</f>
        <v>10</v>
      </c>
    </row>
    <row r="47" spans="1:29" ht="15.75" customHeight="1">
      <c r="A47" s="71">
        <v>0.78125</v>
      </c>
      <c r="B47" s="54">
        <v>0</v>
      </c>
      <c r="C47" s="55">
        <v>0</v>
      </c>
      <c r="D47" s="55">
        <v>0</v>
      </c>
      <c r="E47" s="55">
        <v>0</v>
      </c>
      <c r="F47" s="55">
        <v>0</v>
      </c>
      <c r="G47" s="55">
        <v>0</v>
      </c>
      <c r="H47" s="56">
        <v>0</v>
      </c>
      <c r="I47" s="67">
        <f>SUM(B47:H47)</f>
        <v>0</v>
      </c>
      <c r="K47" s="54">
        <v>0</v>
      </c>
      <c r="L47" s="55">
        <v>1</v>
      </c>
      <c r="M47" s="55">
        <v>0</v>
      </c>
      <c r="N47" s="55">
        <v>0</v>
      </c>
      <c r="O47" s="55">
        <v>0</v>
      </c>
      <c r="P47" s="55">
        <v>0</v>
      </c>
      <c r="Q47" s="56">
        <v>0</v>
      </c>
      <c r="R47" s="67">
        <f>SUM(K47:Q47)</f>
        <v>1</v>
      </c>
      <c r="T47" s="54">
        <v>12</v>
      </c>
      <c r="U47" s="55">
        <v>4</v>
      </c>
      <c r="V47" s="55">
        <v>0</v>
      </c>
      <c r="W47" s="55">
        <v>0</v>
      </c>
      <c r="X47" s="55">
        <v>0</v>
      </c>
      <c r="Y47" s="55">
        <v>0</v>
      </c>
      <c r="Z47" s="56">
        <v>0</v>
      </c>
      <c r="AA47" s="67">
        <f>SUM(T47:Z47)</f>
        <v>16</v>
      </c>
      <c r="AC47" s="67">
        <f>SUM(I47+R47+AA47)</f>
        <v>17</v>
      </c>
    </row>
    <row r="48" spans="1:29" ht="15.75" customHeight="1">
      <c r="A48" s="60" t="s">
        <v>218</v>
      </c>
      <c r="B48" s="57">
        <f t="shared" ref="B48:I48" si="18">SUM(B44:B47)</f>
        <v>0</v>
      </c>
      <c r="C48" s="58">
        <f t="shared" si="18"/>
        <v>0</v>
      </c>
      <c r="D48" s="58">
        <f t="shared" si="18"/>
        <v>0</v>
      </c>
      <c r="E48" s="58">
        <f t="shared" si="18"/>
        <v>0</v>
      </c>
      <c r="F48" s="58">
        <f t="shared" si="18"/>
        <v>0</v>
      </c>
      <c r="G48" s="58">
        <f t="shared" si="18"/>
        <v>0</v>
      </c>
      <c r="H48" s="59">
        <f t="shared" si="18"/>
        <v>0</v>
      </c>
      <c r="I48" s="60">
        <f t="shared" si="18"/>
        <v>0</v>
      </c>
      <c r="K48" s="57">
        <f t="shared" ref="K48:R48" si="19">SUM(K44:K47)</f>
        <v>1</v>
      </c>
      <c r="L48" s="58">
        <f t="shared" si="19"/>
        <v>1</v>
      </c>
      <c r="M48" s="58">
        <f t="shared" si="19"/>
        <v>0</v>
      </c>
      <c r="N48" s="58">
        <f t="shared" si="19"/>
        <v>1</v>
      </c>
      <c r="O48" s="58">
        <f t="shared" si="19"/>
        <v>0</v>
      </c>
      <c r="P48" s="58">
        <f t="shared" si="19"/>
        <v>0</v>
      </c>
      <c r="Q48" s="59">
        <f t="shared" si="19"/>
        <v>0</v>
      </c>
      <c r="R48" s="60">
        <f t="shared" si="19"/>
        <v>3</v>
      </c>
      <c r="T48" s="57">
        <f t="shared" ref="T48:AA48" si="20">SUM(T44:T47)</f>
        <v>61</v>
      </c>
      <c r="U48" s="58">
        <f t="shared" si="20"/>
        <v>19</v>
      </c>
      <c r="V48" s="58">
        <f t="shared" si="20"/>
        <v>0</v>
      </c>
      <c r="W48" s="58">
        <f t="shared" si="20"/>
        <v>0</v>
      </c>
      <c r="X48" s="58">
        <f t="shared" si="20"/>
        <v>0</v>
      </c>
      <c r="Y48" s="58">
        <f t="shared" si="20"/>
        <v>0</v>
      </c>
      <c r="Z48" s="59">
        <f t="shared" si="20"/>
        <v>0</v>
      </c>
      <c r="AA48" s="60">
        <f t="shared" si="20"/>
        <v>80</v>
      </c>
      <c r="AC48" s="60">
        <f>SUM(AC44:AC47)</f>
        <v>83</v>
      </c>
    </row>
    <row r="50" spans="1:29" ht="15.75" customHeight="1">
      <c r="A50" s="60" t="s">
        <v>219</v>
      </c>
      <c r="B50" s="57">
        <f t="shared" ref="B50:I50" si="21">SUM(B48+B43+B38)</f>
        <v>0</v>
      </c>
      <c r="C50" s="58">
        <f t="shared" si="21"/>
        <v>0</v>
      </c>
      <c r="D50" s="58">
        <f t="shared" si="21"/>
        <v>0</v>
      </c>
      <c r="E50" s="58">
        <f t="shared" si="21"/>
        <v>0</v>
      </c>
      <c r="F50" s="58">
        <f t="shared" si="21"/>
        <v>0</v>
      </c>
      <c r="G50" s="58">
        <f t="shared" si="21"/>
        <v>0</v>
      </c>
      <c r="H50" s="59">
        <f t="shared" si="21"/>
        <v>0</v>
      </c>
      <c r="I50" s="60">
        <f t="shared" si="21"/>
        <v>0</v>
      </c>
      <c r="K50" s="57">
        <f t="shared" ref="K50:R50" si="22">SUM(K48+K43+K38)</f>
        <v>14</v>
      </c>
      <c r="L50" s="58">
        <f t="shared" si="22"/>
        <v>15</v>
      </c>
      <c r="M50" s="58">
        <f t="shared" si="22"/>
        <v>1</v>
      </c>
      <c r="N50" s="58">
        <f t="shared" si="22"/>
        <v>1</v>
      </c>
      <c r="O50" s="58">
        <f t="shared" si="22"/>
        <v>0</v>
      </c>
      <c r="P50" s="58">
        <f t="shared" si="22"/>
        <v>0</v>
      </c>
      <c r="Q50" s="59">
        <f t="shared" si="22"/>
        <v>1</v>
      </c>
      <c r="R50" s="60">
        <f t="shared" si="22"/>
        <v>32</v>
      </c>
      <c r="T50" s="57">
        <f t="shared" ref="T50:AA50" si="23">SUM(T48+T43+T38)</f>
        <v>195</v>
      </c>
      <c r="U50" s="58">
        <f t="shared" si="23"/>
        <v>55</v>
      </c>
      <c r="V50" s="58">
        <f t="shared" si="23"/>
        <v>4</v>
      </c>
      <c r="W50" s="58">
        <f t="shared" si="23"/>
        <v>0</v>
      </c>
      <c r="X50" s="58">
        <f t="shared" si="23"/>
        <v>1</v>
      </c>
      <c r="Y50" s="58">
        <f t="shared" si="23"/>
        <v>0</v>
      </c>
      <c r="Z50" s="59">
        <f t="shared" si="23"/>
        <v>2</v>
      </c>
      <c r="AA50" s="60">
        <f t="shared" si="23"/>
        <v>257</v>
      </c>
      <c r="AC50" s="60">
        <f>SUM(AC48+AC43+AC38)</f>
        <v>289</v>
      </c>
    </row>
    <row r="52" spans="1:29" ht="15.75" customHeight="1">
      <c r="A52" s="60" t="s">
        <v>217</v>
      </c>
      <c r="B52" s="57">
        <f t="shared" ref="B52:I52" si="24">SUM(B28+B50)</f>
        <v>0</v>
      </c>
      <c r="C52" s="58">
        <f t="shared" si="24"/>
        <v>0</v>
      </c>
      <c r="D52" s="58">
        <f t="shared" si="24"/>
        <v>0</v>
      </c>
      <c r="E52" s="58">
        <f t="shared" si="24"/>
        <v>0</v>
      </c>
      <c r="F52" s="58">
        <f t="shared" si="24"/>
        <v>0</v>
      </c>
      <c r="G52" s="58">
        <f t="shared" si="24"/>
        <v>0</v>
      </c>
      <c r="H52" s="59">
        <f t="shared" si="24"/>
        <v>0</v>
      </c>
      <c r="I52" s="60">
        <f t="shared" si="24"/>
        <v>0</v>
      </c>
      <c r="K52" s="57">
        <f t="shared" ref="K52:R52" si="25">SUM(K28+K50)</f>
        <v>41</v>
      </c>
      <c r="L52" s="58">
        <f t="shared" si="25"/>
        <v>37</v>
      </c>
      <c r="M52" s="58">
        <f t="shared" si="25"/>
        <v>3</v>
      </c>
      <c r="N52" s="58">
        <f t="shared" si="25"/>
        <v>3</v>
      </c>
      <c r="O52" s="58">
        <f t="shared" si="25"/>
        <v>0</v>
      </c>
      <c r="P52" s="58">
        <f t="shared" si="25"/>
        <v>0</v>
      </c>
      <c r="Q52" s="59">
        <f t="shared" si="25"/>
        <v>1</v>
      </c>
      <c r="R52" s="60">
        <f t="shared" si="25"/>
        <v>85</v>
      </c>
      <c r="T52" s="57">
        <f t="shared" ref="T52:AA52" si="26">SUM(T28+T50)</f>
        <v>357</v>
      </c>
      <c r="U52" s="58">
        <f t="shared" si="26"/>
        <v>103</v>
      </c>
      <c r="V52" s="58">
        <f t="shared" si="26"/>
        <v>8</v>
      </c>
      <c r="W52" s="58">
        <f t="shared" si="26"/>
        <v>5</v>
      </c>
      <c r="X52" s="58">
        <f t="shared" si="26"/>
        <v>3</v>
      </c>
      <c r="Y52" s="58">
        <f t="shared" si="26"/>
        <v>0</v>
      </c>
      <c r="Z52" s="59">
        <f t="shared" si="26"/>
        <v>2</v>
      </c>
      <c r="AA52" s="60">
        <f t="shared" si="26"/>
        <v>478</v>
      </c>
      <c r="AC52" s="60">
        <f>SUM(AC28+AC50)</f>
        <v>563</v>
      </c>
    </row>
    <row r="53" spans="1:29" s="68" customFormat="1" ht="15.75" customHeight="1">
      <c r="A53" s="68" t="s">
        <v>220</v>
      </c>
      <c r="I53" s="68">
        <f>SUM(B12:H12,B13:H13,B14:H14,B15:H15,B17:H17,B18:H18,B19:H19,B20:H20,B22:H22,B23:H23,B24:H24,B25:H25,B34:H34,B35:H35,B36:H36,B37:H37,B39:H39,B40:H40,B41:H41,B42:H42,B44:H44,B45:H45,B46:H46,B47:H47)</f>
        <v>0</v>
      </c>
      <c r="R53" s="68">
        <f>SUM(K12:Q12,K13:Q13,K14:Q14,K15:Q15,K17:Q17,K18:Q18,K19:Q19,K20:Q20,K22:Q22,K23:Q23,K24:Q24,K25:Q25,K34:Q34,K35:Q35,K36:Q36,K37:Q37,K39:Q39,K40:Q40,K41:Q41,K42:Q42,K44:Q44,K45:Q45,K46:Q46,K47:Q47)</f>
        <v>85</v>
      </c>
      <c r="AA53" s="68">
        <f>SUM(T12:Z12,T13:Z13,T14:Z14,T15:Z15,T17:Z17,T18:Z18,T19:Z19,T20:Z20,T22:Z22,T23:Z23,T24:Z24,T25:Z25,T34:Z34,T35:Z35,T36:Z36,T37:Z37,T39:Z39,T40:Z40,T41:Z41,T42:Z42,T44:Z44,T45:Z45,T46:Z46,T47:Z47)</f>
        <v>478</v>
      </c>
      <c r="AC53" s="68">
        <f>SUM(B53:AA53)</f>
        <v>563</v>
      </c>
    </row>
    <row r="54" spans="1:29" ht="15.75" customHeight="1">
      <c r="A54" s="47" t="s">
        <v>211</v>
      </c>
      <c r="B54" s="47" t="str">
        <f>$M$9</f>
        <v>Arm B - Southbound</v>
      </c>
    </row>
    <row r="55" spans="1:29" ht="15.75" customHeight="1">
      <c r="B55" s="57" t="s">
        <v>212</v>
      </c>
      <c r="C55" s="58"/>
      <c r="D55" s="58" t="s">
        <v>213</v>
      </c>
      <c r="E55" s="58"/>
      <c r="F55" s="58"/>
      <c r="G55" s="58"/>
      <c r="H55" s="59"/>
      <c r="I55" s="60"/>
      <c r="K55" s="57" t="s">
        <v>212</v>
      </c>
      <c r="L55" s="58"/>
      <c r="M55" s="58" t="s">
        <v>214</v>
      </c>
      <c r="N55" s="58"/>
      <c r="O55" s="58"/>
      <c r="P55" s="58"/>
      <c r="Q55" s="59"/>
      <c r="R55" s="60"/>
      <c r="T55" s="57" t="s">
        <v>212</v>
      </c>
      <c r="U55" s="58"/>
      <c r="V55" s="58" t="s">
        <v>215</v>
      </c>
      <c r="W55" s="58"/>
      <c r="X55" s="58"/>
      <c r="Y55" s="58"/>
      <c r="Z55" s="59"/>
      <c r="AA55" s="60"/>
      <c r="AC55" s="130" t="s">
        <v>216</v>
      </c>
    </row>
    <row r="56" spans="1:29"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131"/>
    </row>
    <row r="58" spans="1:29" ht="15.75" customHeight="1">
      <c r="A58" s="69">
        <v>0.29166666666666669</v>
      </c>
      <c r="B58" s="44">
        <v>0</v>
      </c>
      <c r="C58" s="45">
        <v>0</v>
      </c>
      <c r="D58" s="45">
        <v>0</v>
      </c>
      <c r="E58" s="45">
        <v>0</v>
      </c>
      <c r="F58" s="45">
        <v>0</v>
      </c>
      <c r="G58" s="45">
        <v>0</v>
      </c>
      <c r="H58" s="46">
        <v>0</v>
      </c>
      <c r="I58" s="65">
        <f>SUM(B58:H58)</f>
        <v>0</v>
      </c>
      <c r="K58" s="44">
        <v>0</v>
      </c>
      <c r="L58" s="45">
        <v>0</v>
      </c>
      <c r="M58" s="45">
        <v>0</v>
      </c>
      <c r="N58" s="45">
        <v>0</v>
      </c>
      <c r="O58" s="45">
        <v>0</v>
      </c>
      <c r="P58" s="45">
        <v>0</v>
      </c>
      <c r="Q58" s="46">
        <v>0</v>
      </c>
      <c r="R58" s="65">
        <f>SUM(K58:Q58)</f>
        <v>0</v>
      </c>
      <c r="T58" s="44">
        <v>2</v>
      </c>
      <c r="U58" s="45">
        <v>0</v>
      </c>
      <c r="V58" s="45">
        <v>0</v>
      </c>
      <c r="W58" s="45">
        <v>0</v>
      </c>
      <c r="X58" s="45">
        <v>0</v>
      </c>
      <c r="Y58" s="45">
        <v>0</v>
      </c>
      <c r="Z58" s="46">
        <v>0</v>
      </c>
      <c r="AA58" s="65">
        <f>SUM(T58:Z58)</f>
        <v>2</v>
      </c>
      <c r="AC58" s="65">
        <f>SUM(I58+R58+AA58)</f>
        <v>2</v>
      </c>
    </row>
    <row r="59" spans="1:29" ht="15.75" customHeight="1">
      <c r="A59" s="70">
        <v>0.30208333333333331</v>
      </c>
      <c r="B59" s="48">
        <v>0</v>
      </c>
      <c r="C59" s="49">
        <v>0</v>
      </c>
      <c r="D59" s="49">
        <v>0</v>
      </c>
      <c r="E59" s="49">
        <v>0</v>
      </c>
      <c r="F59" s="49">
        <v>0</v>
      </c>
      <c r="G59" s="49">
        <v>0</v>
      </c>
      <c r="H59" s="52">
        <v>0</v>
      </c>
      <c r="I59" s="66">
        <f>SUM(B59:H59)</f>
        <v>0</v>
      </c>
      <c r="K59" s="48">
        <v>0</v>
      </c>
      <c r="L59" s="49">
        <v>0</v>
      </c>
      <c r="M59" s="49">
        <v>0</v>
      </c>
      <c r="N59" s="49">
        <v>0</v>
      </c>
      <c r="O59" s="49">
        <v>0</v>
      </c>
      <c r="P59" s="49">
        <v>0</v>
      </c>
      <c r="Q59" s="52">
        <v>0</v>
      </c>
      <c r="R59" s="66">
        <f>SUM(K59:Q59)</f>
        <v>0</v>
      </c>
      <c r="T59" s="48">
        <v>0</v>
      </c>
      <c r="U59" s="49">
        <v>1</v>
      </c>
      <c r="V59" s="49">
        <v>0</v>
      </c>
      <c r="W59" s="49">
        <v>0</v>
      </c>
      <c r="X59" s="49">
        <v>0</v>
      </c>
      <c r="Y59" s="49">
        <v>0</v>
      </c>
      <c r="Z59" s="52">
        <v>0</v>
      </c>
      <c r="AA59" s="66">
        <f>SUM(T59:Z59)</f>
        <v>1</v>
      </c>
      <c r="AC59" s="66">
        <f>SUM(I59+R59+AA59)</f>
        <v>1</v>
      </c>
    </row>
    <row r="60" spans="1:29" ht="15.75" customHeight="1">
      <c r="A60" s="70">
        <v>0.3125</v>
      </c>
      <c r="B60" s="48">
        <v>0</v>
      </c>
      <c r="C60" s="49">
        <v>0</v>
      </c>
      <c r="D60" s="49">
        <v>0</v>
      </c>
      <c r="E60" s="49">
        <v>0</v>
      </c>
      <c r="F60" s="49">
        <v>0</v>
      </c>
      <c r="G60" s="49">
        <v>0</v>
      </c>
      <c r="H60" s="52">
        <v>0</v>
      </c>
      <c r="I60" s="66">
        <f>SUM(B60:H60)</f>
        <v>0</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66">
        <f>SUM(I60+R60+AA60)</f>
        <v>0</v>
      </c>
    </row>
    <row r="61" spans="1:29" ht="15.75" customHeight="1">
      <c r="A61" s="71">
        <v>0.32291666666666669</v>
      </c>
      <c r="B61" s="54">
        <v>1</v>
      </c>
      <c r="C61" s="55">
        <v>1</v>
      </c>
      <c r="D61" s="55">
        <v>0</v>
      </c>
      <c r="E61" s="55">
        <v>0</v>
      </c>
      <c r="F61" s="55">
        <v>0</v>
      </c>
      <c r="G61" s="55">
        <v>0</v>
      </c>
      <c r="H61" s="56">
        <v>0</v>
      </c>
      <c r="I61" s="67">
        <f>SUM(B61:H61)</f>
        <v>2</v>
      </c>
      <c r="K61" s="54">
        <v>0</v>
      </c>
      <c r="L61" s="55">
        <v>0</v>
      </c>
      <c r="M61" s="55">
        <v>0</v>
      </c>
      <c r="N61" s="55">
        <v>0</v>
      </c>
      <c r="O61" s="55">
        <v>0</v>
      </c>
      <c r="P61" s="55">
        <v>0</v>
      </c>
      <c r="Q61" s="56">
        <v>0</v>
      </c>
      <c r="R61" s="67">
        <f>SUM(K61:Q61)</f>
        <v>0</v>
      </c>
      <c r="T61" s="54">
        <v>3</v>
      </c>
      <c r="U61" s="55">
        <v>3</v>
      </c>
      <c r="V61" s="55">
        <v>0</v>
      </c>
      <c r="W61" s="55">
        <v>0</v>
      </c>
      <c r="X61" s="55">
        <v>0</v>
      </c>
      <c r="Y61" s="55">
        <v>0</v>
      </c>
      <c r="Z61" s="56">
        <v>0</v>
      </c>
      <c r="AA61" s="67">
        <f>SUM(T61:Z61)</f>
        <v>6</v>
      </c>
      <c r="AC61" s="67">
        <f>SUM(I61+R61+AA61)</f>
        <v>8</v>
      </c>
    </row>
    <row r="62" spans="1:29" ht="15.75" customHeight="1">
      <c r="A62" s="60" t="s">
        <v>218</v>
      </c>
      <c r="B62" s="57">
        <f t="shared" ref="B62:I62" si="27">SUM(B58:B61)</f>
        <v>1</v>
      </c>
      <c r="C62" s="58">
        <f t="shared" si="27"/>
        <v>1</v>
      </c>
      <c r="D62" s="58">
        <f t="shared" si="27"/>
        <v>0</v>
      </c>
      <c r="E62" s="58">
        <f t="shared" si="27"/>
        <v>0</v>
      </c>
      <c r="F62" s="58">
        <f t="shared" si="27"/>
        <v>0</v>
      </c>
      <c r="G62" s="58">
        <f t="shared" si="27"/>
        <v>0</v>
      </c>
      <c r="H62" s="59">
        <f t="shared" si="27"/>
        <v>0</v>
      </c>
      <c r="I62" s="60">
        <f t="shared" si="27"/>
        <v>2</v>
      </c>
      <c r="K62" s="57">
        <f t="shared" ref="K62:R62" si="28">SUM(K58:K61)</f>
        <v>0</v>
      </c>
      <c r="L62" s="58">
        <f t="shared" si="28"/>
        <v>0</v>
      </c>
      <c r="M62" s="58">
        <f t="shared" si="28"/>
        <v>0</v>
      </c>
      <c r="N62" s="58">
        <f t="shared" si="28"/>
        <v>0</v>
      </c>
      <c r="O62" s="58">
        <f t="shared" si="28"/>
        <v>0</v>
      </c>
      <c r="P62" s="58">
        <f t="shared" si="28"/>
        <v>0</v>
      </c>
      <c r="Q62" s="59">
        <f t="shared" si="28"/>
        <v>0</v>
      </c>
      <c r="R62" s="60">
        <f t="shared" si="28"/>
        <v>0</v>
      </c>
      <c r="T62" s="57">
        <f t="shared" ref="T62:AA62" si="29">SUM(T58:T61)</f>
        <v>5</v>
      </c>
      <c r="U62" s="58">
        <f t="shared" si="29"/>
        <v>4</v>
      </c>
      <c r="V62" s="58">
        <f t="shared" si="29"/>
        <v>0</v>
      </c>
      <c r="W62" s="58">
        <f t="shared" si="29"/>
        <v>0</v>
      </c>
      <c r="X62" s="58">
        <f t="shared" si="29"/>
        <v>0</v>
      </c>
      <c r="Y62" s="58">
        <f t="shared" si="29"/>
        <v>0</v>
      </c>
      <c r="Z62" s="59">
        <f t="shared" si="29"/>
        <v>0</v>
      </c>
      <c r="AA62" s="60">
        <f t="shared" si="29"/>
        <v>9</v>
      </c>
      <c r="AC62" s="60">
        <f>SUM(AC58:AC61)</f>
        <v>11</v>
      </c>
    </row>
    <row r="63" spans="1:29" ht="15.75" customHeight="1">
      <c r="A63" s="69">
        <v>0.33333333333333331</v>
      </c>
      <c r="B63" s="44">
        <v>1</v>
      </c>
      <c r="C63" s="45">
        <v>0</v>
      </c>
      <c r="D63" s="45">
        <v>0</v>
      </c>
      <c r="E63" s="45">
        <v>1</v>
      </c>
      <c r="F63" s="45">
        <v>0</v>
      </c>
      <c r="G63" s="45">
        <v>0</v>
      </c>
      <c r="H63" s="46">
        <v>0</v>
      </c>
      <c r="I63" s="65">
        <f>SUM(B63:H63)</f>
        <v>2</v>
      </c>
      <c r="K63" s="44">
        <v>0</v>
      </c>
      <c r="L63" s="45">
        <v>0</v>
      </c>
      <c r="M63" s="45">
        <v>0</v>
      </c>
      <c r="N63" s="45">
        <v>0</v>
      </c>
      <c r="O63" s="45">
        <v>0</v>
      </c>
      <c r="P63" s="45">
        <v>0</v>
      </c>
      <c r="Q63" s="46">
        <v>0</v>
      </c>
      <c r="R63" s="65">
        <f>SUM(K63:Q63)</f>
        <v>0</v>
      </c>
      <c r="T63" s="44">
        <v>6</v>
      </c>
      <c r="U63" s="45">
        <v>5</v>
      </c>
      <c r="V63" s="45">
        <v>0</v>
      </c>
      <c r="W63" s="45">
        <v>0</v>
      </c>
      <c r="X63" s="45">
        <v>0</v>
      </c>
      <c r="Y63" s="45">
        <v>0</v>
      </c>
      <c r="Z63" s="46">
        <v>0</v>
      </c>
      <c r="AA63" s="65">
        <f>SUM(T63:Z63)</f>
        <v>11</v>
      </c>
      <c r="AC63" s="65">
        <f>SUM(I63+R63+AA63)</f>
        <v>13</v>
      </c>
    </row>
    <row r="64" spans="1:29" ht="15.75" customHeight="1">
      <c r="A64" s="70">
        <v>0.34375</v>
      </c>
      <c r="B64" s="48">
        <v>0</v>
      </c>
      <c r="C64" s="49">
        <v>2</v>
      </c>
      <c r="D64" s="49">
        <v>0</v>
      </c>
      <c r="E64" s="49">
        <v>0</v>
      </c>
      <c r="F64" s="49">
        <v>0</v>
      </c>
      <c r="G64" s="49">
        <v>0</v>
      </c>
      <c r="H64" s="52">
        <v>0</v>
      </c>
      <c r="I64" s="66">
        <f>SUM(B64:H64)</f>
        <v>2</v>
      </c>
      <c r="K64" s="48">
        <v>0</v>
      </c>
      <c r="L64" s="49">
        <v>0</v>
      </c>
      <c r="M64" s="49">
        <v>0</v>
      </c>
      <c r="N64" s="49">
        <v>0</v>
      </c>
      <c r="O64" s="49">
        <v>0</v>
      </c>
      <c r="P64" s="49">
        <v>0</v>
      </c>
      <c r="Q64" s="52">
        <v>0</v>
      </c>
      <c r="R64" s="66">
        <f>SUM(K64:Q64)</f>
        <v>0</v>
      </c>
      <c r="T64" s="48">
        <v>4</v>
      </c>
      <c r="U64" s="49">
        <v>1</v>
      </c>
      <c r="V64" s="49">
        <v>0</v>
      </c>
      <c r="W64" s="49">
        <v>0</v>
      </c>
      <c r="X64" s="49">
        <v>0</v>
      </c>
      <c r="Y64" s="49">
        <v>0</v>
      </c>
      <c r="Z64" s="52">
        <v>0</v>
      </c>
      <c r="AA64" s="66">
        <f>SUM(T64:Z64)</f>
        <v>5</v>
      </c>
      <c r="AC64" s="66">
        <f>SUM(I64+R64+AA64)</f>
        <v>7</v>
      </c>
    </row>
    <row r="65" spans="1:29" ht="15.75" customHeight="1">
      <c r="A65" s="70">
        <v>0.35416666666666669</v>
      </c>
      <c r="B65" s="48">
        <v>1</v>
      </c>
      <c r="C65" s="49">
        <v>0</v>
      </c>
      <c r="D65" s="49">
        <v>1</v>
      </c>
      <c r="E65" s="49">
        <v>0</v>
      </c>
      <c r="F65" s="49">
        <v>0</v>
      </c>
      <c r="G65" s="49">
        <v>0</v>
      </c>
      <c r="H65" s="52">
        <v>0</v>
      </c>
      <c r="I65" s="66">
        <f>SUM(B65:H65)</f>
        <v>2</v>
      </c>
      <c r="K65" s="48">
        <v>0</v>
      </c>
      <c r="L65" s="49">
        <v>0</v>
      </c>
      <c r="M65" s="49">
        <v>0</v>
      </c>
      <c r="N65" s="49">
        <v>0</v>
      </c>
      <c r="O65" s="49">
        <v>0</v>
      </c>
      <c r="P65" s="49">
        <v>0</v>
      </c>
      <c r="Q65" s="52">
        <v>0</v>
      </c>
      <c r="R65" s="66">
        <f>SUM(K65:Q65)</f>
        <v>0</v>
      </c>
      <c r="T65" s="48">
        <v>1</v>
      </c>
      <c r="U65" s="49">
        <v>4</v>
      </c>
      <c r="V65" s="49">
        <v>2</v>
      </c>
      <c r="W65" s="49">
        <v>0</v>
      </c>
      <c r="X65" s="49">
        <v>0</v>
      </c>
      <c r="Y65" s="49">
        <v>0</v>
      </c>
      <c r="Z65" s="52">
        <v>0</v>
      </c>
      <c r="AA65" s="66">
        <f>SUM(T65:Z65)</f>
        <v>7</v>
      </c>
      <c r="AC65" s="66">
        <f>SUM(I65+R65+AA65)</f>
        <v>9</v>
      </c>
    </row>
    <row r="66" spans="1:29" ht="15.75" customHeight="1">
      <c r="A66" s="71">
        <v>0.36458333333333331</v>
      </c>
      <c r="B66" s="54">
        <v>3</v>
      </c>
      <c r="C66" s="55">
        <v>0</v>
      </c>
      <c r="D66" s="55">
        <v>0</v>
      </c>
      <c r="E66" s="55">
        <v>1</v>
      </c>
      <c r="F66" s="55">
        <v>0</v>
      </c>
      <c r="G66" s="55">
        <v>0</v>
      </c>
      <c r="H66" s="56">
        <v>0</v>
      </c>
      <c r="I66" s="67">
        <f>SUM(B66:H66)</f>
        <v>4</v>
      </c>
      <c r="K66" s="54">
        <v>0</v>
      </c>
      <c r="L66" s="55">
        <v>0</v>
      </c>
      <c r="M66" s="55">
        <v>0</v>
      </c>
      <c r="N66" s="55">
        <v>0</v>
      </c>
      <c r="O66" s="55">
        <v>0</v>
      </c>
      <c r="P66" s="55">
        <v>0</v>
      </c>
      <c r="Q66" s="56">
        <v>0</v>
      </c>
      <c r="R66" s="67">
        <f>SUM(K66:Q66)</f>
        <v>0</v>
      </c>
      <c r="T66" s="54">
        <v>6</v>
      </c>
      <c r="U66" s="55">
        <v>2</v>
      </c>
      <c r="V66" s="55">
        <v>0</v>
      </c>
      <c r="W66" s="55">
        <v>0</v>
      </c>
      <c r="X66" s="55">
        <v>0</v>
      </c>
      <c r="Y66" s="55">
        <v>0</v>
      </c>
      <c r="Z66" s="56">
        <v>0</v>
      </c>
      <c r="AA66" s="67">
        <f>SUM(T66:Z66)</f>
        <v>8</v>
      </c>
      <c r="AC66" s="67">
        <f>SUM(I66+R66+AA66)</f>
        <v>12</v>
      </c>
    </row>
    <row r="67" spans="1:29" ht="15.75" customHeight="1">
      <c r="A67" s="60" t="s">
        <v>218</v>
      </c>
      <c r="B67" s="57">
        <f t="shared" ref="B67:I67" si="30">SUM(B63:B66)</f>
        <v>5</v>
      </c>
      <c r="C67" s="58">
        <f t="shared" si="30"/>
        <v>2</v>
      </c>
      <c r="D67" s="58">
        <f t="shared" si="30"/>
        <v>1</v>
      </c>
      <c r="E67" s="58">
        <f t="shared" si="30"/>
        <v>2</v>
      </c>
      <c r="F67" s="58">
        <f t="shared" si="30"/>
        <v>0</v>
      </c>
      <c r="G67" s="58">
        <f t="shared" si="30"/>
        <v>0</v>
      </c>
      <c r="H67" s="59">
        <f t="shared" si="30"/>
        <v>0</v>
      </c>
      <c r="I67" s="60">
        <f t="shared" si="30"/>
        <v>10</v>
      </c>
      <c r="K67" s="57">
        <f t="shared" ref="K67:R67" si="31">SUM(K63:K66)</f>
        <v>0</v>
      </c>
      <c r="L67" s="58">
        <f t="shared" si="31"/>
        <v>0</v>
      </c>
      <c r="M67" s="58">
        <f t="shared" si="31"/>
        <v>0</v>
      </c>
      <c r="N67" s="58">
        <f t="shared" si="31"/>
        <v>0</v>
      </c>
      <c r="O67" s="58">
        <f t="shared" si="31"/>
        <v>0</v>
      </c>
      <c r="P67" s="58">
        <f t="shared" si="31"/>
        <v>0</v>
      </c>
      <c r="Q67" s="59">
        <f t="shared" si="31"/>
        <v>0</v>
      </c>
      <c r="R67" s="60">
        <f t="shared" si="31"/>
        <v>0</v>
      </c>
      <c r="T67" s="57">
        <f t="shared" ref="T67:AA67" si="32">SUM(T63:T66)</f>
        <v>17</v>
      </c>
      <c r="U67" s="58">
        <f t="shared" si="32"/>
        <v>12</v>
      </c>
      <c r="V67" s="58">
        <f t="shared" si="32"/>
        <v>2</v>
      </c>
      <c r="W67" s="58">
        <f t="shared" si="32"/>
        <v>0</v>
      </c>
      <c r="X67" s="58">
        <f t="shared" si="32"/>
        <v>0</v>
      </c>
      <c r="Y67" s="58">
        <f t="shared" si="32"/>
        <v>0</v>
      </c>
      <c r="Z67" s="59">
        <f t="shared" si="32"/>
        <v>0</v>
      </c>
      <c r="AA67" s="60">
        <f t="shared" si="32"/>
        <v>31</v>
      </c>
      <c r="AC67" s="60">
        <f>SUM(AC63:AC66)</f>
        <v>41</v>
      </c>
    </row>
    <row r="68" spans="1:29" ht="15.75" customHeight="1">
      <c r="A68" s="69">
        <v>0.375</v>
      </c>
      <c r="B68" s="44">
        <v>1</v>
      </c>
      <c r="C68" s="45">
        <v>2</v>
      </c>
      <c r="D68" s="45">
        <v>1</v>
      </c>
      <c r="E68" s="45">
        <v>0</v>
      </c>
      <c r="F68" s="45">
        <v>0</v>
      </c>
      <c r="G68" s="45">
        <v>0</v>
      </c>
      <c r="H68" s="46">
        <v>0</v>
      </c>
      <c r="I68" s="65">
        <f>SUM(B68:H68)</f>
        <v>4</v>
      </c>
      <c r="K68" s="44">
        <v>0</v>
      </c>
      <c r="L68" s="45">
        <v>0</v>
      </c>
      <c r="M68" s="45">
        <v>0</v>
      </c>
      <c r="N68" s="45">
        <v>0</v>
      </c>
      <c r="O68" s="45">
        <v>0</v>
      </c>
      <c r="P68" s="45">
        <v>0</v>
      </c>
      <c r="Q68" s="46">
        <v>0</v>
      </c>
      <c r="R68" s="65">
        <f>SUM(K68:Q68)</f>
        <v>0</v>
      </c>
      <c r="T68" s="44">
        <v>2</v>
      </c>
      <c r="U68" s="45">
        <v>4</v>
      </c>
      <c r="V68" s="45">
        <v>0</v>
      </c>
      <c r="W68" s="45">
        <v>0</v>
      </c>
      <c r="X68" s="45">
        <v>0</v>
      </c>
      <c r="Y68" s="45">
        <v>0</v>
      </c>
      <c r="Z68" s="46">
        <v>0</v>
      </c>
      <c r="AA68" s="65">
        <f>SUM(T68:Z68)</f>
        <v>6</v>
      </c>
      <c r="AC68" s="65">
        <f>SUM(I68+R68+AA68)</f>
        <v>10</v>
      </c>
    </row>
    <row r="69" spans="1:29" ht="15.75" customHeight="1">
      <c r="A69" s="70">
        <v>0.38541666666666669</v>
      </c>
      <c r="B69" s="48">
        <v>1</v>
      </c>
      <c r="C69" s="49">
        <v>0</v>
      </c>
      <c r="D69" s="49">
        <v>0</v>
      </c>
      <c r="E69" s="49">
        <v>0</v>
      </c>
      <c r="F69" s="49">
        <v>0</v>
      </c>
      <c r="G69" s="49">
        <v>0</v>
      </c>
      <c r="H69" s="52">
        <v>0</v>
      </c>
      <c r="I69" s="66">
        <f>SUM(B69:H69)</f>
        <v>1</v>
      </c>
      <c r="K69" s="48">
        <v>0</v>
      </c>
      <c r="L69" s="49">
        <v>0</v>
      </c>
      <c r="M69" s="49">
        <v>0</v>
      </c>
      <c r="N69" s="49">
        <v>0</v>
      </c>
      <c r="O69" s="49">
        <v>0</v>
      </c>
      <c r="P69" s="49">
        <v>0</v>
      </c>
      <c r="Q69" s="52">
        <v>0</v>
      </c>
      <c r="R69" s="66">
        <f>SUM(K69:Q69)</f>
        <v>0</v>
      </c>
      <c r="T69" s="48">
        <v>7</v>
      </c>
      <c r="U69" s="49">
        <v>3</v>
      </c>
      <c r="V69" s="49">
        <v>1</v>
      </c>
      <c r="W69" s="49">
        <v>0</v>
      </c>
      <c r="X69" s="49">
        <v>0</v>
      </c>
      <c r="Y69" s="49">
        <v>0</v>
      </c>
      <c r="Z69" s="52">
        <v>0</v>
      </c>
      <c r="AA69" s="66">
        <f>SUM(T69:Z69)</f>
        <v>11</v>
      </c>
      <c r="AC69" s="66">
        <f>SUM(I69+R69+AA69)</f>
        <v>12</v>
      </c>
    </row>
    <row r="70" spans="1:29" ht="15.75" customHeight="1">
      <c r="A70" s="70">
        <v>0.39583333333333331</v>
      </c>
      <c r="B70" s="48">
        <v>3</v>
      </c>
      <c r="C70" s="49">
        <v>1</v>
      </c>
      <c r="D70" s="49">
        <v>0</v>
      </c>
      <c r="E70" s="49">
        <v>0</v>
      </c>
      <c r="F70" s="49">
        <v>0</v>
      </c>
      <c r="G70" s="49">
        <v>0</v>
      </c>
      <c r="H70" s="52">
        <v>0</v>
      </c>
      <c r="I70" s="66">
        <f>SUM(B70:H70)</f>
        <v>4</v>
      </c>
      <c r="K70" s="48">
        <v>0</v>
      </c>
      <c r="L70" s="49">
        <v>0</v>
      </c>
      <c r="M70" s="49">
        <v>0</v>
      </c>
      <c r="N70" s="49">
        <v>0</v>
      </c>
      <c r="O70" s="49">
        <v>0</v>
      </c>
      <c r="P70" s="49">
        <v>0</v>
      </c>
      <c r="Q70" s="52">
        <v>0</v>
      </c>
      <c r="R70" s="66">
        <f>SUM(K70:Q70)</f>
        <v>0</v>
      </c>
      <c r="T70" s="48">
        <v>3</v>
      </c>
      <c r="U70" s="49">
        <v>1</v>
      </c>
      <c r="V70" s="49">
        <v>1</v>
      </c>
      <c r="W70" s="49">
        <v>0</v>
      </c>
      <c r="X70" s="49">
        <v>0</v>
      </c>
      <c r="Y70" s="49">
        <v>0</v>
      </c>
      <c r="Z70" s="52">
        <v>0</v>
      </c>
      <c r="AA70" s="66">
        <f>SUM(T70:Z70)</f>
        <v>5</v>
      </c>
      <c r="AC70" s="66">
        <f>SUM(I70+R70+AA70)</f>
        <v>9</v>
      </c>
    </row>
    <row r="71" spans="1:29" ht="15.75" customHeight="1">
      <c r="A71" s="71">
        <v>0.40625</v>
      </c>
      <c r="B71" s="54">
        <v>2</v>
      </c>
      <c r="C71" s="55">
        <v>0</v>
      </c>
      <c r="D71" s="55">
        <v>0</v>
      </c>
      <c r="E71" s="55">
        <v>0</v>
      </c>
      <c r="F71" s="55">
        <v>0</v>
      </c>
      <c r="G71" s="55">
        <v>0</v>
      </c>
      <c r="H71" s="56">
        <v>0</v>
      </c>
      <c r="I71" s="67">
        <f>SUM(B71:H71)</f>
        <v>2</v>
      </c>
      <c r="K71" s="54">
        <v>0</v>
      </c>
      <c r="L71" s="55">
        <v>0</v>
      </c>
      <c r="M71" s="55">
        <v>0</v>
      </c>
      <c r="N71" s="55">
        <v>0</v>
      </c>
      <c r="O71" s="55">
        <v>0</v>
      </c>
      <c r="P71" s="55">
        <v>0</v>
      </c>
      <c r="Q71" s="56">
        <v>0</v>
      </c>
      <c r="R71" s="67">
        <f>SUM(K71:Q71)</f>
        <v>0</v>
      </c>
      <c r="T71" s="54">
        <v>5</v>
      </c>
      <c r="U71" s="55">
        <v>2</v>
      </c>
      <c r="V71" s="55">
        <v>0</v>
      </c>
      <c r="W71" s="55">
        <v>0</v>
      </c>
      <c r="X71" s="55">
        <v>0</v>
      </c>
      <c r="Y71" s="55">
        <v>0</v>
      </c>
      <c r="Z71" s="56">
        <v>0</v>
      </c>
      <c r="AA71" s="67">
        <f>SUM(T71:Z71)</f>
        <v>7</v>
      </c>
      <c r="AC71" s="67">
        <f>SUM(I71+R71+AA71)</f>
        <v>9</v>
      </c>
    </row>
    <row r="72" spans="1:29" ht="15.75" customHeight="1">
      <c r="A72" s="60" t="s">
        <v>218</v>
      </c>
      <c r="B72" s="57">
        <f t="shared" ref="B72:I72" si="33">SUM(B68:B71)</f>
        <v>7</v>
      </c>
      <c r="C72" s="58">
        <f t="shared" si="33"/>
        <v>3</v>
      </c>
      <c r="D72" s="58">
        <f t="shared" si="33"/>
        <v>1</v>
      </c>
      <c r="E72" s="58">
        <f t="shared" si="33"/>
        <v>0</v>
      </c>
      <c r="F72" s="58">
        <f t="shared" si="33"/>
        <v>0</v>
      </c>
      <c r="G72" s="58">
        <f t="shared" si="33"/>
        <v>0</v>
      </c>
      <c r="H72" s="59">
        <f t="shared" si="33"/>
        <v>0</v>
      </c>
      <c r="I72" s="60">
        <f t="shared" si="33"/>
        <v>11</v>
      </c>
      <c r="K72" s="57">
        <f t="shared" ref="K72:R72" si="34">SUM(K68:K71)</f>
        <v>0</v>
      </c>
      <c r="L72" s="58">
        <f t="shared" si="34"/>
        <v>0</v>
      </c>
      <c r="M72" s="58">
        <f t="shared" si="34"/>
        <v>0</v>
      </c>
      <c r="N72" s="58">
        <f t="shared" si="34"/>
        <v>0</v>
      </c>
      <c r="O72" s="58">
        <f t="shared" si="34"/>
        <v>0</v>
      </c>
      <c r="P72" s="58">
        <f t="shared" si="34"/>
        <v>0</v>
      </c>
      <c r="Q72" s="59">
        <f t="shared" si="34"/>
        <v>0</v>
      </c>
      <c r="R72" s="60">
        <f t="shared" si="34"/>
        <v>0</v>
      </c>
      <c r="T72" s="57">
        <f t="shared" ref="T72:AA72" si="35">SUM(T68:T71)</f>
        <v>17</v>
      </c>
      <c r="U72" s="58">
        <f t="shared" si="35"/>
        <v>10</v>
      </c>
      <c r="V72" s="58">
        <f t="shared" si="35"/>
        <v>2</v>
      </c>
      <c r="W72" s="58">
        <f t="shared" si="35"/>
        <v>0</v>
      </c>
      <c r="X72" s="58">
        <f t="shared" si="35"/>
        <v>0</v>
      </c>
      <c r="Y72" s="58">
        <f t="shared" si="35"/>
        <v>0</v>
      </c>
      <c r="Z72" s="59">
        <f t="shared" si="35"/>
        <v>0</v>
      </c>
      <c r="AA72" s="60">
        <f t="shared" si="35"/>
        <v>29</v>
      </c>
      <c r="AC72" s="60">
        <f>SUM(AC68:AC71)</f>
        <v>40</v>
      </c>
    </row>
    <row r="74" spans="1:29" ht="15.75" customHeight="1">
      <c r="A74" s="60" t="s">
        <v>219</v>
      </c>
      <c r="B74" s="57">
        <f t="shared" ref="B74:I74" si="36">SUM(B72+B67+B62)</f>
        <v>13</v>
      </c>
      <c r="C74" s="58">
        <f t="shared" si="36"/>
        <v>6</v>
      </c>
      <c r="D74" s="58">
        <f t="shared" si="36"/>
        <v>2</v>
      </c>
      <c r="E74" s="58">
        <f t="shared" si="36"/>
        <v>2</v>
      </c>
      <c r="F74" s="58">
        <f t="shared" si="36"/>
        <v>0</v>
      </c>
      <c r="G74" s="58">
        <f t="shared" si="36"/>
        <v>0</v>
      </c>
      <c r="H74" s="59">
        <f t="shared" si="36"/>
        <v>0</v>
      </c>
      <c r="I74" s="60">
        <f t="shared" si="36"/>
        <v>23</v>
      </c>
      <c r="K74" s="57">
        <f t="shared" ref="K74:R74" si="37">SUM(K72+K67+K62)</f>
        <v>0</v>
      </c>
      <c r="L74" s="58">
        <f t="shared" si="37"/>
        <v>0</v>
      </c>
      <c r="M74" s="58">
        <f t="shared" si="37"/>
        <v>0</v>
      </c>
      <c r="N74" s="58">
        <f t="shared" si="37"/>
        <v>0</v>
      </c>
      <c r="O74" s="58">
        <f t="shared" si="37"/>
        <v>0</v>
      </c>
      <c r="P74" s="58">
        <f t="shared" si="37"/>
        <v>0</v>
      </c>
      <c r="Q74" s="59">
        <f t="shared" si="37"/>
        <v>0</v>
      </c>
      <c r="R74" s="60">
        <f t="shared" si="37"/>
        <v>0</v>
      </c>
      <c r="T74" s="57">
        <f t="shared" ref="T74:AA74" si="38">SUM(T72+T67+T62)</f>
        <v>39</v>
      </c>
      <c r="U74" s="58">
        <f t="shared" si="38"/>
        <v>26</v>
      </c>
      <c r="V74" s="58">
        <f t="shared" si="38"/>
        <v>4</v>
      </c>
      <c r="W74" s="58">
        <f t="shared" si="38"/>
        <v>0</v>
      </c>
      <c r="X74" s="58">
        <f t="shared" si="38"/>
        <v>0</v>
      </c>
      <c r="Y74" s="58">
        <f t="shared" si="38"/>
        <v>0</v>
      </c>
      <c r="Z74" s="59">
        <f t="shared" si="38"/>
        <v>0</v>
      </c>
      <c r="AA74" s="60">
        <f t="shared" si="38"/>
        <v>69</v>
      </c>
      <c r="AC74" s="60">
        <f>SUM(AC72+AC67+AC62)</f>
        <v>92</v>
      </c>
    </row>
    <row r="76" spans="1:29" ht="15.75" customHeight="1">
      <c r="A76" s="47" t="s">
        <v>211</v>
      </c>
      <c r="B76" s="47" t="str">
        <f>$M$9</f>
        <v>Arm B - Southbound</v>
      </c>
    </row>
    <row r="77" spans="1:29" ht="15.75" customHeight="1">
      <c r="B77" s="57" t="s">
        <v>212</v>
      </c>
      <c r="C77" s="58"/>
      <c r="D77" s="58" t="s">
        <v>213</v>
      </c>
      <c r="E77" s="58"/>
      <c r="F77" s="58"/>
      <c r="G77" s="58"/>
      <c r="H77" s="59"/>
      <c r="I77" s="60"/>
      <c r="K77" s="57" t="s">
        <v>212</v>
      </c>
      <c r="L77" s="58"/>
      <c r="M77" s="58" t="s">
        <v>214</v>
      </c>
      <c r="N77" s="58"/>
      <c r="O77" s="58"/>
      <c r="P77" s="58"/>
      <c r="Q77" s="59"/>
      <c r="R77" s="60"/>
      <c r="T77" s="57" t="s">
        <v>212</v>
      </c>
      <c r="U77" s="58"/>
      <c r="V77" s="58" t="s">
        <v>215</v>
      </c>
      <c r="W77" s="58"/>
      <c r="X77" s="58"/>
      <c r="Y77" s="58"/>
      <c r="Z77" s="59"/>
      <c r="AA77" s="60"/>
      <c r="AC77" s="130" t="s">
        <v>216</v>
      </c>
    </row>
    <row r="78" spans="1:29"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131"/>
    </row>
    <row r="80" spans="1:29" ht="15.75" customHeight="1">
      <c r="A80" s="69">
        <v>0.66666666666666663</v>
      </c>
      <c r="B80" s="44">
        <v>1</v>
      </c>
      <c r="C80" s="45">
        <v>1</v>
      </c>
      <c r="D80" s="45">
        <v>0</v>
      </c>
      <c r="E80" s="45">
        <v>0</v>
      </c>
      <c r="F80" s="45">
        <v>0</v>
      </c>
      <c r="G80" s="45">
        <v>0</v>
      </c>
      <c r="H80" s="46">
        <v>0</v>
      </c>
      <c r="I80" s="65">
        <f>SUM(B80:H80)</f>
        <v>2</v>
      </c>
      <c r="K80" s="44">
        <v>0</v>
      </c>
      <c r="L80" s="45">
        <v>0</v>
      </c>
      <c r="M80" s="45">
        <v>0</v>
      </c>
      <c r="N80" s="45">
        <v>0</v>
      </c>
      <c r="O80" s="45">
        <v>0</v>
      </c>
      <c r="P80" s="45">
        <v>0</v>
      </c>
      <c r="Q80" s="46">
        <v>0</v>
      </c>
      <c r="R80" s="65">
        <f>SUM(K80:Q80)</f>
        <v>0</v>
      </c>
      <c r="T80" s="44">
        <v>7</v>
      </c>
      <c r="U80" s="45">
        <v>2</v>
      </c>
      <c r="V80" s="45">
        <v>0</v>
      </c>
      <c r="W80" s="45">
        <v>0</v>
      </c>
      <c r="X80" s="45">
        <v>0</v>
      </c>
      <c r="Y80" s="45">
        <v>0</v>
      </c>
      <c r="Z80" s="46">
        <v>0</v>
      </c>
      <c r="AA80" s="65">
        <f>SUM(T80:Z80)</f>
        <v>9</v>
      </c>
      <c r="AC80" s="65">
        <f>SUM(I80+R80+AA80)</f>
        <v>11</v>
      </c>
    </row>
    <row r="81" spans="1:29" ht="15.75" customHeight="1">
      <c r="A81" s="70">
        <v>0.67708333333333337</v>
      </c>
      <c r="B81" s="48">
        <v>2</v>
      </c>
      <c r="C81" s="49">
        <v>4</v>
      </c>
      <c r="D81" s="49">
        <v>0</v>
      </c>
      <c r="E81" s="49">
        <v>0</v>
      </c>
      <c r="F81" s="49">
        <v>0</v>
      </c>
      <c r="G81" s="49">
        <v>0</v>
      </c>
      <c r="H81" s="52">
        <v>0</v>
      </c>
      <c r="I81" s="66">
        <f>SUM(B81:H81)</f>
        <v>6</v>
      </c>
      <c r="K81" s="48">
        <v>0</v>
      </c>
      <c r="L81" s="49">
        <v>0</v>
      </c>
      <c r="M81" s="49">
        <v>0</v>
      </c>
      <c r="N81" s="49">
        <v>0</v>
      </c>
      <c r="O81" s="49">
        <v>0</v>
      </c>
      <c r="P81" s="49">
        <v>0</v>
      </c>
      <c r="Q81" s="52">
        <v>0</v>
      </c>
      <c r="R81" s="66">
        <f>SUM(K81:Q81)</f>
        <v>0</v>
      </c>
      <c r="T81" s="48">
        <v>8</v>
      </c>
      <c r="U81" s="49">
        <v>4</v>
      </c>
      <c r="V81" s="49">
        <v>0</v>
      </c>
      <c r="W81" s="49">
        <v>0</v>
      </c>
      <c r="X81" s="49">
        <v>0</v>
      </c>
      <c r="Y81" s="49">
        <v>0</v>
      </c>
      <c r="Z81" s="52">
        <v>0</v>
      </c>
      <c r="AA81" s="66">
        <f>SUM(T81:Z81)</f>
        <v>12</v>
      </c>
      <c r="AC81" s="66">
        <f>SUM(I81+R81+AA81)</f>
        <v>18</v>
      </c>
    </row>
    <row r="82" spans="1:29" ht="15.75" customHeight="1">
      <c r="A82" s="70">
        <v>0.6875</v>
      </c>
      <c r="B82" s="48">
        <v>5</v>
      </c>
      <c r="C82" s="49">
        <v>1</v>
      </c>
      <c r="D82" s="49">
        <v>0</v>
      </c>
      <c r="E82" s="49">
        <v>0</v>
      </c>
      <c r="F82" s="49">
        <v>0</v>
      </c>
      <c r="G82" s="49">
        <v>0</v>
      </c>
      <c r="H82" s="52">
        <v>0</v>
      </c>
      <c r="I82" s="66">
        <f>SUM(B82:H82)</f>
        <v>6</v>
      </c>
      <c r="K82" s="48">
        <v>0</v>
      </c>
      <c r="L82" s="49">
        <v>0</v>
      </c>
      <c r="M82" s="49">
        <v>0</v>
      </c>
      <c r="N82" s="49">
        <v>0</v>
      </c>
      <c r="O82" s="49">
        <v>0</v>
      </c>
      <c r="P82" s="49">
        <v>0</v>
      </c>
      <c r="Q82" s="52">
        <v>0</v>
      </c>
      <c r="R82" s="66">
        <f>SUM(K82:Q82)</f>
        <v>0</v>
      </c>
      <c r="T82" s="48">
        <v>7</v>
      </c>
      <c r="U82" s="49">
        <v>3</v>
      </c>
      <c r="V82" s="49">
        <v>0</v>
      </c>
      <c r="W82" s="49">
        <v>0</v>
      </c>
      <c r="X82" s="49">
        <v>0</v>
      </c>
      <c r="Y82" s="49">
        <v>0</v>
      </c>
      <c r="Z82" s="52">
        <v>0</v>
      </c>
      <c r="AA82" s="66">
        <f>SUM(T82:Z82)</f>
        <v>10</v>
      </c>
      <c r="AC82" s="66">
        <f>SUM(I82+R82+AA82)</f>
        <v>16</v>
      </c>
    </row>
    <row r="83" spans="1:29" ht="15.75" customHeight="1">
      <c r="A83" s="71">
        <v>0.69791666666666663</v>
      </c>
      <c r="B83" s="54">
        <v>1</v>
      </c>
      <c r="C83" s="55">
        <v>1</v>
      </c>
      <c r="D83" s="55">
        <v>0</v>
      </c>
      <c r="E83" s="55">
        <v>1</v>
      </c>
      <c r="F83" s="55">
        <v>0</v>
      </c>
      <c r="G83" s="55">
        <v>0</v>
      </c>
      <c r="H83" s="56">
        <v>0</v>
      </c>
      <c r="I83" s="67">
        <f>SUM(B83:H83)</f>
        <v>3</v>
      </c>
      <c r="K83" s="54">
        <v>0</v>
      </c>
      <c r="L83" s="55">
        <v>0</v>
      </c>
      <c r="M83" s="55">
        <v>0</v>
      </c>
      <c r="N83" s="55">
        <v>0</v>
      </c>
      <c r="O83" s="55">
        <v>0</v>
      </c>
      <c r="P83" s="55">
        <v>0</v>
      </c>
      <c r="Q83" s="56">
        <v>0</v>
      </c>
      <c r="R83" s="67">
        <f>SUM(K83:Q83)</f>
        <v>0</v>
      </c>
      <c r="T83" s="54">
        <v>12</v>
      </c>
      <c r="U83" s="55">
        <v>4</v>
      </c>
      <c r="V83" s="55">
        <v>1</v>
      </c>
      <c r="W83" s="55">
        <v>1</v>
      </c>
      <c r="X83" s="55">
        <v>0</v>
      </c>
      <c r="Y83" s="55">
        <v>0</v>
      </c>
      <c r="Z83" s="56">
        <v>0</v>
      </c>
      <c r="AA83" s="67">
        <f>SUM(T83:Z83)</f>
        <v>18</v>
      </c>
      <c r="AC83" s="67">
        <f>SUM(I83+R83+AA83)</f>
        <v>21</v>
      </c>
    </row>
    <row r="84" spans="1:29" ht="15.75" customHeight="1">
      <c r="A84" s="60" t="s">
        <v>218</v>
      </c>
      <c r="B84" s="57">
        <f t="shared" ref="B84:I84" si="39">SUM(B80:B83)</f>
        <v>9</v>
      </c>
      <c r="C84" s="58">
        <f t="shared" si="39"/>
        <v>7</v>
      </c>
      <c r="D84" s="58">
        <f t="shared" si="39"/>
        <v>0</v>
      </c>
      <c r="E84" s="58">
        <f t="shared" si="39"/>
        <v>1</v>
      </c>
      <c r="F84" s="58">
        <f t="shared" si="39"/>
        <v>0</v>
      </c>
      <c r="G84" s="58">
        <f t="shared" si="39"/>
        <v>0</v>
      </c>
      <c r="H84" s="59">
        <f t="shared" si="39"/>
        <v>0</v>
      </c>
      <c r="I84" s="60">
        <f t="shared" si="39"/>
        <v>17</v>
      </c>
      <c r="K84" s="57">
        <f t="shared" ref="K84:R84" si="40">SUM(K80:K83)</f>
        <v>0</v>
      </c>
      <c r="L84" s="58">
        <f t="shared" si="40"/>
        <v>0</v>
      </c>
      <c r="M84" s="58">
        <f t="shared" si="40"/>
        <v>0</v>
      </c>
      <c r="N84" s="58">
        <f t="shared" si="40"/>
        <v>0</v>
      </c>
      <c r="O84" s="58">
        <f t="shared" si="40"/>
        <v>0</v>
      </c>
      <c r="P84" s="58">
        <f t="shared" si="40"/>
        <v>0</v>
      </c>
      <c r="Q84" s="59">
        <f t="shared" si="40"/>
        <v>0</v>
      </c>
      <c r="R84" s="60">
        <f t="shared" si="40"/>
        <v>0</v>
      </c>
      <c r="T84" s="57">
        <f t="shared" ref="T84:AA84" si="41">SUM(T80:T83)</f>
        <v>34</v>
      </c>
      <c r="U84" s="58">
        <f t="shared" si="41"/>
        <v>13</v>
      </c>
      <c r="V84" s="58">
        <f t="shared" si="41"/>
        <v>1</v>
      </c>
      <c r="W84" s="58">
        <f t="shared" si="41"/>
        <v>1</v>
      </c>
      <c r="X84" s="58">
        <f t="shared" si="41"/>
        <v>0</v>
      </c>
      <c r="Y84" s="58">
        <f t="shared" si="41"/>
        <v>0</v>
      </c>
      <c r="Z84" s="59">
        <f t="shared" si="41"/>
        <v>0</v>
      </c>
      <c r="AA84" s="60">
        <f t="shared" si="41"/>
        <v>49</v>
      </c>
      <c r="AC84" s="60">
        <f>SUM(AC80:AC83)</f>
        <v>66</v>
      </c>
    </row>
    <row r="85" spans="1:29" ht="15.75" customHeight="1">
      <c r="A85" s="69">
        <v>0.70833333333333337</v>
      </c>
      <c r="B85" s="44">
        <v>5</v>
      </c>
      <c r="C85" s="45">
        <v>3</v>
      </c>
      <c r="D85" s="45">
        <v>0</v>
      </c>
      <c r="E85" s="45">
        <v>0</v>
      </c>
      <c r="F85" s="45">
        <v>0</v>
      </c>
      <c r="G85" s="45">
        <v>0</v>
      </c>
      <c r="H85" s="46">
        <v>0</v>
      </c>
      <c r="I85" s="65">
        <f>SUM(B85:H85)</f>
        <v>8</v>
      </c>
      <c r="K85" s="44">
        <v>0</v>
      </c>
      <c r="L85" s="45">
        <v>0</v>
      </c>
      <c r="M85" s="45">
        <v>0</v>
      </c>
      <c r="N85" s="45">
        <v>0</v>
      </c>
      <c r="O85" s="45">
        <v>0</v>
      </c>
      <c r="P85" s="45">
        <v>0</v>
      </c>
      <c r="Q85" s="46">
        <v>0</v>
      </c>
      <c r="R85" s="65">
        <f>SUM(K85:Q85)</f>
        <v>0</v>
      </c>
      <c r="T85" s="44">
        <v>20</v>
      </c>
      <c r="U85" s="45">
        <v>5</v>
      </c>
      <c r="V85" s="45">
        <v>0</v>
      </c>
      <c r="W85" s="45">
        <v>0</v>
      </c>
      <c r="X85" s="45">
        <v>0</v>
      </c>
      <c r="Y85" s="45">
        <v>0</v>
      </c>
      <c r="Z85" s="46">
        <v>1</v>
      </c>
      <c r="AA85" s="65">
        <f>SUM(T85:Z85)</f>
        <v>26</v>
      </c>
      <c r="AC85" s="65">
        <f>SUM(I85+R85+AA85)</f>
        <v>34</v>
      </c>
    </row>
    <row r="86" spans="1:29" ht="15.75" customHeight="1">
      <c r="A86" s="70">
        <v>0.71875</v>
      </c>
      <c r="B86" s="48">
        <v>9</v>
      </c>
      <c r="C86" s="49">
        <v>2</v>
      </c>
      <c r="D86" s="49">
        <v>0</v>
      </c>
      <c r="E86" s="49">
        <v>0</v>
      </c>
      <c r="F86" s="49">
        <v>0</v>
      </c>
      <c r="G86" s="49">
        <v>0</v>
      </c>
      <c r="H86" s="52">
        <v>0</v>
      </c>
      <c r="I86" s="66">
        <f>SUM(B86:H86)</f>
        <v>11</v>
      </c>
      <c r="K86" s="48">
        <v>0</v>
      </c>
      <c r="L86" s="49">
        <v>0</v>
      </c>
      <c r="M86" s="49">
        <v>0</v>
      </c>
      <c r="N86" s="49">
        <v>0</v>
      </c>
      <c r="O86" s="49">
        <v>0</v>
      </c>
      <c r="P86" s="49">
        <v>0</v>
      </c>
      <c r="Q86" s="52">
        <v>0</v>
      </c>
      <c r="R86" s="66">
        <f>SUM(K86:Q86)</f>
        <v>0</v>
      </c>
      <c r="T86" s="48">
        <v>10</v>
      </c>
      <c r="U86" s="49">
        <v>3</v>
      </c>
      <c r="V86" s="49">
        <v>0</v>
      </c>
      <c r="W86" s="49">
        <v>0</v>
      </c>
      <c r="X86" s="49">
        <v>0</v>
      </c>
      <c r="Y86" s="49">
        <v>0</v>
      </c>
      <c r="Z86" s="52">
        <v>0</v>
      </c>
      <c r="AA86" s="66">
        <f>SUM(T86:Z86)</f>
        <v>13</v>
      </c>
      <c r="AC86" s="66">
        <f>SUM(I86+R86+AA86)</f>
        <v>24</v>
      </c>
    </row>
    <row r="87" spans="1:29" ht="15.75" customHeight="1">
      <c r="A87" s="70">
        <v>0.72916666666666663</v>
      </c>
      <c r="B87" s="48">
        <v>3</v>
      </c>
      <c r="C87" s="49">
        <v>1</v>
      </c>
      <c r="D87" s="49">
        <v>0</v>
      </c>
      <c r="E87" s="49">
        <v>0</v>
      </c>
      <c r="F87" s="49">
        <v>0</v>
      </c>
      <c r="G87" s="49">
        <v>0</v>
      </c>
      <c r="H87" s="52">
        <v>0</v>
      </c>
      <c r="I87" s="66">
        <f>SUM(B87:H87)</f>
        <v>4</v>
      </c>
      <c r="K87" s="48">
        <v>0</v>
      </c>
      <c r="L87" s="49">
        <v>0</v>
      </c>
      <c r="M87" s="49">
        <v>0</v>
      </c>
      <c r="N87" s="49">
        <v>0</v>
      </c>
      <c r="O87" s="49">
        <v>0</v>
      </c>
      <c r="P87" s="49">
        <v>0</v>
      </c>
      <c r="Q87" s="52">
        <v>0</v>
      </c>
      <c r="R87" s="66">
        <f>SUM(K87:Q87)</f>
        <v>0</v>
      </c>
      <c r="T87" s="48">
        <v>10</v>
      </c>
      <c r="U87" s="49">
        <v>2</v>
      </c>
      <c r="V87" s="49">
        <v>0</v>
      </c>
      <c r="W87" s="49">
        <v>0</v>
      </c>
      <c r="X87" s="49">
        <v>0</v>
      </c>
      <c r="Y87" s="49">
        <v>0</v>
      </c>
      <c r="Z87" s="52">
        <v>0</v>
      </c>
      <c r="AA87" s="66">
        <f>SUM(T87:Z87)</f>
        <v>12</v>
      </c>
      <c r="AC87" s="66">
        <f>SUM(I87+R87+AA87)</f>
        <v>16</v>
      </c>
    </row>
    <row r="88" spans="1:29" ht="15.75" customHeight="1">
      <c r="A88" s="71">
        <v>0.73958333333333337</v>
      </c>
      <c r="B88" s="54">
        <v>2</v>
      </c>
      <c r="C88" s="55">
        <v>2</v>
      </c>
      <c r="D88" s="55">
        <v>0</v>
      </c>
      <c r="E88" s="55">
        <v>0</v>
      </c>
      <c r="F88" s="55">
        <v>0</v>
      </c>
      <c r="G88" s="55">
        <v>0</v>
      </c>
      <c r="H88" s="56">
        <v>0</v>
      </c>
      <c r="I88" s="67">
        <f>SUM(B88:H88)</f>
        <v>4</v>
      </c>
      <c r="K88" s="54">
        <v>0</v>
      </c>
      <c r="L88" s="55">
        <v>0</v>
      </c>
      <c r="M88" s="55">
        <v>0</v>
      </c>
      <c r="N88" s="55">
        <v>0</v>
      </c>
      <c r="O88" s="55">
        <v>0</v>
      </c>
      <c r="P88" s="55">
        <v>0</v>
      </c>
      <c r="Q88" s="56">
        <v>0</v>
      </c>
      <c r="R88" s="67">
        <f>SUM(K88:Q88)</f>
        <v>0</v>
      </c>
      <c r="T88" s="54">
        <v>7</v>
      </c>
      <c r="U88" s="55">
        <v>4</v>
      </c>
      <c r="V88" s="55">
        <v>0</v>
      </c>
      <c r="W88" s="55">
        <v>0</v>
      </c>
      <c r="X88" s="55">
        <v>0</v>
      </c>
      <c r="Y88" s="55">
        <v>0</v>
      </c>
      <c r="Z88" s="56">
        <v>0</v>
      </c>
      <c r="AA88" s="67">
        <f>SUM(T88:Z88)</f>
        <v>11</v>
      </c>
      <c r="AC88" s="67">
        <f>SUM(I88+R88+AA88)</f>
        <v>15</v>
      </c>
    </row>
    <row r="89" spans="1:29" ht="15.75" customHeight="1">
      <c r="A89" s="60" t="s">
        <v>218</v>
      </c>
      <c r="B89" s="57">
        <f t="shared" ref="B89:I89" si="42">SUM(B85:B88)</f>
        <v>19</v>
      </c>
      <c r="C89" s="58">
        <f t="shared" si="42"/>
        <v>8</v>
      </c>
      <c r="D89" s="58">
        <f t="shared" si="42"/>
        <v>0</v>
      </c>
      <c r="E89" s="58">
        <f t="shared" si="42"/>
        <v>0</v>
      </c>
      <c r="F89" s="58">
        <f t="shared" si="42"/>
        <v>0</v>
      </c>
      <c r="G89" s="58">
        <f t="shared" si="42"/>
        <v>0</v>
      </c>
      <c r="H89" s="59">
        <f t="shared" si="42"/>
        <v>0</v>
      </c>
      <c r="I89" s="60">
        <f t="shared" si="42"/>
        <v>27</v>
      </c>
      <c r="K89" s="57">
        <f t="shared" ref="K89:R89" si="43">SUM(K85:K88)</f>
        <v>0</v>
      </c>
      <c r="L89" s="58">
        <f t="shared" si="43"/>
        <v>0</v>
      </c>
      <c r="M89" s="58">
        <f t="shared" si="43"/>
        <v>0</v>
      </c>
      <c r="N89" s="58">
        <f t="shared" si="43"/>
        <v>0</v>
      </c>
      <c r="O89" s="58">
        <f t="shared" si="43"/>
        <v>0</v>
      </c>
      <c r="P89" s="58">
        <f t="shared" si="43"/>
        <v>0</v>
      </c>
      <c r="Q89" s="59">
        <f t="shared" si="43"/>
        <v>0</v>
      </c>
      <c r="R89" s="60">
        <f t="shared" si="43"/>
        <v>0</v>
      </c>
      <c r="T89" s="57">
        <f t="shared" ref="T89:AA89" si="44">SUM(T85:T88)</f>
        <v>47</v>
      </c>
      <c r="U89" s="58">
        <f t="shared" si="44"/>
        <v>14</v>
      </c>
      <c r="V89" s="58">
        <f t="shared" si="44"/>
        <v>0</v>
      </c>
      <c r="W89" s="58">
        <f t="shared" si="44"/>
        <v>0</v>
      </c>
      <c r="X89" s="58">
        <f t="shared" si="44"/>
        <v>0</v>
      </c>
      <c r="Y89" s="58">
        <f t="shared" si="44"/>
        <v>0</v>
      </c>
      <c r="Z89" s="59">
        <f t="shared" si="44"/>
        <v>1</v>
      </c>
      <c r="AA89" s="60">
        <f t="shared" si="44"/>
        <v>62</v>
      </c>
      <c r="AC89" s="60">
        <f>SUM(AC85:AC88)</f>
        <v>89</v>
      </c>
    </row>
    <row r="90" spans="1:29" ht="15.75" customHeight="1">
      <c r="A90" s="69">
        <v>0.75</v>
      </c>
      <c r="B90" s="44">
        <v>5</v>
      </c>
      <c r="C90" s="45">
        <v>5</v>
      </c>
      <c r="D90" s="45">
        <v>0</v>
      </c>
      <c r="E90" s="45">
        <v>0</v>
      </c>
      <c r="F90" s="45">
        <v>0</v>
      </c>
      <c r="G90" s="45">
        <v>0</v>
      </c>
      <c r="H90" s="46">
        <v>0</v>
      </c>
      <c r="I90" s="65">
        <f>SUM(B90:H90)</f>
        <v>10</v>
      </c>
      <c r="K90" s="44">
        <v>0</v>
      </c>
      <c r="L90" s="45">
        <v>0</v>
      </c>
      <c r="M90" s="45">
        <v>0</v>
      </c>
      <c r="N90" s="45">
        <v>0</v>
      </c>
      <c r="O90" s="45">
        <v>0</v>
      </c>
      <c r="P90" s="45">
        <v>0</v>
      </c>
      <c r="Q90" s="46">
        <v>0</v>
      </c>
      <c r="R90" s="65">
        <f>SUM(K90:Q90)</f>
        <v>0</v>
      </c>
      <c r="T90" s="44">
        <v>9</v>
      </c>
      <c r="U90" s="45">
        <v>6</v>
      </c>
      <c r="V90" s="45">
        <v>1</v>
      </c>
      <c r="W90" s="45">
        <v>0</v>
      </c>
      <c r="X90" s="45">
        <v>0</v>
      </c>
      <c r="Y90" s="45">
        <v>0</v>
      </c>
      <c r="Z90" s="46">
        <v>0</v>
      </c>
      <c r="AA90" s="65">
        <f>SUM(T90:Z90)</f>
        <v>16</v>
      </c>
      <c r="AC90" s="65">
        <f>SUM(I90+R90+AA90)</f>
        <v>26</v>
      </c>
    </row>
    <row r="91" spans="1:29" ht="15.75" customHeight="1">
      <c r="A91" s="70">
        <v>0.76041666666666663</v>
      </c>
      <c r="B91" s="48">
        <v>2</v>
      </c>
      <c r="C91" s="49">
        <v>0</v>
      </c>
      <c r="D91" s="49">
        <v>0</v>
      </c>
      <c r="E91" s="49">
        <v>0</v>
      </c>
      <c r="F91" s="49">
        <v>0</v>
      </c>
      <c r="G91" s="49">
        <v>0</v>
      </c>
      <c r="H91" s="52">
        <v>0</v>
      </c>
      <c r="I91" s="66">
        <f>SUM(B91:H91)</f>
        <v>2</v>
      </c>
      <c r="K91" s="48">
        <v>0</v>
      </c>
      <c r="L91" s="49">
        <v>0</v>
      </c>
      <c r="M91" s="49">
        <v>0</v>
      </c>
      <c r="N91" s="49">
        <v>0</v>
      </c>
      <c r="O91" s="49">
        <v>0</v>
      </c>
      <c r="P91" s="49">
        <v>0</v>
      </c>
      <c r="Q91" s="52">
        <v>0</v>
      </c>
      <c r="R91" s="66">
        <f>SUM(K91:Q91)</f>
        <v>0</v>
      </c>
      <c r="T91" s="48">
        <v>2</v>
      </c>
      <c r="U91" s="49">
        <v>1</v>
      </c>
      <c r="V91" s="49">
        <v>0</v>
      </c>
      <c r="W91" s="49">
        <v>1</v>
      </c>
      <c r="X91" s="49">
        <v>0</v>
      </c>
      <c r="Y91" s="49">
        <v>0</v>
      </c>
      <c r="Z91" s="52">
        <v>0</v>
      </c>
      <c r="AA91" s="66">
        <f>SUM(T91:Z91)</f>
        <v>4</v>
      </c>
      <c r="AC91" s="66">
        <f>SUM(I91+R91+AA91)</f>
        <v>6</v>
      </c>
    </row>
    <row r="92" spans="1:29" ht="15.75" customHeight="1">
      <c r="A92" s="70">
        <v>0.77083333333333337</v>
      </c>
      <c r="B92" s="48">
        <v>3</v>
      </c>
      <c r="C92" s="49">
        <v>0</v>
      </c>
      <c r="D92" s="49">
        <v>0</v>
      </c>
      <c r="E92" s="49">
        <v>0</v>
      </c>
      <c r="F92" s="49">
        <v>0</v>
      </c>
      <c r="G92" s="49">
        <v>0</v>
      </c>
      <c r="H92" s="52">
        <v>0</v>
      </c>
      <c r="I92" s="66">
        <f>SUM(B92:H92)</f>
        <v>3</v>
      </c>
      <c r="K92" s="48">
        <v>0</v>
      </c>
      <c r="L92" s="49">
        <v>0</v>
      </c>
      <c r="M92" s="49">
        <v>0</v>
      </c>
      <c r="N92" s="49">
        <v>0</v>
      </c>
      <c r="O92" s="49">
        <v>0</v>
      </c>
      <c r="P92" s="49">
        <v>0</v>
      </c>
      <c r="Q92" s="52">
        <v>0</v>
      </c>
      <c r="R92" s="66">
        <f>SUM(K92:Q92)</f>
        <v>0</v>
      </c>
      <c r="T92" s="48">
        <v>2</v>
      </c>
      <c r="U92" s="49">
        <v>2</v>
      </c>
      <c r="V92" s="49">
        <v>0</v>
      </c>
      <c r="W92" s="49">
        <v>0</v>
      </c>
      <c r="X92" s="49">
        <v>0</v>
      </c>
      <c r="Y92" s="49">
        <v>0</v>
      </c>
      <c r="Z92" s="52">
        <v>0</v>
      </c>
      <c r="AA92" s="66">
        <f>SUM(T92:Z92)</f>
        <v>4</v>
      </c>
      <c r="AC92" s="66">
        <f>SUM(I92+R92+AA92)</f>
        <v>7</v>
      </c>
    </row>
    <row r="93" spans="1:29" ht="15.75" customHeight="1">
      <c r="A93" s="71">
        <v>0.78125</v>
      </c>
      <c r="B93" s="54">
        <v>2</v>
      </c>
      <c r="C93" s="55">
        <v>0</v>
      </c>
      <c r="D93" s="55">
        <v>0</v>
      </c>
      <c r="E93" s="55">
        <v>0</v>
      </c>
      <c r="F93" s="55">
        <v>0</v>
      </c>
      <c r="G93" s="55">
        <v>0</v>
      </c>
      <c r="H93" s="56">
        <v>0</v>
      </c>
      <c r="I93" s="67">
        <f>SUM(B93:H93)</f>
        <v>2</v>
      </c>
      <c r="K93" s="54">
        <v>0</v>
      </c>
      <c r="L93" s="55">
        <v>0</v>
      </c>
      <c r="M93" s="55">
        <v>0</v>
      </c>
      <c r="N93" s="55">
        <v>0</v>
      </c>
      <c r="O93" s="55">
        <v>0</v>
      </c>
      <c r="P93" s="55">
        <v>0</v>
      </c>
      <c r="Q93" s="56">
        <v>0</v>
      </c>
      <c r="R93" s="67">
        <f>SUM(K93:Q93)</f>
        <v>0</v>
      </c>
      <c r="T93" s="54">
        <v>3</v>
      </c>
      <c r="U93" s="55">
        <v>1</v>
      </c>
      <c r="V93" s="55">
        <v>0</v>
      </c>
      <c r="W93" s="55">
        <v>1</v>
      </c>
      <c r="X93" s="55">
        <v>0</v>
      </c>
      <c r="Y93" s="55">
        <v>0</v>
      </c>
      <c r="Z93" s="56">
        <v>0</v>
      </c>
      <c r="AA93" s="67">
        <f>SUM(T93:Z93)</f>
        <v>5</v>
      </c>
      <c r="AC93" s="67">
        <f>SUM(I93+R93+AA93)</f>
        <v>7</v>
      </c>
    </row>
    <row r="94" spans="1:29" ht="15.75" customHeight="1">
      <c r="A94" s="60" t="s">
        <v>218</v>
      </c>
      <c r="B94" s="57">
        <f t="shared" ref="B94:I94" si="45">SUM(B90:B93)</f>
        <v>12</v>
      </c>
      <c r="C94" s="58">
        <f t="shared" si="45"/>
        <v>5</v>
      </c>
      <c r="D94" s="58">
        <f t="shared" si="45"/>
        <v>0</v>
      </c>
      <c r="E94" s="58">
        <f t="shared" si="45"/>
        <v>0</v>
      </c>
      <c r="F94" s="58">
        <f t="shared" si="45"/>
        <v>0</v>
      </c>
      <c r="G94" s="58">
        <f t="shared" si="45"/>
        <v>0</v>
      </c>
      <c r="H94" s="59">
        <f t="shared" si="45"/>
        <v>0</v>
      </c>
      <c r="I94" s="60">
        <f t="shared" si="45"/>
        <v>17</v>
      </c>
      <c r="K94" s="57">
        <f t="shared" ref="K94:R94" si="46">SUM(K90:K93)</f>
        <v>0</v>
      </c>
      <c r="L94" s="58">
        <f t="shared" si="46"/>
        <v>0</v>
      </c>
      <c r="M94" s="58">
        <f t="shared" si="46"/>
        <v>0</v>
      </c>
      <c r="N94" s="58">
        <f t="shared" si="46"/>
        <v>0</v>
      </c>
      <c r="O94" s="58">
        <f t="shared" si="46"/>
        <v>0</v>
      </c>
      <c r="P94" s="58">
        <f t="shared" si="46"/>
        <v>0</v>
      </c>
      <c r="Q94" s="59">
        <f t="shared" si="46"/>
        <v>0</v>
      </c>
      <c r="R94" s="60">
        <f t="shared" si="46"/>
        <v>0</v>
      </c>
      <c r="T94" s="57">
        <f t="shared" ref="T94:AA94" si="47">SUM(T90:T93)</f>
        <v>16</v>
      </c>
      <c r="U94" s="58">
        <f t="shared" si="47"/>
        <v>10</v>
      </c>
      <c r="V94" s="58">
        <f t="shared" si="47"/>
        <v>1</v>
      </c>
      <c r="W94" s="58">
        <f t="shared" si="47"/>
        <v>2</v>
      </c>
      <c r="X94" s="58">
        <f t="shared" si="47"/>
        <v>0</v>
      </c>
      <c r="Y94" s="58">
        <f t="shared" si="47"/>
        <v>0</v>
      </c>
      <c r="Z94" s="59">
        <f t="shared" si="47"/>
        <v>0</v>
      </c>
      <c r="AA94" s="60">
        <f t="shared" si="47"/>
        <v>29</v>
      </c>
      <c r="AC94" s="60">
        <f>SUM(AC90:AC93)</f>
        <v>46</v>
      </c>
    </row>
    <row r="96" spans="1:29" ht="15.75" customHeight="1">
      <c r="A96" s="60" t="s">
        <v>219</v>
      </c>
      <c r="B96" s="57">
        <f t="shared" ref="B96:I96" si="48">SUM(B94+B89+B84)</f>
        <v>40</v>
      </c>
      <c r="C96" s="58">
        <f t="shared" si="48"/>
        <v>20</v>
      </c>
      <c r="D96" s="58">
        <f t="shared" si="48"/>
        <v>0</v>
      </c>
      <c r="E96" s="58">
        <f t="shared" si="48"/>
        <v>1</v>
      </c>
      <c r="F96" s="58">
        <f t="shared" si="48"/>
        <v>0</v>
      </c>
      <c r="G96" s="58">
        <f t="shared" si="48"/>
        <v>0</v>
      </c>
      <c r="H96" s="59">
        <f t="shared" si="48"/>
        <v>0</v>
      </c>
      <c r="I96" s="60">
        <f t="shared" si="48"/>
        <v>61</v>
      </c>
      <c r="K96" s="57">
        <f t="shared" ref="K96:R96" si="49">SUM(K94+K89+K84)</f>
        <v>0</v>
      </c>
      <c r="L96" s="58">
        <f t="shared" si="49"/>
        <v>0</v>
      </c>
      <c r="M96" s="58">
        <f t="shared" si="49"/>
        <v>0</v>
      </c>
      <c r="N96" s="58">
        <f t="shared" si="49"/>
        <v>0</v>
      </c>
      <c r="O96" s="58">
        <f t="shared" si="49"/>
        <v>0</v>
      </c>
      <c r="P96" s="58">
        <f t="shared" si="49"/>
        <v>0</v>
      </c>
      <c r="Q96" s="59">
        <f t="shared" si="49"/>
        <v>0</v>
      </c>
      <c r="R96" s="60">
        <f t="shared" si="49"/>
        <v>0</v>
      </c>
      <c r="T96" s="57">
        <f t="shared" ref="T96:AA96" si="50">SUM(T94+T89+T84)</f>
        <v>97</v>
      </c>
      <c r="U96" s="58">
        <f t="shared" si="50"/>
        <v>37</v>
      </c>
      <c r="V96" s="58">
        <f t="shared" si="50"/>
        <v>2</v>
      </c>
      <c r="W96" s="58">
        <f t="shared" si="50"/>
        <v>3</v>
      </c>
      <c r="X96" s="58">
        <f t="shared" si="50"/>
        <v>0</v>
      </c>
      <c r="Y96" s="58">
        <f t="shared" si="50"/>
        <v>0</v>
      </c>
      <c r="Z96" s="59">
        <f t="shared" si="50"/>
        <v>1</v>
      </c>
      <c r="AA96" s="60">
        <f t="shared" si="50"/>
        <v>140</v>
      </c>
      <c r="AC96" s="60">
        <f>SUM(AC94+AC89+AC84)</f>
        <v>201</v>
      </c>
    </row>
    <row r="98" spans="1:29" ht="15.75" customHeight="1">
      <c r="A98" s="60" t="s">
        <v>217</v>
      </c>
      <c r="B98" s="57">
        <f t="shared" ref="B98:I98" si="51">SUM(B74+B96)</f>
        <v>53</v>
      </c>
      <c r="C98" s="58">
        <f t="shared" si="51"/>
        <v>26</v>
      </c>
      <c r="D98" s="58">
        <f t="shared" si="51"/>
        <v>2</v>
      </c>
      <c r="E98" s="58">
        <f t="shared" si="51"/>
        <v>3</v>
      </c>
      <c r="F98" s="58">
        <f t="shared" si="51"/>
        <v>0</v>
      </c>
      <c r="G98" s="58">
        <f t="shared" si="51"/>
        <v>0</v>
      </c>
      <c r="H98" s="59">
        <f t="shared" si="51"/>
        <v>0</v>
      </c>
      <c r="I98" s="60">
        <f t="shared" si="51"/>
        <v>84</v>
      </c>
      <c r="K98" s="57">
        <f t="shared" ref="K98:R98" si="52">SUM(K74+K96)</f>
        <v>0</v>
      </c>
      <c r="L98" s="58">
        <f t="shared" si="52"/>
        <v>0</v>
      </c>
      <c r="M98" s="58">
        <f t="shared" si="52"/>
        <v>0</v>
      </c>
      <c r="N98" s="58">
        <f t="shared" si="52"/>
        <v>0</v>
      </c>
      <c r="O98" s="58">
        <f t="shared" si="52"/>
        <v>0</v>
      </c>
      <c r="P98" s="58">
        <f t="shared" si="52"/>
        <v>0</v>
      </c>
      <c r="Q98" s="59">
        <f t="shared" si="52"/>
        <v>0</v>
      </c>
      <c r="R98" s="60">
        <f t="shared" si="52"/>
        <v>0</v>
      </c>
      <c r="T98" s="57">
        <f t="shared" ref="T98:AA98" si="53">SUM(T74+T96)</f>
        <v>136</v>
      </c>
      <c r="U98" s="58">
        <f t="shared" si="53"/>
        <v>63</v>
      </c>
      <c r="V98" s="58">
        <f t="shared" si="53"/>
        <v>6</v>
      </c>
      <c r="W98" s="58">
        <f t="shared" si="53"/>
        <v>3</v>
      </c>
      <c r="X98" s="58">
        <f t="shared" si="53"/>
        <v>0</v>
      </c>
      <c r="Y98" s="58">
        <f t="shared" si="53"/>
        <v>0</v>
      </c>
      <c r="Z98" s="59">
        <f t="shared" si="53"/>
        <v>1</v>
      </c>
      <c r="AA98" s="60">
        <f t="shared" si="53"/>
        <v>209</v>
      </c>
      <c r="AC98" s="60">
        <f>SUM(AC74+AC96)</f>
        <v>293</v>
      </c>
    </row>
    <row r="99" spans="1:29" s="68" customFormat="1" ht="15.75" customHeight="1">
      <c r="A99" s="68" t="s">
        <v>220</v>
      </c>
      <c r="I99" s="68">
        <f>SUM(B58:H58,B59:H59,B60:H60,B61:H61,B63:H63,B64:H64,B65:H65,B66:H66,B68:H68,B69:H69,B70:H70,B71:H71,B80:H80,B81:H81,B82:H82,B83:H83,B85:H85,B86:H86,B87:H87,B88:H88,B90:H90,B91:H91,B92:H92,B93:H93)</f>
        <v>84</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209</v>
      </c>
      <c r="AC99" s="68">
        <f>SUM(B99:AA99)</f>
        <v>293</v>
      </c>
    </row>
    <row r="100" spans="1:29" ht="15.75" customHeight="1">
      <c r="A100" s="47" t="s">
        <v>211</v>
      </c>
      <c r="B100" s="47" t="str">
        <f>$V$9</f>
        <v>Arm C - R572 (W)</v>
      </c>
    </row>
    <row r="101" spans="1:29" ht="15.75" customHeight="1">
      <c r="B101" s="57" t="s">
        <v>212</v>
      </c>
      <c r="C101" s="58"/>
      <c r="D101" s="58" t="s">
        <v>213</v>
      </c>
      <c r="E101" s="58"/>
      <c r="F101" s="58"/>
      <c r="G101" s="58"/>
      <c r="H101" s="59"/>
      <c r="I101" s="60"/>
      <c r="K101" s="57" t="s">
        <v>212</v>
      </c>
      <c r="L101" s="58"/>
      <c r="M101" s="58" t="s">
        <v>214</v>
      </c>
      <c r="N101" s="58"/>
      <c r="O101" s="58"/>
      <c r="P101" s="58"/>
      <c r="Q101" s="59"/>
      <c r="R101" s="60"/>
      <c r="T101" s="57" t="s">
        <v>212</v>
      </c>
      <c r="U101" s="58"/>
      <c r="V101" s="58" t="s">
        <v>215</v>
      </c>
      <c r="W101" s="58"/>
      <c r="X101" s="58"/>
      <c r="Y101" s="58"/>
      <c r="Z101" s="59"/>
      <c r="AA101" s="60"/>
      <c r="AC101" s="130" t="s">
        <v>216</v>
      </c>
    </row>
    <row r="102" spans="1:29"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131"/>
    </row>
    <row r="104" spans="1:29" ht="15.75" customHeight="1">
      <c r="A104" s="69">
        <v>0.29166666666666669</v>
      </c>
      <c r="B104" s="44">
        <v>7</v>
      </c>
      <c r="C104" s="45">
        <v>2</v>
      </c>
      <c r="D104" s="45">
        <v>1</v>
      </c>
      <c r="E104" s="45">
        <v>0</v>
      </c>
      <c r="F104" s="45">
        <v>0</v>
      </c>
      <c r="G104" s="45">
        <v>0</v>
      </c>
      <c r="H104" s="46">
        <v>0</v>
      </c>
      <c r="I104" s="65">
        <f>SUM(B104:H104)</f>
        <v>10</v>
      </c>
      <c r="K104" s="44">
        <v>2</v>
      </c>
      <c r="L104" s="45">
        <v>0</v>
      </c>
      <c r="M104" s="45">
        <v>0</v>
      </c>
      <c r="N104" s="45">
        <v>1</v>
      </c>
      <c r="O104" s="45">
        <v>0</v>
      </c>
      <c r="P104" s="45">
        <v>0</v>
      </c>
      <c r="Q104" s="46">
        <v>0</v>
      </c>
      <c r="R104" s="65">
        <f>SUM(K104:Q104)</f>
        <v>3</v>
      </c>
      <c r="T104" s="44">
        <v>0</v>
      </c>
      <c r="U104" s="45">
        <v>0</v>
      </c>
      <c r="V104" s="45">
        <v>0</v>
      </c>
      <c r="W104" s="45">
        <v>0</v>
      </c>
      <c r="X104" s="45">
        <v>0</v>
      </c>
      <c r="Y104" s="45">
        <v>0</v>
      </c>
      <c r="Z104" s="46">
        <v>0</v>
      </c>
      <c r="AA104" s="65">
        <f>SUM(T104:Z104)</f>
        <v>0</v>
      </c>
      <c r="AC104" s="65">
        <f>SUM(I104+R104+AA104)</f>
        <v>13</v>
      </c>
    </row>
    <row r="105" spans="1:29" ht="15.75" customHeight="1">
      <c r="A105" s="70">
        <v>0.30208333333333331</v>
      </c>
      <c r="B105" s="48">
        <v>2</v>
      </c>
      <c r="C105" s="49">
        <v>2</v>
      </c>
      <c r="D105" s="49">
        <v>0</v>
      </c>
      <c r="E105" s="49">
        <v>0</v>
      </c>
      <c r="F105" s="49">
        <v>1</v>
      </c>
      <c r="G105" s="49">
        <v>0</v>
      </c>
      <c r="H105" s="52">
        <v>0</v>
      </c>
      <c r="I105" s="66">
        <f>SUM(B105:H105)</f>
        <v>5</v>
      </c>
      <c r="K105" s="48">
        <v>2</v>
      </c>
      <c r="L105" s="49">
        <v>0</v>
      </c>
      <c r="M105" s="49">
        <v>0</v>
      </c>
      <c r="N105" s="49">
        <v>0</v>
      </c>
      <c r="O105" s="49">
        <v>0</v>
      </c>
      <c r="P105" s="49">
        <v>0</v>
      </c>
      <c r="Q105" s="52">
        <v>0</v>
      </c>
      <c r="R105" s="66">
        <f>SUM(K105:Q105)</f>
        <v>2</v>
      </c>
      <c r="T105" s="48">
        <v>0</v>
      </c>
      <c r="U105" s="49">
        <v>0</v>
      </c>
      <c r="V105" s="49">
        <v>0</v>
      </c>
      <c r="W105" s="49">
        <v>0</v>
      </c>
      <c r="X105" s="49">
        <v>0</v>
      </c>
      <c r="Y105" s="49">
        <v>0</v>
      </c>
      <c r="Z105" s="52">
        <v>0</v>
      </c>
      <c r="AA105" s="66">
        <f>SUM(T105:Z105)</f>
        <v>0</v>
      </c>
      <c r="AC105" s="66">
        <f>SUM(I105+R105+AA105)</f>
        <v>7</v>
      </c>
    </row>
    <row r="106" spans="1:29" ht="15.75" customHeight="1">
      <c r="A106" s="70">
        <v>0.3125</v>
      </c>
      <c r="B106" s="48">
        <v>3</v>
      </c>
      <c r="C106" s="49">
        <v>2</v>
      </c>
      <c r="D106" s="49">
        <v>0</v>
      </c>
      <c r="E106" s="49">
        <v>0</v>
      </c>
      <c r="F106" s="49">
        <v>0</v>
      </c>
      <c r="G106" s="49">
        <v>0</v>
      </c>
      <c r="H106" s="52">
        <v>0</v>
      </c>
      <c r="I106" s="66">
        <f>SUM(B106:H106)</f>
        <v>5</v>
      </c>
      <c r="K106" s="48">
        <v>2</v>
      </c>
      <c r="L106" s="49">
        <v>4</v>
      </c>
      <c r="M106" s="49">
        <v>0</v>
      </c>
      <c r="N106" s="49">
        <v>0</v>
      </c>
      <c r="O106" s="49">
        <v>0</v>
      </c>
      <c r="P106" s="49">
        <v>0</v>
      </c>
      <c r="Q106" s="52">
        <v>0</v>
      </c>
      <c r="R106" s="66">
        <f>SUM(K106:Q106)</f>
        <v>6</v>
      </c>
      <c r="T106" s="48">
        <v>0</v>
      </c>
      <c r="U106" s="49">
        <v>0</v>
      </c>
      <c r="V106" s="49">
        <v>0</v>
      </c>
      <c r="W106" s="49">
        <v>0</v>
      </c>
      <c r="X106" s="49">
        <v>0</v>
      </c>
      <c r="Y106" s="49">
        <v>0</v>
      </c>
      <c r="Z106" s="52">
        <v>0</v>
      </c>
      <c r="AA106" s="66">
        <f>SUM(T106:Z106)</f>
        <v>0</v>
      </c>
      <c r="AC106" s="66">
        <f>SUM(I106+R106+AA106)</f>
        <v>11</v>
      </c>
    </row>
    <row r="107" spans="1:29" ht="15.75" customHeight="1">
      <c r="A107" s="71">
        <v>0.32291666666666669</v>
      </c>
      <c r="B107" s="54">
        <v>7</v>
      </c>
      <c r="C107" s="55">
        <v>1</v>
      </c>
      <c r="D107" s="55">
        <v>0</v>
      </c>
      <c r="E107" s="55">
        <v>1</v>
      </c>
      <c r="F107" s="55">
        <v>0</v>
      </c>
      <c r="G107" s="55">
        <v>0</v>
      </c>
      <c r="H107" s="56">
        <v>0</v>
      </c>
      <c r="I107" s="67">
        <f>SUM(B107:H107)</f>
        <v>9</v>
      </c>
      <c r="K107" s="54">
        <v>17</v>
      </c>
      <c r="L107" s="55">
        <v>5</v>
      </c>
      <c r="M107" s="55">
        <v>0</v>
      </c>
      <c r="N107" s="55">
        <v>0</v>
      </c>
      <c r="O107" s="55">
        <v>0</v>
      </c>
      <c r="P107" s="55">
        <v>0</v>
      </c>
      <c r="Q107" s="56">
        <v>1</v>
      </c>
      <c r="R107" s="67">
        <f>SUM(K107:Q107)</f>
        <v>23</v>
      </c>
      <c r="T107" s="54">
        <v>0</v>
      </c>
      <c r="U107" s="55">
        <v>0</v>
      </c>
      <c r="V107" s="55">
        <v>0</v>
      </c>
      <c r="W107" s="55">
        <v>0</v>
      </c>
      <c r="X107" s="55">
        <v>0</v>
      </c>
      <c r="Y107" s="55">
        <v>0</v>
      </c>
      <c r="Z107" s="56">
        <v>0</v>
      </c>
      <c r="AA107" s="67">
        <f>SUM(T107:Z107)</f>
        <v>0</v>
      </c>
      <c r="AC107" s="67">
        <f>SUM(I107+R107+AA107)</f>
        <v>32</v>
      </c>
    </row>
    <row r="108" spans="1:29" ht="15.75" customHeight="1">
      <c r="A108" s="60" t="s">
        <v>218</v>
      </c>
      <c r="B108" s="57">
        <f t="shared" ref="B108:I108" si="54">SUM(B104:B107)</f>
        <v>19</v>
      </c>
      <c r="C108" s="58">
        <f t="shared" si="54"/>
        <v>7</v>
      </c>
      <c r="D108" s="58">
        <f t="shared" si="54"/>
        <v>1</v>
      </c>
      <c r="E108" s="58">
        <f t="shared" si="54"/>
        <v>1</v>
      </c>
      <c r="F108" s="58">
        <f t="shared" si="54"/>
        <v>1</v>
      </c>
      <c r="G108" s="58">
        <f t="shared" si="54"/>
        <v>0</v>
      </c>
      <c r="H108" s="59">
        <f t="shared" si="54"/>
        <v>0</v>
      </c>
      <c r="I108" s="60">
        <f t="shared" si="54"/>
        <v>29</v>
      </c>
      <c r="K108" s="57">
        <f t="shared" ref="K108:R108" si="55">SUM(K104:K107)</f>
        <v>23</v>
      </c>
      <c r="L108" s="58">
        <f t="shared" si="55"/>
        <v>9</v>
      </c>
      <c r="M108" s="58">
        <f t="shared" si="55"/>
        <v>0</v>
      </c>
      <c r="N108" s="58">
        <f t="shared" si="55"/>
        <v>1</v>
      </c>
      <c r="O108" s="58">
        <f t="shared" si="55"/>
        <v>0</v>
      </c>
      <c r="P108" s="58">
        <f t="shared" si="55"/>
        <v>0</v>
      </c>
      <c r="Q108" s="59">
        <f t="shared" si="55"/>
        <v>1</v>
      </c>
      <c r="R108" s="60">
        <f t="shared" si="55"/>
        <v>34</v>
      </c>
      <c r="T108" s="57">
        <f t="shared" ref="T108:AA108" si="56">SUM(T104:T107)</f>
        <v>0</v>
      </c>
      <c r="U108" s="58">
        <f t="shared" si="56"/>
        <v>0</v>
      </c>
      <c r="V108" s="58">
        <f t="shared" si="56"/>
        <v>0</v>
      </c>
      <c r="W108" s="58">
        <f t="shared" si="56"/>
        <v>0</v>
      </c>
      <c r="X108" s="58">
        <f t="shared" si="56"/>
        <v>0</v>
      </c>
      <c r="Y108" s="58">
        <f t="shared" si="56"/>
        <v>0</v>
      </c>
      <c r="Z108" s="59">
        <f t="shared" si="56"/>
        <v>0</v>
      </c>
      <c r="AA108" s="60">
        <f t="shared" si="56"/>
        <v>0</v>
      </c>
      <c r="AC108" s="60">
        <f>SUM(AC104:AC107)</f>
        <v>63</v>
      </c>
    </row>
    <row r="109" spans="1:29" ht="15.75" customHeight="1">
      <c r="A109" s="69">
        <v>0.33333333333333331</v>
      </c>
      <c r="B109" s="44">
        <v>17</v>
      </c>
      <c r="C109" s="45">
        <v>2</v>
      </c>
      <c r="D109" s="45">
        <v>0</v>
      </c>
      <c r="E109" s="45">
        <v>0</v>
      </c>
      <c r="F109" s="45">
        <v>0</v>
      </c>
      <c r="G109" s="45">
        <v>0</v>
      </c>
      <c r="H109" s="46">
        <v>0</v>
      </c>
      <c r="I109" s="65">
        <f>SUM(B109:H109)</f>
        <v>19</v>
      </c>
      <c r="K109" s="44">
        <v>12</v>
      </c>
      <c r="L109" s="45">
        <v>3</v>
      </c>
      <c r="M109" s="45">
        <v>1</v>
      </c>
      <c r="N109" s="45">
        <v>0</v>
      </c>
      <c r="O109" s="45">
        <v>0</v>
      </c>
      <c r="P109" s="45">
        <v>0</v>
      </c>
      <c r="Q109" s="46">
        <v>0</v>
      </c>
      <c r="R109" s="65">
        <f>SUM(K109:Q109)</f>
        <v>16</v>
      </c>
      <c r="T109" s="44">
        <v>1</v>
      </c>
      <c r="U109" s="45">
        <v>0</v>
      </c>
      <c r="V109" s="45">
        <v>0</v>
      </c>
      <c r="W109" s="45">
        <v>0</v>
      </c>
      <c r="X109" s="45">
        <v>0</v>
      </c>
      <c r="Y109" s="45">
        <v>0</v>
      </c>
      <c r="Z109" s="46">
        <v>0</v>
      </c>
      <c r="AA109" s="65">
        <f>SUM(T109:Z109)</f>
        <v>1</v>
      </c>
      <c r="AC109" s="65">
        <f>SUM(I109+R109+AA109)</f>
        <v>36</v>
      </c>
    </row>
    <row r="110" spans="1:29" ht="15.75" customHeight="1">
      <c r="A110" s="70">
        <v>0.34375</v>
      </c>
      <c r="B110" s="48">
        <v>9</v>
      </c>
      <c r="C110" s="49">
        <v>1</v>
      </c>
      <c r="D110" s="49">
        <v>0</v>
      </c>
      <c r="E110" s="49">
        <v>0</v>
      </c>
      <c r="F110" s="49">
        <v>0</v>
      </c>
      <c r="G110" s="49">
        <v>0</v>
      </c>
      <c r="H110" s="52">
        <v>0</v>
      </c>
      <c r="I110" s="66">
        <f>SUM(B110:H110)</f>
        <v>10</v>
      </c>
      <c r="K110" s="48">
        <v>13</v>
      </c>
      <c r="L110" s="49">
        <v>3</v>
      </c>
      <c r="M110" s="49">
        <v>0</v>
      </c>
      <c r="N110" s="49">
        <v>0</v>
      </c>
      <c r="O110" s="49">
        <v>0</v>
      </c>
      <c r="P110" s="49">
        <v>0</v>
      </c>
      <c r="Q110" s="52">
        <v>0</v>
      </c>
      <c r="R110" s="66">
        <f>SUM(K110:Q110)</f>
        <v>16</v>
      </c>
      <c r="T110" s="48">
        <v>0</v>
      </c>
      <c r="U110" s="49">
        <v>0</v>
      </c>
      <c r="V110" s="49">
        <v>0</v>
      </c>
      <c r="W110" s="49">
        <v>0</v>
      </c>
      <c r="X110" s="49">
        <v>0</v>
      </c>
      <c r="Y110" s="49">
        <v>0</v>
      </c>
      <c r="Z110" s="52">
        <v>0</v>
      </c>
      <c r="AA110" s="66">
        <f>SUM(T110:Z110)</f>
        <v>0</v>
      </c>
      <c r="AC110" s="66">
        <f>SUM(I110+R110+AA110)</f>
        <v>26</v>
      </c>
    </row>
    <row r="111" spans="1:29" ht="15.75" customHeight="1">
      <c r="A111" s="70">
        <v>0.35416666666666669</v>
      </c>
      <c r="B111" s="48">
        <v>16</v>
      </c>
      <c r="C111" s="49">
        <v>3</v>
      </c>
      <c r="D111" s="49">
        <v>0</v>
      </c>
      <c r="E111" s="49">
        <v>0</v>
      </c>
      <c r="F111" s="49">
        <v>1</v>
      </c>
      <c r="G111" s="49">
        <v>0</v>
      </c>
      <c r="H111" s="52">
        <v>1</v>
      </c>
      <c r="I111" s="66">
        <f>SUM(B111:H111)</f>
        <v>21</v>
      </c>
      <c r="K111" s="48">
        <v>8</v>
      </c>
      <c r="L111" s="49">
        <v>5</v>
      </c>
      <c r="M111" s="49">
        <v>0</v>
      </c>
      <c r="N111" s="49">
        <v>0</v>
      </c>
      <c r="O111" s="49">
        <v>0</v>
      </c>
      <c r="P111" s="49">
        <v>0</v>
      </c>
      <c r="Q111" s="52">
        <v>0</v>
      </c>
      <c r="R111" s="66">
        <f>SUM(K111:Q111)</f>
        <v>13</v>
      </c>
      <c r="T111" s="48">
        <v>0</v>
      </c>
      <c r="U111" s="49">
        <v>0</v>
      </c>
      <c r="V111" s="49">
        <v>0</v>
      </c>
      <c r="W111" s="49">
        <v>0</v>
      </c>
      <c r="X111" s="49">
        <v>0</v>
      </c>
      <c r="Y111" s="49">
        <v>0</v>
      </c>
      <c r="Z111" s="52">
        <v>0</v>
      </c>
      <c r="AA111" s="66">
        <f>SUM(T111:Z111)</f>
        <v>0</v>
      </c>
      <c r="AC111" s="66">
        <f>SUM(I111+R111+AA111)</f>
        <v>34</v>
      </c>
    </row>
    <row r="112" spans="1:29" ht="15.75" customHeight="1">
      <c r="A112" s="71">
        <v>0.36458333333333331</v>
      </c>
      <c r="B112" s="54">
        <v>20</v>
      </c>
      <c r="C112" s="55">
        <v>0</v>
      </c>
      <c r="D112" s="55">
        <v>0</v>
      </c>
      <c r="E112" s="55">
        <v>0</v>
      </c>
      <c r="F112" s="55">
        <v>0</v>
      </c>
      <c r="G112" s="55">
        <v>0</v>
      </c>
      <c r="H112" s="56">
        <v>0</v>
      </c>
      <c r="I112" s="67">
        <f>SUM(B112:H112)</f>
        <v>20</v>
      </c>
      <c r="K112" s="54">
        <v>27</v>
      </c>
      <c r="L112" s="55">
        <v>7</v>
      </c>
      <c r="M112" s="55">
        <v>0</v>
      </c>
      <c r="N112" s="55">
        <v>1</v>
      </c>
      <c r="O112" s="55">
        <v>0</v>
      </c>
      <c r="P112" s="55">
        <v>0</v>
      </c>
      <c r="Q112" s="56">
        <v>0</v>
      </c>
      <c r="R112" s="67">
        <f>SUM(K112:Q112)</f>
        <v>35</v>
      </c>
      <c r="T112" s="54">
        <v>0</v>
      </c>
      <c r="U112" s="55">
        <v>0</v>
      </c>
      <c r="V112" s="55">
        <v>0</v>
      </c>
      <c r="W112" s="55">
        <v>0</v>
      </c>
      <c r="X112" s="55">
        <v>0</v>
      </c>
      <c r="Y112" s="55">
        <v>0</v>
      </c>
      <c r="Z112" s="56">
        <v>0</v>
      </c>
      <c r="AA112" s="67">
        <f>SUM(T112:Z112)</f>
        <v>0</v>
      </c>
      <c r="AC112" s="67">
        <f>SUM(I112+R112+AA112)</f>
        <v>55</v>
      </c>
    </row>
    <row r="113" spans="1:29" ht="15.75" customHeight="1">
      <c r="A113" s="60" t="s">
        <v>218</v>
      </c>
      <c r="B113" s="57">
        <f t="shared" ref="B113:I113" si="57">SUM(B109:B112)</f>
        <v>62</v>
      </c>
      <c r="C113" s="58">
        <f t="shared" si="57"/>
        <v>6</v>
      </c>
      <c r="D113" s="58">
        <f t="shared" si="57"/>
        <v>0</v>
      </c>
      <c r="E113" s="58">
        <f t="shared" si="57"/>
        <v>0</v>
      </c>
      <c r="F113" s="58">
        <f t="shared" si="57"/>
        <v>1</v>
      </c>
      <c r="G113" s="58">
        <f t="shared" si="57"/>
        <v>0</v>
      </c>
      <c r="H113" s="59">
        <f t="shared" si="57"/>
        <v>1</v>
      </c>
      <c r="I113" s="60">
        <f t="shared" si="57"/>
        <v>70</v>
      </c>
      <c r="K113" s="57">
        <f t="shared" ref="K113:R113" si="58">SUM(K109:K112)</f>
        <v>60</v>
      </c>
      <c r="L113" s="58">
        <f t="shared" si="58"/>
        <v>18</v>
      </c>
      <c r="M113" s="58">
        <f t="shared" si="58"/>
        <v>1</v>
      </c>
      <c r="N113" s="58">
        <f t="shared" si="58"/>
        <v>1</v>
      </c>
      <c r="O113" s="58">
        <f t="shared" si="58"/>
        <v>0</v>
      </c>
      <c r="P113" s="58">
        <f t="shared" si="58"/>
        <v>0</v>
      </c>
      <c r="Q113" s="59">
        <f t="shared" si="58"/>
        <v>0</v>
      </c>
      <c r="R113" s="60">
        <f t="shared" si="58"/>
        <v>80</v>
      </c>
      <c r="T113" s="57">
        <f t="shared" ref="T113:AA113" si="59">SUM(T109:T112)</f>
        <v>1</v>
      </c>
      <c r="U113" s="58">
        <f t="shared" si="59"/>
        <v>0</v>
      </c>
      <c r="V113" s="58">
        <f t="shared" si="59"/>
        <v>0</v>
      </c>
      <c r="W113" s="58">
        <f t="shared" si="59"/>
        <v>0</v>
      </c>
      <c r="X113" s="58">
        <f t="shared" si="59"/>
        <v>0</v>
      </c>
      <c r="Y113" s="58">
        <f t="shared" si="59"/>
        <v>0</v>
      </c>
      <c r="Z113" s="59">
        <f t="shared" si="59"/>
        <v>0</v>
      </c>
      <c r="AA113" s="60">
        <f t="shared" si="59"/>
        <v>1</v>
      </c>
      <c r="AC113" s="60">
        <f>SUM(AC109:AC112)</f>
        <v>151</v>
      </c>
    </row>
    <row r="114" spans="1:29" ht="15.75" customHeight="1">
      <c r="A114" s="69">
        <v>0.375</v>
      </c>
      <c r="B114" s="44">
        <v>22</v>
      </c>
      <c r="C114" s="45">
        <v>8</v>
      </c>
      <c r="D114" s="45">
        <v>0</v>
      </c>
      <c r="E114" s="45">
        <v>0</v>
      </c>
      <c r="F114" s="45">
        <v>1</v>
      </c>
      <c r="G114" s="45">
        <v>0</v>
      </c>
      <c r="H114" s="46">
        <v>1</v>
      </c>
      <c r="I114" s="65">
        <f>SUM(B114:H114)</f>
        <v>32</v>
      </c>
      <c r="K114" s="44">
        <v>12</v>
      </c>
      <c r="L114" s="45">
        <v>6</v>
      </c>
      <c r="M114" s="45">
        <v>0</v>
      </c>
      <c r="N114" s="45">
        <v>0</v>
      </c>
      <c r="O114" s="45">
        <v>0</v>
      </c>
      <c r="P114" s="45">
        <v>0</v>
      </c>
      <c r="Q114" s="46">
        <v>0</v>
      </c>
      <c r="R114" s="65">
        <f>SUM(K114:Q114)</f>
        <v>18</v>
      </c>
      <c r="T114" s="44">
        <v>0</v>
      </c>
      <c r="U114" s="45">
        <v>0</v>
      </c>
      <c r="V114" s="45">
        <v>0</v>
      </c>
      <c r="W114" s="45">
        <v>0</v>
      </c>
      <c r="X114" s="45">
        <v>0</v>
      </c>
      <c r="Y114" s="45">
        <v>0</v>
      </c>
      <c r="Z114" s="46">
        <v>0</v>
      </c>
      <c r="AA114" s="65">
        <f>SUM(T114:Z114)</f>
        <v>0</v>
      </c>
      <c r="AC114" s="65">
        <f>SUM(I114+R114+AA114)</f>
        <v>50</v>
      </c>
    </row>
    <row r="115" spans="1:29" ht="15.75" customHeight="1">
      <c r="A115" s="70">
        <v>0.38541666666666669</v>
      </c>
      <c r="B115" s="48">
        <v>21</v>
      </c>
      <c r="C115" s="49">
        <v>4</v>
      </c>
      <c r="D115" s="49">
        <v>0</v>
      </c>
      <c r="E115" s="49">
        <v>0</v>
      </c>
      <c r="F115" s="49">
        <v>0</v>
      </c>
      <c r="G115" s="49">
        <v>0</v>
      </c>
      <c r="H115" s="52">
        <v>0</v>
      </c>
      <c r="I115" s="66">
        <f>SUM(B115:H115)</f>
        <v>25</v>
      </c>
      <c r="K115" s="48">
        <v>10</v>
      </c>
      <c r="L115" s="49">
        <v>1</v>
      </c>
      <c r="M115" s="49">
        <v>0</v>
      </c>
      <c r="N115" s="49">
        <v>0</v>
      </c>
      <c r="O115" s="49">
        <v>0</v>
      </c>
      <c r="P115" s="49">
        <v>0</v>
      </c>
      <c r="Q115" s="52">
        <v>0</v>
      </c>
      <c r="R115" s="66">
        <f>SUM(K115:Q115)</f>
        <v>11</v>
      </c>
      <c r="T115" s="48">
        <v>0</v>
      </c>
      <c r="U115" s="49">
        <v>0</v>
      </c>
      <c r="V115" s="49">
        <v>0</v>
      </c>
      <c r="W115" s="49">
        <v>0</v>
      </c>
      <c r="X115" s="49">
        <v>0</v>
      </c>
      <c r="Y115" s="49">
        <v>0</v>
      </c>
      <c r="Z115" s="52">
        <v>0</v>
      </c>
      <c r="AA115" s="66">
        <f>SUM(T115:Z115)</f>
        <v>0</v>
      </c>
      <c r="AC115" s="66">
        <f>SUM(I115+R115+AA115)</f>
        <v>36</v>
      </c>
    </row>
    <row r="116" spans="1:29" ht="15.75" customHeight="1">
      <c r="A116" s="70">
        <v>0.39583333333333331</v>
      </c>
      <c r="B116" s="48">
        <v>18</v>
      </c>
      <c r="C116" s="49">
        <v>9</v>
      </c>
      <c r="D116" s="49">
        <v>1</v>
      </c>
      <c r="E116" s="49">
        <v>0</v>
      </c>
      <c r="F116" s="49">
        <v>0</v>
      </c>
      <c r="G116" s="49">
        <v>0</v>
      </c>
      <c r="H116" s="52">
        <v>0</v>
      </c>
      <c r="I116" s="66">
        <f>SUM(B116:H116)</f>
        <v>28</v>
      </c>
      <c r="K116" s="48">
        <v>2</v>
      </c>
      <c r="L116" s="49">
        <v>5</v>
      </c>
      <c r="M116" s="49">
        <v>2</v>
      </c>
      <c r="N116" s="49">
        <v>0</v>
      </c>
      <c r="O116" s="49">
        <v>0</v>
      </c>
      <c r="P116" s="49">
        <v>0</v>
      </c>
      <c r="Q116" s="52">
        <v>0</v>
      </c>
      <c r="R116" s="66">
        <f>SUM(K116:Q116)</f>
        <v>9</v>
      </c>
      <c r="T116" s="48">
        <v>0</v>
      </c>
      <c r="U116" s="49">
        <v>1</v>
      </c>
      <c r="V116" s="49">
        <v>0</v>
      </c>
      <c r="W116" s="49">
        <v>0</v>
      </c>
      <c r="X116" s="49">
        <v>0</v>
      </c>
      <c r="Y116" s="49">
        <v>0</v>
      </c>
      <c r="Z116" s="52">
        <v>0</v>
      </c>
      <c r="AA116" s="66">
        <f>SUM(T116:Z116)</f>
        <v>1</v>
      </c>
      <c r="AC116" s="66">
        <f>SUM(I116+R116+AA116)</f>
        <v>38</v>
      </c>
    </row>
    <row r="117" spans="1:29" ht="15.75" customHeight="1">
      <c r="A117" s="71">
        <v>0.40625</v>
      </c>
      <c r="B117" s="54">
        <v>13</v>
      </c>
      <c r="C117" s="55">
        <v>3</v>
      </c>
      <c r="D117" s="55">
        <v>1</v>
      </c>
      <c r="E117" s="55">
        <v>2</v>
      </c>
      <c r="F117" s="55">
        <v>0</v>
      </c>
      <c r="G117" s="55">
        <v>0</v>
      </c>
      <c r="H117" s="56">
        <v>0</v>
      </c>
      <c r="I117" s="67">
        <f>SUM(B117:H117)</f>
        <v>19</v>
      </c>
      <c r="K117" s="54">
        <v>4</v>
      </c>
      <c r="L117" s="55">
        <v>5</v>
      </c>
      <c r="M117" s="55">
        <v>0</v>
      </c>
      <c r="N117" s="55">
        <v>1</v>
      </c>
      <c r="O117" s="55">
        <v>0</v>
      </c>
      <c r="P117" s="55">
        <v>0</v>
      </c>
      <c r="Q117" s="56">
        <v>0</v>
      </c>
      <c r="R117" s="67">
        <f>SUM(K117:Q117)</f>
        <v>10</v>
      </c>
      <c r="T117" s="54">
        <v>0</v>
      </c>
      <c r="U117" s="55">
        <v>0</v>
      </c>
      <c r="V117" s="55">
        <v>0</v>
      </c>
      <c r="W117" s="55">
        <v>0</v>
      </c>
      <c r="X117" s="55">
        <v>0</v>
      </c>
      <c r="Y117" s="55">
        <v>0</v>
      </c>
      <c r="Z117" s="56">
        <v>0</v>
      </c>
      <c r="AA117" s="67">
        <f>SUM(T117:Z117)</f>
        <v>0</v>
      </c>
      <c r="AC117" s="67">
        <f>SUM(I117+R117+AA117)</f>
        <v>29</v>
      </c>
    </row>
    <row r="118" spans="1:29" ht="15.75" customHeight="1">
      <c r="A118" s="60" t="s">
        <v>218</v>
      </c>
      <c r="B118" s="57">
        <f t="shared" ref="B118:I118" si="60">SUM(B114:B117)</f>
        <v>74</v>
      </c>
      <c r="C118" s="58">
        <f t="shared" si="60"/>
        <v>24</v>
      </c>
      <c r="D118" s="58">
        <f t="shared" si="60"/>
        <v>2</v>
      </c>
      <c r="E118" s="58">
        <f t="shared" si="60"/>
        <v>2</v>
      </c>
      <c r="F118" s="58">
        <f t="shared" si="60"/>
        <v>1</v>
      </c>
      <c r="G118" s="58">
        <f t="shared" si="60"/>
        <v>0</v>
      </c>
      <c r="H118" s="59">
        <f t="shared" si="60"/>
        <v>1</v>
      </c>
      <c r="I118" s="60">
        <f t="shared" si="60"/>
        <v>104</v>
      </c>
      <c r="K118" s="57">
        <f t="shared" ref="K118:R118" si="61">SUM(K114:K117)</f>
        <v>28</v>
      </c>
      <c r="L118" s="58">
        <f t="shared" si="61"/>
        <v>17</v>
      </c>
      <c r="M118" s="58">
        <f t="shared" si="61"/>
        <v>2</v>
      </c>
      <c r="N118" s="58">
        <f t="shared" si="61"/>
        <v>1</v>
      </c>
      <c r="O118" s="58">
        <f t="shared" si="61"/>
        <v>0</v>
      </c>
      <c r="P118" s="58">
        <f t="shared" si="61"/>
        <v>0</v>
      </c>
      <c r="Q118" s="59">
        <f t="shared" si="61"/>
        <v>0</v>
      </c>
      <c r="R118" s="60">
        <f t="shared" si="61"/>
        <v>48</v>
      </c>
      <c r="T118" s="57">
        <f t="shared" ref="T118:AA118" si="62">SUM(T114:T117)</f>
        <v>0</v>
      </c>
      <c r="U118" s="58">
        <f t="shared" si="62"/>
        <v>1</v>
      </c>
      <c r="V118" s="58">
        <f t="shared" si="62"/>
        <v>0</v>
      </c>
      <c r="W118" s="58">
        <f t="shared" si="62"/>
        <v>0</v>
      </c>
      <c r="X118" s="58">
        <f t="shared" si="62"/>
        <v>0</v>
      </c>
      <c r="Y118" s="58">
        <f t="shared" si="62"/>
        <v>0</v>
      </c>
      <c r="Z118" s="59">
        <f t="shared" si="62"/>
        <v>0</v>
      </c>
      <c r="AA118" s="60">
        <f t="shared" si="62"/>
        <v>1</v>
      </c>
      <c r="AC118" s="60">
        <f>SUM(AC114:AC117)</f>
        <v>153</v>
      </c>
    </row>
    <row r="120" spans="1:29" ht="15.75" customHeight="1">
      <c r="A120" s="60" t="s">
        <v>219</v>
      </c>
      <c r="B120" s="57">
        <f t="shared" ref="B120:I120" si="63">SUM(B118+B113+B108)</f>
        <v>155</v>
      </c>
      <c r="C120" s="58">
        <f t="shared" si="63"/>
        <v>37</v>
      </c>
      <c r="D120" s="58">
        <f t="shared" si="63"/>
        <v>3</v>
      </c>
      <c r="E120" s="58">
        <f t="shared" si="63"/>
        <v>3</v>
      </c>
      <c r="F120" s="58">
        <f t="shared" si="63"/>
        <v>3</v>
      </c>
      <c r="G120" s="58">
        <f t="shared" si="63"/>
        <v>0</v>
      </c>
      <c r="H120" s="59">
        <f t="shared" si="63"/>
        <v>2</v>
      </c>
      <c r="I120" s="60">
        <f t="shared" si="63"/>
        <v>203</v>
      </c>
      <c r="K120" s="57">
        <f t="shared" ref="K120:R120" si="64">SUM(K118+K113+K108)</f>
        <v>111</v>
      </c>
      <c r="L120" s="58">
        <f t="shared" si="64"/>
        <v>44</v>
      </c>
      <c r="M120" s="58">
        <f t="shared" si="64"/>
        <v>3</v>
      </c>
      <c r="N120" s="58">
        <f t="shared" si="64"/>
        <v>3</v>
      </c>
      <c r="O120" s="58">
        <f t="shared" si="64"/>
        <v>0</v>
      </c>
      <c r="P120" s="58">
        <f t="shared" si="64"/>
        <v>0</v>
      </c>
      <c r="Q120" s="59">
        <f t="shared" si="64"/>
        <v>1</v>
      </c>
      <c r="R120" s="60">
        <f t="shared" si="64"/>
        <v>162</v>
      </c>
      <c r="T120" s="57">
        <f t="shared" ref="T120:AA120" si="65">SUM(T118+T113+T108)</f>
        <v>1</v>
      </c>
      <c r="U120" s="58">
        <f t="shared" si="65"/>
        <v>1</v>
      </c>
      <c r="V120" s="58">
        <f t="shared" si="65"/>
        <v>0</v>
      </c>
      <c r="W120" s="58">
        <f t="shared" si="65"/>
        <v>0</v>
      </c>
      <c r="X120" s="58">
        <f t="shared" si="65"/>
        <v>0</v>
      </c>
      <c r="Y120" s="58">
        <f t="shared" si="65"/>
        <v>0</v>
      </c>
      <c r="Z120" s="59">
        <f t="shared" si="65"/>
        <v>0</v>
      </c>
      <c r="AA120" s="60">
        <f t="shared" si="65"/>
        <v>2</v>
      </c>
      <c r="AC120" s="60">
        <f>SUM(AC118+AC113+AC108)</f>
        <v>367</v>
      </c>
    </row>
    <row r="122" spans="1:29" ht="15.75" customHeight="1">
      <c r="A122" s="47" t="s">
        <v>211</v>
      </c>
      <c r="B122" s="47" t="str">
        <f>$V$9</f>
        <v>Arm C - R572 (W)</v>
      </c>
    </row>
    <row r="123" spans="1:29" ht="15.75" customHeight="1">
      <c r="B123" s="57" t="s">
        <v>212</v>
      </c>
      <c r="C123" s="58"/>
      <c r="D123" s="58" t="s">
        <v>213</v>
      </c>
      <c r="E123" s="58"/>
      <c r="F123" s="58"/>
      <c r="G123" s="58"/>
      <c r="H123" s="59"/>
      <c r="I123" s="60"/>
      <c r="K123" s="57" t="s">
        <v>212</v>
      </c>
      <c r="L123" s="58"/>
      <c r="M123" s="58" t="s">
        <v>214</v>
      </c>
      <c r="N123" s="58"/>
      <c r="O123" s="58"/>
      <c r="P123" s="58"/>
      <c r="Q123" s="59"/>
      <c r="R123" s="60"/>
      <c r="T123" s="57" t="s">
        <v>212</v>
      </c>
      <c r="U123" s="58"/>
      <c r="V123" s="58" t="s">
        <v>215</v>
      </c>
      <c r="W123" s="58"/>
      <c r="X123" s="58"/>
      <c r="Y123" s="58"/>
      <c r="Z123" s="59"/>
      <c r="AA123" s="60"/>
      <c r="AC123" s="130" t="s">
        <v>216</v>
      </c>
    </row>
    <row r="124" spans="1:29"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131"/>
    </row>
    <row r="126" spans="1:29" ht="15.75" customHeight="1">
      <c r="A126" s="69">
        <v>0.66666666666666663</v>
      </c>
      <c r="B126" s="44">
        <v>31</v>
      </c>
      <c r="C126" s="45">
        <v>2</v>
      </c>
      <c r="D126" s="45">
        <v>1</v>
      </c>
      <c r="E126" s="45">
        <v>1</v>
      </c>
      <c r="F126" s="45">
        <v>1</v>
      </c>
      <c r="G126" s="45">
        <v>0</v>
      </c>
      <c r="H126" s="46">
        <v>0</v>
      </c>
      <c r="I126" s="65">
        <f>SUM(B126:H126)</f>
        <v>36</v>
      </c>
      <c r="K126" s="44">
        <v>4</v>
      </c>
      <c r="L126" s="45">
        <v>2</v>
      </c>
      <c r="M126" s="45">
        <v>1</v>
      </c>
      <c r="N126" s="45">
        <v>0</v>
      </c>
      <c r="O126" s="45">
        <v>0</v>
      </c>
      <c r="P126" s="45">
        <v>0</v>
      </c>
      <c r="Q126" s="46">
        <v>0</v>
      </c>
      <c r="R126" s="65">
        <f>SUM(K126:Q126)</f>
        <v>7</v>
      </c>
      <c r="T126" s="44">
        <v>0</v>
      </c>
      <c r="U126" s="45">
        <v>0</v>
      </c>
      <c r="V126" s="45">
        <v>0</v>
      </c>
      <c r="W126" s="45">
        <v>0</v>
      </c>
      <c r="X126" s="45">
        <v>0</v>
      </c>
      <c r="Y126" s="45">
        <v>0</v>
      </c>
      <c r="Z126" s="46">
        <v>0</v>
      </c>
      <c r="AA126" s="65">
        <f>SUM(T126:Z126)</f>
        <v>0</v>
      </c>
      <c r="AC126" s="65">
        <f>SUM(I126+R126+AA126)</f>
        <v>43</v>
      </c>
    </row>
    <row r="127" spans="1:29" ht="15.75" customHeight="1">
      <c r="A127" s="70">
        <v>0.67708333333333337</v>
      </c>
      <c r="B127" s="48">
        <v>31</v>
      </c>
      <c r="C127" s="49">
        <v>4</v>
      </c>
      <c r="D127" s="49">
        <v>0</v>
      </c>
      <c r="E127" s="49">
        <v>0</v>
      </c>
      <c r="F127" s="49">
        <v>0</v>
      </c>
      <c r="G127" s="49">
        <v>0</v>
      </c>
      <c r="H127" s="52">
        <v>0</v>
      </c>
      <c r="I127" s="66">
        <f>SUM(B127:H127)</f>
        <v>35</v>
      </c>
      <c r="K127" s="48">
        <v>3</v>
      </c>
      <c r="L127" s="49">
        <v>1</v>
      </c>
      <c r="M127" s="49">
        <v>1</v>
      </c>
      <c r="N127" s="49">
        <v>0</v>
      </c>
      <c r="O127" s="49">
        <v>0</v>
      </c>
      <c r="P127" s="49">
        <v>0</v>
      </c>
      <c r="Q127" s="52">
        <v>0</v>
      </c>
      <c r="R127" s="66">
        <f>SUM(K127:Q127)</f>
        <v>5</v>
      </c>
      <c r="T127" s="48">
        <v>0</v>
      </c>
      <c r="U127" s="49">
        <v>1</v>
      </c>
      <c r="V127" s="49">
        <v>0</v>
      </c>
      <c r="W127" s="49">
        <v>0</v>
      </c>
      <c r="X127" s="49">
        <v>0</v>
      </c>
      <c r="Y127" s="49">
        <v>0</v>
      </c>
      <c r="Z127" s="52">
        <v>0</v>
      </c>
      <c r="AA127" s="66">
        <f>SUM(T127:Z127)</f>
        <v>1</v>
      </c>
      <c r="AC127" s="66">
        <f>SUM(I127+R127+AA127)</f>
        <v>41</v>
      </c>
    </row>
    <row r="128" spans="1:29" ht="15.75" customHeight="1">
      <c r="A128" s="70">
        <v>0.6875</v>
      </c>
      <c r="B128" s="48">
        <v>21</v>
      </c>
      <c r="C128" s="49">
        <v>4</v>
      </c>
      <c r="D128" s="49">
        <v>0</v>
      </c>
      <c r="E128" s="49">
        <v>1</v>
      </c>
      <c r="F128" s="49">
        <v>0</v>
      </c>
      <c r="G128" s="49">
        <v>0</v>
      </c>
      <c r="H128" s="52">
        <v>0</v>
      </c>
      <c r="I128" s="66">
        <f>SUM(B128:H128)</f>
        <v>26</v>
      </c>
      <c r="K128" s="48">
        <v>3</v>
      </c>
      <c r="L128" s="49">
        <v>5</v>
      </c>
      <c r="M128" s="49">
        <v>0</v>
      </c>
      <c r="N128" s="49">
        <v>0</v>
      </c>
      <c r="O128" s="49">
        <v>0</v>
      </c>
      <c r="P128" s="49">
        <v>0</v>
      </c>
      <c r="Q128" s="52">
        <v>1</v>
      </c>
      <c r="R128" s="66">
        <f>SUM(K128:Q128)</f>
        <v>9</v>
      </c>
      <c r="T128" s="48">
        <v>1</v>
      </c>
      <c r="U128" s="49">
        <v>0</v>
      </c>
      <c r="V128" s="49">
        <v>0</v>
      </c>
      <c r="W128" s="49">
        <v>0</v>
      </c>
      <c r="X128" s="49">
        <v>0</v>
      </c>
      <c r="Y128" s="49">
        <v>0</v>
      </c>
      <c r="Z128" s="52">
        <v>0</v>
      </c>
      <c r="AA128" s="66">
        <f>SUM(T128:Z128)</f>
        <v>1</v>
      </c>
      <c r="AC128" s="66">
        <f>SUM(I128+R128+AA128)</f>
        <v>36</v>
      </c>
    </row>
    <row r="129" spans="1:29" ht="15.75" customHeight="1">
      <c r="A129" s="71">
        <v>0.69791666666666663</v>
      </c>
      <c r="B129" s="54">
        <v>24</v>
      </c>
      <c r="C129" s="55">
        <v>6</v>
      </c>
      <c r="D129" s="55">
        <v>1</v>
      </c>
      <c r="E129" s="55">
        <v>0</v>
      </c>
      <c r="F129" s="55">
        <v>0</v>
      </c>
      <c r="G129" s="55">
        <v>0</v>
      </c>
      <c r="H129" s="56">
        <v>0</v>
      </c>
      <c r="I129" s="67">
        <f>SUM(B129:H129)</f>
        <v>31</v>
      </c>
      <c r="K129" s="54">
        <v>9</v>
      </c>
      <c r="L129" s="55">
        <v>3</v>
      </c>
      <c r="M129" s="55">
        <v>2</v>
      </c>
      <c r="N129" s="55">
        <v>0</v>
      </c>
      <c r="O129" s="55">
        <v>0</v>
      </c>
      <c r="P129" s="55">
        <v>0</v>
      </c>
      <c r="Q129" s="56">
        <v>0</v>
      </c>
      <c r="R129" s="67">
        <f>SUM(K129:Q129)</f>
        <v>14</v>
      </c>
      <c r="T129" s="54">
        <v>0</v>
      </c>
      <c r="U129" s="55">
        <v>0</v>
      </c>
      <c r="V129" s="55">
        <v>0</v>
      </c>
      <c r="W129" s="55">
        <v>0</v>
      </c>
      <c r="X129" s="55">
        <v>0</v>
      </c>
      <c r="Y129" s="55">
        <v>0</v>
      </c>
      <c r="Z129" s="56">
        <v>0</v>
      </c>
      <c r="AA129" s="67">
        <f>SUM(T129:Z129)</f>
        <v>0</v>
      </c>
      <c r="AC129" s="67">
        <f>SUM(I129+R129+AA129)</f>
        <v>45</v>
      </c>
    </row>
    <row r="130" spans="1:29" ht="15.75" customHeight="1">
      <c r="A130" s="60" t="s">
        <v>218</v>
      </c>
      <c r="B130" s="57">
        <f t="shared" ref="B130:I130" si="66">SUM(B126:B129)</f>
        <v>107</v>
      </c>
      <c r="C130" s="58">
        <f t="shared" si="66"/>
        <v>16</v>
      </c>
      <c r="D130" s="58">
        <f t="shared" si="66"/>
        <v>2</v>
      </c>
      <c r="E130" s="58">
        <f t="shared" si="66"/>
        <v>2</v>
      </c>
      <c r="F130" s="58">
        <f t="shared" si="66"/>
        <v>1</v>
      </c>
      <c r="G130" s="58">
        <f t="shared" si="66"/>
        <v>0</v>
      </c>
      <c r="H130" s="59">
        <f t="shared" si="66"/>
        <v>0</v>
      </c>
      <c r="I130" s="60">
        <f t="shared" si="66"/>
        <v>128</v>
      </c>
      <c r="K130" s="57">
        <f t="shared" ref="K130:R130" si="67">SUM(K126:K129)</f>
        <v>19</v>
      </c>
      <c r="L130" s="58">
        <f t="shared" si="67"/>
        <v>11</v>
      </c>
      <c r="M130" s="58">
        <f t="shared" si="67"/>
        <v>4</v>
      </c>
      <c r="N130" s="58">
        <f t="shared" si="67"/>
        <v>0</v>
      </c>
      <c r="O130" s="58">
        <f t="shared" si="67"/>
        <v>0</v>
      </c>
      <c r="P130" s="58">
        <f t="shared" si="67"/>
        <v>0</v>
      </c>
      <c r="Q130" s="59">
        <f t="shared" si="67"/>
        <v>1</v>
      </c>
      <c r="R130" s="60">
        <f t="shared" si="67"/>
        <v>35</v>
      </c>
      <c r="T130" s="57">
        <f t="shared" ref="T130:AA130" si="68">SUM(T126:T129)</f>
        <v>1</v>
      </c>
      <c r="U130" s="58">
        <f t="shared" si="68"/>
        <v>1</v>
      </c>
      <c r="V130" s="58">
        <f t="shared" si="68"/>
        <v>0</v>
      </c>
      <c r="W130" s="58">
        <f t="shared" si="68"/>
        <v>0</v>
      </c>
      <c r="X130" s="58">
        <f t="shared" si="68"/>
        <v>0</v>
      </c>
      <c r="Y130" s="58">
        <f t="shared" si="68"/>
        <v>0</v>
      </c>
      <c r="Z130" s="59">
        <f t="shared" si="68"/>
        <v>0</v>
      </c>
      <c r="AA130" s="60">
        <f t="shared" si="68"/>
        <v>2</v>
      </c>
      <c r="AC130" s="60">
        <f>SUM(AC126:AC129)</f>
        <v>165</v>
      </c>
    </row>
    <row r="131" spans="1:29" ht="15.75" customHeight="1">
      <c r="A131" s="69">
        <v>0.70833333333333337</v>
      </c>
      <c r="B131" s="44">
        <v>30</v>
      </c>
      <c r="C131" s="45">
        <v>9</v>
      </c>
      <c r="D131" s="45">
        <v>1</v>
      </c>
      <c r="E131" s="45">
        <v>0</v>
      </c>
      <c r="F131" s="45">
        <v>0</v>
      </c>
      <c r="G131" s="45">
        <v>0</v>
      </c>
      <c r="H131" s="46">
        <v>0</v>
      </c>
      <c r="I131" s="65">
        <f>SUM(B131:H131)</f>
        <v>40</v>
      </c>
      <c r="K131" s="44">
        <v>4</v>
      </c>
      <c r="L131" s="45">
        <v>2</v>
      </c>
      <c r="M131" s="45">
        <v>0</v>
      </c>
      <c r="N131" s="45">
        <v>0</v>
      </c>
      <c r="O131" s="45">
        <v>0</v>
      </c>
      <c r="P131" s="45">
        <v>0</v>
      </c>
      <c r="Q131" s="46">
        <v>0</v>
      </c>
      <c r="R131" s="65">
        <f>SUM(K131:Q131)</f>
        <v>6</v>
      </c>
      <c r="T131" s="44">
        <v>0</v>
      </c>
      <c r="U131" s="45">
        <v>0</v>
      </c>
      <c r="V131" s="45">
        <v>0</v>
      </c>
      <c r="W131" s="45">
        <v>0</v>
      </c>
      <c r="X131" s="45">
        <v>0</v>
      </c>
      <c r="Y131" s="45">
        <v>0</v>
      </c>
      <c r="Z131" s="46">
        <v>0</v>
      </c>
      <c r="AA131" s="65">
        <f>SUM(T131:Z131)</f>
        <v>0</v>
      </c>
      <c r="AC131" s="65">
        <f>SUM(I131+R131+AA131)</f>
        <v>46</v>
      </c>
    </row>
    <row r="132" spans="1:29" ht="15.75" customHeight="1">
      <c r="A132" s="70">
        <v>0.71875</v>
      </c>
      <c r="B132" s="48">
        <v>16</v>
      </c>
      <c r="C132" s="49">
        <v>2</v>
      </c>
      <c r="D132" s="49">
        <v>0</v>
      </c>
      <c r="E132" s="49">
        <v>0</v>
      </c>
      <c r="F132" s="49">
        <v>0</v>
      </c>
      <c r="G132" s="49">
        <v>0</v>
      </c>
      <c r="H132" s="52">
        <v>0</v>
      </c>
      <c r="I132" s="66">
        <f>SUM(B132:H132)</f>
        <v>18</v>
      </c>
      <c r="K132" s="48">
        <v>3</v>
      </c>
      <c r="L132" s="49">
        <v>3</v>
      </c>
      <c r="M132" s="49">
        <v>0</v>
      </c>
      <c r="N132" s="49">
        <v>0</v>
      </c>
      <c r="O132" s="49">
        <v>0</v>
      </c>
      <c r="P132" s="49">
        <v>0</v>
      </c>
      <c r="Q132" s="52">
        <v>0</v>
      </c>
      <c r="R132" s="66">
        <f>SUM(K132:Q132)</f>
        <v>6</v>
      </c>
      <c r="T132" s="48">
        <v>0</v>
      </c>
      <c r="U132" s="49">
        <v>0</v>
      </c>
      <c r="V132" s="49">
        <v>0</v>
      </c>
      <c r="W132" s="49">
        <v>0</v>
      </c>
      <c r="X132" s="49">
        <v>0</v>
      </c>
      <c r="Y132" s="49">
        <v>0</v>
      </c>
      <c r="Z132" s="52">
        <v>0</v>
      </c>
      <c r="AA132" s="66">
        <f>SUM(T132:Z132)</f>
        <v>0</v>
      </c>
      <c r="AC132" s="66">
        <f>SUM(I132+R132+AA132)</f>
        <v>24</v>
      </c>
    </row>
    <row r="133" spans="1:29" ht="15.75" customHeight="1">
      <c r="A133" s="70">
        <v>0.72916666666666663</v>
      </c>
      <c r="B133" s="48">
        <v>14</v>
      </c>
      <c r="C133" s="49">
        <v>5</v>
      </c>
      <c r="D133" s="49">
        <v>0</v>
      </c>
      <c r="E133" s="49">
        <v>0</v>
      </c>
      <c r="F133" s="49">
        <v>0</v>
      </c>
      <c r="G133" s="49">
        <v>0</v>
      </c>
      <c r="H133" s="52">
        <v>0</v>
      </c>
      <c r="I133" s="66">
        <f>SUM(B133:H133)</f>
        <v>19</v>
      </c>
      <c r="K133" s="48">
        <v>9</v>
      </c>
      <c r="L133" s="49">
        <v>1</v>
      </c>
      <c r="M133" s="49">
        <v>1</v>
      </c>
      <c r="N133" s="49">
        <v>0</v>
      </c>
      <c r="O133" s="49">
        <v>0</v>
      </c>
      <c r="P133" s="49">
        <v>0</v>
      </c>
      <c r="Q133" s="52">
        <v>0</v>
      </c>
      <c r="R133" s="66">
        <f>SUM(K133:Q133)</f>
        <v>11</v>
      </c>
      <c r="T133" s="48">
        <v>0</v>
      </c>
      <c r="U133" s="49">
        <v>0</v>
      </c>
      <c r="V133" s="49">
        <v>0</v>
      </c>
      <c r="W133" s="49">
        <v>0</v>
      </c>
      <c r="X133" s="49">
        <v>0</v>
      </c>
      <c r="Y133" s="49">
        <v>0</v>
      </c>
      <c r="Z133" s="52">
        <v>0</v>
      </c>
      <c r="AA133" s="66">
        <f>SUM(T133:Z133)</f>
        <v>0</v>
      </c>
      <c r="AC133" s="66">
        <f>SUM(I133+R133+AA133)</f>
        <v>30</v>
      </c>
    </row>
    <row r="134" spans="1:29" ht="15.75" customHeight="1">
      <c r="A134" s="71">
        <v>0.73958333333333337</v>
      </c>
      <c r="B134" s="54">
        <v>7</v>
      </c>
      <c r="C134" s="55">
        <v>7</v>
      </c>
      <c r="D134" s="55">
        <v>0</v>
      </c>
      <c r="E134" s="55">
        <v>0</v>
      </c>
      <c r="F134" s="55">
        <v>0</v>
      </c>
      <c r="G134" s="55">
        <v>0</v>
      </c>
      <c r="H134" s="56">
        <v>0</v>
      </c>
      <c r="I134" s="67">
        <f>SUM(B134:H134)</f>
        <v>14</v>
      </c>
      <c r="K134" s="54">
        <v>4</v>
      </c>
      <c r="L134" s="55">
        <v>3</v>
      </c>
      <c r="M134" s="55">
        <v>1</v>
      </c>
      <c r="N134" s="55">
        <v>0</v>
      </c>
      <c r="O134" s="55">
        <v>0</v>
      </c>
      <c r="P134" s="55">
        <v>0</v>
      </c>
      <c r="Q134" s="56">
        <v>0</v>
      </c>
      <c r="R134" s="67">
        <f>SUM(K134:Q134)</f>
        <v>8</v>
      </c>
      <c r="T134" s="54">
        <v>0</v>
      </c>
      <c r="U134" s="55">
        <v>0</v>
      </c>
      <c r="V134" s="55">
        <v>0</v>
      </c>
      <c r="W134" s="55">
        <v>0</v>
      </c>
      <c r="X134" s="55">
        <v>0</v>
      </c>
      <c r="Y134" s="55">
        <v>0</v>
      </c>
      <c r="Z134" s="56">
        <v>0</v>
      </c>
      <c r="AA134" s="67">
        <f>SUM(T134:Z134)</f>
        <v>0</v>
      </c>
      <c r="AC134" s="67">
        <f>SUM(I134+R134+AA134)</f>
        <v>22</v>
      </c>
    </row>
    <row r="135" spans="1:29" ht="15.75" customHeight="1">
      <c r="A135" s="60" t="s">
        <v>218</v>
      </c>
      <c r="B135" s="57">
        <f t="shared" ref="B135:I135" si="69">SUM(B131:B134)</f>
        <v>67</v>
      </c>
      <c r="C135" s="58">
        <f t="shared" si="69"/>
        <v>23</v>
      </c>
      <c r="D135" s="58">
        <f t="shared" si="69"/>
        <v>1</v>
      </c>
      <c r="E135" s="58">
        <f t="shared" si="69"/>
        <v>0</v>
      </c>
      <c r="F135" s="58">
        <f t="shared" si="69"/>
        <v>0</v>
      </c>
      <c r="G135" s="58">
        <f t="shared" si="69"/>
        <v>0</v>
      </c>
      <c r="H135" s="59">
        <f t="shared" si="69"/>
        <v>0</v>
      </c>
      <c r="I135" s="60">
        <f t="shared" si="69"/>
        <v>91</v>
      </c>
      <c r="K135" s="57">
        <f t="shared" ref="K135:R135" si="70">SUM(K131:K134)</f>
        <v>20</v>
      </c>
      <c r="L135" s="58">
        <f t="shared" si="70"/>
        <v>9</v>
      </c>
      <c r="M135" s="58">
        <f t="shared" si="70"/>
        <v>2</v>
      </c>
      <c r="N135" s="58">
        <f t="shared" si="70"/>
        <v>0</v>
      </c>
      <c r="O135" s="58">
        <f t="shared" si="70"/>
        <v>0</v>
      </c>
      <c r="P135" s="58">
        <f t="shared" si="70"/>
        <v>0</v>
      </c>
      <c r="Q135" s="59">
        <f t="shared" si="70"/>
        <v>0</v>
      </c>
      <c r="R135" s="60">
        <f t="shared" si="70"/>
        <v>31</v>
      </c>
      <c r="T135" s="57">
        <f t="shared" ref="T135:AA135" si="71">SUM(T131:T134)</f>
        <v>0</v>
      </c>
      <c r="U135" s="58">
        <f t="shared" si="71"/>
        <v>0</v>
      </c>
      <c r="V135" s="58">
        <f t="shared" si="71"/>
        <v>0</v>
      </c>
      <c r="W135" s="58">
        <f t="shared" si="71"/>
        <v>0</v>
      </c>
      <c r="X135" s="58">
        <f t="shared" si="71"/>
        <v>0</v>
      </c>
      <c r="Y135" s="58">
        <f t="shared" si="71"/>
        <v>0</v>
      </c>
      <c r="Z135" s="59">
        <f t="shared" si="71"/>
        <v>0</v>
      </c>
      <c r="AA135" s="60">
        <f t="shared" si="71"/>
        <v>0</v>
      </c>
      <c r="AC135" s="60">
        <f>SUM(AC131:AC134)</f>
        <v>122</v>
      </c>
    </row>
    <row r="136" spans="1:29" ht="15.75" customHeight="1">
      <c r="A136" s="69">
        <v>0.75</v>
      </c>
      <c r="B136" s="44">
        <v>14</v>
      </c>
      <c r="C136" s="45">
        <v>5</v>
      </c>
      <c r="D136" s="45">
        <v>0</v>
      </c>
      <c r="E136" s="45">
        <v>0</v>
      </c>
      <c r="F136" s="45">
        <v>0</v>
      </c>
      <c r="G136" s="45">
        <v>0</v>
      </c>
      <c r="H136" s="46">
        <v>0</v>
      </c>
      <c r="I136" s="65">
        <f>SUM(B136:H136)</f>
        <v>19</v>
      </c>
      <c r="K136" s="44">
        <v>2</v>
      </c>
      <c r="L136" s="45">
        <v>1</v>
      </c>
      <c r="M136" s="45">
        <v>0</v>
      </c>
      <c r="N136" s="45">
        <v>1</v>
      </c>
      <c r="O136" s="45">
        <v>0</v>
      </c>
      <c r="P136" s="45">
        <v>0</v>
      </c>
      <c r="Q136" s="46">
        <v>0</v>
      </c>
      <c r="R136" s="65">
        <f>SUM(K136:Q136)</f>
        <v>4</v>
      </c>
      <c r="T136" s="44">
        <v>0</v>
      </c>
      <c r="U136" s="45">
        <v>0</v>
      </c>
      <c r="V136" s="45">
        <v>0</v>
      </c>
      <c r="W136" s="45">
        <v>0</v>
      </c>
      <c r="X136" s="45">
        <v>0</v>
      </c>
      <c r="Y136" s="45">
        <v>0</v>
      </c>
      <c r="Z136" s="46">
        <v>0</v>
      </c>
      <c r="AA136" s="65">
        <f>SUM(T136:Z136)</f>
        <v>0</v>
      </c>
      <c r="AC136" s="65">
        <f>SUM(I136+R136+AA136)</f>
        <v>23</v>
      </c>
    </row>
    <row r="137" spans="1:29" ht="15.75" customHeight="1">
      <c r="A137" s="70">
        <v>0.76041666666666663</v>
      </c>
      <c r="B137" s="48">
        <v>15</v>
      </c>
      <c r="C137" s="49">
        <v>3</v>
      </c>
      <c r="D137" s="49">
        <v>0</v>
      </c>
      <c r="E137" s="49">
        <v>0</v>
      </c>
      <c r="F137" s="49">
        <v>0</v>
      </c>
      <c r="G137" s="49">
        <v>0</v>
      </c>
      <c r="H137" s="52">
        <v>0</v>
      </c>
      <c r="I137" s="66">
        <f>SUM(B137:H137)</f>
        <v>18</v>
      </c>
      <c r="K137" s="48">
        <v>2</v>
      </c>
      <c r="L137" s="49">
        <v>3</v>
      </c>
      <c r="M137" s="49">
        <v>0</v>
      </c>
      <c r="N137" s="49">
        <v>0</v>
      </c>
      <c r="O137" s="49">
        <v>0</v>
      </c>
      <c r="P137" s="49">
        <v>0</v>
      </c>
      <c r="Q137" s="52">
        <v>0</v>
      </c>
      <c r="R137" s="66">
        <f>SUM(K137:Q137)</f>
        <v>5</v>
      </c>
      <c r="T137" s="48">
        <v>0</v>
      </c>
      <c r="U137" s="49">
        <v>0</v>
      </c>
      <c r="V137" s="49">
        <v>0</v>
      </c>
      <c r="W137" s="49">
        <v>0</v>
      </c>
      <c r="X137" s="49">
        <v>0</v>
      </c>
      <c r="Y137" s="49">
        <v>0</v>
      </c>
      <c r="Z137" s="52">
        <v>0</v>
      </c>
      <c r="AA137" s="66">
        <f>SUM(T137:Z137)</f>
        <v>0</v>
      </c>
      <c r="AC137" s="66">
        <f>SUM(I137+R137+AA137)</f>
        <v>23</v>
      </c>
    </row>
    <row r="138" spans="1:29" ht="15.75" customHeight="1">
      <c r="A138" s="70">
        <v>0.77083333333333337</v>
      </c>
      <c r="B138" s="48">
        <v>10</v>
      </c>
      <c r="C138" s="49">
        <v>5</v>
      </c>
      <c r="D138" s="49">
        <v>1</v>
      </c>
      <c r="E138" s="49">
        <v>0</v>
      </c>
      <c r="F138" s="49">
        <v>0</v>
      </c>
      <c r="G138" s="49">
        <v>0</v>
      </c>
      <c r="H138" s="52">
        <v>1</v>
      </c>
      <c r="I138" s="66">
        <f>SUM(B138:H138)</f>
        <v>17</v>
      </c>
      <c r="K138" s="48">
        <v>4</v>
      </c>
      <c r="L138" s="49">
        <v>3</v>
      </c>
      <c r="M138" s="49">
        <v>0</v>
      </c>
      <c r="N138" s="49">
        <v>0</v>
      </c>
      <c r="O138" s="49">
        <v>0</v>
      </c>
      <c r="P138" s="49">
        <v>0</v>
      </c>
      <c r="Q138" s="52">
        <v>0</v>
      </c>
      <c r="R138" s="66">
        <f>SUM(K138:Q138)</f>
        <v>7</v>
      </c>
      <c r="T138" s="48">
        <v>0</v>
      </c>
      <c r="U138" s="49">
        <v>0</v>
      </c>
      <c r="V138" s="49">
        <v>0</v>
      </c>
      <c r="W138" s="49">
        <v>0</v>
      </c>
      <c r="X138" s="49">
        <v>0</v>
      </c>
      <c r="Y138" s="49">
        <v>0</v>
      </c>
      <c r="Z138" s="52">
        <v>0</v>
      </c>
      <c r="AA138" s="66">
        <f>SUM(T138:Z138)</f>
        <v>0</v>
      </c>
      <c r="AC138" s="66">
        <f>SUM(I138+R138+AA138)</f>
        <v>24</v>
      </c>
    </row>
    <row r="139" spans="1:29" ht="15.75" customHeight="1">
      <c r="A139" s="71">
        <v>0.78125</v>
      </c>
      <c r="B139" s="54">
        <v>14</v>
      </c>
      <c r="C139" s="55">
        <v>4</v>
      </c>
      <c r="D139" s="55">
        <v>0</v>
      </c>
      <c r="E139" s="55">
        <v>0</v>
      </c>
      <c r="F139" s="55">
        <v>0</v>
      </c>
      <c r="G139" s="55">
        <v>0</v>
      </c>
      <c r="H139" s="56">
        <v>0</v>
      </c>
      <c r="I139" s="67">
        <f>SUM(B139:H139)</f>
        <v>18</v>
      </c>
      <c r="K139" s="54">
        <v>6</v>
      </c>
      <c r="L139" s="55">
        <v>3</v>
      </c>
      <c r="M139" s="55">
        <v>0</v>
      </c>
      <c r="N139" s="55">
        <v>0</v>
      </c>
      <c r="O139" s="55">
        <v>0</v>
      </c>
      <c r="P139" s="55">
        <v>0</v>
      </c>
      <c r="Q139" s="56">
        <v>0</v>
      </c>
      <c r="R139" s="67">
        <f>SUM(K139:Q139)</f>
        <v>9</v>
      </c>
      <c r="T139" s="54">
        <v>0</v>
      </c>
      <c r="U139" s="55">
        <v>0</v>
      </c>
      <c r="V139" s="55">
        <v>0</v>
      </c>
      <c r="W139" s="55">
        <v>0</v>
      </c>
      <c r="X139" s="55">
        <v>0</v>
      </c>
      <c r="Y139" s="55">
        <v>0</v>
      </c>
      <c r="Z139" s="56">
        <v>0</v>
      </c>
      <c r="AA139" s="67">
        <f>SUM(T139:Z139)</f>
        <v>0</v>
      </c>
      <c r="AC139" s="67">
        <f>SUM(I139+R139+AA139)</f>
        <v>27</v>
      </c>
    </row>
    <row r="140" spans="1:29" ht="15.75" customHeight="1">
      <c r="A140" s="60" t="s">
        <v>218</v>
      </c>
      <c r="B140" s="57">
        <f t="shared" ref="B140:I140" si="72">SUM(B136:B139)</f>
        <v>53</v>
      </c>
      <c r="C140" s="58">
        <f t="shared" si="72"/>
        <v>17</v>
      </c>
      <c r="D140" s="58">
        <f t="shared" si="72"/>
        <v>1</v>
      </c>
      <c r="E140" s="58">
        <f t="shared" si="72"/>
        <v>0</v>
      </c>
      <c r="F140" s="58">
        <f t="shared" si="72"/>
        <v>0</v>
      </c>
      <c r="G140" s="58">
        <f t="shared" si="72"/>
        <v>0</v>
      </c>
      <c r="H140" s="59">
        <f t="shared" si="72"/>
        <v>1</v>
      </c>
      <c r="I140" s="60">
        <f t="shared" si="72"/>
        <v>72</v>
      </c>
      <c r="K140" s="57">
        <f t="shared" ref="K140:R140" si="73">SUM(K136:K139)</f>
        <v>14</v>
      </c>
      <c r="L140" s="58">
        <f t="shared" si="73"/>
        <v>10</v>
      </c>
      <c r="M140" s="58">
        <f t="shared" si="73"/>
        <v>0</v>
      </c>
      <c r="N140" s="58">
        <f t="shared" si="73"/>
        <v>1</v>
      </c>
      <c r="O140" s="58">
        <f t="shared" si="73"/>
        <v>0</v>
      </c>
      <c r="P140" s="58">
        <f t="shared" si="73"/>
        <v>0</v>
      </c>
      <c r="Q140" s="59">
        <f t="shared" si="73"/>
        <v>0</v>
      </c>
      <c r="R140" s="60">
        <f t="shared" si="73"/>
        <v>25</v>
      </c>
      <c r="T140" s="57">
        <f t="shared" ref="T140:AA140" si="74">SUM(T136:T139)</f>
        <v>0</v>
      </c>
      <c r="U140" s="58">
        <f t="shared" si="74"/>
        <v>0</v>
      </c>
      <c r="V140" s="58">
        <f t="shared" si="74"/>
        <v>0</v>
      </c>
      <c r="W140" s="58">
        <f t="shared" si="74"/>
        <v>0</v>
      </c>
      <c r="X140" s="58">
        <f t="shared" si="74"/>
        <v>0</v>
      </c>
      <c r="Y140" s="58">
        <f t="shared" si="74"/>
        <v>0</v>
      </c>
      <c r="Z140" s="59">
        <f t="shared" si="74"/>
        <v>0</v>
      </c>
      <c r="AA140" s="60">
        <f t="shared" si="74"/>
        <v>0</v>
      </c>
      <c r="AC140" s="60">
        <f>SUM(AC136:AC139)</f>
        <v>97</v>
      </c>
    </row>
    <row r="142" spans="1:29" ht="15.75" customHeight="1">
      <c r="A142" s="60" t="s">
        <v>219</v>
      </c>
      <c r="B142" s="57">
        <f t="shared" ref="B142:I142" si="75">SUM(B140+B135+B130)</f>
        <v>227</v>
      </c>
      <c r="C142" s="58">
        <f t="shared" si="75"/>
        <v>56</v>
      </c>
      <c r="D142" s="58">
        <f t="shared" si="75"/>
        <v>4</v>
      </c>
      <c r="E142" s="58">
        <f t="shared" si="75"/>
        <v>2</v>
      </c>
      <c r="F142" s="58">
        <f t="shared" si="75"/>
        <v>1</v>
      </c>
      <c r="G142" s="58">
        <f t="shared" si="75"/>
        <v>0</v>
      </c>
      <c r="H142" s="59">
        <f t="shared" si="75"/>
        <v>1</v>
      </c>
      <c r="I142" s="60">
        <f t="shared" si="75"/>
        <v>291</v>
      </c>
      <c r="K142" s="57">
        <f t="shared" ref="K142:R142" si="76">SUM(K140+K135+K130)</f>
        <v>53</v>
      </c>
      <c r="L142" s="58">
        <f t="shared" si="76"/>
        <v>30</v>
      </c>
      <c r="M142" s="58">
        <f t="shared" si="76"/>
        <v>6</v>
      </c>
      <c r="N142" s="58">
        <f t="shared" si="76"/>
        <v>1</v>
      </c>
      <c r="O142" s="58">
        <f t="shared" si="76"/>
        <v>0</v>
      </c>
      <c r="P142" s="58">
        <f t="shared" si="76"/>
        <v>0</v>
      </c>
      <c r="Q142" s="59">
        <f t="shared" si="76"/>
        <v>1</v>
      </c>
      <c r="R142" s="60">
        <f t="shared" si="76"/>
        <v>91</v>
      </c>
      <c r="T142" s="57">
        <f t="shared" ref="T142:AA142" si="77">SUM(T140+T135+T130)</f>
        <v>1</v>
      </c>
      <c r="U142" s="58">
        <f t="shared" si="77"/>
        <v>1</v>
      </c>
      <c r="V142" s="58">
        <f t="shared" si="77"/>
        <v>0</v>
      </c>
      <c r="W142" s="58">
        <f t="shared" si="77"/>
        <v>0</v>
      </c>
      <c r="X142" s="58">
        <f t="shared" si="77"/>
        <v>0</v>
      </c>
      <c r="Y142" s="58">
        <f t="shared" si="77"/>
        <v>0</v>
      </c>
      <c r="Z142" s="59">
        <f t="shared" si="77"/>
        <v>0</v>
      </c>
      <c r="AA142" s="60">
        <f t="shared" si="77"/>
        <v>2</v>
      </c>
      <c r="AC142" s="60">
        <f>SUM(AC140+AC135+AC130)</f>
        <v>384</v>
      </c>
    </row>
    <row r="144" spans="1:29" ht="15.75" customHeight="1">
      <c r="A144" s="60" t="s">
        <v>217</v>
      </c>
      <c r="B144" s="57">
        <f t="shared" ref="B144:I144" si="78">SUM(B120+B142)</f>
        <v>382</v>
      </c>
      <c r="C144" s="58">
        <f t="shared" si="78"/>
        <v>93</v>
      </c>
      <c r="D144" s="58">
        <f t="shared" si="78"/>
        <v>7</v>
      </c>
      <c r="E144" s="58">
        <f t="shared" si="78"/>
        <v>5</v>
      </c>
      <c r="F144" s="58">
        <f t="shared" si="78"/>
        <v>4</v>
      </c>
      <c r="G144" s="58">
        <f t="shared" si="78"/>
        <v>0</v>
      </c>
      <c r="H144" s="59">
        <f t="shared" si="78"/>
        <v>3</v>
      </c>
      <c r="I144" s="60">
        <f t="shared" si="78"/>
        <v>494</v>
      </c>
      <c r="K144" s="57">
        <f t="shared" ref="K144:R144" si="79">SUM(K120+K142)</f>
        <v>164</v>
      </c>
      <c r="L144" s="58">
        <f t="shared" si="79"/>
        <v>74</v>
      </c>
      <c r="M144" s="58">
        <f t="shared" si="79"/>
        <v>9</v>
      </c>
      <c r="N144" s="58">
        <f t="shared" si="79"/>
        <v>4</v>
      </c>
      <c r="O144" s="58">
        <f t="shared" si="79"/>
        <v>0</v>
      </c>
      <c r="P144" s="58">
        <f t="shared" si="79"/>
        <v>0</v>
      </c>
      <c r="Q144" s="59">
        <f t="shared" si="79"/>
        <v>2</v>
      </c>
      <c r="R144" s="60">
        <f t="shared" si="79"/>
        <v>253</v>
      </c>
      <c r="T144" s="57">
        <f t="shared" ref="T144:AA144" si="80">SUM(T120+T142)</f>
        <v>2</v>
      </c>
      <c r="U144" s="58">
        <f t="shared" si="80"/>
        <v>2</v>
      </c>
      <c r="V144" s="58">
        <f t="shared" si="80"/>
        <v>0</v>
      </c>
      <c r="W144" s="58">
        <f t="shared" si="80"/>
        <v>0</v>
      </c>
      <c r="X144" s="58">
        <f t="shared" si="80"/>
        <v>0</v>
      </c>
      <c r="Y144" s="58">
        <f t="shared" si="80"/>
        <v>0</v>
      </c>
      <c r="Z144" s="59">
        <f t="shared" si="80"/>
        <v>0</v>
      </c>
      <c r="AA144" s="60">
        <f t="shared" si="80"/>
        <v>4</v>
      </c>
      <c r="AC144" s="60">
        <f>SUM(AC120+AC142)</f>
        <v>751</v>
      </c>
    </row>
    <row r="145" spans="1:29" s="68" customFormat="1" ht="15.75" customHeight="1">
      <c r="A145" s="68" t="s">
        <v>220</v>
      </c>
      <c r="I145" s="68">
        <f>SUM(B104:H104,B105:H105,B106:H106,B107:H107,B109:H109,B110:H110,B111:H111,B112:H112,B114:H114,B115:H115,B116:H116,B117:H117,B126:H126,B127:H127,B128:H128,B129:H129,B131:H131,B132:H132,B133:H133,B134:H134,B136:H136,B137:H137,B138:H138,B139:H139)</f>
        <v>494</v>
      </c>
      <c r="R145" s="68">
        <f>SUM(K104:Q104,K105:Q105,K106:Q106,K107:Q107,K109:Q109,K110:Q110,K111:Q111,K112:Q112,K114:Q114,K115:Q115,K116:Q116,K117:Q117,K126:Q126,K127:Q127,K128:Q128,K129:Q129,K131:Q131,K132:Q132,K133:Q133,K134:Q134,K136:Q136,K137:Q137,K138:Q138,K139:Q139)</f>
        <v>253</v>
      </c>
      <c r="AA145" s="68">
        <f>SUM(T104:Z104,T105:Z105,T106:Z106,T107:Z107,T109:Z109,T110:Z110,T111:Z111,T112:Z112,T114:Z114,T115:Z115,T116:Z116,T117:Z117,T126:Z126,T127:Z127,T128:Z128,T129:Z129,T131:Z131,T132:Z132,T133:Z133,T134:Z134,T136:Z136,T137:Z137,T138:Z138,T139:Z139)</f>
        <v>4</v>
      </c>
      <c r="AC145" s="68">
        <f>SUM(B145:AA145)</f>
        <v>751</v>
      </c>
    </row>
    <row r="146" spans="1:29" ht="15.75" customHeight="1">
      <c r="A146" s="47" t="s">
        <v>221</v>
      </c>
    </row>
    <row r="147" spans="1:29" ht="15.75" customHeight="1">
      <c r="B147" s="57" t="s">
        <v>222</v>
      </c>
      <c r="C147" s="58"/>
      <c r="D147" s="58" t="s">
        <v>213</v>
      </c>
      <c r="E147" s="58"/>
      <c r="F147" s="58"/>
      <c r="G147" s="58"/>
      <c r="H147" s="59"/>
      <c r="I147" s="60"/>
      <c r="K147" s="57" t="s">
        <v>222</v>
      </c>
      <c r="L147" s="58"/>
      <c r="M147" s="58" t="s">
        <v>214</v>
      </c>
      <c r="N147" s="58"/>
      <c r="O147" s="58"/>
      <c r="P147" s="58"/>
      <c r="Q147" s="59"/>
      <c r="R147" s="60"/>
      <c r="T147" s="57" t="s">
        <v>222</v>
      </c>
      <c r="U147" s="58"/>
      <c r="V147" s="58" t="s">
        <v>215</v>
      </c>
      <c r="W147" s="58"/>
      <c r="X147" s="58"/>
      <c r="Y147" s="58"/>
      <c r="Z147" s="59"/>
      <c r="AA147" s="60"/>
      <c r="AC147" s="130" t="s">
        <v>223</v>
      </c>
    </row>
    <row r="148" spans="1:29"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131"/>
    </row>
    <row r="150" spans="1:29" ht="15.75" customHeight="1">
      <c r="A150" s="69">
        <v>0.29166666666666669</v>
      </c>
      <c r="B150" s="44">
        <f t="shared" ref="B150:H153" si="81">SUM(B12+K12+T12)</f>
        <v>2</v>
      </c>
      <c r="C150" s="45">
        <f t="shared" si="81"/>
        <v>1</v>
      </c>
      <c r="D150" s="45">
        <f t="shared" si="81"/>
        <v>1</v>
      </c>
      <c r="E150" s="45">
        <f t="shared" si="81"/>
        <v>1</v>
      </c>
      <c r="F150" s="45">
        <f t="shared" si="81"/>
        <v>0</v>
      </c>
      <c r="G150" s="45">
        <f t="shared" si="81"/>
        <v>0</v>
      </c>
      <c r="H150" s="46">
        <f t="shared" si="81"/>
        <v>0</v>
      </c>
      <c r="I150" s="65">
        <f>SUM(B150:H150)</f>
        <v>5</v>
      </c>
      <c r="K150" s="44">
        <f t="shared" ref="K150:Q153" si="82">SUM(B58+K58+T58)</f>
        <v>2</v>
      </c>
      <c r="L150" s="45">
        <f t="shared" si="82"/>
        <v>0</v>
      </c>
      <c r="M150" s="45">
        <f t="shared" si="82"/>
        <v>0</v>
      </c>
      <c r="N150" s="45">
        <f t="shared" si="82"/>
        <v>0</v>
      </c>
      <c r="O150" s="45">
        <f t="shared" si="82"/>
        <v>0</v>
      </c>
      <c r="P150" s="45">
        <f t="shared" si="82"/>
        <v>0</v>
      </c>
      <c r="Q150" s="46">
        <f t="shared" si="82"/>
        <v>0</v>
      </c>
      <c r="R150" s="65">
        <f>SUM(K150:Q150)</f>
        <v>2</v>
      </c>
      <c r="T150" s="44">
        <f t="shared" ref="T150:Z153" si="83">SUM(B104+K104+T104)</f>
        <v>9</v>
      </c>
      <c r="U150" s="45">
        <f t="shared" si="83"/>
        <v>2</v>
      </c>
      <c r="V150" s="45">
        <f t="shared" si="83"/>
        <v>1</v>
      </c>
      <c r="W150" s="45">
        <f t="shared" si="83"/>
        <v>1</v>
      </c>
      <c r="X150" s="45">
        <f t="shared" si="83"/>
        <v>0</v>
      </c>
      <c r="Y150" s="45">
        <f t="shared" si="83"/>
        <v>0</v>
      </c>
      <c r="Z150" s="46">
        <f t="shared" si="83"/>
        <v>0</v>
      </c>
      <c r="AA150" s="65">
        <f>SUM(T150:Z150)</f>
        <v>13</v>
      </c>
      <c r="AC150" s="65">
        <f>SUM(I150+R150+AA150)</f>
        <v>20</v>
      </c>
    </row>
    <row r="151" spans="1:29" ht="15.75" customHeight="1">
      <c r="A151" s="70">
        <v>0.30208333333333331</v>
      </c>
      <c r="B151" s="48">
        <f t="shared" si="81"/>
        <v>1</v>
      </c>
      <c r="C151" s="49">
        <f t="shared" si="81"/>
        <v>1</v>
      </c>
      <c r="D151" s="49">
        <f t="shared" si="81"/>
        <v>0</v>
      </c>
      <c r="E151" s="49">
        <f t="shared" si="81"/>
        <v>0</v>
      </c>
      <c r="F151" s="49">
        <f t="shared" si="81"/>
        <v>0</v>
      </c>
      <c r="G151" s="49">
        <f t="shared" si="81"/>
        <v>0</v>
      </c>
      <c r="H151" s="52">
        <f t="shared" si="81"/>
        <v>0</v>
      </c>
      <c r="I151" s="66">
        <f>SUM(B151:H151)</f>
        <v>2</v>
      </c>
      <c r="K151" s="48">
        <f t="shared" si="82"/>
        <v>0</v>
      </c>
      <c r="L151" s="49">
        <f t="shared" si="82"/>
        <v>1</v>
      </c>
      <c r="M151" s="49">
        <f t="shared" si="82"/>
        <v>0</v>
      </c>
      <c r="N151" s="49">
        <f t="shared" si="82"/>
        <v>0</v>
      </c>
      <c r="O151" s="49">
        <f t="shared" si="82"/>
        <v>0</v>
      </c>
      <c r="P151" s="49">
        <f t="shared" si="82"/>
        <v>0</v>
      </c>
      <c r="Q151" s="52">
        <f t="shared" si="82"/>
        <v>0</v>
      </c>
      <c r="R151" s="66">
        <f>SUM(K151:Q151)</f>
        <v>1</v>
      </c>
      <c r="T151" s="48">
        <f t="shared" si="83"/>
        <v>4</v>
      </c>
      <c r="U151" s="49">
        <f t="shared" si="83"/>
        <v>2</v>
      </c>
      <c r="V151" s="49">
        <f t="shared" si="83"/>
        <v>0</v>
      </c>
      <c r="W151" s="49">
        <f t="shared" si="83"/>
        <v>0</v>
      </c>
      <c r="X151" s="49">
        <f t="shared" si="83"/>
        <v>1</v>
      </c>
      <c r="Y151" s="49">
        <f t="shared" si="83"/>
        <v>0</v>
      </c>
      <c r="Z151" s="52">
        <f t="shared" si="83"/>
        <v>0</v>
      </c>
      <c r="AA151" s="66">
        <f>SUM(T151:Z151)</f>
        <v>7</v>
      </c>
      <c r="AC151" s="66">
        <f>SUM(I151+R151+AA151)</f>
        <v>10</v>
      </c>
    </row>
    <row r="152" spans="1:29" ht="15.75" customHeight="1">
      <c r="A152" s="70">
        <v>0.3125</v>
      </c>
      <c r="B152" s="48">
        <f t="shared" si="81"/>
        <v>0</v>
      </c>
      <c r="C152" s="49">
        <f t="shared" si="81"/>
        <v>4</v>
      </c>
      <c r="D152" s="49">
        <f t="shared" si="81"/>
        <v>0</v>
      </c>
      <c r="E152" s="49">
        <f t="shared" si="81"/>
        <v>0</v>
      </c>
      <c r="F152" s="49">
        <f t="shared" si="81"/>
        <v>0</v>
      </c>
      <c r="G152" s="49">
        <f t="shared" si="81"/>
        <v>0</v>
      </c>
      <c r="H152" s="52">
        <f t="shared" si="81"/>
        <v>0</v>
      </c>
      <c r="I152" s="66">
        <f>SUM(B152:H152)</f>
        <v>4</v>
      </c>
      <c r="K152" s="48">
        <f t="shared" si="82"/>
        <v>0</v>
      </c>
      <c r="L152" s="49">
        <f t="shared" si="82"/>
        <v>0</v>
      </c>
      <c r="M152" s="49">
        <f t="shared" si="82"/>
        <v>0</v>
      </c>
      <c r="N152" s="49">
        <f t="shared" si="82"/>
        <v>0</v>
      </c>
      <c r="O152" s="49">
        <f t="shared" si="82"/>
        <v>0</v>
      </c>
      <c r="P152" s="49">
        <f t="shared" si="82"/>
        <v>0</v>
      </c>
      <c r="Q152" s="52">
        <f t="shared" si="82"/>
        <v>0</v>
      </c>
      <c r="R152" s="66">
        <f>SUM(K152:Q152)</f>
        <v>0</v>
      </c>
      <c r="T152" s="48">
        <f t="shared" si="83"/>
        <v>5</v>
      </c>
      <c r="U152" s="49">
        <f t="shared" si="83"/>
        <v>6</v>
      </c>
      <c r="V152" s="49">
        <f t="shared" si="83"/>
        <v>0</v>
      </c>
      <c r="W152" s="49">
        <f t="shared" si="83"/>
        <v>0</v>
      </c>
      <c r="X152" s="49">
        <f t="shared" si="83"/>
        <v>0</v>
      </c>
      <c r="Y152" s="49">
        <f t="shared" si="83"/>
        <v>0</v>
      </c>
      <c r="Z152" s="52">
        <f t="shared" si="83"/>
        <v>0</v>
      </c>
      <c r="AA152" s="66">
        <f>SUM(T152:Z152)</f>
        <v>11</v>
      </c>
      <c r="AC152" s="66">
        <f>SUM(I152+R152+AA152)</f>
        <v>15</v>
      </c>
    </row>
    <row r="153" spans="1:29" ht="15.75" customHeight="1">
      <c r="A153" s="71">
        <v>0.32291666666666669</v>
      </c>
      <c r="B153" s="54">
        <f t="shared" si="81"/>
        <v>10</v>
      </c>
      <c r="C153" s="55">
        <f t="shared" si="81"/>
        <v>7</v>
      </c>
      <c r="D153" s="55">
        <f t="shared" si="81"/>
        <v>0</v>
      </c>
      <c r="E153" s="55">
        <f t="shared" si="81"/>
        <v>3</v>
      </c>
      <c r="F153" s="55">
        <f t="shared" si="81"/>
        <v>0</v>
      </c>
      <c r="G153" s="55">
        <f t="shared" si="81"/>
        <v>0</v>
      </c>
      <c r="H153" s="56">
        <f t="shared" si="81"/>
        <v>0</v>
      </c>
      <c r="I153" s="67">
        <f>SUM(B153:H153)</f>
        <v>20</v>
      </c>
      <c r="K153" s="54">
        <f t="shared" si="82"/>
        <v>4</v>
      </c>
      <c r="L153" s="55">
        <f t="shared" si="82"/>
        <v>4</v>
      </c>
      <c r="M153" s="55">
        <f t="shared" si="82"/>
        <v>0</v>
      </c>
      <c r="N153" s="55">
        <f t="shared" si="82"/>
        <v>0</v>
      </c>
      <c r="O153" s="55">
        <f t="shared" si="82"/>
        <v>0</v>
      </c>
      <c r="P153" s="55">
        <f t="shared" si="82"/>
        <v>0</v>
      </c>
      <c r="Q153" s="56">
        <f t="shared" si="82"/>
        <v>0</v>
      </c>
      <c r="R153" s="67">
        <f>SUM(K153:Q153)</f>
        <v>8</v>
      </c>
      <c r="T153" s="54">
        <f t="shared" si="83"/>
        <v>24</v>
      </c>
      <c r="U153" s="55">
        <f t="shared" si="83"/>
        <v>6</v>
      </c>
      <c r="V153" s="55">
        <f t="shared" si="83"/>
        <v>0</v>
      </c>
      <c r="W153" s="55">
        <f t="shared" si="83"/>
        <v>1</v>
      </c>
      <c r="X153" s="55">
        <f t="shared" si="83"/>
        <v>0</v>
      </c>
      <c r="Y153" s="55">
        <f t="shared" si="83"/>
        <v>0</v>
      </c>
      <c r="Z153" s="56">
        <f t="shared" si="83"/>
        <v>1</v>
      </c>
      <c r="AA153" s="67">
        <f>SUM(T153:Z153)</f>
        <v>32</v>
      </c>
      <c r="AC153" s="67">
        <f>SUM(I153+R153+AA153)</f>
        <v>60</v>
      </c>
    </row>
    <row r="154" spans="1:29" ht="15.75" customHeight="1">
      <c r="A154" s="60" t="s">
        <v>218</v>
      </c>
      <c r="B154" s="57">
        <f t="shared" ref="B154:I154" si="84">SUM(B150:B153)</f>
        <v>13</v>
      </c>
      <c r="C154" s="58">
        <f t="shared" si="84"/>
        <v>13</v>
      </c>
      <c r="D154" s="58">
        <f t="shared" si="84"/>
        <v>1</v>
      </c>
      <c r="E154" s="58">
        <f t="shared" si="84"/>
        <v>4</v>
      </c>
      <c r="F154" s="58">
        <f t="shared" si="84"/>
        <v>0</v>
      </c>
      <c r="G154" s="58">
        <f t="shared" si="84"/>
        <v>0</v>
      </c>
      <c r="H154" s="59">
        <f t="shared" si="84"/>
        <v>0</v>
      </c>
      <c r="I154" s="60">
        <f t="shared" si="84"/>
        <v>31</v>
      </c>
      <c r="K154" s="57">
        <f t="shared" ref="K154:R154" si="85">SUM(K150:K153)</f>
        <v>6</v>
      </c>
      <c r="L154" s="58">
        <f t="shared" si="85"/>
        <v>5</v>
      </c>
      <c r="M154" s="58">
        <f t="shared" si="85"/>
        <v>0</v>
      </c>
      <c r="N154" s="58">
        <f t="shared" si="85"/>
        <v>0</v>
      </c>
      <c r="O154" s="58">
        <f t="shared" si="85"/>
        <v>0</v>
      </c>
      <c r="P154" s="58">
        <f t="shared" si="85"/>
        <v>0</v>
      </c>
      <c r="Q154" s="59">
        <f t="shared" si="85"/>
        <v>0</v>
      </c>
      <c r="R154" s="60">
        <f t="shared" si="85"/>
        <v>11</v>
      </c>
      <c r="T154" s="57">
        <f t="shared" ref="T154:AA154" si="86">SUM(T150:T153)</f>
        <v>42</v>
      </c>
      <c r="U154" s="58">
        <f t="shared" si="86"/>
        <v>16</v>
      </c>
      <c r="V154" s="58">
        <f t="shared" si="86"/>
        <v>1</v>
      </c>
      <c r="W154" s="58">
        <f t="shared" si="86"/>
        <v>2</v>
      </c>
      <c r="X154" s="58">
        <f t="shared" si="86"/>
        <v>1</v>
      </c>
      <c r="Y154" s="58">
        <f t="shared" si="86"/>
        <v>0</v>
      </c>
      <c r="Z154" s="59">
        <f t="shared" si="86"/>
        <v>1</v>
      </c>
      <c r="AA154" s="60">
        <f t="shared" si="86"/>
        <v>63</v>
      </c>
      <c r="AC154" s="60">
        <f>SUM(AC150:AC153)</f>
        <v>105</v>
      </c>
    </row>
    <row r="155" spans="1:29" ht="15.75" customHeight="1">
      <c r="A155" s="69">
        <v>0.33333333333333331</v>
      </c>
      <c r="B155" s="44">
        <f t="shared" ref="B155:H158" si="87">SUM(B17+K17+T17)</f>
        <v>7</v>
      </c>
      <c r="C155" s="45">
        <f t="shared" si="87"/>
        <v>6</v>
      </c>
      <c r="D155" s="45">
        <f t="shared" si="87"/>
        <v>0</v>
      </c>
      <c r="E155" s="45">
        <f t="shared" si="87"/>
        <v>0</v>
      </c>
      <c r="F155" s="45">
        <f t="shared" si="87"/>
        <v>0</v>
      </c>
      <c r="G155" s="45">
        <f t="shared" si="87"/>
        <v>0</v>
      </c>
      <c r="H155" s="46">
        <f t="shared" si="87"/>
        <v>0</v>
      </c>
      <c r="I155" s="65">
        <f>SUM(B155:H155)</f>
        <v>13</v>
      </c>
      <c r="K155" s="44">
        <f t="shared" ref="K155:Q158" si="88">SUM(B63+K63+T63)</f>
        <v>7</v>
      </c>
      <c r="L155" s="45">
        <f t="shared" si="88"/>
        <v>5</v>
      </c>
      <c r="M155" s="45">
        <f t="shared" si="88"/>
        <v>0</v>
      </c>
      <c r="N155" s="45">
        <f t="shared" si="88"/>
        <v>1</v>
      </c>
      <c r="O155" s="45">
        <f t="shared" si="88"/>
        <v>0</v>
      </c>
      <c r="P155" s="45">
        <f t="shared" si="88"/>
        <v>0</v>
      </c>
      <c r="Q155" s="46">
        <f t="shared" si="88"/>
        <v>0</v>
      </c>
      <c r="R155" s="65">
        <f>SUM(K155:Q155)</f>
        <v>13</v>
      </c>
      <c r="T155" s="44">
        <f t="shared" ref="T155:Z158" si="89">SUM(B109+K109+T109)</f>
        <v>30</v>
      </c>
      <c r="U155" s="45">
        <f t="shared" si="89"/>
        <v>5</v>
      </c>
      <c r="V155" s="45">
        <f t="shared" si="89"/>
        <v>1</v>
      </c>
      <c r="W155" s="45">
        <f t="shared" si="89"/>
        <v>0</v>
      </c>
      <c r="X155" s="45">
        <f t="shared" si="89"/>
        <v>0</v>
      </c>
      <c r="Y155" s="45">
        <f t="shared" si="89"/>
        <v>0</v>
      </c>
      <c r="Z155" s="46">
        <f t="shared" si="89"/>
        <v>0</v>
      </c>
      <c r="AA155" s="65">
        <f>SUM(T155:Z155)</f>
        <v>36</v>
      </c>
      <c r="AC155" s="65">
        <f>SUM(I155+R155+AA155)</f>
        <v>62</v>
      </c>
    </row>
    <row r="156" spans="1:29" ht="15.75" customHeight="1">
      <c r="A156" s="70">
        <v>0.34375</v>
      </c>
      <c r="B156" s="48">
        <f t="shared" si="87"/>
        <v>16</v>
      </c>
      <c r="C156" s="49">
        <f t="shared" si="87"/>
        <v>9</v>
      </c>
      <c r="D156" s="49">
        <f t="shared" si="87"/>
        <v>1</v>
      </c>
      <c r="E156" s="49">
        <f t="shared" si="87"/>
        <v>0</v>
      </c>
      <c r="F156" s="49">
        <f t="shared" si="87"/>
        <v>1</v>
      </c>
      <c r="G156" s="49">
        <f t="shared" si="87"/>
        <v>0</v>
      </c>
      <c r="H156" s="52">
        <f t="shared" si="87"/>
        <v>0</v>
      </c>
      <c r="I156" s="66">
        <f>SUM(B156:H156)</f>
        <v>27</v>
      </c>
      <c r="K156" s="48">
        <f t="shared" si="88"/>
        <v>4</v>
      </c>
      <c r="L156" s="49">
        <f t="shared" si="88"/>
        <v>3</v>
      </c>
      <c r="M156" s="49">
        <f t="shared" si="88"/>
        <v>0</v>
      </c>
      <c r="N156" s="49">
        <f t="shared" si="88"/>
        <v>0</v>
      </c>
      <c r="O156" s="49">
        <f t="shared" si="88"/>
        <v>0</v>
      </c>
      <c r="P156" s="49">
        <f t="shared" si="88"/>
        <v>0</v>
      </c>
      <c r="Q156" s="52">
        <f t="shared" si="88"/>
        <v>0</v>
      </c>
      <c r="R156" s="66">
        <f>SUM(K156:Q156)</f>
        <v>7</v>
      </c>
      <c r="T156" s="48">
        <f t="shared" si="89"/>
        <v>22</v>
      </c>
      <c r="U156" s="49">
        <f t="shared" si="89"/>
        <v>4</v>
      </c>
      <c r="V156" s="49">
        <f t="shared" si="89"/>
        <v>0</v>
      </c>
      <c r="W156" s="49">
        <f t="shared" si="89"/>
        <v>0</v>
      </c>
      <c r="X156" s="49">
        <f t="shared" si="89"/>
        <v>0</v>
      </c>
      <c r="Y156" s="49">
        <f t="shared" si="89"/>
        <v>0</v>
      </c>
      <c r="Z156" s="52">
        <f t="shared" si="89"/>
        <v>0</v>
      </c>
      <c r="AA156" s="66">
        <f>SUM(T156:Z156)</f>
        <v>26</v>
      </c>
      <c r="AC156" s="66">
        <f>SUM(I156+R156+AA156)</f>
        <v>60</v>
      </c>
    </row>
    <row r="157" spans="1:29" ht="15.75" customHeight="1">
      <c r="A157" s="70">
        <v>0.35416666666666669</v>
      </c>
      <c r="B157" s="48">
        <f t="shared" si="87"/>
        <v>22</v>
      </c>
      <c r="C157" s="49">
        <f t="shared" si="87"/>
        <v>9</v>
      </c>
      <c r="D157" s="49">
        <f t="shared" si="87"/>
        <v>0</v>
      </c>
      <c r="E157" s="49">
        <f t="shared" si="87"/>
        <v>1</v>
      </c>
      <c r="F157" s="49">
        <f t="shared" si="87"/>
        <v>0</v>
      </c>
      <c r="G157" s="49">
        <f t="shared" si="87"/>
        <v>0</v>
      </c>
      <c r="H157" s="52">
        <f t="shared" si="87"/>
        <v>0</v>
      </c>
      <c r="I157" s="66">
        <f>SUM(B157:H157)</f>
        <v>32</v>
      </c>
      <c r="K157" s="48">
        <f t="shared" si="88"/>
        <v>2</v>
      </c>
      <c r="L157" s="49">
        <f t="shared" si="88"/>
        <v>4</v>
      </c>
      <c r="M157" s="49">
        <f t="shared" si="88"/>
        <v>3</v>
      </c>
      <c r="N157" s="49">
        <f t="shared" si="88"/>
        <v>0</v>
      </c>
      <c r="O157" s="49">
        <f t="shared" si="88"/>
        <v>0</v>
      </c>
      <c r="P157" s="49">
        <f t="shared" si="88"/>
        <v>0</v>
      </c>
      <c r="Q157" s="52">
        <f t="shared" si="88"/>
        <v>0</v>
      </c>
      <c r="R157" s="66">
        <f>SUM(K157:Q157)</f>
        <v>9</v>
      </c>
      <c r="T157" s="48">
        <f t="shared" si="89"/>
        <v>24</v>
      </c>
      <c r="U157" s="49">
        <f t="shared" si="89"/>
        <v>8</v>
      </c>
      <c r="V157" s="49">
        <f t="shared" si="89"/>
        <v>0</v>
      </c>
      <c r="W157" s="49">
        <f t="shared" si="89"/>
        <v>0</v>
      </c>
      <c r="X157" s="49">
        <f t="shared" si="89"/>
        <v>1</v>
      </c>
      <c r="Y157" s="49">
        <f t="shared" si="89"/>
        <v>0</v>
      </c>
      <c r="Z157" s="52">
        <f t="shared" si="89"/>
        <v>1</v>
      </c>
      <c r="AA157" s="66">
        <f>SUM(T157:Z157)</f>
        <v>34</v>
      </c>
      <c r="AC157" s="66">
        <f>SUM(I157+R157+AA157)</f>
        <v>75</v>
      </c>
    </row>
    <row r="158" spans="1:29" ht="15.75" customHeight="1">
      <c r="A158" s="71">
        <v>0.36458333333333331</v>
      </c>
      <c r="B158" s="54">
        <f t="shared" si="87"/>
        <v>36</v>
      </c>
      <c r="C158" s="55">
        <f t="shared" si="87"/>
        <v>3</v>
      </c>
      <c r="D158" s="55">
        <f t="shared" si="87"/>
        <v>0</v>
      </c>
      <c r="E158" s="55">
        <f t="shared" si="87"/>
        <v>1</v>
      </c>
      <c r="F158" s="55">
        <f t="shared" si="87"/>
        <v>1</v>
      </c>
      <c r="G158" s="55">
        <f t="shared" si="87"/>
        <v>0</v>
      </c>
      <c r="H158" s="56">
        <f t="shared" si="87"/>
        <v>0</v>
      </c>
      <c r="I158" s="67">
        <f>SUM(B158:H158)</f>
        <v>41</v>
      </c>
      <c r="K158" s="54">
        <f t="shared" si="88"/>
        <v>9</v>
      </c>
      <c r="L158" s="55">
        <f t="shared" si="88"/>
        <v>2</v>
      </c>
      <c r="M158" s="55">
        <f t="shared" si="88"/>
        <v>0</v>
      </c>
      <c r="N158" s="55">
        <f t="shared" si="88"/>
        <v>1</v>
      </c>
      <c r="O158" s="55">
        <f t="shared" si="88"/>
        <v>0</v>
      </c>
      <c r="P158" s="55">
        <f t="shared" si="88"/>
        <v>0</v>
      </c>
      <c r="Q158" s="56">
        <f t="shared" si="88"/>
        <v>0</v>
      </c>
      <c r="R158" s="67">
        <f>SUM(K158:Q158)</f>
        <v>12</v>
      </c>
      <c r="T158" s="54">
        <f t="shared" si="89"/>
        <v>47</v>
      </c>
      <c r="U158" s="55">
        <f t="shared" si="89"/>
        <v>7</v>
      </c>
      <c r="V158" s="55">
        <f t="shared" si="89"/>
        <v>0</v>
      </c>
      <c r="W158" s="55">
        <f t="shared" si="89"/>
        <v>1</v>
      </c>
      <c r="X158" s="55">
        <f t="shared" si="89"/>
        <v>0</v>
      </c>
      <c r="Y158" s="55">
        <f t="shared" si="89"/>
        <v>0</v>
      </c>
      <c r="Z158" s="56">
        <f t="shared" si="89"/>
        <v>0</v>
      </c>
      <c r="AA158" s="67">
        <f>SUM(T158:Z158)</f>
        <v>55</v>
      </c>
      <c r="AC158" s="67">
        <f>SUM(I158+R158+AA158)</f>
        <v>108</v>
      </c>
    </row>
    <row r="159" spans="1:29" ht="15.75" customHeight="1">
      <c r="A159" s="60" t="s">
        <v>218</v>
      </c>
      <c r="B159" s="57">
        <f t="shared" ref="B159:I159" si="90">SUM(B155:B158)</f>
        <v>81</v>
      </c>
      <c r="C159" s="58">
        <f t="shared" si="90"/>
        <v>27</v>
      </c>
      <c r="D159" s="58">
        <f t="shared" si="90"/>
        <v>1</v>
      </c>
      <c r="E159" s="58">
        <f t="shared" si="90"/>
        <v>2</v>
      </c>
      <c r="F159" s="58">
        <f t="shared" si="90"/>
        <v>2</v>
      </c>
      <c r="G159" s="58">
        <f t="shared" si="90"/>
        <v>0</v>
      </c>
      <c r="H159" s="59">
        <f t="shared" si="90"/>
        <v>0</v>
      </c>
      <c r="I159" s="60">
        <f t="shared" si="90"/>
        <v>113</v>
      </c>
      <c r="K159" s="57">
        <f t="shared" ref="K159:R159" si="91">SUM(K155:K158)</f>
        <v>22</v>
      </c>
      <c r="L159" s="58">
        <f t="shared" si="91"/>
        <v>14</v>
      </c>
      <c r="M159" s="58">
        <f t="shared" si="91"/>
        <v>3</v>
      </c>
      <c r="N159" s="58">
        <f t="shared" si="91"/>
        <v>2</v>
      </c>
      <c r="O159" s="58">
        <f t="shared" si="91"/>
        <v>0</v>
      </c>
      <c r="P159" s="58">
        <f t="shared" si="91"/>
        <v>0</v>
      </c>
      <c r="Q159" s="59">
        <f t="shared" si="91"/>
        <v>0</v>
      </c>
      <c r="R159" s="60">
        <f t="shared" si="91"/>
        <v>41</v>
      </c>
      <c r="T159" s="57">
        <f t="shared" ref="T159:AA159" si="92">SUM(T155:T158)</f>
        <v>123</v>
      </c>
      <c r="U159" s="58">
        <f t="shared" si="92"/>
        <v>24</v>
      </c>
      <c r="V159" s="58">
        <f t="shared" si="92"/>
        <v>1</v>
      </c>
      <c r="W159" s="58">
        <f t="shared" si="92"/>
        <v>1</v>
      </c>
      <c r="X159" s="58">
        <f t="shared" si="92"/>
        <v>1</v>
      </c>
      <c r="Y159" s="58">
        <f t="shared" si="92"/>
        <v>0</v>
      </c>
      <c r="Z159" s="59">
        <f t="shared" si="92"/>
        <v>1</v>
      </c>
      <c r="AA159" s="60">
        <f t="shared" si="92"/>
        <v>151</v>
      </c>
      <c r="AC159" s="60">
        <f>SUM(AC155:AC158)</f>
        <v>305</v>
      </c>
    </row>
    <row r="160" spans="1:29" ht="15.75" customHeight="1">
      <c r="A160" s="69">
        <v>0.375</v>
      </c>
      <c r="B160" s="44">
        <f t="shared" ref="B160:H163" si="93">SUM(B22+K22+T22)</f>
        <v>26</v>
      </c>
      <c r="C160" s="45">
        <f t="shared" si="93"/>
        <v>4</v>
      </c>
      <c r="D160" s="45">
        <f t="shared" si="93"/>
        <v>4</v>
      </c>
      <c r="E160" s="45">
        <f t="shared" si="93"/>
        <v>1</v>
      </c>
      <c r="F160" s="45">
        <f t="shared" si="93"/>
        <v>0</v>
      </c>
      <c r="G160" s="45">
        <f t="shared" si="93"/>
        <v>0</v>
      </c>
      <c r="H160" s="46">
        <f t="shared" si="93"/>
        <v>0</v>
      </c>
      <c r="I160" s="65">
        <f>SUM(B160:H160)</f>
        <v>35</v>
      </c>
      <c r="K160" s="44">
        <f t="shared" ref="K160:Q163" si="94">SUM(B68+K68+T68)</f>
        <v>3</v>
      </c>
      <c r="L160" s="45">
        <f t="shared" si="94"/>
        <v>6</v>
      </c>
      <c r="M160" s="45">
        <f t="shared" si="94"/>
        <v>1</v>
      </c>
      <c r="N160" s="45">
        <f t="shared" si="94"/>
        <v>0</v>
      </c>
      <c r="O160" s="45">
        <f t="shared" si="94"/>
        <v>0</v>
      </c>
      <c r="P160" s="45">
        <f t="shared" si="94"/>
        <v>0</v>
      </c>
      <c r="Q160" s="46">
        <f t="shared" si="94"/>
        <v>0</v>
      </c>
      <c r="R160" s="65">
        <f>SUM(K160:Q160)</f>
        <v>10</v>
      </c>
      <c r="T160" s="44">
        <f t="shared" ref="T160:Z163" si="95">SUM(B114+K114+T114)</f>
        <v>34</v>
      </c>
      <c r="U160" s="45">
        <f t="shared" si="95"/>
        <v>14</v>
      </c>
      <c r="V160" s="45">
        <f t="shared" si="95"/>
        <v>0</v>
      </c>
      <c r="W160" s="45">
        <f t="shared" si="95"/>
        <v>0</v>
      </c>
      <c r="X160" s="45">
        <f t="shared" si="95"/>
        <v>1</v>
      </c>
      <c r="Y160" s="45">
        <f t="shared" si="95"/>
        <v>0</v>
      </c>
      <c r="Z160" s="46">
        <f t="shared" si="95"/>
        <v>1</v>
      </c>
      <c r="AA160" s="65">
        <f>SUM(T160:Z160)</f>
        <v>50</v>
      </c>
      <c r="AC160" s="65">
        <f>SUM(I160+R160+AA160)</f>
        <v>95</v>
      </c>
    </row>
    <row r="161" spans="1:29" ht="15.75" customHeight="1">
      <c r="A161" s="70">
        <v>0.38541666666666669</v>
      </c>
      <c r="B161" s="48">
        <f t="shared" si="93"/>
        <v>27</v>
      </c>
      <c r="C161" s="49">
        <f t="shared" si="93"/>
        <v>6</v>
      </c>
      <c r="D161" s="49">
        <f t="shared" si="93"/>
        <v>0</v>
      </c>
      <c r="E161" s="49">
        <f t="shared" si="93"/>
        <v>0</v>
      </c>
      <c r="F161" s="49">
        <f t="shared" si="93"/>
        <v>0</v>
      </c>
      <c r="G161" s="49">
        <f t="shared" si="93"/>
        <v>0</v>
      </c>
      <c r="H161" s="52">
        <f t="shared" si="93"/>
        <v>0</v>
      </c>
      <c r="I161" s="66">
        <f>SUM(B161:H161)</f>
        <v>33</v>
      </c>
      <c r="K161" s="48">
        <f t="shared" si="94"/>
        <v>8</v>
      </c>
      <c r="L161" s="49">
        <f t="shared" si="94"/>
        <v>3</v>
      </c>
      <c r="M161" s="49">
        <f t="shared" si="94"/>
        <v>1</v>
      </c>
      <c r="N161" s="49">
        <f t="shared" si="94"/>
        <v>0</v>
      </c>
      <c r="O161" s="49">
        <f t="shared" si="94"/>
        <v>0</v>
      </c>
      <c r="P161" s="49">
        <f t="shared" si="94"/>
        <v>0</v>
      </c>
      <c r="Q161" s="52">
        <f t="shared" si="94"/>
        <v>0</v>
      </c>
      <c r="R161" s="66">
        <f>SUM(K161:Q161)</f>
        <v>12</v>
      </c>
      <c r="T161" s="48">
        <f t="shared" si="95"/>
        <v>31</v>
      </c>
      <c r="U161" s="49">
        <f t="shared" si="95"/>
        <v>5</v>
      </c>
      <c r="V161" s="49">
        <f t="shared" si="95"/>
        <v>0</v>
      </c>
      <c r="W161" s="49">
        <f t="shared" si="95"/>
        <v>0</v>
      </c>
      <c r="X161" s="49">
        <f t="shared" si="95"/>
        <v>0</v>
      </c>
      <c r="Y161" s="49">
        <f t="shared" si="95"/>
        <v>0</v>
      </c>
      <c r="Z161" s="52">
        <f t="shared" si="95"/>
        <v>0</v>
      </c>
      <c r="AA161" s="66">
        <f>SUM(T161:Z161)</f>
        <v>36</v>
      </c>
      <c r="AC161" s="66">
        <f>SUM(I161+R161+AA161)</f>
        <v>81</v>
      </c>
    </row>
    <row r="162" spans="1:29" ht="15.75" customHeight="1">
      <c r="A162" s="70">
        <v>0.39583333333333331</v>
      </c>
      <c r="B162" s="48">
        <f t="shared" si="93"/>
        <v>27</v>
      </c>
      <c r="C162" s="49">
        <f t="shared" si="93"/>
        <v>9</v>
      </c>
      <c r="D162" s="49">
        <f t="shared" si="93"/>
        <v>0</v>
      </c>
      <c r="E162" s="49">
        <f t="shared" si="93"/>
        <v>0</v>
      </c>
      <c r="F162" s="49">
        <f t="shared" si="93"/>
        <v>0</v>
      </c>
      <c r="G162" s="49">
        <f t="shared" si="93"/>
        <v>0</v>
      </c>
      <c r="H162" s="52">
        <f t="shared" si="93"/>
        <v>0</v>
      </c>
      <c r="I162" s="66">
        <f>SUM(B162:H162)</f>
        <v>36</v>
      </c>
      <c r="K162" s="48">
        <f t="shared" si="94"/>
        <v>6</v>
      </c>
      <c r="L162" s="49">
        <f t="shared" si="94"/>
        <v>2</v>
      </c>
      <c r="M162" s="49">
        <f t="shared" si="94"/>
        <v>1</v>
      </c>
      <c r="N162" s="49">
        <f t="shared" si="94"/>
        <v>0</v>
      </c>
      <c r="O162" s="49">
        <f t="shared" si="94"/>
        <v>0</v>
      </c>
      <c r="P162" s="49">
        <f t="shared" si="94"/>
        <v>0</v>
      </c>
      <c r="Q162" s="52">
        <f t="shared" si="94"/>
        <v>0</v>
      </c>
      <c r="R162" s="66">
        <f>SUM(K162:Q162)</f>
        <v>9</v>
      </c>
      <c r="T162" s="48">
        <f t="shared" si="95"/>
        <v>20</v>
      </c>
      <c r="U162" s="49">
        <f t="shared" si="95"/>
        <v>15</v>
      </c>
      <c r="V162" s="49">
        <f t="shared" si="95"/>
        <v>3</v>
      </c>
      <c r="W162" s="49">
        <f t="shared" si="95"/>
        <v>0</v>
      </c>
      <c r="X162" s="49">
        <f t="shared" si="95"/>
        <v>0</v>
      </c>
      <c r="Y162" s="49">
        <f t="shared" si="95"/>
        <v>0</v>
      </c>
      <c r="Z162" s="52">
        <f t="shared" si="95"/>
        <v>0</v>
      </c>
      <c r="AA162" s="66">
        <f>SUM(T162:Z162)</f>
        <v>38</v>
      </c>
      <c r="AC162" s="66">
        <f>SUM(I162+R162+AA162)</f>
        <v>83</v>
      </c>
    </row>
    <row r="163" spans="1:29" ht="15.75" customHeight="1">
      <c r="A163" s="71">
        <v>0.40625</v>
      </c>
      <c r="B163" s="54">
        <f t="shared" si="93"/>
        <v>15</v>
      </c>
      <c r="C163" s="55">
        <f t="shared" si="93"/>
        <v>11</v>
      </c>
      <c r="D163" s="55">
        <f t="shared" si="93"/>
        <v>0</v>
      </c>
      <c r="E163" s="55">
        <f t="shared" si="93"/>
        <v>0</v>
      </c>
      <c r="F163" s="55">
        <f t="shared" si="93"/>
        <v>0</v>
      </c>
      <c r="G163" s="55">
        <f t="shared" si="93"/>
        <v>0</v>
      </c>
      <c r="H163" s="56">
        <f t="shared" si="93"/>
        <v>0</v>
      </c>
      <c r="I163" s="67">
        <f>SUM(B163:H163)</f>
        <v>26</v>
      </c>
      <c r="K163" s="54">
        <f t="shared" si="94"/>
        <v>7</v>
      </c>
      <c r="L163" s="55">
        <f t="shared" si="94"/>
        <v>2</v>
      </c>
      <c r="M163" s="55">
        <f t="shared" si="94"/>
        <v>0</v>
      </c>
      <c r="N163" s="55">
        <f t="shared" si="94"/>
        <v>0</v>
      </c>
      <c r="O163" s="55">
        <f t="shared" si="94"/>
        <v>0</v>
      </c>
      <c r="P163" s="55">
        <f t="shared" si="94"/>
        <v>0</v>
      </c>
      <c r="Q163" s="56">
        <f t="shared" si="94"/>
        <v>0</v>
      </c>
      <c r="R163" s="67">
        <f>SUM(K163:Q163)</f>
        <v>9</v>
      </c>
      <c r="T163" s="54">
        <f t="shared" si="95"/>
        <v>17</v>
      </c>
      <c r="U163" s="55">
        <f t="shared" si="95"/>
        <v>8</v>
      </c>
      <c r="V163" s="55">
        <f t="shared" si="95"/>
        <v>1</v>
      </c>
      <c r="W163" s="55">
        <f t="shared" si="95"/>
        <v>3</v>
      </c>
      <c r="X163" s="55">
        <f t="shared" si="95"/>
        <v>0</v>
      </c>
      <c r="Y163" s="55">
        <f t="shared" si="95"/>
        <v>0</v>
      </c>
      <c r="Z163" s="56">
        <f t="shared" si="95"/>
        <v>0</v>
      </c>
      <c r="AA163" s="67">
        <f>SUM(T163:Z163)</f>
        <v>29</v>
      </c>
      <c r="AC163" s="67">
        <f>SUM(I163+R163+AA163)</f>
        <v>64</v>
      </c>
    </row>
    <row r="164" spans="1:29" ht="15.75" customHeight="1">
      <c r="A164" s="60" t="s">
        <v>218</v>
      </c>
      <c r="B164" s="57">
        <f t="shared" ref="B164:I164" si="96">SUM(B160:B163)</f>
        <v>95</v>
      </c>
      <c r="C164" s="58">
        <f t="shared" si="96"/>
        <v>30</v>
      </c>
      <c r="D164" s="58">
        <f t="shared" si="96"/>
        <v>4</v>
      </c>
      <c r="E164" s="58">
        <f t="shared" si="96"/>
        <v>1</v>
      </c>
      <c r="F164" s="58">
        <f t="shared" si="96"/>
        <v>0</v>
      </c>
      <c r="G164" s="58">
        <f t="shared" si="96"/>
        <v>0</v>
      </c>
      <c r="H164" s="59">
        <f t="shared" si="96"/>
        <v>0</v>
      </c>
      <c r="I164" s="60">
        <f t="shared" si="96"/>
        <v>130</v>
      </c>
      <c r="K164" s="57">
        <f t="shared" ref="K164:R164" si="97">SUM(K160:K163)</f>
        <v>24</v>
      </c>
      <c r="L164" s="58">
        <f t="shared" si="97"/>
        <v>13</v>
      </c>
      <c r="M164" s="58">
        <f t="shared" si="97"/>
        <v>3</v>
      </c>
      <c r="N164" s="58">
        <f t="shared" si="97"/>
        <v>0</v>
      </c>
      <c r="O164" s="58">
        <f t="shared" si="97"/>
        <v>0</v>
      </c>
      <c r="P164" s="58">
        <f t="shared" si="97"/>
        <v>0</v>
      </c>
      <c r="Q164" s="59">
        <f t="shared" si="97"/>
        <v>0</v>
      </c>
      <c r="R164" s="60">
        <f t="shared" si="97"/>
        <v>40</v>
      </c>
      <c r="T164" s="57">
        <f t="shared" ref="T164:AA164" si="98">SUM(T160:T163)</f>
        <v>102</v>
      </c>
      <c r="U164" s="58">
        <f t="shared" si="98"/>
        <v>42</v>
      </c>
      <c r="V164" s="58">
        <f t="shared" si="98"/>
        <v>4</v>
      </c>
      <c r="W164" s="58">
        <f t="shared" si="98"/>
        <v>3</v>
      </c>
      <c r="X164" s="58">
        <f t="shared" si="98"/>
        <v>1</v>
      </c>
      <c r="Y164" s="58">
        <f t="shared" si="98"/>
        <v>0</v>
      </c>
      <c r="Z164" s="59">
        <f t="shared" si="98"/>
        <v>1</v>
      </c>
      <c r="AA164" s="60">
        <f t="shared" si="98"/>
        <v>153</v>
      </c>
      <c r="AC164" s="60">
        <f>SUM(AC160:AC163)</f>
        <v>323</v>
      </c>
    </row>
    <row r="166" spans="1:29" ht="15.75" customHeight="1">
      <c r="A166" s="60" t="s">
        <v>219</v>
      </c>
      <c r="B166" s="57">
        <f t="shared" ref="B166:I166" si="99">SUM(B164+B159+B154)</f>
        <v>189</v>
      </c>
      <c r="C166" s="58">
        <f t="shared" si="99"/>
        <v>70</v>
      </c>
      <c r="D166" s="58">
        <f t="shared" si="99"/>
        <v>6</v>
      </c>
      <c r="E166" s="58">
        <f t="shared" si="99"/>
        <v>7</v>
      </c>
      <c r="F166" s="58">
        <f t="shared" si="99"/>
        <v>2</v>
      </c>
      <c r="G166" s="58">
        <f t="shared" si="99"/>
        <v>0</v>
      </c>
      <c r="H166" s="59">
        <f t="shared" si="99"/>
        <v>0</v>
      </c>
      <c r="I166" s="60">
        <f t="shared" si="99"/>
        <v>274</v>
      </c>
      <c r="K166" s="57">
        <f t="shared" ref="K166:R166" si="100">SUM(K164+K159+K154)</f>
        <v>52</v>
      </c>
      <c r="L166" s="58">
        <f t="shared" si="100"/>
        <v>32</v>
      </c>
      <c r="M166" s="58">
        <f t="shared" si="100"/>
        <v>6</v>
      </c>
      <c r="N166" s="58">
        <f t="shared" si="100"/>
        <v>2</v>
      </c>
      <c r="O166" s="58">
        <f t="shared" si="100"/>
        <v>0</v>
      </c>
      <c r="P166" s="58">
        <f t="shared" si="100"/>
        <v>0</v>
      </c>
      <c r="Q166" s="59">
        <f t="shared" si="100"/>
        <v>0</v>
      </c>
      <c r="R166" s="60">
        <f t="shared" si="100"/>
        <v>92</v>
      </c>
      <c r="T166" s="57">
        <f t="shared" ref="T166:AA166" si="101">SUM(T164+T159+T154)</f>
        <v>267</v>
      </c>
      <c r="U166" s="58">
        <f t="shared" si="101"/>
        <v>82</v>
      </c>
      <c r="V166" s="58">
        <f t="shared" si="101"/>
        <v>6</v>
      </c>
      <c r="W166" s="58">
        <f t="shared" si="101"/>
        <v>6</v>
      </c>
      <c r="X166" s="58">
        <f t="shared" si="101"/>
        <v>3</v>
      </c>
      <c r="Y166" s="58">
        <f t="shared" si="101"/>
        <v>0</v>
      </c>
      <c r="Z166" s="59">
        <f t="shared" si="101"/>
        <v>3</v>
      </c>
      <c r="AA166" s="60">
        <f t="shared" si="101"/>
        <v>367</v>
      </c>
      <c r="AC166" s="60">
        <f>SUM(AC164+AC159+AC154)</f>
        <v>733</v>
      </c>
    </row>
    <row r="168" spans="1:29" ht="15.75" customHeight="1">
      <c r="A168" s="47" t="s">
        <v>221</v>
      </c>
    </row>
    <row r="169" spans="1:29" ht="15.75" customHeight="1">
      <c r="B169" s="57" t="s">
        <v>222</v>
      </c>
      <c r="C169" s="58"/>
      <c r="D169" s="58" t="s">
        <v>213</v>
      </c>
      <c r="E169" s="58"/>
      <c r="F169" s="58"/>
      <c r="G169" s="58"/>
      <c r="H169" s="59"/>
      <c r="I169" s="60"/>
      <c r="K169" s="57" t="s">
        <v>222</v>
      </c>
      <c r="L169" s="58"/>
      <c r="M169" s="58" t="s">
        <v>214</v>
      </c>
      <c r="N169" s="58"/>
      <c r="O169" s="58"/>
      <c r="P169" s="58"/>
      <c r="Q169" s="59"/>
      <c r="R169" s="60"/>
      <c r="T169" s="57" t="s">
        <v>222</v>
      </c>
      <c r="U169" s="58"/>
      <c r="V169" s="58" t="s">
        <v>215</v>
      </c>
      <c r="W169" s="58"/>
      <c r="X169" s="58"/>
      <c r="Y169" s="58"/>
      <c r="Z169" s="59"/>
      <c r="AA169" s="60"/>
      <c r="AC169" s="130" t="s">
        <v>223</v>
      </c>
    </row>
    <row r="170" spans="1:29"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131"/>
    </row>
    <row r="172" spans="1:29" ht="15.75" customHeight="1">
      <c r="A172" s="69">
        <v>0.66666666666666663</v>
      </c>
      <c r="B172" s="44">
        <f t="shared" ref="B172:H175" si="102">SUM(B34+K34+T34)</f>
        <v>17</v>
      </c>
      <c r="C172" s="45">
        <f t="shared" si="102"/>
        <v>5</v>
      </c>
      <c r="D172" s="45">
        <f t="shared" si="102"/>
        <v>0</v>
      </c>
      <c r="E172" s="45">
        <f t="shared" si="102"/>
        <v>0</v>
      </c>
      <c r="F172" s="45">
        <f t="shared" si="102"/>
        <v>0</v>
      </c>
      <c r="G172" s="45">
        <f t="shared" si="102"/>
        <v>0</v>
      </c>
      <c r="H172" s="46">
        <f t="shared" si="102"/>
        <v>0</v>
      </c>
      <c r="I172" s="65">
        <f>SUM(B172:H172)</f>
        <v>22</v>
      </c>
      <c r="K172" s="44">
        <f t="shared" ref="K172:Q175" si="103">SUM(B80+K80+T80)</f>
        <v>8</v>
      </c>
      <c r="L172" s="45">
        <f t="shared" si="103"/>
        <v>3</v>
      </c>
      <c r="M172" s="45">
        <f t="shared" si="103"/>
        <v>0</v>
      </c>
      <c r="N172" s="45">
        <f t="shared" si="103"/>
        <v>0</v>
      </c>
      <c r="O172" s="45">
        <f t="shared" si="103"/>
        <v>0</v>
      </c>
      <c r="P172" s="45">
        <f t="shared" si="103"/>
        <v>0</v>
      </c>
      <c r="Q172" s="46">
        <f t="shared" si="103"/>
        <v>0</v>
      </c>
      <c r="R172" s="65">
        <f>SUM(K172:Q172)</f>
        <v>11</v>
      </c>
      <c r="T172" s="44">
        <f t="shared" ref="T172:Z175" si="104">SUM(B126+K126+T126)</f>
        <v>35</v>
      </c>
      <c r="U172" s="45">
        <f t="shared" si="104"/>
        <v>4</v>
      </c>
      <c r="V172" s="45">
        <f t="shared" si="104"/>
        <v>2</v>
      </c>
      <c r="W172" s="45">
        <f t="shared" si="104"/>
        <v>1</v>
      </c>
      <c r="X172" s="45">
        <f t="shared" si="104"/>
        <v>1</v>
      </c>
      <c r="Y172" s="45">
        <f t="shared" si="104"/>
        <v>0</v>
      </c>
      <c r="Z172" s="46">
        <f t="shared" si="104"/>
        <v>0</v>
      </c>
      <c r="AA172" s="65">
        <f>SUM(T172:Z172)</f>
        <v>43</v>
      </c>
      <c r="AC172" s="65">
        <f>SUM(I172+R172+AA172)</f>
        <v>76</v>
      </c>
    </row>
    <row r="173" spans="1:29" ht="15.75" customHeight="1">
      <c r="A173" s="70">
        <v>0.67708333333333337</v>
      </c>
      <c r="B173" s="48">
        <f t="shared" si="102"/>
        <v>17</v>
      </c>
      <c r="C173" s="49">
        <f t="shared" si="102"/>
        <v>9</v>
      </c>
      <c r="D173" s="49">
        <f t="shared" si="102"/>
        <v>2</v>
      </c>
      <c r="E173" s="49">
        <f t="shared" si="102"/>
        <v>0</v>
      </c>
      <c r="F173" s="49">
        <f t="shared" si="102"/>
        <v>0</v>
      </c>
      <c r="G173" s="49">
        <f t="shared" si="102"/>
        <v>0</v>
      </c>
      <c r="H173" s="52">
        <f t="shared" si="102"/>
        <v>0</v>
      </c>
      <c r="I173" s="66">
        <f>SUM(B173:H173)</f>
        <v>28</v>
      </c>
      <c r="K173" s="48">
        <f t="shared" si="103"/>
        <v>10</v>
      </c>
      <c r="L173" s="49">
        <f t="shared" si="103"/>
        <v>8</v>
      </c>
      <c r="M173" s="49">
        <f t="shared" si="103"/>
        <v>0</v>
      </c>
      <c r="N173" s="49">
        <f t="shared" si="103"/>
        <v>0</v>
      </c>
      <c r="O173" s="49">
        <f t="shared" si="103"/>
        <v>0</v>
      </c>
      <c r="P173" s="49">
        <f t="shared" si="103"/>
        <v>0</v>
      </c>
      <c r="Q173" s="52">
        <f t="shared" si="103"/>
        <v>0</v>
      </c>
      <c r="R173" s="66">
        <f>SUM(K173:Q173)</f>
        <v>18</v>
      </c>
      <c r="T173" s="48">
        <f t="shared" si="104"/>
        <v>34</v>
      </c>
      <c r="U173" s="49">
        <f t="shared" si="104"/>
        <v>6</v>
      </c>
      <c r="V173" s="49">
        <f t="shared" si="104"/>
        <v>1</v>
      </c>
      <c r="W173" s="49">
        <f t="shared" si="104"/>
        <v>0</v>
      </c>
      <c r="X173" s="49">
        <f t="shared" si="104"/>
        <v>0</v>
      </c>
      <c r="Y173" s="49">
        <f t="shared" si="104"/>
        <v>0</v>
      </c>
      <c r="Z173" s="52">
        <f t="shared" si="104"/>
        <v>0</v>
      </c>
      <c r="AA173" s="66">
        <f>SUM(T173:Z173)</f>
        <v>41</v>
      </c>
      <c r="AC173" s="66">
        <f>SUM(I173+R173+AA173)</f>
        <v>87</v>
      </c>
    </row>
    <row r="174" spans="1:29" ht="15.75" customHeight="1">
      <c r="A174" s="70">
        <v>0.6875</v>
      </c>
      <c r="B174" s="48">
        <f t="shared" si="102"/>
        <v>16</v>
      </c>
      <c r="C174" s="49">
        <f t="shared" si="102"/>
        <v>5</v>
      </c>
      <c r="D174" s="49">
        <f t="shared" si="102"/>
        <v>1</v>
      </c>
      <c r="E174" s="49">
        <f t="shared" si="102"/>
        <v>0</v>
      </c>
      <c r="F174" s="49">
        <f t="shared" si="102"/>
        <v>0</v>
      </c>
      <c r="G174" s="49">
        <f t="shared" si="102"/>
        <v>0</v>
      </c>
      <c r="H174" s="52">
        <f t="shared" si="102"/>
        <v>0</v>
      </c>
      <c r="I174" s="66">
        <f>SUM(B174:H174)</f>
        <v>22</v>
      </c>
      <c r="K174" s="48">
        <f t="shared" si="103"/>
        <v>12</v>
      </c>
      <c r="L174" s="49">
        <f t="shared" si="103"/>
        <v>4</v>
      </c>
      <c r="M174" s="49">
        <f t="shared" si="103"/>
        <v>0</v>
      </c>
      <c r="N174" s="49">
        <f t="shared" si="103"/>
        <v>0</v>
      </c>
      <c r="O174" s="49">
        <f t="shared" si="103"/>
        <v>0</v>
      </c>
      <c r="P174" s="49">
        <f t="shared" si="103"/>
        <v>0</v>
      </c>
      <c r="Q174" s="52">
        <f t="shared" si="103"/>
        <v>0</v>
      </c>
      <c r="R174" s="66">
        <f>SUM(K174:Q174)</f>
        <v>16</v>
      </c>
      <c r="T174" s="48">
        <f t="shared" si="104"/>
        <v>25</v>
      </c>
      <c r="U174" s="49">
        <f t="shared" si="104"/>
        <v>9</v>
      </c>
      <c r="V174" s="49">
        <f t="shared" si="104"/>
        <v>0</v>
      </c>
      <c r="W174" s="49">
        <f t="shared" si="104"/>
        <v>1</v>
      </c>
      <c r="X174" s="49">
        <f t="shared" si="104"/>
        <v>0</v>
      </c>
      <c r="Y174" s="49">
        <f t="shared" si="104"/>
        <v>0</v>
      </c>
      <c r="Z174" s="52">
        <f t="shared" si="104"/>
        <v>1</v>
      </c>
      <c r="AA174" s="66">
        <f>SUM(T174:Z174)</f>
        <v>36</v>
      </c>
      <c r="AC174" s="66">
        <f>SUM(I174+R174+AA174)</f>
        <v>74</v>
      </c>
    </row>
    <row r="175" spans="1:29" ht="15.75" customHeight="1">
      <c r="A175" s="71">
        <v>0.69791666666666663</v>
      </c>
      <c r="B175" s="54">
        <f t="shared" si="102"/>
        <v>17</v>
      </c>
      <c r="C175" s="55">
        <f t="shared" si="102"/>
        <v>9</v>
      </c>
      <c r="D175" s="55">
        <f t="shared" si="102"/>
        <v>0</v>
      </c>
      <c r="E175" s="55">
        <f t="shared" si="102"/>
        <v>0</v>
      </c>
      <c r="F175" s="55">
        <f t="shared" si="102"/>
        <v>0</v>
      </c>
      <c r="G175" s="55">
        <f t="shared" si="102"/>
        <v>0</v>
      </c>
      <c r="H175" s="56">
        <f t="shared" si="102"/>
        <v>0</v>
      </c>
      <c r="I175" s="67">
        <f>SUM(B175:H175)</f>
        <v>26</v>
      </c>
      <c r="K175" s="54">
        <f t="shared" si="103"/>
        <v>13</v>
      </c>
      <c r="L175" s="55">
        <f t="shared" si="103"/>
        <v>5</v>
      </c>
      <c r="M175" s="55">
        <f t="shared" si="103"/>
        <v>1</v>
      </c>
      <c r="N175" s="55">
        <f t="shared" si="103"/>
        <v>2</v>
      </c>
      <c r="O175" s="55">
        <f t="shared" si="103"/>
        <v>0</v>
      </c>
      <c r="P175" s="55">
        <f t="shared" si="103"/>
        <v>0</v>
      </c>
      <c r="Q175" s="56">
        <f t="shared" si="103"/>
        <v>0</v>
      </c>
      <c r="R175" s="67">
        <f>SUM(K175:Q175)</f>
        <v>21</v>
      </c>
      <c r="T175" s="54">
        <f t="shared" si="104"/>
        <v>33</v>
      </c>
      <c r="U175" s="55">
        <f t="shared" si="104"/>
        <v>9</v>
      </c>
      <c r="V175" s="55">
        <f t="shared" si="104"/>
        <v>3</v>
      </c>
      <c r="W175" s="55">
        <f t="shared" si="104"/>
        <v>0</v>
      </c>
      <c r="X175" s="55">
        <f t="shared" si="104"/>
        <v>0</v>
      </c>
      <c r="Y175" s="55">
        <f t="shared" si="104"/>
        <v>0</v>
      </c>
      <c r="Z175" s="56">
        <f t="shared" si="104"/>
        <v>0</v>
      </c>
      <c r="AA175" s="67">
        <f>SUM(T175:Z175)</f>
        <v>45</v>
      </c>
      <c r="AC175" s="67">
        <f>SUM(I175+R175+AA175)</f>
        <v>92</v>
      </c>
    </row>
    <row r="176" spans="1:29" ht="15.75" customHeight="1">
      <c r="A176" s="60" t="s">
        <v>218</v>
      </c>
      <c r="B176" s="57">
        <f t="shared" ref="B176:I176" si="105">SUM(B172:B175)</f>
        <v>67</v>
      </c>
      <c r="C176" s="58">
        <f t="shared" si="105"/>
        <v>28</v>
      </c>
      <c r="D176" s="58">
        <f t="shared" si="105"/>
        <v>3</v>
      </c>
      <c r="E176" s="58">
        <f t="shared" si="105"/>
        <v>0</v>
      </c>
      <c r="F176" s="58">
        <f t="shared" si="105"/>
        <v>0</v>
      </c>
      <c r="G176" s="58">
        <f t="shared" si="105"/>
        <v>0</v>
      </c>
      <c r="H176" s="59">
        <f t="shared" si="105"/>
        <v>0</v>
      </c>
      <c r="I176" s="60">
        <f t="shared" si="105"/>
        <v>98</v>
      </c>
      <c r="K176" s="57">
        <f t="shared" ref="K176:R176" si="106">SUM(K172:K175)</f>
        <v>43</v>
      </c>
      <c r="L176" s="58">
        <f t="shared" si="106"/>
        <v>20</v>
      </c>
      <c r="M176" s="58">
        <f t="shared" si="106"/>
        <v>1</v>
      </c>
      <c r="N176" s="58">
        <f t="shared" si="106"/>
        <v>2</v>
      </c>
      <c r="O176" s="58">
        <f t="shared" si="106"/>
        <v>0</v>
      </c>
      <c r="P176" s="58">
        <f t="shared" si="106"/>
        <v>0</v>
      </c>
      <c r="Q176" s="59">
        <f t="shared" si="106"/>
        <v>0</v>
      </c>
      <c r="R176" s="60">
        <f t="shared" si="106"/>
        <v>66</v>
      </c>
      <c r="T176" s="57">
        <f t="shared" ref="T176:AA176" si="107">SUM(T172:T175)</f>
        <v>127</v>
      </c>
      <c r="U176" s="58">
        <f t="shared" si="107"/>
        <v>28</v>
      </c>
      <c r="V176" s="58">
        <f t="shared" si="107"/>
        <v>6</v>
      </c>
      <c r="W176" s="58">
        <f t="shared" si="107"/>
        <v>2</v>
      </c>
      <c r="X176" s="58">
        <f t="shared" si="107"/>
        <v>1</v>
      </c>
      <c r="Y176" s="58">
        <f t="shared" si="107"/>
        <v>0</v>
      </c>
      <c r="Z176" s="59">
        <f t="shared" si="107"/>
        <v>1</v>
      </c>
      <c r="AA176" s="60">
        <f t="shared" si="107"/>
        <v>165</v>
      </c>
      <c r="AC176" s="60">
        <f>SUM(AC172:AC175)</f>
        <v>329</v>
      </c>
    </row>
    <row r="177" spans="1:29" ht="15.75" customHeight="1">
      <c r="A177" s="69">
        <v>0.70833333333333337</v>
      </c>
      <c r="B177" s="44">
        <f t="shared" ref="B177:H180" si="108">SUM(B39+K39+T39)</f>
        <v>25</v>
      </c>
      <c r="C177" s="45">
        <f t="shared" si="108"/>
        <v>7</v>
      </c>
      <c r="D177" s="45">
        <f t="shared" si="108"/>
        <v>2</v>
      </c>
      <c r="E177" s="45">
        <f t="shared" si="108"/>
        <v>0</v>
      </c>
      <c r="F177" s="45">
        <f t="shared" si="108"/>
        <v>0</v>
      </c>
      <c r="G177" s="45">
        <f t="shared" si="108"/>
        <v>0</v>
      </c>
      <c r="H177" s="46">
        <f t="shared" si="108"/>
        <v>0</v>
      </c>
      <c r="I177" s="65">
        <f>SUM(B177:H177)</f>
        <v>34</v>
      </c>
      <c r="K177" s="44">
        <f t="shared" ref="K177:Q180" si="109">SUM(B85+K85+T85)</f>
        <v>25</v>
      </c>
      <c r="L177" s="45">
        <f t="shared" si="109"/>
        <v>8</v>
      </c>
      <c r="M177" s="45">
        <f t="shared" si="109"/>
        <v>0</v>
      </c>
      <c r="N177" s="45">
        <f t="shared" si="109"/>
        <v>0</v>
      </c>
      <c r="O177" s="45">
        <f t="shared" si="109"/>
        <v>0</v>
      </c>
      <c r="P177" s="45">
        <f t="shared" si="109"/>
        <v>0</v>
      </c>
      <c r="Q177" s="46">
        <f t="shared" si="109"/>
        <v>1</v>
      </c>
      <c r="R177" s="65">
        <f>SUM(K177:Q177)</f>
        <v>34</v>
      </c>
      <c r="T177" s="44">
        <f t="shared" ref="T177:Z180" si="110">SUM(B131+K131+T131)</f>
        <v>34</v>
      </c>
      <c r="U177" s="45">
        <f t="shared" si="110"/>
        <v>11</v>
      </c>
      <c r="V177" s="45">
        <f t="shared" si="110"/>
        <v>1</v>
      </c>
      <c r="W177" s="45">
        <f t="shared" si="110"/>
        <v>0</v>
      </c>
      <c r="X177" s="45">
        <f t="shared" si="110"/>
        <v>0</v>
      </c>
      <c r="Y177" s="45">
        <f t="shared" si="110"/>
        <v>0</v>
      </c>
      <c r="Z177" s="46">
        <f t="shared" si="110"/>
        <v>0</v>
      </c>
      <c r="AA177" s="65">
        <f>SUM(T177:Z177)</f>
        <v>46</v>
      </c>
      <c r="AC177" s="65">
        <f>SUM(I177+R177+AA177)</f>
        <v>114</v>
      </c>
    </row>
    <row r="178" spans="1:29" ht="15.75" customHeight="1">
      <c r="A178" s="70">
        <v>0.71875</v>
      </c>
      <c r="B178" s="48">
        <f t="shared" si="108"/>
        <v>17</v>
      </c>
      <c r="C178" s="49">
        <f t="shared" si="108"/>
        <v>6</v>
      </c>
      <c r="D178" s="49">
        <f t="shared" si="108"/>
        <v>0</v>
      </c>
      <c r="E178" s="49">
        <f t="shared" si="108"/>
        <v>0</v>
      </c>
      <c r="F178" s="49">
        <f t="shared" si="108"/>
        <v>1</v>
      </c>
      <c r="G178" s="49">
        <f t="shared" si="108"/>
        <v>0</v>
      </c>
      <c r="H178" s="52">
        <f t="shared" si="108"/>
        <v>1</v>
      </c>
      <c r="I178" s="66">
        <f>SUM(B178:H178)</f>
        <v>25</v>
      </c>
      <c r="K178" s="48">
        <f t="shared" si="109"/>
        <v>19</v>
      </c>
      <c r="L178" s="49">
        <f t="shared" si="109"/>
        <v>5</v>
      </c>
      <c r="M178" s="49">
        <f t="shared" si="109"/>
        <v>0</v>
      </c>
      <c r="N178" s="49">
        <f t="shared" si="109"/>
        <v>0</v>
      </c>
      <c r="O178" s="49">
        <f t="shared" si="109"/>
        <v>0</v>
      </c>
      <c r="P178" s="49">
        <f t="shared" si="109"/>
        <v>0</v>
      </c>
      <c r="Q178" s="52">
        <f t="shared" si="109"/>
        <v>0</v>
      </c>
      <c r="R178" s="66">
        <f>SUM(K178:Q178)</f>
        <v>24</v>
      </c>
      <c r="T178" s="48">
        <f t="shared" si="110"/>
        <v>19</v>
      </c>
      <c r="U178" s="49">
        <f t="shared" si="110"/>
        <v>5</v>
      </c>
      <c r="V178" s="49">
        <f t="shared" si="110"/>
        <v>0</v>
      </c>
      <c r="W178" s="49">
        <f t="shared" si="110"/>
        <v>0</v>
      </c>
      <c r="X178" s="49">
        <f t="shared" si="110"/>
        <v>0</v>
      </c>
      <c r="Y178" s="49">
        <f t="shared" si="110"/>
        <v>0</v>
      </c>
      <c r="Z178" s="52">
        <f t="shared" si="110"/>
        <v>0</v>
      </c>
      <c r="AA178" s="66">
        <f>SUM(T178:Z178)</f>
        <v>24</v>
      </c>
      <c r="AC178" s="66">
        <f>SUM(I178+R178+AA178)</f>
        <v>73</v>
      </c>
    </row>
    <row r="179" spans="1:29" ht="15.75" customHeight="1">
      <c r="A179" s="70">
        <v>0.72916666666666663</v>
      </c>
      <c r="B179" s="48">
        <f t="shared" si="108"/>
        <v>23</v>
      </c>
      <c r="C179" s="49">
        <f t="shared" si="108"/>
        <v>3</v>
      </c>
      <c r="D179" s="49">
        <f t="shared" si="108"/>
        <v>0</v>
      </c>
      <c r="E179" s="49">
        <f t="shared" si="108"/>
        <v>0</v>
      </c>
      <c r="F179" s="49">
        <f t="shared" si="108"/>
        <v>0</v>
      </c>
      <c r="G179" s="49">
        <f t="shared" si="108"/>
        <v>0</v>
      </c>
      <c r="H179" s="52">
        <f t="shared" si="108"/>
        <v>2</v>
      </c>
      <c r="I179" s="66">
        <f>SUM(B179:H179)</f>
        <v>28</v>
      </c>
      <c r="K179" s="48">
        <f t="shared" si="109"/>
        <v>13</v>
      </c>
      <c r="L179" s="49">
        <f t="shared" si="109"/>
        <v>3</v>
      </c>
      <c r="M179" s="49">
        <f t="shared" si="109"/>
        <v>0</v>
      </c>
      <c r="N179" s="49">
        <f t="shared" si="109"/>
        <v>0</v>
      </c>
      <c r="O179" s="49">
        <f t="shared" si="109"/>
        <v>0</v>
      </c>
      <c r="P179" s="49">
        <f t="shared" si="109"/>
        <v>0</v>
      </c>
      <c r="Q179" s="52">
        <f t="shared" si="109"/>
        <v>0</v>
      </c>
      <c r="R179" s="66">
        <f>SUM(K179:Q179)</f>
        <v>16</v>
      </c>
      <c r="T179" s="48">
        <f t="shared" si="110"/>
        <v>23</v>
      </c>
      <c r="U179" s="49">
        <f t="shared" si="110"/>
        <v>6</v>
      </c>
      <c r="V179" s="49">
        <f t="shared" si="110"/>
        <v>1</v>
      </c>
      <c r="W179" s="49">
        <f t="shared" si="110"/>
        <v>0</v>
      </c>
      <c r="X179" s="49">
        <f t="shared" si="110"/>
        <v>0</v>
      </c>
      <c r="Y179" s="49">
        <f t="shared" si="110"/>
        <v>0</v>
      </c>
      <c r="Z179" s="52">
        <f t="shared" si="110"/>
        <v>0</v>
      </c>
      <c r="AA179" s="66">
        <f>SUM(T179:Z179)</f>
        <v>30</v>
      </c>
      <c r="AC179" s="66">
        <f>SUM(I179+R179+AA179)</f>
        <v>74</v>
      </c>
    </row>
    <row r="180" spans="1:29" ht="15.75" customHeight="1">
      <c r="A180" s="71">
        <v>0.73958333333333337</v>
      </c>
      <c r="B180" s="54">
        <f t="shared" si="108"/>
        <v>15</v>
      </c>
      <c r="C180" s="55">
        <f t="shared" si="108"/>
        <v>6</v>
      </c>
      <c r="D180" s="55">
        <f t="shared" si="108"/>
        <v>0</v>
      </c>
      <c r="E180" s="55">
        <f t="shared" si="108"/>
        <v>0</v>
      </c>
      <c r="F180" s="55">
        <f t="shared" si="108"/>
        <v>0</v>
      </c>
      <c r="G180" s="55">
        <f t="shared" si="108"/>
        <v>0</v>
      </c>
      <c r="H180" s="56">
        <f t="shared" si="108"/>
        <v>0</v>
      </c>
      <c r="I180" s="67">
        <f>SUM(B180:H180)</f>
        <v>21</v>
      </c>
      <c r="K180" s="54">
        <f t="shared" si="109"/>
        <v>9</v>
      </c>
      <c r="L180" s="55">
        <f t="shared" si="109"/>
        <v>6</v>
      </c>
      <c r="M180" s="55">
        <f t="shared" si="109"/>
        <v>0</v>
      </c>
      <c r="N180" s="55">
        <f t="shared" si="109"/>
        <v>0</v>
      </c>
      <c r="O180" s="55">
        <f t="shared" si="109"/>
        <v>0</v>
      </c>
      <c r="P180" s="55">
        <f t="shared" si="109"/>
        <v>0</v>
      </c>
      <c r="Q180" s="56">
        <f t="shared" si="109"/>
        <v>0</v>
      </c>
      <c r="R180" s="67">
        <f>SUM(K180:Q180)</f>
        <v>15</v>
      </c>
      <c r="T180" s="54">
        <f t="shared" si="110"/>
        <v>11</v>
      </c>
      <c r="U180" s="55">
        <f t="shared" si="110"/>
        <v>10</v>
      </c>
      <c r="V180" s="55">
        <f t="shared" si="110"/>
        <v>1</v>
      </c>
      <c r="W180" s="55">
        <f t="shared" si="110"/>
        <v>0</v>
      </c>
      <c r="X180" s="55">
        <f t="shared" si="110"/>
        <v>0</v>
      </c>
      <c r="Y180" s="55">
        <f t="shared" si="110"/>
        <v>0</v>
      </c>
      <c r="Z180" s="56">
        <f t="shared" si="110"/>
        <v>0</v>
      </c>
      <c r="AA180" s="67">
        <f>SUM(T180:Z180)</f>
        <v>22</v>
      </c>
      <c r="AC180" s="67">
        <f>SUM(I180+R180+AA180)</f>
        <v>58</v>
      </c>
    </row>
    <row r="181" spans="1:29" ht="15.75" customHeight="1">
      <c r="A181" s="60" t="s">
        <v>218</v>
      </c>
      <c r="B181" s="57">
        <f t="shared" ref="B181:I181" si="111">SUM(B177:B180)</f>
        <v>80</v>
      </c>
      <c r="C181" s="58">
        <f t="shared" si="111"/>
        <v>22</v>
      </c>
      <c r="D181" s="58">
        <f t="shared" si="111"/>
        <v>2</v>
      </c>
      <c r="E181" s="58">
        <f t="shared" si="111"/>
        <v>0</v>
      </c>
      <c r="F181" s="58">
        <f t="shared" si="111"/>
        <v>1</v>
      </c>
      <c r="G181" s="58">
        <f t="shared" si="111"/>
        <v>0</v>
      </c>
      <c r="H181" s="59">
        <f t="shared" si="111"/>
        <v>3</v>
      </c>
      <c r="I181" s="60">
        <f t="shared" si="111"/>
        <v>108</v>
      </c>
      <c r="K181" s="57">
        <f t="shared" ref="K181:R181" si="112">SUM(K177:K180)</f>
        <v>66</v>
      </c>
      <c r="L181" s="58">
        <f t="shared" si="112"/>
        <v>22</v>
      </c>
      <c r="M181" s="58">
        <f t="shared" si="112"/>
        <v>0</v>
      </c>
      <c r="N181" s="58">
        <f t="shared" si="112"/>
        <v>0</v>
      </c>
      <c r="O181" s="58">
        <f t="shared" si="112"/>
        <v>0</v>
      </c>
      <c r="P181" s="58">
        <f t="shared" si="112"/>
        <v>0</v>
      </c>
      <c r="Q181" s="59">
        <f t="shared" si="112"/>
        <v>1</v>
      </c>
      <c r="R181" s="60">
        <f t="shared" si="112"/>
        <v>89</v>
      </c>
      <c r="T181" s="57">
        <f t="shared" ref="T181:AA181" si="113">SUM(T177:T180)</f>
        <v>87</v>
      </c>
      <c r="U181" s="58">
        <f t="shared" si="113"/>
        <v>32</v>
      </c>
      <c r="V181" s="58">
        <f t="shared" si="113"/>
        <v>3</v>
      </c>
      <c r="W181" s="58">
        <f t="shared" si="113"/>
        <v>0</v>
      </c>
      <c r="X181" s="58">
        <f t="shared" si="113"/>
        <v>0</v>
      </c>
      <c r="Y181" s="58">
        <f t="shared" si="113"/>
        <v>0</v>
      </c>
      <c r="Z181" s="59">
        <f t="shared" si="113"/>
        <v>0</v>
      </c>
      <c r="AA181" s="60">
        <f t="shared" si="113"/>
        <v>122</v>
      </c>
      <c r="AC181" s="60">
        <f>SUM(AC177:AC180)</f>
        <v>319</v>
      </c>
    </row>
    <row r="182" spans="1:29" ht="15.75" customHeight="1">
      <c r="A182" s="69">
        <v>0.75</v>
      </c>
      <c r="B182" s="44">
        <f t="shared" ref="B182:H185" si="114">SUM(B44+K44+T44)</f>
        <v>25</v>
      </c>
      <c r="C182" s="45">
        <f t="shared" si="114"/>
        <v>7</v>
      </c>
      <c r="D182" s="45">
        <f t="shared" si="114"/>
        <v>0</v>
      </c>
      <c r="E182" s="45">
        <f t="shared" si="114"/>
        <v>1</v>
      </c>
      <c r="F182" s="45">
        <f t="shared" si="114"/>
        <v>0</v>
      </c>
      <c r="G182" s="45">
        <f t="shared" si="114"/>
        <v>0</v>
      </c>
      <c r="H182" s="46">
        <f t="shared" si="114"/>
        <v>0</v>
      </c>
      <c r="I182" s="65">
        <f>SUM(B182:H182)</f>
        <v>33</v>
      </c>
      <c r="K182" s="44">
        <f t="shared" ref="K182:Q185" si="115">SUM(B90+K90+T90)</f>
        <v>14</v>
      </c>
      <c r="L182" s="45">
        <f t="shared" si="115"/>
        <v>11</v>
      </c>
      <c r="M182" s="45">
        <f t="shared" si="115"/>
        <v>1</v>
      </c>
      <c r="N182" s="45">
        <f t="shared" si="115"/>
        <v>0</v>
      </c>
      <c r="O182" s="45">
        <f t="shared" si="115"/>
        <v>0</v>
      </c>
      <c r="P182" s="45">
        <f t="shared" si="115"/>
        <v>0</v>
      </c>
      <c r="Q182" s="46">
        <f t="shared" si="115"/>
        <v>0</v>
      </c>
      <c r="R182" s="65">
        <f>SUM(K182:Q182)</f>
        <v>26</v>
      </c>
      <c r="T182" s="44">
        <f t="shared" ref="T182:Z185" si="116">SUM(B136+K136+T136)</f>
        <v>16</v>
      </c>
      <c r="U182" s="45">
        <f t="shared" si="116"/>
        <v>6</v>
      </c>
      <c r="V182" s="45">
        <f t="shared" si="116"/>
        <v>0</v>
      </c>
      <c r="W182" s="45">
        <f t="shared" si="116"/>
        <v>1</v>
      </c>
      <c r="X182" s="45">
        <f t="shared" si="116"/>
        <v>0</v>
      </c>
      <c r="Y182" s="45">
        <f t="shared" si="116"/>
        <v>0</v>
      </c>
      <c r="Z182" s="46">
        <f t="shared" si="116"/>
        <v>0</v>
      </c>
      <c r="AA182" s="65">
        <f>SUM(T182:Z182)</f>
        <v>23</v>
      </c>
      <c r="AC182" s="65">
        <f>SUM(I182+R182+AA182)</f>
        <v>82</v>
      </c>
    </row>
    <row r="183" spans="1:29" ht="15.75" customHeight="1">
      <c r="A183" s="70">
        <v>0.76041666666666663</v>
      </c>
      <c r="B183" s="48">
        <f t="shared" si="114"/>
        <v>18</v>
      </c>
      <c r="C183" s="49">
        <f t="shared" si="114"/>
        <v>5</v>
      </c>
      <c r="D183" s="49">
        <f t="shared" si="114"/>
        <v>0</v>
      </c>
      <c r="E183" s="49">
        <f t="shared" si="114"/>
        <v>0</v>
      </c>
      <c r="F183" s="49">
        <f t="shared" si="114"/>
        <v>0</v>
      </c>
      <c r="G183" s="49">
        <f t="shared" si="114"/>
        <v>0</v>
      </c>
      <c r="H183" s="52">
        <f t="shared" si="114"/>
        <v>0</v>
      </c>
      <c r="I183" s="66">
        <f>SUM(B183:H183)</f>
        <v>23</v>
      </c>
      <c r="K183" s="48">
        <f t="shared" si="115"/>
        <v>4</v>
      </c>
      <c r="L183" s="49">
        <f t="shared" si="115"/>
        <v>1</v>
      </c>
      <c r="M183" s="49">
        <f t="shared" si="115"/>
        <v>0</v>
      </c>
      <c r="N183" s="49">
        <f t="shared" si="115"/>
        <v>1</v>
      </c>
      <c r="O183" s="49">
        <f t="shared" si="115"/>
        <v>0</v>
      </c>
      <c r="P183" s="49">
        <f t="shared" si="115"/>
        <v>0</v>
      </c>
      <c r="Q183" s="52">
        <f t="shared" si="115"/>
        <v>0</v>
      </c>
      <c r="R183" s="66">
        <f>SUM(K183:Q183)</f>
        <v>6</v>
      </c>
      <c r="T183" s="48">
        <f t="shared" si="116"/>
        <v>17</v>
      </c>
      <c r="U183" s="49">
        <f t="shared" si="116"/>
        <v>6</v>
      </c>
      <c r="V183" s="49">
        <f t="shared" si="116"/>
        <v>0</v>
      </c>
      <c r="W183" s="49">
        <f t="shared" si="116"/>
        <v>0</v>
      </c>
      <c r="X183" s="49">
        <f t="shared" si="116"/>
        <v>0</v>
      </c>
      <c r="Y183" s="49">
        <f t="shared" si="116"/>
        <v>0</v>
      </c>
      <c r="Z183" s="52">
        <f t="shared" si="116"/>
        <v>0</v>
      </c>
      <c r="AA183" s="66">
        <f>SUM(T183:Z183)</f>
        <v>23</v>
      </c>
      <c r="AC183" s="66">
        <f>SUM(I183+R183+AA183)</f>
        <v>52</v>
      </c>
    </row>
    <row r="184" spans="1:29" ht="15.75" customHeight="1">
      <c r="A184" s="70">
        <v>0.77083333333333337</v>
      </c>
      <c r="B184" s="48">
        <f t="shared" si="114"/>
        <v>7</v>
      </c>
      <c r="C184" s="49">
        <f t="shared" si="114"/>
        <v>3</v>
      </c>
      <c r="D184" s="49">
        <f t="shared" si="114"/>
        <v>0</v>
      </c>
      <c r="E184" s="49">
        <f t="shared" si="114"/>
        <v>0</v>
      </c>
      <c r="F184" s="49">
        <f t="shared" si="114"/>
        <v>0</v>
      </c>
      <c r="G184" s="49">
        <f t="shared" si="114"/>
        <v>0</v>
      </c>
      <c r="H184" s="52">
        <f t="shared" si="114"/>
        <v>0</v>
      </c>
      <c r="I184" s="66">
        <f>SUM(B184:H184)</f>
        <v>10</v>
      </c>
      <c r="K184" s="48">
        <f t="shared" si="115"/>
        <v>5</v>
      </c>
      <c r="L184" s="49">
        <f t="shared" si="115"/>
        <v>2</v>
      </c>
      <c r="M184" s="49">
        <f t="shared" si="115"/>
        <v>0</v>
      </c>
      <c r="N184" s="49">
        <f t="shared" si="115"/>
        <v>0</v>
      </c>
      <c r="O184" s="49">
        <f t="shared" si="115"/>
        <v>0</v>
      </c>
      <c r="P184" s="49">
        <f t="shared" si="115"/>
        <v>0</v>
      </c>
      <c r="Q184" s="52">
        <f t="shared" si="115"/>
        <v>0</v>
      </c>
      <c r="R184" s="66">
        <f>SUM(K184:Q184)</f>
        <v>7</v>
      </c>
      <c r="T184" s="48">
        <f t="shared" si="116"/>
        <v>14</v>
      </c>
      <c r="U184" s="49">
        <f t="shared" si="116"/>
        <v>8</v>
      </c>
      <c r="V184" s="49">
        <f t="shared" si="116"/>
        <v>1</v>
      </c>
      <c r="W184" s="49">
        <f t="shared" si="116"/>
        <v>0</v>
      </c>
      <c r="X184" s="49">
        <f t="shared" si="116"/>
        <v>0</v>
      </c>
      <c r="Y184" s="49">
        <f t="shared" si="116"/>
        <v>0</v>
      </c>
      <c r="Z184" s="52">
        <f t="shared" si="116"/>
        <v>1</v>
      </c>
      <c r="AA184" s="66">
        <f>SUM(T184:Z184)</f>
        <v>24</v>
      </c>
      <c r="AC184" s="66">
        <f>SUM(I184+R184+AA184)</f>
        <v>41</v>
      </c>
    </row>
    <row r="185" spans="1:29" ht="15.75" customHeight="1">
      <c r="A185" s="71">
        <v>0.78125</v>
      </c>
      <c r="B185" s="54">
        <f t="shared" si="114"/>
        <v>12</v>
      </c>
      <c r="C185" s="55">
        <f t="shared" si="114"/>
        <v>5</v>
      </c>
      <c r="D185" s="55">
        <f t="shared" si="114"/>
        <v>0</v>
      </c>
      <c r="E185" s="55">
        <f t="shared" si="114"/>
        <v>0</v>
      </c>
      <c r="F185" s="55">
        <f t="shared" si="114"/>
        <v>0</v>
      </c>
      <c r="G185" s="55">
        <f t="shared" si="114"/>
        <v>0</v>
      </c>
      <c r="H185" s="56">
        <f t="shared" si="114"/>
        <v>0</v>
      </c>
      <c r="I185" s="67">
        <f>SUM(B185:H185)</f>
        <v>17</v>
      </c>
      <c r="K185" s="54">
        <f t="shared" si="115"/>
        <v>5</v>
      </c>
      <c r="L185" s="55">
        <f t="shared" si="115"/>
        <v>1</v>
      </c>
      <c r="M185" s="55">
        <f t="shared" si="115"/>
        <v>0</v>
      </c>
      <c r="N185" s="55">
        <f t="shared" si="115"/>
        <v>1</v>
      </c>
      <c r="O185" s="55">
        <f t="shared" si="115"/>
        <v>0</v>
      </c>
      <c r="P185" s="55">
        <f t="shared" si="115"/>
        <v>0</v>
      </c>
      <c r="Q185" s="56">
        <f t="shared" si="115"/>
        <v>0</v>
      </c>
      <c r="R185" s="67">
        <f>SUM(K185:Q185)</f>
        <v>7</v>
      </c>
      <c r="T185" s="54">
        <f t="shared" si="116"/>
        <v>20</v>
      </c>
      <c r="U185" s="55">
        <f t="shared" si="116"/>
        <v>7</v>
      </c>
      <c r="V185" s="55">
        <f t="shared" si="116"/>
        <v>0</v>
      </c>
      <c r="W185" s="55">
        <f t="shared" si="116"/>
        <v>0</v>
      </c>
      <c r="X185" s="55">
        <f t="shared" si="116"/>
        <v>0</v>
      </c>
      <c r="Y185" s="55">
        <f t="shared" si="116"/>
        <v>0</v>
      </c>
      <c r="Z185" s="56">
        <f t="shared" si="116"/>
        <v>0</v>
      </c>
      <c r="AA185" s="67">
        <f>SUM(T185:Z185)</f>
        <v>27</v>
      </c>
      <c r="AC185" s="67">
        <f>SUM(I185+R185+AA185)</f>
        <v>51</v>
      </c>
    </row>
    <row r="186" spans="1:29" ht="15.75" customHeight="1">
      <c r="A186" s="60" t="s">
        <v>218</v>
      </c>
      <c r="B186" s="57">
        <f t="shared" ref="B186:I186" si="117">SUM(B182:B185)</f>
        <v>62</v>
      </c>
      <c r="C186" s="58">
        <f t="shared" si="117"/>
        <v>20</v>
      </c>
      <c r="D186" s="58">
        <f t="shared" si="117"/>
        <v>0</v>
      </c>
      <c r="E186" s="58">
        <f t="shared" si="117"/>
        <v>1</v>
      </c>
      <c r="F186" s="58">
        <f t="shared" si="117"/>
        <v>0</v>
      </c>
      <c r="G186" s="58">
        <f t="shared" si="117"/>
        <v>0</v>
      </c>
      <c r="H186" s="59">
        <f t="shared" si="117"/>
        <v>0</v>
      </c>
      <c r="I186" s="60">
        <f t="shared" si="117"/>
        <v>83</v>
      </c>
      <c r="K186" s="57">
        <f t="shared" ref="K186:R186" si="118">SUM(K182:K185)</f>
        <v>28</v>
      </c>
      <c r="L186" s="58">
        <f t="shared" si="118"/>
        <v>15</v>
      </c>
      <c r="M186" s="58">
        <f t="shared" si="118"/>
        <v>1</v>
      </c>
      <c r="N186" s="58">
        <f t="shared" si="118"/>
        <v>2</v>
      </c>
      <c r="O186" s="58">
        <f t="shared" si="118"/>
        <v>0</v>
      </c>
      <c r="P186" s="58">
        <f t="shared" si="118"/>
        <v>0</v>
      </c>
      <c r="Q186" s="59">
        <f t="shared" si="118"/>
        <v>0</v>
      </c>
      <c r="R186" s="60">
        <f t="shared" si="118"/>
        <v>46</v>
      </c>
      <c r="T186" s="57">
        <f t="shared" ref="T186:AA186" si="119">SUM(T182:T185)</f>
        <v>67</v>
      </c>
      <c r="U186" s="58">
        <f t="shared" si="119"/>
        <v>27</v>
      </c>
      <c r="V186" s="58">
        <f t="shared" si="119"/>
        <v>1</v>
      </c>
      <c r="W186" s="58">
        <f t="shared" si="119"/>
        <v>1</v>
      </c>
      <c r="X186" s="58">
        <f t="shared" si="119"/>
        <v>0</v>
      </c>
      <c r="Y186" s="58">
        <f t="shared" si="119"/>
        <v>0</v>
      </c>
      <c r="Z186" s="59">
        <f t="shared" si="119"/>
        <v>1</v>
      </c>
      <c r="AA186" s="60">
        <f t="shared" si="119"/>
        <v>97</v>
      </c>
      <c r="AC186" s="60">
        <f>SUM(AC182:AC185)</f>
        <v>226</v>
      </c>
    </row>
    <row r="188" spans="1:29" ht="15.75" customHeight="1">
      <c r="A188" s="60" t="s">
        <v>219</v>
      </c>
      <c r="B188" s="57">
        <f t="shared" ref="B188:I188" si="120">SUM(B186+B181+B176)</f>
        <v>209</v>
      </c>
      <c r="C188" s="58">
        <f t="shared" si="120"/>
        <v>70</v>
      </c>
      <c r="D188" s="58">
        <f t="shared" si="120"/>
        <v>5</v>
      </c>
      <c r="E188" s="58">
        <f t="shared" si="120"/>
        <v>1</v>
      </c>
      <c r="F188" s="58">
        <f t="shared" si="120"/>
        <v>1</v>
      </c>
      <c r="G188" s="58">
        <f t="shared" si="120"/>
        <v>0</v>
      </c>
      <c r="H188" s="59">
        <f t="shared" si="120"/>
        <v>3</v>
      </c>
      <c r="I188" s="60">
        <f t="shared" si="120"/>
        <v>289</v>
      </c>
      <c r="K188" s="57">
        <f t="shared" ref="K188:R188" si="121">SUM(K186+K181+K176)</f>
        <v>137</v>
      </c>
      <c r="L188" s="58">
        <f t="shared" si="121"/>
        <v>57</v>
      </c>
      <c r="M188" s="58">
        <f t="shared" si="121"/>
        <v>2</v>
      </c>
      <c r="N188" s="58">
        <f t="shared" si="121"/>
        <v>4</v>
      </c>
      <c r="O188" s="58">
        <f t="shared" si="121"/>
        <v>0</v>
      </c>
      <c r="P188" s="58">
        <f t="shared" si="121"/>
        <v>0</v>
      </c>
      <c r="Q188" s="59">
        <f t="shared" si="121"/>
        <v>1</v>
      </c>
      <c r="R188" s="60">
        <f t="shared" si="121"/>
        <v>201</v>
      </c>
      <c r="T188" s="57">
        <f t="shared" ref="T188:AA188" si="122">SUM(T186+T181+T176)</f>
        <v>281</v>
      </c>
      <c r="U188" s="58">
        <f t="shared" si="122"/>
        <v>87</v>
      </c>
      <c r="V188" s="58">
        <f t="shared" si="122"/>
        <v>10</v>
      </c>
      <c r="W188" s="58">
        <f t="shared" si="122"/>
        <v>3</v>
      </c>
      <c r="X188" s="58">
        <f t="shared" si="122"/>
        <v>1</v>
      </c>
      <c r="Y188" s="58">
        <f t="shared" si="122"/>
        <v>0</v>
      </c>
      <c r="Z188" s="59">
        <f t="shared" si="122"/>
        <v>2</v>
      </c>
      <c r="AA188" s="60">
        <f t="shared" si="122"/>
        <v>384</v>
      </c>
      <c r="AC188" s="60">
        <f>SUM(AC186+AC181+AC176)</f>
        <v>874</v>
      </c>
    </row>
    <row r="190" spans="1:29" ht="15.75" customHeight="1">
      <c r="A190" s="60" t="s">
        <v>217</v>
      </c>
      <c r="B190" s="57">
        <f t="shared" ref="B190:I190" si="123">SUM(B166+B188)</f>
        <v>398</v>
      </c>
      <c r="C190" s="58">
        <f t="shared" si="123"/>
        <v>140</v>
      </c>
      <c r="D190" s="58">
        <f t="shared" si="123"/>
        <v>11</v>
      </c>
      <c r="E190" s="58">
        <f t="shared" si="123"/>
        <v>8</v>
      </c>
      <c r="F190" s="58">
        <f t="shared" si="123"/>
        <v>3</v>
      </c>
      <c r="G190" s="58">
        <f t="shared" si="123"/>
        <v>0</v>
      </c>
      <c r="H190" s="59">
        <f t="shared" si="123"/>
        <v>3</v>
      </c>
      <c r="I190" s="60">
        <f t="shared" si="123"/>
        <v>563</v>
      </c>
      <c r="K190" s="57">
        <f t="shared" ref="K190:R190" si="124">SUM(K166+K188)</f>
        <v>189</v>
      </c>
      <c r="L190" s="58">
        <f t="shared" si="124"/>
        <v>89</v>
      </c>
      <c r="M190" s="58">
        <f t="shared" si="124"/>
        <v>8</v>
      </c>
      <c r="N190" s="58">
        <f t="shared" si="124"/>
        <v>6</v>
      </c>
      <c r="O190" s="58">
        <f t="shared" si="124"/>
        <v>0</v>
      </c>
      <c r="P190" s="58">
        <f t="shared" si="124"/>
        <v>0</v>
      </c>
      <c r="Q190" s="59">
        <f t="shared" si="124"/>
        <v>1</v>
      </c>
      <c r="R190" s="60">
        <f t="shared" si="124"/>
        <v>293</v>
      </c>
      <c r="T190" s="57">
        <f t="shared" ref="T190:AA190" si="125">SUM(T166+T188)</f>
        <v>548</v>
      </c>
      <c r="U190" s="58">
        <f t="shared" si="125"/>
        <v>169</v>
      </c>
      <c r="V190" s="58">
        <f t="shared" si="125"/>
        <v>16</v>
      </c>
      <c r="W190" s="58">
        <f t="shared" si="125"/>
        <v>9</v>
      </c>
      <c r="X190" s="58">
        <f t="shared" si="125"/>
        <v>4</v>
      </c>
      <c r="Y190" s="58">
        <f t="shared" si="125"/>
        <v>0</v>
      </c>
      <c r="Z190" s="59">
        <f t="shared" si="125"/>
        <v>5</v>
      </c>
      <c r="AA190" s="60">
        <f t="shared" si="125"/>
        <v>751</v>
      </c>
      <c r="AC190" s="60">
        <f>SUM(AC166+AC188)</f>
        <v>1607</v>
      </c>
    </row>
    <row r="191" spans="1:29" s="68" customFormat="1" ht="15.75" customHeight="1">
      <c r="A191" s="68" t="s">
        <v>220</v>
      </c>
      <c r="I191" s="68">
        <f>SUM(B150:H150,B151:H151,B152:H152,B153:H153,B155:H155,B156:H156,B157:H157,B158:H158,B160:H160,B161:H161,B162:H162,B163:H163,B172:H172,B173:H173,B174:H174,B175:H175,B177:H177,B178:H178,B179:H179,B180:H180,B182:H182,B183:H183,B184:H184,B185:H185)</f>
        <v>563</v>
      </c>
      <c r="R191" s="68">
        <f>SUM(K150:Q150,K151:Q151,K152:Q152,K153:Q153,K155:Q155,K156:Q156,K157:Q157,K158:Q158,K160:Q160,K161:Q161,K162:Q162,K163:Q163,K172:Q172,K173:Q173,K174:Q174,K175:Q175,K177:Q177,K178:Q178,K179:Q179,K180:Q180,K182:Q182,K183:Q183,K184:Q184,K185:Q185)</f>
        <v>293</v>
      </c>
      <c r="AA191" s="68">
        <f>SUM(T150:Z150,T151:Z151,T152:Z152,T153:Z153,T155:Z155,T156:Z156,T157:Z157,T158:Z158,T160:Z160,T161:Z161,T162:Z162,T163:Z163,T172:Z172,T173:Z173,T174:Z174,T175:Z175,T177:Z177,T178:Z178,T179:Z179,T180:Z180,T182:Z182,T183:Z183,T184:Z184,T185:Z185)</f>
        <v>751</v>
      </c>
      <c r="AC191" s="68">
        <f>SUM(B191:AA191)</f>
        <v>1607</v>
      </c>
    </row>
    <row r="192" spans="1:29" ht="15.75" customHeight="1">
      <c r="A192" s="47" t="s">
        <v>224</v>
      </c>
    </row>
    <row r="193" spans="1:29" ht="15.75" customHeight="1">
      <c r="B193" s="57" t="s">
        <v>212</v>
      </c>
      <c r="C193" s="58"/>
      <c r="D193" s="58" t="s">
        <v>213</v>
      </c>
      <c r="E193" s="58"/>
      <c r="F193" s="58"/>
      <c r="G193" s="58"/>
      <c r="H193" s="59"/>
      <c r="I193" s="60"/>
      <c r="K193" s="57" t="s">
        <v>212</v>
      </c>
      <c r="L193" s="58"/>
      <c r="M193" s="58" t="s">
        <v>214</v>
      </c>
      <c r="N193" s="58"/>
      <c r="O193" s="58"/>
      <c r="P193" s="58"/>
      <c r="Q193" s="59"/>
      <c r="R193" s="60"/>
      <c r="T193" s="57" t="s">
        <v>212</v>
      </c>
      <c r="U193" s="58"/>
      <c r="V193" s="58" t="s">
        <v>215</v>
      </c>
      <c r="W193" s="58"/>
      <c r="X193" s="58"/>
      <c r="Y193" s="58"/>
      <c r="Z193" s="59"/>
      <c r="AA193" s="60"/>
      <c r="AC193" s="130" t="s">
        <v>225</v>
      </c>
    </row>
    <row r="194" spans="1:29"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131"/>
    </row>
    <row r="196" spans="1:29" ht="15.75" customHeight="1">
      <c r="A196" s="69">
        <v>0.29166666666666669</v>
      </c>
      <c r="B196" s="44">
        <f t="shared" ref="B196:H199" si="126">SUM(B12+B58+B104)</f>
        <v>7</v>
      </c>
      <c r="C196" s="45">
        <f t="shared" si="126"/>
        <v>2</v>
      </c>
      <c r="D196" s="45">
        <f t="shared" si="126"/>
        <v>1</v>
      </c>
      <c r="E196" s="45">
        <f t="shared" si="126"/>
        <v>0</v>
      </c>
      <c r="F196" s="45">
        <f t="shared" si="126"/>
        <v>0</v>
      </c>
      <c r="G196" s="45">
        <f t="shared" si="126"/>
        <v>0</v>
      </c>
      <c r="H196" s="46">
        <f t="shared" si="126"/>
        <v>0</v>
      </c>
      <c r="I196" s="65">
        <f>SUM(B196:H196)</f>
        <v>10</v>
      </c>
      <c r="K196" s="44">
        <f t="shared" ref="K196:Q199" si="127">SUM(K12+K58+K104)</f>
        <v>2</v>
      </c>
      <c r="L196" s="45">
        <f t="shared" si="127"/>
        <v>0</v>
      </c>
      <c r="M196" s="45">
        <f t="shared" si="127"/>
        <v>0</v>
      </c>
      <c r="N196" s="45">
        <f t="shared" si="127"/>
        <v>1</v>
      </c>
      <c r="O196" s="45">
        <f t="shared" si="127"/>
        <v>0</v>
      </c>
      <c r="P196" s="45">
        <f t="shared" si="127"/>
        <v>0</v>
      </c>
      <c r="Q196" s="46">
        <f t="shared" si="127"/>
        <v>0</v>
      </c>
      <c r="R196" s="65">
        <f>SUM(K196:Q196)</f>
        <v>3</v>
      </c>
      <c r="T196" s="44">
        <f t="shared" ref="T196:Z199" si="128">SUM(T12+T58+T104)</f>
        <v>4</v>
      </c>
      <c r="U196" s="45">
        <f t="shared" si="128"/>
        <v>1</v>
      </c>
      <c r="V196" s="45">
        <f t="shared" si="128"/>
        <v>1</v>
      </c>
      <c r="W196" s="45">
        <f t="shared" si="128"/>
        <v>1</v>
      </c>
      <c r="X196" s="45">
        <f t="shared" si="128"/>
        <v>0</v>
      </c>
      <c r="Y196" s="45">
        <f t="shared" si="128"/>
        <v>0</v>
      </c>
      <c r="Z196" s="46">
        <f t="shared" si="128"/>
        <v>0</v>
      </c>
      <c r="AA196" s="65">
        <f>SUM(T196:Z196)</f>
        <v>7</v>
      </c>
      <c r="AC196" s="65">
        <f>SUM(I196+R196+AA196)</f>
        <v>20</v>
      </c>
    </row>
    <row r="197" spans="1:29" ht="15.75" customHeight="1">
      <c r="A197" s="70">
        <v>0.30208333333333331</v>
      </c>
      <c r="B197" s="48">
        <f t="shared" si="126"/>
        <v>2</v>
      </c>
      <c r="C197" s="49">
        <f t="shared" si="126"/>
        <v>2</v>
      </c>
      <c r="D197" s="49">
        <f t="shared" si="126"/>
        <v>0</v>
      </c>
      <c r="E197" s="49">
        <f t="shared" si="126"/>
        <v>0</v>
      </c>
      <c r="F197" s="49">
        <f t="shared" si="126"/>
        <v>1</v>
      </c>
      <c r="G197" s="49">
        <f t="shared" si="126"/>
        <v>0</v>
      </c>
      <c r="H197" s="52">
        <f t="shared" si="126"/>
        <v>0</v>
      </c>
      <c r="I197" s="66">
        <f>SUM(B197:H197)</f>
        <v>5</v>
      </c>
      <c r="K197" s="48">
        <f t="shared" si="127"/>
        <v>2</v>
      </c>
      <c r="L197" s="49">
        <f t="shared" si="127"/>
        <v>0</v>
      </c>
      <c r="M197" s="49">
        <f t="shared" si="127"/>
        <v>0</v>
      </c>
      <c r="N197" s="49">
        <f t="shared" si="127"/>
        <v>0</v>
      </c>
      <c r="O197" s="49">
        <f t="shared" si="127"/>
        <v>0</v>
      </c>
      <c r="P197" s="49">
        <f t="shared" si="127"/>
        <v>0</v>
      </c>
      <c r="Q197" s="52">
        <f t="shared" si="127"/>
        <v>0</v>
      </c>
      <c r="R197" s="66">
        <f>SUM(K197:Q197)</f>
        <v>2</v>
      </c>
      <c r="T197" s="48">
        <f t="shared" si="128"/>
        <v>1</v>
      </c>
      <c r="U197" s="49">
        <f t="shared" si="128"/>
        <v>2</v>
      </c>
      <c r="V197" s="49">
        <f t="shared" si="128"/>
        <v>0</v>
      </c>
      <c r="W197" s="49">
        <f t="shared" si="128"/>
        <v>0</v>
      </c>
      <c r="X197" s="49">
        <f t="shared" si="128"/>
        <v>0</v>
      </c>
      <c r="Y197" s="49">
        <f t="shared" si="128"/>
        <v>0</v>
      </c>
      <c r="Z197" s="52">
        <f t="shared" si="128"/>
        <v>0</v>
      </c>
      <c r="AA197" s="66">
        <f>SUM(T197:Z197)</f>
        <v>3</v>
      </c>
      <c r="AC197" s="66">
        <f>SUM(I197+R197+AA197)</f>
        <v>10</v>
      </c>
    </row>
    <row r="198" spans="1:29" ht="15.75" customHeight="1">
      <c r="A198" s="70">
        <v>0.3125</v>
      </c>
      <c r="B198" s="48">
        <f t="shared" si="126"/>
        <v>3</v>
      </c>
      <c r="C198" s="49">
        <f t="shared" si="126"/>
        <v>2</v>
      </c>
      <c r="D198" s="49">
        <f t="shared" si="126"/>
        <v>0</v>
      </c>
      <c r="E198" s="49">
        <f t="shared" si="126"/>
        <v>0</v>
      </c>
      <c r="F198" s="49">
        <f t="shared" si="126"/>
        <v>0</v>
      </c>
      <c r="G198" s="49">
        <f t="shared" si="126"/>
        <v>0</v>
      </c>
      <c r="H198" s="52">
        <f t="shared" si="126"/>
        <v>0</v>
      </c>
      <c r="I198" s="66">
        <f>SUM(B198:H198)</f>
        <v>5</v>
      </c>
      <c r="K198" s="48">
        <f t="shared" si="127"/>
        <v>2</v>
      </c>
      <c r="L198" s="49">
        <f t="shared" si="127"/>
        <v>6</v>
      </c>
      <c r="M198" s="49">
        <f t="shared" si="127"/>
        <v>0</v>
      </c>
      <c r="N198" s="49">
        <f t="shared" si="127"/>
        <v>0</v>
      </c>
      <c r="O198" s="49">
        <f t="shared" si="127"/>
        <v>0</v>
      </c>
      <c r="P198" s="49">
        <f t="shared" si="127"/>
        <v>0</v>
      </c>
      <c r="Q198" s="52">
        <f t="shared" si="127"/>
        <v>0</v>
      </c>
      <c r="R198" s="66">
        <f>SUM(K198:Q198)</f>
        <v>8</v>
      </c>
      <c r="T198" s="48">
        <f t="shared" si="128"/>
        <v>0</v>
      </c>
      <c r="U198" s="49">
        <f t="shared" si="128"/>
        <v>2</v>
      </c>
      <c r="V198" s="49">
        <f t="shared" si="128"/>
        <v>0</v>
      </c>
      <c r="W198" s="49">
        <f t="shared" si="128"/>
        <v>0</v>
      </c>
      <c r="X198" s="49">
        <f t="shared" si="128"/>
        <v>0</v>
      </c>
      <c r="Y198" s="49">
        <f t="shared" si="128"/>
        <v>0</v>
      </c>
      <c r="Z198" s="52">
        <f t="shared" si="128"/>
        <v>0</v>
      </c>
      <c r="AA198" s="66">
        <f>SUM(T198:Z198)</f>
        <v>2</v>
      </c>
      <c r="AC198" s="66">
        <f>SUM(I198+R198+AA198)</f>
        <v>15</v>
      </c>
    </row>
    <row r="199" spans="1:29" ht="15.75" customHeight="1">
      <c r="A199" s="71">
        <v>0.32291666666666669</v>
      </c>
      <c r="B199" s="54">
        <f t="shared" si="126"/>
        <v>8</v>
      </c>
      <c r="C199" s="55">
        <f t="shared" si="126"/>
        <v>2</v>
      </c>
      <c r="D199" s="55">
        <f t="shared" si="126"/>
        <v>0</v>
      </c>
      <c r="E199" s="55">
        <f t="shared" si="126"/>
        <v>1</v>
      </c>
      <c r="F199" s="55">
        <f t="shared" si="126"/>
        <v>0</v>
      </c>
      <c r="G199" s="55">
        <f t="shared" si="126"/>
        <v>0</v>
      </c>
      <c r="H199" s="56">
        <f t="shared" si="126"/>
        <v>0</v>
      </c>
      <c r="I199" s="67">
        <f>SUM(B199:H199)</f>
        <v>11</v>
      </c>
      <c r="K199" s="54">
        <f t="shared" si="127"/>
        <v>20</v>
      </c>
      <c r="L199" s="55">
        <f t="shared" si="127"/>
        <v>11</v>
      </c>
      <c r="M199" s="55">
        <f t="shared" si="127"/>
        <v>0</v>
      </c>
      <c r="N199" s="55">
        <f t="shared" si="127"/>
        <v>1</v>
      </c>
      <c r="O199" s="55">
        <f t="shared" si="127"/>
        <v>0</v>
      </c>
      <c r="P199" s="55">
        <f t="shared" si="127"/>
        <v>0</v>
      </c>
      <c r="Q199" s="56">
        <f t="shared" si="127"/>
        <v>1</v>
      </c>
      <c r="R199" s="67">
        <f>SUM(K199:Q199)</f>
        <v>33</v>
      </c>
      <c r="T199" s="54">
        <f t="shared" si="128"/>
        <v>10</v>
      </c>
      <c r="U199" s="55">
        <f t="shared" si="128"/>
        <v>4</v>
      </c>
      <c r="V199" s="55">
        <f t="shared" si="128"/>
        <v>0</v>
      </c>
      <c r="W199" s="55">
        <f t="shared" si="128"/>
        <v>2</v>
      </c>
      <c r="X199" s="55">
        <f t="shared" si="128"/>
        <v>0</v>
      </c>
      <c r="Y199" s="55">
        <f t="shared" si="128"/>
        <v>0</v>
      </c>
      <c r="Z199" s="56">
        <f t="shared" si="128"/>
        <v>0</v>
      </c>
      <c r="AA199" s="67">
        <f>SUM(T199:Z199)</f>
        <v>16</v>
      </c>
      <c r="AC199" s="67">
        <f>SUM(I199+R199+AA199)</f>
        <v>60</v>
      </c>
    </row>
    <row r="200" spans="1:29" ht="15.75" customHeight="1">
      <c r="A200" s="60" t="s">
        <v>218</v>
      </c>
      <c r="B200" s="57">
        <f t="shared" ref="B200:I200" si="129">SUM(B196:B199)</f>
        <v>20</v>
      </c>
      <c r="C200" s="58">
        <f t="shared" si="129"/>
        <v>8</v>
      </c>
      <c r="D200" s="58">
        <f t="shared" si="129"/>
        <v>1</v>
      </c>
      <c r="E200" s="58">
        <f t="shared" si="129"/>
        <v>1</v>
      </c>
      <c r="F200" s="58">
        <f t="shared" si="129"/>
        <v>1</v>
      </c>
      <c r="G200" s="58">
        <f t="shared" si="129"/>
        <v>0</v>
      </c>
      <c r="H200" s="59">
        <f t="shared" si="129"/>
        <v>0</v>
      </c>
      <c r="I200" s="60">
        <f t="shared" si="129"/>
        <v>31</v>
      </c>
      <c r="K200" s="57">
        <f t="shared" ref="K200:R200" si="130">SUM(K196:K199)</f>
        <v>26</v>
      </c>
      <c r="L200" s="58">
        <f t="shared" si="130"/>
        <v>17</v>
      </c>
      <c r="M200" s="58">
        <f t="shared" si="130"/>
        <v>0</v>
      </c>
      <c r="N200" s="58">
        <f t="shared" si="130"/>
        <v>2</v>
      </c>
      <c r="O200" s="58">
        <f t="shared" si="130"/>
        <v>0</v>
      </c>
      <c r="P200" s="58">
        <f t="shared" si="130"/>
        <v>0</v>
      </c>
      <c r="Q200" s="59">
        <f t="shared" si="130"/>
        <v>1</v>
      </c>
      <c r="R200" s="60">
        <f t="shared" si="130"/>
        <v>46</v>
      </c>
      <c r="T200" s="57">
        <f t="shared" ref="T200:AA200" si="131">SUM(T196:T199)</f>
        <v>15</v>
      </c>
      <c r="U200" s="58">
        <f t="shared" si="131"/>
        <v>9</v>
      </c>
      <c r="V200" s="58">
        <f t="shared" si="131"/>
        <v>1</v>
      </c>
      <c r="W200" s="58">
        <f t="shared" si="131"/>
        <v>3</v>
      </c>
      <c r="X200" s="58">
        <f t="shared" si="131"/>
        <v>0</v>
      </c>
      <c r="Y200" s="58">
        <f t="shared" si="131"/>
        <v>0</v>
      </c>
      <c r="Z200" s="59">
        <f t="shared" si="131"/>
        <v>0</v>
      </c>
      <c r="AA200" s="60">
        <f t="shared" si="131"/>
        <v>28</v>
      </c>
      <c r="AC200" s="60">
        <f>SUM(AC196:AC199)</f>
        <v>105</v>
      </c>
    </row>
    <row r="201" spans="1:29" ht="15.75" customHeight="1">
      <c r="A201" s="69">
        <v>0.33333333333333331</v>
      </c>
      <c r="B201" s="44">
        <f t="shared" ref="B201:H204" si="132">SUM(B17+B63+B109)</f>
        <v>18</v>
      </c>
      <c r="C201" s="45">
        <f t="shared" si="132"/>
        <v>2</v>
      </c>
      <c r="D201" s="45">
        <f t="shared" si="132"/>
        <v>0</v>
      </c>
      <c r="E201" s="45">
        <f t="shared" si="132"/>
        <v>1</v>
      </c>
      <c r="F201" s="45">
        <f t="shared" si="132"/>
        <v>0</v>
      </c>
      <c r="G201" s="45">
        <f t="shared" si="132"/>
        <v>0</v>
      </c>
      <c r="H201" s="46">
        <f t="shared" si="132"/>
        <v>0</v>
      </c>
      <c r="I201" s="65">
        <f>SUM(B201:H201)</f>
        <v>21</v>
      </c>
      <c r="K201" s="44">
        <f t="shared" ref="K201:Q204" si="133">SUM(K17+K63+K109)</f>
        <v>14</v>
      </c>
      <c r="L201" s="45">
        <f t="shared" si="133"/>
        <v>5</v>
      </c>
      <c r="M201" s="45">
        <f t="shared" si="133"/>
        <v>1</v>
      </c>
      <c r="N201" s="45">
        <f t="shared" si="133"/>
        <v>0</v>
      </c>
      <c r="O201" s="45">
        <f t="shared" si="133"/>
        <v>0</v>
      </c>
      <c r="P201" s="45">
        <f t="shared" si="133"/>
        <v>0</v>
      </c>
      <c r="Q201" s="46">
        <f t="shared" si="133"/>
        <v>0</v>
      </c>
      <c r="R201" s="65">
        <f>SUM(K201:Q201)</f>
        <v>20</v>
      </c>
      <c r="T201" s="44">
        <f t="shared" ref="T201:Z204" si="134">SUM(T17+T63+T109)</f>
        <v>12</v>
      </c>
      <c r="U201" s="45">
        <f t="shared" si="134"/>
        <v>9</v>
      </c>
      <c r="V201" s="45">
        <f t="shared" si="134"/>
        <v>0</v>
      </c>
      <c r="W201" s="45">
        <f t="shared" si="134"/>
        <v>0</v>
      </c>
      <c r="X201" s="45">
        <f t="shared" si="134"/>
        <v>0</v>
      </c>
      <c r="Y201" s="45">
        <f t="shared" si="134"/>
        <v>0</v>
      </c>
      <c r="Z201" s="46">
        <f t="shared" si="134"/>
        <v>0</v>
      </c>
      <c r="AA201" s="65">
        <f>SUM(T201:Z201)</f>
        <v>21</v>
      </c>
      <c r="AC201" s="65">
        <f>SUM(I201+R201+AA201)</f>
        <v>62</v>
      </c>
    </row>
    <row r="202" spans="1:29" ht="15.75" customHeight="1">
      <c r="A202" s="70">
        <v>0.34375</v>
      </c>
      <c r="B202" s="48">
        <f t="shared" si="132"/>
        <v>9</v>
      </c>
      <c r="C202" s="49">
        <f t="shared" si="132"/>
        <v>3</v>
      </c>
      <c r="D202" s="49">
        <f t="shared" si="132"/>
        <v>0</v>
      </c>
      <c r="E202" s="49">
        <f t="shared" si="132"/>
        <v>0</v>
      </c>
      <c r="F202" s="49">
        <f t="shared" si="132"/>
        <v>0</v>
      </c>
      <c r="G202" s="49">
        <f t="shared" si="132"/>
        <v>0</v>
      </c>
      <c r="H202" s="52">
        <f t="shared" si="132"/>
        <v>0</v>
      </c>
      <c r="I202" s="66">
        <f>SUM(B202:H202)</f>
        <v>12</v>
      </c>
      <c r="K202" s="48">
        <f t="shared" si="133"/>
        <v>13</v>
      </c>
      <c r="L202" s="49">
        <f t="shared" si="133"/>
        <v>7</v>
      </c>
      <c r="M202" s="49">
        <f t="shared" si="133"/>
        <v>1</v>
      </c>
      <c r="N202" s="49">
        <f t="shared" si="133"/>
        <v>0</v>
      </c>
      <c r="O202" s="49">
        <f t="shared" si="133"/>
        <v>0</v>
      </c>
      <c r="P202" s="49">
        <f t="shared" si="133"/>
        <v>0</v>
      </c>
      <c r="Q202" s="52">
        <f t="shared" si="133"/>
        <v>0</v>
      </c>
      <c r="R202" s="66">
        <f>SUM(K202:Q202)</f>
        <v>21</v>
      </c>
      <c r="T202" s="48">
        <f t="shared" si="134"/>
        <v>20</v>
      </c>
      <c r="U202" s="49">
        <f t="shared" si="134"/>
        <v>6</v>
      </c>
      <c r="V202" s="49">
        <f t="shared" si="134"/>
        <v>0</v>
      </c>
      <c r="W202" s="49">
        <f t="shared" si="134"/>
        <v>0</v>
      </c>
      <c r="X202" s="49">
        <f t="shared" si="134"/>
        <v>1</v>
      </c>
      <c r="Y202" s="49">
        <f t="shared" si="134"/>
        <v>0</v>
      </c>
      <c r="Z202" s="52">
        <f t="shared" si="134"/>
        <v>0</v>
      </c>
      <c r="AA202" s="66">
        <f>SUM(T202:Z202)</f>
        <v>27</v>
      </c>
      <c r="AC202" s="66">
        <f>SUM(I202+R202+AA202)</f>
        <v>60</v>
      </c>
    </row>
    <row r="203" spans="1:29" ht="15.75" customHeight="1">
      <c r="A203" s="70">
        <v>0.35416666666666669</v>
      </c>
      <c r="B203" s="48">
        <f t="shared" si="132"/>
        <v>17</v>
      </c>
      <c r="C203" s="49">
        <f t="shared" si="132"/>
        <v>3</v>
      </c>
      <c r="D203" s="49">
        <f t="shared" si="132"/>
        <v>1</v>
      </c>
      <c r="E203" s="49">
        <f t="shared" si="132"/>
        <v>0</v>
      </c>
      <c r="F203" s="49">
        <f t="shared" si="132"/>
        <v>1</v>
      </c>
      <c r="G203" s="49">
        <f t="shared" si="132"/>
        <v>0</v>
      </c>
      <c r="H203" s="52">
        <f t="shared" si="132"/>
        <v>1</v>
      </c>
      <c r="I203" s="66">
        <f>SUM(B203:H203)</f>
        <v>23</v>
      </c>
      <c r="K203" s="48">
        <f t="shared" si="133"/>
        <v>8</v>
      </c>
      <c r="L203" s="49">
        <f t="shared" si="133"/>
        <v>6</v>
      </c>
      <c r="M203" s="49">
        <f t="shared" si="133"/>
        <v>0</v>
      </c>
      <c r="N203" s="49">
        <f t="shared" si="133"/>
        <v>0</v>
      </c>
      <c r="O203" s="49">
        <f t="shared" si="133"/>
        <v>0</v>
      </c>
      <c r="P203" s="49">
        <f t="shared" si="133"/>
        <v>0</v>
      </c>
      <c r="Q203" s="52">
        <f t="shared" si="133"/>
        <v>0</v>
      </c>
      <c r="R203" s="66">
        <f>SUM(K203:Q203)</f>
        <v>14</v>
      </c>
      <c r="T203" s="48">
        <f t="shared" si="134"/>
        <v>23</v>
      </c>
      <c r="U203" s="49">
        <f t="shared" si="134"/>
        <v>12</v>
      </c>
      <c r="V203" s="49">
        <f t="shared" si="134"/>
        <v>2</v>
      </c>
      <c r="W203" s="49">
        <f t="shared" si="134"/>
        <v>1</v>
      </c>
      <c r="X203" s="49">
        <f t="shared" si="134"/>
        <v>0</v>
      </c>
      <c r="Y203" s="49">
        <f t="shared" si="134"/>
        <v>0</v>
      </c>
      <c r="Z203" s="52">
        <f t="shared" si="134"/>
        <v>0</v>
      </c>
      <c r="AA203" s="66">
        <f>SUM(T203:Z203)</f>
        <v>38</v>
      </c>
      <c r="AC203" s="66">
        <f>SUM(I203+R203+AA203)</f>
        <v>75</v>
      </c>
    </row>
    <row r="204" spans="1:29" ht="15.75" customHeight="1">
      <c r="A204" s="71">
        <v>0.36458333333333331</v>
      </c>
      <c r="B204" s="54">
        <f t="shared" si="132"/>
        <v>23</v>
      </c>
      <c r="C204" s="55">
        <f t="shared" si="132"/>
        <v>0</v>
      </c>
      <c r="D204" s="55">
        <f t="shared" si="132"/>
        <v>0</v>
      </c>
      <c r="E204" s="55">
        <f t="shared" si="132"/>
        <v>1</v>
      </c>
      <c r="F204" s="55">
        <f t="shared" si="132"/>
        <v>0</v>
      </c>
      <c r="G204" s="55">
        <f t="shared" si="132"/>
        <v>0</v>
      </c>
      <c r="H204" s="56">
        <f t="shared" si="132"/>
        <v>0</v>
      </c>
      <c r="I204" s="67">
        <f>SUM(B204:H204)</f>
        <v>24</v>
      </c>
      <c r="K204" s="54">
        <f t="shared" si="133"/>
        <v>37</v>
      </c>
      <c r="L204" s="55">
        <f t="shared" si="133"/>
        <v>8</v>
      </c>
      <c r="M204" s="55">
        <f t="shared" si="133"/>
        <v>0</v>
      </c>
      <c r="N204" s="55">
        <f t="shared" si="133"/>
        <v>2</v>
      </c>
      <c r="O204" s="55">
        <f t="shared" si="133"/>
        <v>0</v>
      </c>
      <c r="P204" s="55">
        <f t="shared" si="133"/>
        <v>0</v>
      </c>
      <c r="Q204" s="56">
        <f t="shared" si="133"/>
        <v>0</v>
      </c>
      <c r="R204" s="67">
        <f>SUM(K204:Q204)</f>
        <v>47</v>
      </c>
      <c r="T204" s="54">
        <f t="shared" si="134"/>
        <v>32</v>
      </c>
      <c r="U204" s="55">
        <f t="shared" si="134"/>
        <v>4</v>
      </c>
      <c r="V204" s="55">
        <f t="shared" si="134"/>
        <v>0</v>
      </c>
      <c r="W204" s="55">
        <f t="shared" si="134"/>
        <v>0</v>
      </c>
      <c r="X204" s="55">
        <f t="shared" si="134"/>
        <v>1</v>
      </c>
      <c r="Y204" s="55">
        <f t="shared" si="134"/>
        <v>0</v>
      </c>
      <c r="Z204" s="56">
        <f t="shared" si="134"/>
        <v>0</v>
      </c>
      <c r="AA204" s="67">
        <f>SUM(T204:Z204)</f>
        <v>37</v>
      </c>
      <c r="AC204" s="67">
        <f>SUM(I204+R204+AA204)</f>
        <v>108</v>
      </c>
    </row>
    <row r="205" spans="1:29" ht="15.75" customHeight="1">
      <c r="A205" s="60" t="s">
        <v>218</v>
      </c>
      <c r="B205" s="57">
        <f t="shared" ref="B205:I205" si="135">SUM(B201:B204)</f>
        <v>67</v>
      </c>
      <c r="C205" s="58">
        <f t="shared" si="135"/>
        <v>8</v>
      </c>
      <c r="D205" s="58">
        <f t="shared" si="135"/>
        <v>1</v>
      </c>
      <c r="E205" s="58">
        <f t="shared" si="135"/>
        <v>2</v>
      </c>
      <c r="F205" s="58">
        <f t="shared" si="135"/>
        <v>1</v>
      </c>
      <c r="G205" s="58">
        <f t="shared" si="135"/>
        <v>0</v>
      </c>
      <c r="H205" s="59">
        <f t="shared" si="135"/>
        <v>1</v>
      </c>
      <c r="I205" s="60">
        <f t="shared" si="135"/>
        <v>80</v>
      </c>
      <c r="K205" s="57">
        <f t="shared" ref="K205:R205" si="136">SUM(K201:K204)</f>
        <v>72</v>
      </c>
      <c r="L205" s="58">
        <f t="shared" si="136"/>
        <v>26</v>
      </c>
      <c r="M205" s="58">
        <f t="shared" si="136"/>
        <v>2</v>
      </c>
      <c r="N205" s="58">
        <f t="shared" si="136"/>
        <v>2</v>
      </c>
      <c r="O205" s="58">
        <f t="shared" si="136"/>
        <v>0</v>
      </c>
      <c r="P205" s="58">
        <f t="shared" si="136"/>
        <v>0</v>
      </c>
      <c r="Q205" s="59">
        <f t="shared" si="136"/>
        <v>0</v>
      </c>
      <c r="R205" s="60">
        <f t="shared" si="136"/>
        <v>102</v>
      </c>
      <c r="T205" s="57">
        <f t="shared" ref="T205:AA205" si="137">SUM(T201:T204)</f>
        <v>87</v>
      </c>
      <c r="U205" s="58">
        <f t="shared" si="137"/>
        <v>31</v>
      </c>
      <c r="V205" s="58">
        <f t="shared" si="137"/>
        <v>2</v>
      </c>
      <c r="W205" s="58">
        <f t="shared" si="137"/>
        <v>1</v>
      </c>
      <c r="X205" s="58">
        <f t="shared" si="137"/>
        <v>2</v>
      </c>
      <c r="Y205" s="58">
        <f t="shared" si="137"/>
        <v>0</v>
      </c>
      <c r="Z205" s="59">
        <f t="shared" si="137"/>
        <v>0</v>
      </c>
      <c r="AA205" s="60">
        <f t="shared" si="137"/>
        <v>123</v>
      </c>
      <c r="AC205" s="60">
        <f>SUM(AC201:AC204)</f>
        <v>305</v>
      </c>
    </row>
    <row r="206" spans="1:29" ht="15.75" customHeight="1">
      <c r="A206" s="69">
        <v>0.375</v>
      </c>
      <c r="B206" s="44">
        <f t="shared" ref="B206:H209" si="138">SUM(B22+B68+B114)</f>
        <v>23</v>
      </c>
      <c r="C206" s="45">
        <f t="shared" si="138"/>
        <v>10</v>
      </c>
      <c r="D206" s="45">
        <f t="shared" si="138"/>
        <v>1</v>
      </c>
      <c r="E206" s="45">
        <f t="shared" si="138"/>
        <v>0</v>
      </c>
      <c r="F206" s="45">
        <f t="shared" si="138"/>
        <v>1</v>
      </c>
      <c r="G206" s="45">
        <f t="shared" si="138"/>
        <v>0</v>
      </c>
      <c r="H206" s="46">
        <f t="shared" si="138"/>
        <v>1</v>
      </c>
      <c r="I206" s="65">
        <f>SUM(B206:H206)</f>
        <v>36</v>
      </c>
      <c r="K206" s="44">
        <f t="shared" ref="K206:Q209" si="139">SUM(K22+K68+K114)</f>
        <v>19</v>
      </c>
      <c r="L206" s="45">
        <f t="shared" si="139"/>
        <v>7</v>
      </c>
      <c r="M206" s="45">
        <f t="shared" si="139"/>
        <v>1</v>
      </c>
      <c r="N206" s="45">
        <f t="shared" si="139"/>
        <v>0</v>
      </c>
      <c r="O206" s="45">
        <f t="shared" si="139"/>
        <v>0</v>
      </c>
      <c r="P206" s="45">
        <f t="shared" si="139"/>
        <v>0</v>
      </c>
      <c r="Q206" s="46">
        <f t="shared" si="139"/>
        <v>0</v>
      </c>
      <c r="R206" s="65">
        <f>SUM(K206:Q206)</f>
        <v>27</v>
      </c>
      <c r="T206" s="44">
        <f t="shared" ref="T206:Z209" si="140">SUM(T22+T68+T114)</f>
        <v>21</v>
      </c>
      <c r="U206" s="45">
        <f t="shared" si="140"/>
        <v>7</v>
      </c>
      <c r="V206" s="45">
        <f t="shared" si="140"/>
        <v>3</v>
      </c>
      <c r="W206" s="45">
        <f t="shared" si="140"/>
        <v>1</v>
      </c>
      <c r="X206" s="45">
        <f t="shared" si="140"/>
        <v>0</v>
      </c>
      <c r="Y206" s="45">
        <f t="shared" si="140"/>
        <v>0</v>
      </c>
      <c r="Z206" s="46">
        <f t="shared" si="140"/>
        <v>0</v>
      </c>
      <c r="AA206" s="65">
        <f>SUM(T206:Z206)</f>
        <v>32</v>
      </c>
      <c r="AC206" s="65">
        <f>SUM(I206+R206+AA206)</f>
        <v>95</v>
      </c>
    </row>
    <row r="207" spans="1:29" ht="15.75" customHeight="1">
      <c r="A207" s="70">
        <v>0.38541666666666669</v>
      </c>
      <c r="B207" s="48">
        <f t="shared" si="138"/>
        <v>22</v>
      </c>
      <c r="C207" s="49">
        <f t="shared" si="138"/>
        <v>4</v>
      </c>
      <c r="D207" s="49">
        <f t="shared" si="138"/>
        <v>0</v>
      </c>
      <c r="E207" s="49">
        <f t="shared" si="138"/>
        <v>0</v>
      </c>
      <c r="F207" s="49">
        <f t="shared" si="138"/>
        <v>0</v>
      </c>
      <c r="G207" s="49">
        <f t="shared" si="138"/>
        <v>0</v>
      </c>
      <c r="H207" s="52">
        <f t="shared" si="138"/>
        <v>0</v>
      </c>
      <c r="I207" s="66">
        <f>SUM(B207:H207)</f>
        <v>26</v>
      </c>
      <c r="K207" s="48">
        <f t="shared" si="139"/>
        <v>11</v>
      </c>
      <c r="L207" s="49">
        <f t="shared" si="139"/>
        <v>2</v>
      </c>
      <c r="M207" s="49">
        <f t="shared" si="139"/>
        <v>0</v>
      </c>
      <c r="N207" s="49">
        <f t="shared" si="139"/>
        <v>0</v>
      </c>
      <c r="O207" s="49">
        <f t="shared" si="139"/>
        <v>0</v>
      </c>
      <c r="P207" s="49">
        <f t="shared" si="139"/>
        <v>0</v>
      </c>
      <c r="Q207" s="52">
        <f t="shared" si="139"/>
        <v>0</v>
      </c>
      <c r="R207" s="66">
        <f>SUM(K207:Q207)</f>
        <v>13</v>
      </c>
      <c r="T207" s="48">
        <f t="shared" si="140"/>
        <v>33</v>
      </c>
      <c r="U207" s="49">
        <f t="shared" si="140"/>
        <v>8</v>
      </c>
      <c r="V207" s="49">
        <f t="shared" si="140"/>
        <v>1</v>
      </c>
      <c r="W207" s="49">
        <f t="shared" si="140"/>
        <v>0</v>
      </c>
      <c r="X207" s="49">
        <f t="shared" si="140"/>
        <v>0</v>
      </c>
      <c r="Y207" s="49">
        <f t="shared" si="140"/>
        <v>0</v>
      </c>
      <c r="Z207" s="52">
        <f t="shared" si="140"/>
        <v>0</v>
      </c>
      <c r="AA207" s="66">
        <f>SUM(T207:Z207)</f>
        <v>42</v>
      </c>
      <c r="AC207" s="66">
        <f>SUM(I207+R207+AA207)</f>
        <v>81</v>
      </c>
    </row>
    <row r="208" spans="1:29" ht="15.75" customHeight="1">
      <c r="A208" s="70">
        <v>0.39583333333333331</v>
      </c>
      <c r="B208" s="48">
        <f t="shared" si="138"/>
        <v>21</v>
      </c>
      <c r="C208" s="49">
        <f t="shared" si="138"/>
        <v>10</v>
      </c>
      <c r="D208" s="49">
        <f t="shared" si="138"/>
        <v>1</v>
      </c>
      <c r="E208" s="49">
        <f t="shared" si="138"/>
        <v>0</v>
      </c>
      <c r="F208" s="49">
        <f t="shared" si="138"/>
        <v>0</v>
      </c>
      <c r="G208" s="49">
        <f t="shared" si="138"/>
        <v>0</v>
      </c>
      <c r="H208" s="52">
        <f t="shared" si="138"/>
        <v>0</v>
      </c>
      <c r="I208" s="66">
        <f>SUM(B208:H208)</f>
        <v>32</v>
      </c>
      <c r="K208" s="48">
        <f t="shared" si="139"/>
        <v>5</v>
      </c>
      <c r="L208" s="49">
        <f t="shared" si="139"/>
        <v>8</v>
      </c>
      <c r="M208" s="49">
        <f t="shared" si="139"/>
        <v>2</v>
      </c>
      <c r="N208" s="49">
        <f t="shared" si="139"/>
        <v>0</v>
      </c>
      <c r="O208" s="49">
        <f t="shared" si="139"/>
        <v>0</v>
      </c>
      <c r="P208" s="49">
        <f t="shared" si="139"/>
        <v>0</v>
      </c>
      <c r="Q208" s="52">
        <f t="shared" si="139"/>
        <v>0</v>
      </c>
      <c r="R208" s="66">
        <f>SUM(K208:Q208)</f>
        <v>15</v>
      </c>
      <c r="T208" s="48">
        <f t="shared" si="140"/>
        <v>27</v>
      </c>
      <c r="U208" s="49">
        <f t="shared" si="140"/>
        <v>8</v>
      </c>
      <c r="V208" s="49">
        <f t="shared" si="140"/>
        <v>1</v>
      </c>
      <c r="W208" s="49">
        <f t="shared" si="140"/>
        <v>0</v>
      </c>
      <c r="X208" s="49">
        <f t="shared" si="140"/>
        <v>0</v>
      </c>
      <c r="Y208" s="49">
        <f t="shared" si="140"/>
        <v>0</v>
      </c>
      <c r="Z208" s="52">
        <f t="shared" si="140"/>
        <v>0</v>
      </c>
      <c r="AA208" s="66">
        <f>SUM(T208:Z208)</f>
        <v>36</v>
      </c>
      <c r="AC208" s="66">
        <f>SUM(I208+R208+AA208)</f>
        <v>83</v>
      </c>
    </row>
    <row r="209" spans="1:29" ht="15.75" customHeight="1">
      <c r="A209" s="71">
        <v>0.40625</v>
      </c>
      <c r="B209" s="54">
        <f t="shared" si="138"/>
        <v>15</v>
      </c>
      <c r="C209" s="55">
        <f t="shared" si="138"/>
        <v>3</v>
      </c>
      <c r="D209" s="55">
        <f t="shared" si="138"/>
        <v>1</v>
      </c>
      <c r="E209" s="55">
        <f t="shared" si="138"/>
        <v>2</v>
      </c>
      <c r="F209" s="55">
        <f t="shared" si="138"/>
        <v>0</v>
      </c>
      <c r="G209" s="55">
        <f t="shared" si="138"/>
        <v>0</v>
      </c>
      <c r="H209" s="56">
        <f t="shared" si="138"/>
        <v>0</v>
      </c>
      <c r="I209" s="67">
        <f>SUM(B209:H209)</f>
        <v>21</v>
      </c>
      <c r="K209" s="54">
        <f t="shared" si="139"/>
        <v>5</v>
      </c>
      <c r="L209" s="55">
        <f t="shared" si="139"/>
        <v>6</v>
      </c>
      <c r="M209" s="55">
        <f t="shared" si="139"/>
        <v>0</v>
      </c>
      <c r="N209" s="55">
        <f t="shared" si="139"/>
        <v>1</v>
      </c>
      <c r="O209" s="55">
        <f t="shared" si="139"/>
        <v>0</v>
      </c>
      <c r="P209" s="55">
        <f t="shared" si="139"/>
        <v>0</v>
      </c>
      <c r="Q209" s="56">
        <f t="shared" si="139"/>
        <v>0</v>
      </c>
      <c r="R209" s="67">
        <f>SUM(K209:Q209)</f>
        <v>12</v>
      </c>
      <c r="T209" s="54">
        <f t="shared" si="140"/>
        <v>19</v>
      </c>
      <c r="U209" s="55">
        <f t="shared" si="140"/>
        <v>12</v>
      </c>
      <c r="V209" s="55">
        <f t="shared" si="140"/>
        <v>0</v>
      </c>
      <c r="W209" s="55">
        <f t="shared" si="140"/>
        <v>0</v>
      </c>
      <c r="X209" s="55">
        <f t="shared" si="140"/>
        <v>0</v>
      </c>
      <c r="Y209" s="55">
        <f t="shared" si="140"/>
        <v>0</v>
      </c>
      <c r="Z209" s="56">
        <f t="shared" si="140"/>
        <v>0</v>
      </c>
      <c r="AA209" s="67">
        <f>SUM(T209:Z209)</f>
        <v>31</v>
      </c>
      <c r="AC209" s="67">
        <f>SUM(I209+R209+AA209)</f>
        <v>64</v>
      </c>
    </row>
    <row r="210" spans="1:29" ht="15.75" customHeight="1">
      <c r="A210" s="60" t="s">
        <v>218</v>
      </c>
      <c r="B210" s="57">
        <f t="shared" ref="B210:I210" si="141">SUM(B206:B209)</f>
        <v>81</v>
      </c>
      <c r="C210" s="58">
        <f t="shared" si="141"/>
        <v>27</v>
      </c>
      <c r="D210" s="58">
        <f t="shared" si="141"/>
        <v>3</v>
      </c>
      <c r="E210" s="58">
        <f t="shared" si="141"/>
        <v>2</v>
      </c>
      <c r="F210" s="58">
        <f t="shared" si="141"/>
        <v>1</v>
      </c>
      <c r="G210" s="58">
        <f t="shared" si="141"/>
        <v>0</v>
      </c>
      <c r="H210" s="59">
        <f t="shared" si="141"/>
        <v>1</v>
      </c>
      <c r="I210" s="60">
        <f t="shared" si="141"/>
        <v>115</v>
      </c>
      <c r="K210" s="57">
        <f t="shared" ref="K210:R210" si="142">SUM(K206:K209)</f>
        <v>40</v>
      </c>
      <c r="L210" s="58">
        <f t="shared" si="142"/>
        <v>23</v>
      </c>
      <c r="M210" s="58">
        <f t="shared" si="142"/>
        <v>3</v>
      </c>
      <c r="N210" s="58">
        <f t="shared" si="142"/>
        <v>1</v>
      </c>
      <c r="O210" s="58">
        <f t="shared" si="142"/>
        <v>0</v>
      </c>
      <c r="P210" s="58">
        <f t="shared" si="142"/>
        <v>0</v>
      </c>
      <c r="Q210" s="59">
        <f t="shared" si="142"/>
        <v>0</v>
      </c>
      <c r="R210" s="60">
        <f t="shared" si="142"/>
        <v>67</v>
      </c>
      <c r="T210" s="57">
        <f t="shared" ref="T210:AA210" si="143">SUM(T206:T209)</f>
        <v>100</v>
      </c>
      <c r="U210" s="58">
        <f t="shared" si="143"/>
        <v>35</v>
      </c>
      <c r="V210" s="58">
        <f t="shared" si="143"/>
        <v>5</v>
      </c>
      <c r="W210" s="58">
        <f t="shared" si="143"/>
        <v>1</v>
      </c>
      <c r="X210" s="58">
        <f t="shared" si="143"/>
        <v>0</v>
      </c>
      <c r="Y210" s="58">
        <f t="shared" si="143"/>
        <v>0</v>
      </c>
      <c r="Z210" s="59">
        <f t="shared" si="143"/>
        <v>0</v>
      </c>
      <c r="AA210" s="60">
        <f t="shared" si="143"/>
        <v>141</v>
      </c>
      <c r="AC210" s="60">
        <f>SUM(AC206:AC209)</f>
        <v>323</v>
      </c>
    </row>
    <row r="212" spans="1:29" ht="15.75" customHeight="1">
      <c r="A212" s="60" t="s">
        <v>219</v>
      </c>
      <c r="B212" s="57">
        <f t="shared" ref="B212:I212" si="144">SUM(B210+B205+B200)</f>
        <v>168</v>
      </c>
      <c r="C212" s="58">
        <f t="shared" si="144"/>
        <v>43</v>
      </c>
      <c r="D212" s="58">
        <f t="shared" si="144"/>
        <v>5</v>
      </c>
      <c r="E212" s="58">
        <f t="shared" si="144"/>
        <v>5</v>
      </c>
      <c r="F212" s="58">
        <f t="shared" si="144"/>
        <v>3</v>
      </c>
      <c r="G212" s="58">
        <f t="shared" si="144"/>
        <v>0</v>
      </c>
      <c r="H212" s="59">
        <f t="shared" si="144"/>
        <v>2</v>
      </c>
      <c r="I212" s="60">
        <f t="shared" si="144"/>
        <v>226</v>
      </c>
      <c r="K212" s="57">
        <f t="shared" ref="K212:R212" si="145">SUM(K210+K205+K200)</f>
        <v>138</v>
      </c>
      <c r="L212" s="58">
        <f t="shared" si="145"/>
        <v>66</v>
      </c>
      <c r="M212" s="58">
        <f t="shared" si="145"/>
        <v>5</v>
      </c>
      <c r="N212" s="58">
        <f t="shared" si="145"/>
        <v>5</v>
      </c>
      <c r="O212" s="58">
        <f t="shared" si="145"/>
        <v>0</v>
      </c>
      <c r="P212" s="58">
        <f t="shared" si="145"/>
        <v>0</v>
      </c>
      <c r="Q212" s="59">
        <f t="shared" si="145"/>
        <v>1</v>
      </c>
      <c r="R212" s="60">
        <f t="shared" si="145"/>
        <v>215</v>
      </c>
      <c r="T212" s="57">
        <f t="shared" ref="T212:AA212" si="146">SUM(T210+T205+T200)</f>
        <v>202</v>
      </c>
      <c r="U212" s="58">
        <f t="shared" si="146"/>
        <v>75</v>
      </c>
      <c r="V212" s="58">
        <f t="shared" si="146"/>
        <v>8</v>
      </c>
      <c r="W212" s="58">
        <f t="shared" si="146"/>
        <v>5</v>
      </c>
      <c r="X212" s="58">
        <f t="shared" si="146"/>
        <v>2</v>
      </c>
      <c r="Y212" s="58">
        <f t="shared" si="146"/>
        <v>0</v>
      </c>
      <c r="Z212" s="59">
        <f t="shared" si="146"/>
        <v>0</v>
      </c>
      <c r="AA212" s="60">
        <f t="shared" si="146"/>
        <v>292</v>
      </c>
      <c r="AC212" s="60">
        <f>SUM(AC210+AC205+AC200)</f>
        <v>733</v>
      </c>
    </row>
    <row r="214" spans="1:29" ht="15.75" customHeight="1">
      <c r="A214" s="47" t="s">
        <v>224</v>
      </c>
    </row>
    <row r="215" spans="1:29" ht="15.75" customHeight="1">
      <c r="B215" s="57" t="s">
        <v>212</v>
      </c>
      <c r="C215" s="58"/>
      <c r="D215" s="58" t="s">
        <v>213</v>
      </c>
      <c r="E215" s="58"/>
      <c r="F215" s="58"/>
      <c r="G215" s="58"/>
      <c r="H215" s="59"/>
      <c r="I215" s="60"/>
      <c r="K215" s="57" t="s">
        <v>212</v>
      </c>
      <c r="L215" s="58"/>
      <c r="M215" s="58" t="s">
        <v>214</v>
      </c>
      <c r="N215" s="58"/>
      <c r="O215" s="58"/>
      <c r="P215" s="58"/>
      <c r="Q215" s="59"/>
      <c r="R215" s="60"/>
      <c r="T215" s="57" t="s">
        <v>212</v>
      </c>
      <c r="U215" s="58"/>
      <c r="V215" s="58" t="s">
        <v>215</v>
      </c>
      <c r="W215" s="58"/>
      <c r="X215" s="58"/>
      <c r="Y215" s="58"/>
      <c r="Z215" s="59"/>
      <c r="AA215" s="60"/>
      <c r="AC215" s="130" t="s">
        <v>225</v>
      </c>
    </row>
    <row r="216" spans="1:29"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131"/>
    </row>
    <row r="218" spans="1:29" ht="15.75" customHeight="1">
      <c r="A218" s="69">
        <v>0.66666666666666663</v>
      </c>
      <c r="B218" s="44">
        <f t="shared" ref="B218:H221" si="147">SUM(B34+B80+B126)</f>
        <v>32</v>
      </c>
      <c r="C218" s="45">
        <f t="shared" si="147"/>
        <v>3</v>
      </c>
      <c r="D218" s="45">
        <f t="shared" si="147"/>
        <v>1</v>
      </c>
      <c r="E218" s="45">
        <f t="shared" si="147"/>
        <v>1</v>
      </c>
      <c r="F218" s="45">
        <f t="shared" si="147"/>
        <v>1</v>
      </c>
      <c r="G218" s="45">
        <f t="shared" si="147"/>
        <v>0</v>
      </c>
      <c r="H218" s="46">
        <f t="shared" si="147"/>
        <v>0</v>
      </c>
      <c r="I218" s="65">
        <f>SUM(B218:H218)</f>
        <v>38</v>
      </c>
      <c r="K218" s="44">
        <f t="shared" ref="K218:Q221" si="148">SUM(K34+K80+K126)</f>
        <v>8</v>
      </c>
      <c r="L218" s="45">
        <f t="shared" si="148"/>
        <v>3</v>
      </c>
      <c r="M218" s="45">
        <f t="shared" si="148"/>
        <v>1</v>
      </c>
      <c r="N218" s="45">
        <f t="shared" si="148"/>
        <v>0</v>
      </c>
      <c r="O218" s="45">
        <f t="shared" si="148"/>
        <v>0</v>
      </c>
      <c r="P218" s="45">
        <f t="shared" si="148"/>
        <v>0</v>
      </c>
      <c r="Q218" s="46">
        <f t="shared" si="148"/>
        <v>0</v>
      </c>
      <c r="R218" s="65">
        <f>SUM(K218:Q218)</f>
        <v>12</v>
      </c>
      <c r="T218" s="44">
        <f t="shared" ref="T218:Z221" si="149">SUM(T34+T80+T126)</f>
        <v>20</v>
      </c>
      <c r="U218" s="45">
        <f t="shared" si="149"/>
        <v>6</v>
      </c>
      <c r="V218" s="45">
        <f t="shared" si="149"/>
        <v>0</v>
      </c>
      <c r="W218" s="45">
        <f t="shared" si="149"/>
        <v>0</v>
      </c>
      <c r="X218" s="45">
        <f t="shared" si="149"/>
        <v>0</v>
      </c>
      <c r="Y218" s="45">
        <f t="shared" si="149"/>
        <v>0</v>
      </c>
      <c r="Z218" s="46">
        <f t="shared" si="149"/>
        <v>0</v>
      </c>
      <c r="AA218" s="65">
        <f>SUM(T218:Z218)</f>
        <v>26</v>
      </c>
      <c r="AC218" s="65">
        <f>SUM(I218+R218+AA218)</f>
        <v>76</v>
      </c>
    </row>
    <row r="219" spans="1:29" ht="15.75" customHeight="1">
      <c r="A219" s="70">
        <v>0.67708333333333337</v>
      </c>
      <c r="B219" s="48">
        <f t="shared" si="147"/>
        <v>33</v>
      </c>
      <c r="C219" s="49">
        <f t="shared" si="147"/>
        <v>8</v>
      </c>
      <c r="D219" s="49">
        <f t="shared" si="147"/>
        <v>0</v>
      </c>
      <c r="E219" s="49">
        <f t="shared" si="147"/>
        <v>0</v>
      </c>
      <c r="F219" s="49">
        <f t="shared" si="147"/>
        <v>0</v>
      </c>
      <c r="G219" s="49">
        <f t="shared" si="147"/>
        <v>0</v>
      </c>
      <c r="H219" s="52">
        <f t="shared" si="147"/>
        <v>0</v>
      </c>
      <c r="I219" s="66">
        <f>SUM(B219:H219)</f>
        <v>41</v>
      </c>
      <c r="K219" s="48">
        <f t="shared" si="148"/>
        <v>4</v>
      </c>
      <c r="L219" s="49">
        <f t="shared" si="148"/>
        <v>6</v>
      </c>
      <c r="M219" s="49">
        <f t="shared" si="148"/>
        <v>2</v>
      </c>
      <c r="N219" s="49">
        <f t="shared" si="148"/>
        <v>0</v>
      </c>
      <c r="O219" s="49">
        <f t="shared" si="148"/>
        <v>0</v>
      </c>
      <c r="P219" s="49">
        <f t="shared" si="148"/>
        <v>0</v>
      </c>
      <c r="Q219" s="52">
        <f t="shared" si="148"/>
        <v>0</v>
      </c>
      <c r="R219" s="66">
        <f>SUM(K219:Q219)</f>
        <v>12</v>
      </c>
      <c r="T219" s="48">
        <f t="shared" si="149"/>
        <v>24</v>
      </c>
      <c r="U219" s="49">
        <f t="shared" si="149"/>
        <v>9</v>
      </c>
      <c r="V219" s="49">
        <f t="shared" si="149"/>
        <v>1</v>
      </c>
      <c r="W219" s="49">
        <f t="shared" si="149"/>
        <v>0</v>
      </c>
      <c r="X219" s="49">
        <f t="shared" si="149"/>
        <v>0</v>
      </c>
      <c r="Y219" s="49">
        <f t="shared" si="149"/>
        <v>0</v>
      </c>
      <c r="Z219" s="52">
        <f t="shared" si="149"/>
        <v>0</v>
      </c>
      <c r="AA219" s="66">
        <f>SUM(T219:Z219)</f>
        <v>34</v>
      </c>
      <c r="AC219" s="66">
        <f>SUM(I219+R219+AA219)</f>
        <v>87</v>
      </c>
    </row>
    <row r="220" spans="1:29" ht="15.75" customHeight="1">
      <c r="A220" s="70">
        <v>0.6875</v>
      </c>
      <c r="B220" s="48">
        <f t="shared" si="147"/>
        <v>26</v>
      </c>
      <c r="C220" s="49">
        <f t="shared" si="147"/>
        <v>5</v>
      </c>
      <c r="D220" s="49">
        <f t="shared" si="147"/>
        <v>0</v>
      </c>
      <c r="E220" s="49">
        <f t="shared" si="147"/>
        <v>1</v>
      </c>
      <c r="F220" s="49">
        <f t="shared" si="147"/>
        <v>0</v>
      </c>
      <c r="G220" s="49">
        <f t="shared" si="147"/>
        <v>0</v>
      </c>
      <c r="H220" s="52">
        <f t="shared" si="147"/>
        <v>0</v>
      </c>
      <c r="I220" s="66">
        <f>SUM(B220:H220)</f>
        <v>32</v>
      </c>
      <c r="K220" s="48">
        <f t="shared" si="148"/>
        <v>4</v>
      </c>
      <c r="L220" s="49">
        <f t="shared" si="148"/>
        <v>6</v>
      </c>
      <c r="M220" s="49">
        <f t="shared" si="148"/>
        <v>0</v>
      </c>
      <c r="N220" s="49">
        <f t="shared" si="148"/>
        <v>0</v>
      </c>
      <c r="O220" s="49">
        <f t="shared" si="148"/>
        <v>0</v>
      </c>
      <c r="P220" s="49">
        <f t="shared" si="148"/>
        <v>0</v>
      </c>
      <c r="Q220" s="52">
        <f t="shared" si="148"/>
        <v>1</v>
      </c>
      <c r="R220" s="66">
        <f>SUM(K220:Q220)</f>
        <v>11</v>
      </c>
      <c r="T220" s="48">
        <f t="shared" si="149"/>
        <v>23</v>
      </c>
      <c r="U220" s="49">
        <f t="shared" si="149"/>
        <v>7</v>
      </c>
      <c r="V220" s="49">
        <f t="shared" si="149"/>
        <v>1</v>
      </c>
      <c r="W220" s="49">
        <f t="shared" si="149"/>
        <v>0</v>
      </c>
      <c r="X220" s="49">
        <f t="shared" si="149"/>
        <v>0</v>
      </c>
      <c r="Y220" s="49">
        <f t="shared" si="149"/>
        <v>0</v>
      </c>
      <c r="Z220" s="52">
        <f t="shared" si="149"/>
        <v>0</v>
      </c>
      <c r="AA220" s="66">
        <f>SUM(T220:Z220)</f>
        <v>31</v>
      </c>
      <c r="AC220" s="66">
        <f>SUM(I220+R220+AA220)</f>
        <v>74</v>
      </c>
    </row>
    <row r="221" spans="1:29" ht="15.75" customHeight="1">
      <c r="A221" s="71">
        <v>0.69791666666666663</v>
      </c>
      <c r="B221" s="54">
        <f t="shared" si="147"/>
        <v>25</v>
      </c>
      <c r="C221" s="55">
        <f t="shared" si="147"/>
        <v>7</v>
      </c>
      <c r="D221" s="55">
        <f t="shared" si="147"/>
        <v>1</v>
      </c>
      <c r="E221" s="55">
        <f t="shared" si="147"/>
        <v>1</v>
      </c>
      <c r="F221" s="55">
        <f t="shared" si="147"/>
        <v>0</v>
      </c>
      <c r="G221" s="55">
        <f t="shared" si="147"/>
        <v>0</v>
      </c>
      <c r="H221" s="56">
        <f t="shared" si="147"/>
        <v>0</v>
      </c>
      <c r="I221" s="67">
        <f>SUM(B221:H221)</f>
        <v>34</v>
      </c>
      <c r="K221" s="54">
        <f t="shared" si="148"/>
        <v>11</v>
      </c>
      <c r="L221" s="55">
        <f t="shared" si="148"/>
        <v>3</v>
      </c>
      <c r="M221" s="55">
        <f t="shared" si="148"/>
        <v>2</v>
      </c>
      <c r="N221" s="55">
        <f t="shared" si="148"/>
        <v>0</v>
      </c>
      <c r="O221" s="55">
        <f t="shared" si="148"/>
        <v>0</v>
      </c>
      <c r="P221" s="55">
        <f t="shared" si="148"/>
        <v>0</v>
      </c>
      <c r="Q221" s="56">
        <f t="shared" si="148"/>
        <v>0</v>
      </c>
      <c r="R221" s="67">
        <f>SUM(K221:Q221)</f>
        <v>16</v>
      </c>
      <c r="T221" s="54">
        <f t="shared" si="149"/>
        <v>27</v>
      </c>
      <c r="U221" s="55">
        <f t="shared" si="149"/>
        <v>13</v>
      </c>
      <c r="V221" s="55">
        <f t="shared" si="149"/>
        <v>1</v>
      </c>
      <c r="W221" s="55">
        <f t="shared" si="149"/>
        <v>1</v>
      </c>
      <c r="X221" s="55">
        <f t="shared" si="149"/>
        <v>0</v>
      </c>
      <c r="Y221" s="55">
        <f t="shared" si="149"/>
        <v>0</v>
      </c>
      <c r="Z221" s="56">
        <f t="shared" si="149"/>
        <v>0</v>
      </c>
      <c r="AA221" s="67">
        <f>SUM(T221:Z221)</f>
        <v>42</v>
      </c>
      <c r="AC221" s="67">
        <f>SUM(I221+R221+AA221)</f>
        <v>92</v>
      </c>
    </row>
    <row r="222" spans="1:29" ht="15.75" customHeight="1">
      <c r="A222" s="60" t="s">
        <v>218</v>
      </c>
      <c r="B222" s="57">
        <f t="shared" ref="B222:I222" si="150">SUM(B218:B221)</f>
        <v>116</v>
      </c>
      <c r="C222" s="58">
        <f t="shared" si="150"/>
        <v>23</v>
      </c>
      <c r="D222" s="58">
        <f t="shared" si="150"/>
        <v>2</v>
      </c>
      <c r="E222" s="58">
        <f t="shared" si="150"/>
        <v>3</v>
      </c>
      <c r="F222" s="58">
        <f t="shared" si="150"/>
        <v>1</v>
      </c>
      <c r="G222" s="58">
        <f t="shared" si="150"/>
        <v>0</v>
      </c>
      <c r="H222" s="59">
        <f t="shared" si="150"/>
        <v>0</v>
      </c>
      <c r="I222" s="60">
        <f t="shared" si="150"/>
        <v>145</v>
      </c>
      <c r="K222" s="57">
        <f t="shared" ref="K222:R222" si="151">SUM(K218:K221)</f>
        <v>27</v>
      </c>
      <c r="L222" s="58">
        <f t="shared" si="151"/>
        <v>18</v>
      </c>
      <c r="M222" s="58">
        <f t="shared" si="151"/>
        <v>5</v>
      </c>
      <c r="N222" s="58">
        <f t="shared" si="151"/>
        <v>0</v>
      </c>
      <c r="O222" s="58">
        <f t="shared" si="151"/>
        <v>0</v>
      </c>
      <c r="P222" s="58">
        <f t="shared" si="151"/>
        <v>0</v>
      </c>
      <c r="Q222" s="59">
        <f t="shared" si="151"/>
        <v>1</v>
      </c>
      <c r="R222" s="60">
        <f t="shared" si="151"/>
        <v>51</v>
      </c>
      <c r="T222" s="57">
        <f t="shared" ref="T222:AA222" si="152">SUM(T218:T221)</f>
        <v>94</v>
      </c>
      <c r="U222" s="58">
        <f t="shared" si="152"/>
        <v>35</v>
      </c>
      <c r="V222" s="58">
        <f t="shared" si="152"/>
        <v>3</v>
      </c>
      <c r="W222" s="58">
        <f t="shared" si="152"/>
        <v>1</v>
      </c>
      <c r="X222" s="58">
        <f t="shared" si="152"/>
        <v>0</v>
      </c>
      <c r="Y222" s="58">
        <f t="shared" si="152"/>
        <v>0</v>
      </c>
      <c r="Z222" s="59">
        <f t="shared" si="152"/>
        <v>0</v>
      </c>
      <c r="AA222" s="60">
        <f t="shared" si="152"/>
        <v>133</v>
      </c>
      <c r="AC222" s="60">
        <f>SUM(AC218:AC221)</f>
        <v>329</v>
      </c>
    </row>
    <row r="223" spans="1:29" ht="15.75" customHeight="1">
      <c r="A223" s="69">
        <v>0.70833333333333337</v>
      </c>
      <c r="B223" s="44">
        <f t="shared" ref="B223:H226" si="153">SUM(B39+B85+B131)</f>
        <v>35</v>
      </c>
      <c r="C223" s="45">
        <f t="shared" si="153"/>
        <v>12</v>
      </c>
      <c r="D223" s="45">
        <f t="shared" si="153"/>
        <v>1</v>
      </c>
      <c r="E223" s="45">
        <f t="shared" si="153"/>
        <v>0</v>
      </c>
      <c r="F223" s="45">
        <f t="shared" si="153"/>
        <v>0</v>
      </c>
      <c r="G223" s="45">
        <f t="shared" si="153"/>
        <v>0</v>
      </c>
      <c r="H223" s="46">
        <f t="shared" si="153"/>
        <v>0</v>
      </c>
      <c r="I223" s="65">
        <f>SUM(B223:H223)</f>
        <v>48</v>
      </c>
      <c r="K223" s="44">
        <f t="shared" ref="K223:Q226" si="154">SUM(K39+K85+K131)</f>
        <v>6</v>
      </c>
      <c r="L223" s="45">
        <f t="shared" si="154"/>
        <v>2</v>
      </c>
      <c r="M223" s="45">
        <f t="shared" si="154"/>
        <v>0</v>
      </c>
      <c r="N223" s="45">
        <f t="shared" si="154"/>
        <v>0</v>
      </c>
      <c r="O223" s="45">
        <f t="shared" si="154"/>
        <v>0</v>
      </c>
      <c r="P223" s="45">
        <f t="shared" si="154"/>
        <v>0</v>
      </c>
      <c r="Q223" s="46">
        <f t="shared" si="154"/>
        <v>0</v>
      </c>
      <c r="R223" s="65">
        <f>SUM(K223:Q223)</f>
        <v>8</v>
      </c>
      <c r="T223" s="44">
        <f t="shared" ref="T223:Z226" si="155">SUM(T39+T85+T131)</f>
        <v>43</v>
      </c>
      <c r="U223" s="45">
        <f t="shared" si="155"/>
        <v>12</v>
      </c>
      <c r="V223" s="45">
        <f t="shared" si="155"/>
        <v>2</v>
      </c>
      <c r="W223" s="45">
        <f t="shared" si="155"/>
        <v>0</v>
      </c>
      <c r="X223" s="45">
        <f t="shared" si="155"/>
        <v>0</v>
      </c>
      <c r="Y223" s="45">
        <f t="shared" si="155"/>
        <v>0</v>
      </c>
      <c r="Z223" s="46">
        <f t="shared" si="155"/>
        <v>1</v>
      </c>
      <c r="AA223" s="65">
        <f>SUM(T223:Z223)</f>
        <v>58</v>
      </c>
      <c r="AC223" s="65">
        <f>SUM(I223+R223+AA223)</f>
        <v>114</v>
      </c>
    </row>
    <row r="224" spans="1:29" ht="15.75" customHeight="1">
      <c r="A224" s="70">
        <v>0.71875</v>
      </c>
      <c r="B224" s="48">
        <f t="shared" si="153"/>
        <v>25</v>
      </c>
      <c r="C224" s="49">
        <f t="shared" si="153"/>
        <v>4</v>
      </c>
      <c r="D224" s="49">
        <f t="shared" si="153"/>
        <v>0</v>
      </c>
      <c r="E224" s="49">
        <f t="shared" si="153"/>
        <v>0</v>
      </c>
      <c r="F224" s="49">
        <f t="shared" si="153"/>
        <v>0</v>
      </c>
      <c r="G224" s="49">
        <f t="shared" si="153"/>
        <v>0</v>
      </c>
      <c r="H224" s="52">
        <f t="shared" si="153"/>
        <v>0</v>
      </c>
      <c r="I224" s="66">
        <f>SUM(B224:H224)</f>
        <v>29</v>
      </c>
      <c r="K224" s="48">
        <f t="shared" si="154"/>
        <v>3</v>
      </c>
      <c r="L224" s="49">
        <f t="shared" si="154"/>
        <v>5</v>
      </c>
      <c r="M224" s="49">
        <f t="shared" si="154"/>
        <v>0</v>
      </c>
      <c r="N224" s="49">
        <f t="shared" si="154"/>
        <v>0</v>
      </c>
      <c r="O224" s="49">
        <f t="shared" si="154"/>
        <v>0</v>
      </c>
      <c r="P224" s="49">
        <f t="shared" si="154"/>
        <v>0</v>
      </c>
      <c r="Q224" s="52">
        <f t="shared" si="154"/>
        <v>1</v>
      </c>
      <c r="R224" s="66">
        <f>SUM(K224:Q224)</f>
        <v>9</v>
      </c>
      <c r="T224" s="48">
        <f t="shared" si="155"/>
        <v>27</v>
      </c>
      <c r="U224" s="49">
        <f t="shared" si="155"/>
        <v>7</v>
      </c>
      <c r="V224" s="49">
        <f t="shared" si="155"/>
        <v>0</v>
      </c>
      <c r="W224" s="49">
        <f t="shared" si="155"/>
        <v>0</v>
      </c>
      <c r="X224" s="49">
        <f t="shared" si="155"/>
        <v>1</v>
      </c>
      <c r="Y224" s="49">
        <f t="shared" si="155"/>
        <v>0</v>
      </c>
      <c r="Z224" s="52">
        <f t="shared" si="155"/>
        <v>0</v>
      </c>
      <c r="AA224" s="66">
        <f>SUM(T224:Z224)</f>
        <v>35</v>
      </c>
      <c r="AC224" s="66">
        <f>SUM(I224+R224+AA224)</f>
        <v>73</v>
      </c>
    </row>
    <row r="225" spans="1:29" ht="15.75" customHeight="1">
      <c r="A225" s="70">
        <v>0.72916666666666663</v>
      </c>
      <c r="B225" s="48">
        <f t="shared" si="153"/>
        <v>17</v>
      </c>
      <c r="C225" s="49">
        <f t="shared" si="153"/>
        <v>6</v>
      </c>
      <c r="D225" s="49">
        <f t="shared" si="153"/>
        <v>0</v>
      </c>
      <c r="E225" s="49">
        <f t="shared" si="153"/>
        <v>0</v>
      </c>
      <c r="F225" s="49">
        <f t="shared" si="153"/>
        <v>0</v>
      </c>
      <c r="G225" s="49">
        <f t="shared" si="153"/>
        <v>0</v>
      </c>
      <c r="H225" s="52">
        <f t="shared" si="153"/>
        <v>0</v>
      </c>
      <c r="I225" s="66">
        <f>SUM(B225:H225)</f>
        <v>23</v>
      </c>
      <c r="K225" s="48">
        <f t="shared" si="154"/>
        <v>11</v>
      </c>
      <c r="L225" s="49">
        <f t="shared" si="154"/>
        <v>2</v>
      </c>
      <c r="M225" s="49">
        <f t="shared" si="154"/>
        <v>1</v>
      </c>
      <c r="N225" s="49">
        <f t="shared" si="154"/>
        <v>0</v>
      </c>
      <c r="O225" s="49">
        <f t="shared" si="154"/>
        <v>0</v>
      </c>
      <c r="P225" s="49">
        <f t="shared" si="154"/>
        <v>0</v>
      </c>
      <c r="Q225" s="52">
        <f t="shared" si="154"/>
        <v>0</v>
      </c>
      <c r="R225" s="66">
        <f>SUM(K225:Q225)</f>
        <v>14</v>
      </c>
      <c r="T225" s="48">
        <f t="shared" si="155"/>
        <v>31</v>
      </c>
      <c r="U225" s="49">
        <f t="shared" si="155"/>
        <v>4</v>
      </c>
      <c r="V225" s="49">
        <f t="shared" si="155"/>
        <v>0</v>
      </c>
      <c r="W225" s="49">
        <f t="shared" si="155"/>
        <v>0</v>
      </c>
      <c r="X225" s="49">
        <f t="shared" si="155"/>
        <v>0</v>
      </c>
      <c r="Y225" s="49">
        <f t="shared" si="155"/>
        <v>0</v>
      </c>
      <c r="Z225" s="52">
        <f t="shared" si="155"/>
        <v>2</v>
      </c>
      <c r="AA225" s="66">
        <f>SUM(T225:Z225)</f>
        <v>37</v>
      </c>
      <c r="AC225" s="66">
        <f>SUM(I225+R225+AA225)</f>
        <v>74</v>
      </c>
    </row>
    <row r="226" spans="1:29" ht="15.75" customHeight="1">
      <c r="A226" s="71">
        <v>0.73958333333333337</v>
      </c>
      <c r="B226" s="54">
        <f t="shared" si="153"/>
        <v>9</v>
      </c>
      <c r="C226" s="55">
        <f t="shared" si="153"/>
        <v>9</v>
      </c>
      <c r="D226" s="55">
        <f t="shared" si="153"/>
        <v>0</v>
      </c>
      <c r="E226" s="55">
        <f t="shared" si="153"/>
        <v>0</v>
      </c>
      <c r="F226" s="55">
        <f t="shared" si="153"/>
        <v>0</v>
      </c>
      <c r="G226" s="55">
        <f t="shared" si="153"/>
        <v>0</v>
      </c>
      <c r="H226" s="56">
        <f t="shared" si="153"/>
        <v>0</v>
      </c>
      <c r="I226" s="67">
        <f>SUM(B226:H226)</f>
        <v>18</v>
      </c>
      <c r="K226" s="54">
        <f t="shared" si="154"/>
        <v>5</v>
      </c>
      <c r="L226" s="55">
        <f t="shared" si="154"/>
        <v>7</v>
      </c>
      <c r="M226" s="55">
        <f t="shared" si="154"/>
        <v>1</v>
      </c>
      <c r="N226" s="55">
        <f t="shared" si="154"/>
        <v>0</v>
      </c>
      <c r="O226" s="55">
        <f t="shared" si="154"/>
        <v>0</v>
      </c>
      <c r="P226" s="55">
        <f t="shared" si="154"/>
        <v>0</v>
      </c>
      <c r="Q226" s="56">
        <f t="shared" si="154"/>
        <v>0</v>
      </c>
      <c r="R226" s="67">
        <f>SUM(K226:Q226)</f>
        <v>13</v>
      </c>
      <c r="T226" s="54">
        <f t="shared" si="155"/>
        <v>21</v>
      </c>
      <c r="U226" s="55">
        <f t="shared" si="155"/>
        <v>6</v>
      </c>
      <c r="V226" s="55">
        <f t="shared" si="155"/>
        <v>0</v>
      </c>
      <c r="W226" s="55">
        <f t="shared" si="155"/>
        <v>0</v>
      </c>
      <c r="X226" s="55">
        <f t="shared" si="155"/>
        <v>0</v>
      </c>
      <c r="Y226" s="55">
        <f t="shared" si="155"/>
        <v>0</v>
      </c>
      <c r="Z226" s="56">
        <f t="shared" si="155"/>
        <v>0</v>
      </c>
      <c r="AA226" s="67">
        <f>SUM(T226:Z226)</f>
        <v>27</v>
      </c>
      <c r="AC226" s="67">
        <f>SUM(I226+R226+AA226)</f>
        <v>58</v>
      </c>
    </row>
    <row r="227" spans="1:29" ht="15.75" customHeight="1">
      <c r="A227" s="60" t="s">
        <v>218</v>
      </c>
      <c r="B227" s="57">
        <f t="shared" ref="B227:I227" si="156">SUM(B223:B226)</f>
        <v>86</v>
      </c>
      <c r="C227" s="58">
        <f t="shared" si="156"/>
        <v>31</v>
      </c>
      <c r="D227" s="58">
        <f t="shared" si="156"/>
        <v>1</v>
      </c>
      <c r="E227" s="58">
        <f t="shared" si="156"/>
        <v>0</v>
      </c>
      <c r="F227" s="58">
        <f t="shared" si="156"/>
        <v>0</v>
      </c>
      <c r="G227" s="58">
        <f t="shared" si="156"/>
        <v>0</v>
      </c>
      <c r="H227" s="59">
        <f t="shared" si="156"/>
        <v>0</v>
      </c>
      <c r="I227" s="60">
        <f t="shared" si="156"/>
        <v>118</v>
      </c>
      <c r="K227" s="57">
        <f t="shared" ref="K227:R227" si="157">SUM(K223:K226)</f>
        <v>25</v>
      </c>
      <c r="L227" s="58">
        <f t="shared" si="157"/>
        <v>16</v>
      </c>
      <c r="M227" s="58">
        <f t="shared" si="157"/>
        <v>2</v>
      </c>
      <c r="N227" s="58">
        <f t="shared" si="157"/>
        <v>0</v>
      </c>
      <c r="O227" s="58">
        <f t="shared" si="157"/>
        <v>0</v>
      </c>
      <c r="P227" s="58">
        <f t="shared" si="157"/>
        <v>0</v>
      </c>
      <c r="Q227" s="59">
        <f t="shared" si="157"/>
        <v>1</v>
      </c>
      <c r="R227" s="60">
        <f t="shared" si="157"/>
        <v>44</v>
      </c>
      <c r="T227" s="57">
        <f t="shared" ref="T227:AA227" si="158">SUM(T223:T226)</f>
        <v>122</v>
      </c>
      <c r="U227" s="58">
        <f t="shared" si="158"/>
        <v>29</v>
      </c>
      <c r="V227" s="58">
        <f t="shared" si="158"/>
        <v>2</v>
      </c>
      <c r="W227" s="58">
        <f t="shared" si="158"/>
        <v>0</v>
      </c>
      <c r="X227" s="58">
        <f t="shared" si="158"/>
        <v>1</v>
      </c>
      <c r="Y227" s="58">
        <f t="shared" si="158"/>
        <v>0</v>
      </c>
      <c r="Z227" s="59">
        <f t="shared" si="158"/>
        <v>3</v>
      </c>
      <c r="AA227" s="60">
        <f t="shared" si="158"/>
        <v>157</v>
      </c>
      <c r="AC227" s="60">
        <f>SUM(AC223:AC226)</f>
        <v>319</v>
      </c>
    </row>
    <row r="228" spans="1:29" ht="15.75" customHeight="1">
      <c r="A228" s="69">
        <v>0.75</v>
      </c>
      <c r="B228" s="44">
        <f t="shared" ref="B228:H231" si="159">SUM(B44+B90+B136)</f>
        <v>19</v>
      </c>
      <c r="C228" s="45">
        <f t="shared" si="159"/>
        <v>10</v>
      </c>
      <c r="D228" s="45">
        <f t="shared" si="159"/>
        <v>0</v>
      </c>
      <c r="E228" s="45">
        <f t="shared" si="159"/>
        <v>0</v>
      </c>
      <c r="F228" s="45">
        <f t="shared" si="159"/>
        <v>0</v>
      </c>
      <c r="G228" s="45">
        <f t="shared" si="159"/>
        <v>0</v>
      </c>
      <c r="H228" s="46">
        <f t="shared" si="159"/>
        <v>0</v>
      </c>
      <c r="I228" s="65">
        <f>SUM(B228:H228)</f>
        <v>29</v>
      </c>
      <c r="K228" s="44">
        <f t="shared" ref="K228:Q231" si="160">SUM(K44+K90+K136)</f>
        <v>2</v>
      </c>
      <c r="L228" s="45">
        <f t="shared" si="160"/>
        <v>1</v>
      </c>
      <c r="M228" s="45">
        <f t="shared" si="160"/>
        <v>0</v>
      </c>
      <c r="N228" s="45">
        <f t="shared" si="160"/>
        <v>2</v>
      </c>
      <c r="O228" s="45">
        <f t="shared" si="160"/>
        <v>0</v>
      </c>
      <c r="P228" s="45">
        <f t="shared" si="160"/>
        <v>0</v>
      </c>
      <c r="Q228" s="46">
        <f t="shared" si="160"/>
        <v>0</v>
      </c>
      <c r="R228" s="65">
        <f>SUM(K228:Q228)</f>
        <v>5</v>
      </c>
      <c r="T228" s="44">
        <f t="shared" ref="T228:Z231" si="161">SUM(T44+T90+T136)</f>
        <v>34</v>
      </c>
      <c r="U228" s="45">
        <f t="shared" si="161"/>
        <v>13</v>
      </c>
      <c r="V228" s="45">
        <f t="shared" si="161"/>
        <v>1</v>
      </c>
      <c r="W228" s="45">
        <f t="shared" si="161"/>
        <v>0</v>
      </c>
      <c r="X228" s="45">
        <f t="shared" si="161"/>
        <v>0</v>
      </c>
      <c r="Y228" s="45">
        <f t="shared" si="161"/>
        <v>0</v>
      </c>
      <c r="Z228" s="46">
        <f t="shared" si="161"/>
        <v>0</v>
      </c>
      <c r="AA228" s="65">
        <f>SUM(T228:Z228)</f>
        <v>48</v>
      </c>
      <c r="AC228" s="65">
        <f>SUM(I228+R228+AA228)</f>
        <v>82</v>
      </c>
    </row>
    <row r="229" spans="1:29" ht="15.75" customHeight="1">
      <c r="A229" s="70">
        <v>0.76041666666666663</v>
      </c>
      <c r="B229" s="48">
        <f t="shared" si="159"/>
        <v>17</v>
      </c>
      <c r="C229" s="49">
        <f t="shared" si="159"/>
        <v>3</v>
      </c>
      <c r="D229" s="49">
        <f t="shared" si="159"/>
        <v>0</v>
      </c>
      <c r="E229" s="49">
        <f t="shared" si="159"/>
        <v>0</v>
      </c>
      <c r="F229" s="49">
        <f t="shared" si="159"/>
        <v>0</v>
      </c>
      <c r="G229" s="49">
        <f t="shared" si="159"/>
        <v>0</v>
      </c>
      <c r="H229" s="52">
        <f t="shared" si="159"/>
        <v>0</v>
      </c>
      <c r="I229" s="66">
        <f>SUM(B229:H229)</f>
        <v>20</v>
      </c>
      <c r="K229" s="48">
        <f t="shared" si="160"/>
        <v>3</v>
      </c>
      <c r="L229" s="49">
        <f t="shared" si="160"/>
        <v>3</v>
      </c>
      <c r="M229" s="49">
        <f t="shared" si="160"/>
        <v>0</v>
      </c>
      <c r="N229" s="49">
        <f t="shared" si="160"/>
        <v>0</v>
      </c>
      <c r="O229" s="49">
        <f t="shared" si="160"/>
        <v>0</v>
      </c>
      <c r="P229" s="49">
        <f t="shared" si="160"/>
        <v>0</v>
      </c>
      <c r="Q229" s="52">
        <f t="shared" si="160"/>
        <v>0</v>
      </c>
      <c r="R229" s="66">
        <f>SUM(K229:Q229)</f>
        <v>6</v>
      </c>
      <c r="T229" s="48">
        <f t="shared" si="161"/>
        <v>19</v>
      </c>
      <c r="U229" s="49">
        <f t="shared" si="161"/>
        <v>6</v>
      </c>
      <c r="V229" s="49">
        <f t="shared" si="161"/>
        <v>0</v>
      </c>
      <c r="W229" s="49">
        <f t="shared" si="161"/>
        <v>1</v>
      </c>
      <c r="X229" s="49">
        <f t="shared" si="161"/>
        <v>0</v>
      </c>
      <c r="Y229" s="49">
        <f t="shared" si="161"/>
        <v>0</v>
      </c>
      <c r="Z229" s="52">
        <f t="shared" si="161"/>
        <v>0</v>
      </c>
      <c r="AA229" s="66">
        <f>SUM(T229:Z229)</f>
        <v>26</v>
      </c>
      <c r="AC229" s="66">
        <f>SUM(I229+R229+AA229)</f>
        <v>52</v>
      </c>
    </row>
    <row r="230" spans="1:29" ht="15.75" customHeight="1">
      <c r="A230" s="70">
        <v>0.77083333333333337</v>
      </c>
      <c r="B230" s="48">
        <f t="shared" si="159"/>
        <v>13</v>
      </c>
      <c r="C230" s="49">
        <f t="shared" si="159"/>
        <v>5</v>
      </c>
      <c r="D230" s="49">
        <f t="shared" si="159"/>
        <v>1</v>
      </c>
      <c r="E230" s="49">
        <f t="shared" si="159"/>
        <v>0</v>
      </c>
      <c r="F230" s="49">
        <f t="shared" si="159"/>
        <v>0</v>
      </c>
      <c r="G230" s="49">
        <f t="shared" si="159"/>
        <v>0</v>
      </c>
      <c r="H230" s="52">
        <f t="shared" si="159"/>
        <v>1</v>
      </c>
      <c r="I230" s="66">
        <f>SUM(B230:H230)</f>
        <v>20</v>
      </c>
      <c r="K230" s="48">
        <f t="shared" si="160"/>
        <v>4</v>
      </c>
      <c r="L230" s="49">
        <f t="shared" si="160"/>
        <v>3</v>
      </c>
      <c r="M230" s="49">
        <f t="shared" si="160"/>
        <v>0</v>
      </c>
      <c r="N230" s="49">
        <f t="shared" si="160"/>
        <v>0</v>
      </c>
      <c r="O230" s="49">
        <f t="shared" si="160"/>
        <v>0</v>
      </c>
      <c r="P230" s="49">
        <f t="shared" si="160"/>
        <v>0</v>
      </c>
      <c r="Q230" s="52">
        <f t="shared" si="160"/>
        <v>0</v>
      </c>
      <c r="R230" s="66">
        <f>SUM(K230:Q230)</f>
        <v>7</v>
      </c>
      <c r="T230" s="48">
        <f t="shared" si="161"/>
        <v>9</v>
      </c>
      <c r="U230" s="49">
        <f t="shared" si="161"/>
        <v>5</v>
      </c>
      <c r="V230" s="49">
        <f t="shared" si="161"/>
        <v>0</v>
      </c>
      <c r="W230" s="49">
        <f t="shared" si="161"/>
        <v>0</v>
      </c>
      <c r="X230" s="49">
        <f t="shared" si="161"/>
        <v>0</v>
      </c>
      <c r="Y230" s="49">
        <f t="shared" si="161"/>
        <v>0</v>
      </c>
      <c r="Z230" s="52">
        <f t="shared" si="161"/>
        <v>0</v>
      </c>
      <c r="AA230" s="66">
        <f>SUM(T230:Z230)</f>
        <v>14</v>
      </c>
      <c r="AC230" s="66">
        <f>SUM(I230+R230+AA230)</f>
        <v>41</v>
      </c>
    </row>
    <row r="231" spans="1:29" ht="15.75" customHeight="1">
      <c r="A231" s="71">
        <v>0.78125</v>
      </c>
      <c r="B231" s="54">
        <f t="shared" si="159"/>
        <v>16</v>
      </c>
      <c r="C231" s="55">
        <f t="shared" si="159"/>
        <v>4</v>
      </c>
      <c r="D231" s="55">
        <f t="shared" si="159"/>
        <v>0</v>
      </c>
      <c r="E231" s="55">
        <f t="shared" si="159"/>
        <v>0</v>
      </c>
      <c r="F231" s="55">
        <f t="shared" si="159"/>
        <v>0</v>
      </c>
      <c r="G231" s="55">
        <f t="shared" si="159"/>
        <v>0</v>
      </c>
      <c r="H231" s="56">
        <f t="shared" si="159"/>
        <v>0</v>
      </c>
      <c r="I231" s="67">
        <f>SUM(B231:H231)</f>
        <v>20</v>
      </c>
      <c r="K231" s="54">
        <f t="shared" si="160"/>
        <v>6</v>
      </c>
      <c r="L231" s="55">
        <f t="shared" si="160"/>
        <v>4</v>
      </c>
      <c r="M231" s="55">
        <f t="shared" si="160"/>
        <v>0</v>
      </c>
      <c r="N231" s="55">
        <f t="shared" si="160"/>
        <v>0</v>
      </c>
      <c r="O231" s="55">
        <f t="shared" si="160"/>
        <v>0</v>
      </c>
      <c r="P231" s="55">
        <f t="shared" si="160"/>
        <v>0</v>
      </c>
      <c r="Q231" s="56">
        <f t="shared" si="160"/>
        <v>0</v>
      </c>
      <c r="R231" s="67">
        <f>SUM(K231:Q231)</f>
        <v>10</v>
      </c>
      <c r="T231" s="54">
        <f t="shared" si="161"/>
        <v>15</v>
      </c>
      <c r="U231" s="55">
        <f t="shared" si="161"/>
        <v>5</v>
      </c>
      <c r="V231" s="55">
        <f t="shared" si="161"/>
        <v>0</v>
      </c>
      <c r="W231" s="55">
        <f t="shared" si="161"/>
        <v>1</v>
      </c>
      <c r="X231" s="55">
        <f t="shared" si="161"/>
        <v>0</v>
      </c>
      <c r="Y231" s="55">
        <f t="shared" si="161"/>
        <v>0</v>
      </c>
      <c r="Z231" s="56">
        <f t="shared" si="161"/>
        <v>0</v>
      </c>
      <c r="AA231" s="67">
        <f>SUM(T231:Z231)</f>
        <v>21</v>
      </c>
      <c r="AC231" s="67">
        <f>SUM(I231+R231+AA231)</f>
        <v>51</v>
      </c>
    </row>
    <row r="232" spans="1:29" ht="15.75" customHeight="1">
      <c r="A232" s="60" t="s">
        <v>218</v>
      </c>
      <c r="B232" s="57">
        <f t="shared" ref="B232:I232" si="162">SUM(B228:B231)</f>
        <v>65</v>
      </c>
      <c r="C232" s="58">
        <f t="shared" si="162"/>
        <v>22</v>
      </c>
      <c r="D232" s="58">
        <f t="shared" si="162"/>
        <v>1</v>
      </c>
      <c r="E232" s="58">
        <f t="shared" si="162"/>
        <v>0</v>
      </c>
      <c r="F232" s="58">
        <f t="shared" si="162"/>
        <v>0</v>
      </c>
      <c r="G232" s="58">
        <f t="shared" si="162"/>
        <v>0</v>
      </c>
      <c r="H232" s="59">
        <f t="shared" si="162"/>
        <v>1</v>
      </c>
      <c r="I232" s="60">
        <f t="shared" si="162"/>
        <v>89</v>
      </c>
      <c r="K232" s="57">
        <f t="shared" ref="K232:R232" si="163">SUM(K228:K231)</f>
        <v>15</v>
      </c>
      <c r="L232" s="58">
        <f t="shared" si="163"/>
        <v>11</v>
      </c>
      <c r="M232" s="58">
        <f t="shared" si="163"/>
        <v>0</v>
      </c>
      <c r="N232" s="58">
        <f t="shared" si="163"/>
        <v>2</v>
      </c>
      <c r="O232" s="58">
        <f t="shared" si="163"/>
        <v>0</v>
      </c>
      <c r="P232" s="58">
        <f t="shared" si="163"/>
        <v>0</v>
      </c>
      <c r="Q232" s="59">
        <f t="shared" si="163"/>
        <v>0</v>
      </c>
      <c r="R232" s="60">
        <f t="shared" si="163"/>
        <v>28</v>
      </c>
      <c r="T232" s="57">
        <f t="shared" ref="T232:AA232" si="164">SUM(T228:T231)</f>
        <v>77</v>
      </c>
      <c r="U232" s="58">
        <f t="shared" si="164"/>
        <v>29</v>
      </c>
      <c r="V232" s="58">
        <f t="shared" si="164"/>
        <v>1</v>
      </c>
      <c r="W232" s="58">
        <f t="shared" si="164"/>
        <v>2</v>
      </c>
      <c r="X232" s="58">
        <f t="shared" si="164"/>
        <v>0</v>
      </c>
      <c r="Y232" s="58">
        <f t="shared" si="164"/>
        <v>0</v>
      </c>
      <c r="Z232" s="59">
        <f t="shared" si="164"/>
        <v>0</v>
      </c>
      <c r="AA232" s="60">
        <f t="shared" si="164"/>
        <v>109</v>
      </c>
      <c r="AC232" s="60">
        <f>SUM(AC228:AC231)</f>
        <v>226</v>
      </c>
    </row>
    <row r="234" spans="1:29" ht="15.75" customHeight="1">
      <c r="A234" s="60" t="s">
        <v>219</v>
      </c>
      <c r="B234" s="57">
        <f t="shared" ref="B234:I234" si="165">SUM(B232+B227+B222)</f>
        <v>267</v>
      </c>
      <c r="C234" s="58">
        <f t="shared" si="165"/>
        <v>76</v>
      </c>
      <c r="D234" s="58">
        <f t="shared" si="165"/>
        <v>4</v>
      </c>
      <c r="E234" s="58">
        <f t="shared" si="165"/>
        <v>3</v>
      </c>
      <c r="F234" s="58">
        <f t="shared" si="165"/>
        <v>1</v>
      </c>
      <c r="G234" s="58">
        <f t="shared" si="165"/>
        <v>0</v>
      </c>
      <c r="H234" s="59">
        <f t="shared" si="165"/>
        <v>1</v>
      </c>
      <c r="I234" s="60">
        <f t="shared" si="165"/>
        <v>352</v>
      </c>
      <c r="K234" s="57">
        <f t="shared" ref="K234:R234" si="166">SUM(K232+K227+K222)</f>
        <v>67</v>
      </c>
      <c r="L234" s="58">
        <f t="shared" si="166"/>
        <v>45</v>
      </c>
      <c r="M234" s="58">
        <f t="shared" si="166"/>
        <v>7</v>
      </c>
      <c r="N234" s="58">
        <f t="shared" si="166"/>
        <v>2</v>
      </c>
      <c r="O234" s="58">
        <f t="shared" si="166"/>
        <v>0</v>
      </c>
      <c r="P234" s="58">
        <f t="shared" si="166"/>
        <v>0</v>
      </c>
      <c r="Q234" s="59">
        <f t="shared" si="166"/>
        <v>2</v>
      </c>
      <c r="R234" s="60">
        <f t="shared" si="166"/>
        <v>123</v>
      </c>
      <c r="T234" s="57">
        <f t="shared" ref="T234:AA234" si="167">SUM(T232+T227+T222)</f>
        <v>293</v>
      </c>
      <c r="U234" s="58">
        <f t="shared" si="167"/>
        <v>93</v>
      </c>
      <c r="V234" s="58">
        <f t="shared" si="167"/>
        <v>6</v>
      </c>
      <c r="W234" s="58">
        <f t="shared" si="167"/>
        <v>3</v>
      </c>
      <c r="X234" s="58">
        <f t="shared" si="167"/>
        <v>1</v>
      </c>
      <c r="Y234" s="58">
        <f t="shared" si="167"/>
        <v>0</v>
      </c>
      <c r="Z234" s="59">
        <f t="shared" si="167"/>
        <v>3</v>
      </c>
      <c r="AA234" s="60">
        <f t="shared" si="167"/>
        <v>399</v>
      </c>
      <c r="AC234" s="60">
        <f>SUM(AC232+AC227+AC222)</f>
        <v>874</v>
      </c>
    </row>
    <row r="236" spans="1:29" ht="15.75" customHeight="1">
      <c r="A236" s="60" t="s">
        <v>217</v>
      </c>
      <c r="B236" s="57">
        <f t="shared" ref="B236:I236" si="168">SUM(B212+B234)</f>
        <v>435</v>
      </c>
      <c r="C236" s="58">
        <f t="shared" si="168"/>
        <v>119</v>
      </c>
      <c r="D236" s="58">
        <f t="shared" si="168"/>
        <v>9</v>
      </c>
      <c r="E236" s="58">
        <f t="shared" si="168"/>
        <v>8</v>
      </c>
      <c r="F236" s="58">
        <f t="shared" si="168"/>
        <v>4</v>
      </c>
      <c r="G236" s="58">
        <f t="shared" si="168"/>
        <v>0</v>
      </c>
      <c r="H236" s="59">
        <f t="shared" si="168"/>
        <v>3</v>
      </c>
      <c r="I236" s="60">
        <f t="shared" si="168"/>
        <v>578</v>
      </c>
      <c r="K236" s="57">
        <f t="shared" ref="K236:R236" si="169">SUM(K212+K234)</f>
        <v>205</v>
      </c>
      <c r="L236" s="58">
        <f t="shared" si="169"/>
        <v>111</v>
      </c>
      <c r="M236" s="58">
        <f t="shared" si="169"/>
        <v>12</v>
      </c>
      <c r="N236" s="58">
        <f t="shared" si="169"/>
        <v>7</v>
      </c>
      <c r="O236" s="58">
        <f t="shared" si="169"/>
        <v>0</v>
      </c>
      <c r="P236" s="58">
        <f t="shared" si="169"/>
        <v>0</v>
      </c>
      <c r="Q236" s="59">
        <f t="shared" si="169"/>
        <v>3</v>
      </c>
      <c r="R236" s="60">
        <f t="shared" si="169"/>
        <v>338</v>
      </c>
      <c r="T236" s="57">
        <f t="shared" ref="T236:AA236" si="170">SUM(T212+T234)</f>
        <v>495</v>
      </c>
      <c r="U236" s="58">
        <f t="shared" si="170"/>
        <v>168</v>
      </c>
      <c r="V236" s="58">
        <f t="shared" si="170"/>
        <v>14</v>
      </c>
      <c r="W236" s="58">
        <f t="shared" si="170"/>
        <v>8</v>
      </c>
      <c r="X236" s="58">
        <f t="shared" si="170"/>
        <v>3</v>
      </c>
      <c r="Y236" s="58">
        <f t="shared" si="170"/>
        <v>0</v>
      </c>
      <c r="Z236" s="59">
        <f t="shared" si="170"/>
        <v>3</v>
      </c>
      <c r="AA236" s="60">
        <f t="shared" si="170"/>
        <v>691</v>
      </c>
      <c r="AC236" s="60">
        <f>SUM(AC212+AC234)</f>
        <v>1607</v>
      </c>
    </row>
    <row r="237" spans="1:29" s="68" customFormat="1" ht="15.75" customHeight="1">
      <c r="A237" s="68" t="s">
        <v>220</v>
      </c>
      <c r="I237" s="68">
        <f>SUM(B196:H196,B197:H197,B198:H198,B199:H199,B201:H201,B202:H202,B203:H203,B204:H204,B206:H206,B207:H207,B208:H208,B209:H209,B218:H218,B219:H219,B220:H220,B221:H221,B223:H223,B224:H224,B225:H225,B226:H226,B228:H228,B229:H229,B230:H230,B231:H231)</f>
        <v>578</v>
      </c>
      <c r="R237" s="68">
        <f>SUM(K196:Q196,K197:Q197,K198:Q198,K199:Q199,K201:Q201,K202:Q202,K203:Q203,K204:Q204,K206:Q206,K207:Q207,K208:Q208,K209:Q209,K218:Q218,K219:Q219,K220:Q220,K221:Q221,K223:Q223,K224:Q224,K225:Q225,K226:Q226,K228:Q228,K229:Q229,K230:Q230,K231:Q231)</f>
        <v>338</v>
      </c>
      <c r="AA237" s="68">
        <f>SUM(T196:Z196,T197:Z197,T198:Z198,T199:Z199,T201:Z201,T202:Z202,T203:Z203,T204:Z204,T206:Z206,T207:Z207,T208:Z208,T209:Z209,T218:Z218,T219:Z219,T220:Z220,T221:Z221,T223:Z223,T224:Z224,T225:Z225,T226:Z226,T228:Z228,T229:Z229,T230:Z230,T231:Z231)</f>
        <v>691</v>
      </c>
      <c r="AC237" s="68">
        <f>SUM(B237:AA237)</f>
        <v>1607</v>
      </c>
    </row>
  </sheetData>
  <mergeCells count="11">
    <mergeCell ref="AC123:AC124"/>
    <mergeCell ref="AC147:AC148"/>
    <mergeCell ref="AC169:AC170"/>
    <mergeCell ref="AC193:AC194"/>
    <mergeCell ref="AC215:AC216"/>
    <mergeCell ref="AC101:AC102"/>
    <mergeCell ref="N5:P5"/>
    <mergeCell ref="AC9:AC10"/>
    <mergeCell ref="AC31:AC32"/>
    <mergeCell ref="AC55:AC56"/>
    <mergeCell ref="AC77:AC78"/>
  </mergeCells>
  <pageMargins left="0.7" right="0.7" top="0.75" bottom="0.75" header="0.3" footer="0.3"/>
  <pageSetup paperSize="9" scale="69" orientation="landscape" horizontalDpi="300" verticalDpi="300" r:id="rId1"/>
  <rowBreaks count="5" manualBreakCount="5">
    <brk id="52" max="16383" man="1"/>
    <brk id="98" max="16383" man="1"/>
    <brk id="144" max="16383" man="1"/>
    <brk id="190" max="16383" man="1"/>
    <brk id="236" max="16383" man="1"/>
  </rowBreaks>
  <ignoredErrors>
    <ignoredError sqref="I12:I15 I17:I20 I22:I25 I34:I37 I39:I42 I44:I47 I53 I58:I61 I63:I66 I68:I71 I80:I83 I85:I88 I90:I93 I99 I104:I107 I109:I112 I114:I117 I126:I129 I131:I134 I136:I139 I145" formulaRange="1"/>
    <ignoredError sqref="I16 R16 AA16 AC16 I21 R21 AA21 AC21 I38 R38 AA38 AC38 I43 R43 AA43 AC43 I62 R62 AA62 AC62 I67 R67 AA67 AC67 I84 R84 AA84 AC84 I89 R89 AA89 AC89 I108 R108 AA108 AC108 I113 R113 AA113 AC113 I130 R130 AA130 AC130 I135 R135 AA135 AC135 B154:I154 K154:R154 T154:AA154 AC154 B159:I159 K159:R159 T159:AA159 AC159 B176:I176 K176:R176 T176:AA176 AC176 B181:I181 K181:R181 T181:AA181 AC181 B200:I200 K200:R200 T200:AA200 AC200 B205:I205 K205:R205 T205:AA205 AC205 B222:I222 K222:R222 T222:AA222 AC222 B227:I227 K227:R227 T227:AA227 AC227" formula="1"/>
    <ignoredError sqref="AC53 AC99 AC145 AC191 AC237" emptyCellReferenc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L283"/>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36" width="7.21875" style="47" customWidth="1"/>
    <col min="37" max="37" width="1.21875" style="47" customWidth="1"/>
    <col min="38" max="38" width="8.21875" style="47" customWidth="1"/>
    <col min="39" max="16384" width="9" style="47"/>
  </cols>
  <sheetData>
    <row r="1" spans="1:38"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6"/>
    </row>
    <row r="2" spans="1:38"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49"/>
      <c r="AD2" s="49"/>
      <c r="AE2" s="49"/>
      <c r="AF2" s="49"/>
      <c r="AG2" s="49"/>
      <c r="AH2" s="49"/>
      <c r="AI2" s="49"/>
      <c r="AJ2" s="49"/>
      <c r="AK2" s="49"/>
      <c r="AL2" s="52"/>
    </row>
    <row r="3" spans="1:38"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49"/>
      <c r="AD3" s="49"/>
      <c r="AE3" s="49"/>
      <c r="AF3" s="49"/>
      <c r="AG3" s="49"/>
      <c r="AH3" s="49"/>
      <c r="AI3" s="49"/>
      <c r="AJ3" s="49"/>
      <c r="AK3" s="49"/>
      <c r="AL3" s="52"/>
    </row>
    <row r="4" spans="1:38" ht="15.75" customHeight="1">
      <c r="A4" s="48"/>
      <c r="B4" s="49"/>
      <c r="C4" s="49"/>
      <c r="D4" s="49"/>
      <c r="E4" s="49"/>
      <c r="F4" s="49"/>
      <c r="G4" s="49"/>
      <c r="H4" s="49"/>
      <c r="I4" s="49"/>
      <c r="J4" s="49"/>
      <c r="K4" s="49"/>
      <c r="L4" s="50" t="s">
        <v>209</v>
      </c>
      <c r="M4" s="49"/>
      <c r="N4" s="53" t="s">
        <v>69</v>
      </c>
      <c r="O4" s="49"/>
      <c r="P4" s="49"/>
      <c r="Q4" s="49"/>
      <c r="R4" s="49"/>
      <c r="S4" s="49"/>
      <c r="T4" s="49"/>
      <c r="U4" s="49"/>
      <c r="V4" s="49"/>
      <c r="W4" s="50"/>
      <c r="X4" s="49"/>
      <c r="Y4" s="49"/>
      <c r="Z4" s="49"/>
      <c r="AA4" s="49"/>
      <c r="AB4" s="49"/>
      <c r="AC4" s="49"/>
      <c r="AD4" s="49"/>
      <c r="AE4" s="49"/>
      <c r="AF4" s="49"/>
      <c r="AG4" s="49"/>
      <c r="AH4" s="49"/>
      <c r="AI4" s="49"/>
      <c r="AJ4" s="49"/>
      <c r="AK4" s="49"/>
      <c r="AL4" s="52"/>
    </row>
    <row r="5" spans="1:38"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49"/>
      <c r="AD5" s="49"/>
      <c r="AE5" s="49"/>
      <c r="AF5" s="49"/>
      <c r="AG5" s="49"/>
      <c r="AH5" s="49"/>
      <c r="AI5" s="49"/>
      <c r="AJ5" s="49"/>
      <c r="AK5" s="49"/>
      <c r="AL5" s="52"/>
    </row>
    <row r="6" spans="1:38"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6"/>
    </row>
    <row r="8" spans="1:38" ht="15.75" customHeight="1">
      <c r="A8" s="47" t="s">
        <v>211</v>
      </c>
      <c r="B8" s="47" t="str">
        <f>$D$9</f>
        <v>Arm A - Derrymihan</v>
      </c>
    </row>
    <row r="9" spans="1:38" ht="15.75" customHeight="1">
      <c r="B9" s="57" t="s">
        <v>212</v>
      </c>
      <c r="C9" s="58"/>
      <c r="D9" s="58" t="s">
        <v>226</v>
      </c>
      <c r="E9" s="58"/>
      <c r="F9" s="58"/>
      <c r="G9" s="58"/>
      <c r="H9" s="59"/>
      <c r="I9" s="60"/>
      <c r="K9" s="57" t="s">
        <v>212</v>
      </c>
      <c r="L9" s="58"/>
      <c r="M9" s="58" t="s">
        <v>227</v>
      </c>
      <c r="N9" s="58"/>
      <c r="O9" s="58"/>
      <c r="P9" s="58"/>
      <c r="Q9" s="59"/>
      <c r="R9" s="60"/>
      <c r="T9" s="57" t="s">
        <v>212</v>
      </c>
      <c r="U9" s="58"/>
      <c r="V9" s="58" t="s">
        <v>228</v>
      </c>
      <c r="W9" s="58"/>
      <c r="X9" s="58"/>
      <c r="Y9" s="58"/>
      <c r="Z9" s="59"/>
      <c r="AA9" s="60"/>
      <c r="AC9" s="57" t="s">
        <v>212</v>
      </c>
      <c r="AD9" s="58"/>
      <c r="AE9" s="58" t="s">
        <v>229</v>
      </c>
      <c r="AF9" s="58"/>
      <c r="AG9" s="58"/>
      <c r="AH9" s="58"/>
      <c r="AI9" s="59"/>
      <c r="AJ9" s="60"/>
      <c r="AL9" s="130" t="s">
        <v>216</v>
      </c>
    </row>
    <row r="10" spans="1:38"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61" t="s">
        <v>0</v>
      </c>
      <c r="AD10" s="62" t="s">
        <v>1</v>
      </c>
      <c r="AE10" s="62" t="s">
        <v>47</v>
      </c>
      <c r="AF10" s="62" t="s">
        <v>46</v>
      </c>
      <c r="AG10" s="62" t="s">
        <v>42</v>
      </c>
      <c r="AH10" s="62" t="s">
        <v>45</v>
      </c>
      <c r="AI10" s="63" t="s">
        <v>44</v>
      </c>
      <c r="AJ10" s="64" t="s">
        <v>217</v>
      </c>
      <c r="AL10" s="131"/>
    </row>
    <row r="12" spans="1:38" ht="15.75" customHeight="1">
      <c r="A12" s="69">
        <v>0.29166666666666669</v>
      </c>
      <c r="B12" s="44">
        <v>0</v>
      </c>
      <c r="C12" s="45">
        <v>0</v>
      </c>
      <c r="D12" s="45">
        <v>0</v>
      </c>
      <c r="E12" s="45">
        <v>0</v>
      </c>
      <c r="F12" s="45">
        <v>0</v>
      </c>
      <c r="G12" s="45">
        <v>0</v>
      </c>
      <c r="H12" s="46">
        <v>0</v>
      </c>
      <c r="I12" s="65">
        <f>SUM(B12:H12)</f>
        <v>0</v>
      </c>
      <c r="K12" s="44">
        <v>0</v>
      </c>
      <c r="L12" s="45">
        <v>0</v>
      </c>
      <c r="M12" s="45">
        <v>0</v>
      </c>
      <c r="N12" s="45">
        <v>0</v>
      </c>
      <c r="O12" s="45">
        <v>0</v>
      </c>
      <c r="P12" s="45">
        <v>0</v>
      </c>
      <c r="Q12" s="46">
        <v>0</v>
      </c>
      <c r="R12" s="65">
        <f>SUM(K12:Q12)</f>
        <v>0</v>
      </c>
      <c r="T12" s="44">
        <v>0</v>
      </c>
      <c r="U12" s="45">
        <v>0</v>
      </c>
      <c r="V12" s="45">
        <v>0</v>
      </c>
      <c r="W12" s="45">
        <v>0</v>
      </c>
      <c r="X12" s="45">
        <v>0</v>
      </c>
      <c r="Y12" s="45">
        <v>0</v>
      </c>
      <c r="Z12" s="46">
        <v>0</v>
      </c>
      <c r="AA12" s="65">
        <f>SUM(T12:Z12)</f>
        <v>0</v>
      </c>
      <c r="AC12" s="44">
        <v>0</v>
      </c>
      <c r="AD12" s="45">
        <v>1</v>
      </c>
      <c r="AE12" s="45">
        <v>0</v>
      </c>
      <c r="AF12" s="45">
        <v>0</v>
      </c>
      <c r="AG12" s="45">
        <v>0</v>
      </c>
      <c r="AH12" s="45">
        <v>0</v>
      </c>
      <c r="AI12" s="46">
        <v>0</v>
      </c>
      <c r="AJ12" s="65">
        <f>SUM(AC12:AI12)</f>
        <v>1</v>
      </c>
      <c r="AL12" s="65">
        <f>SUM(I12+R12+AA12+AJ12)</f>
        <v>1</v>
      </c>
    </row>
    <row r="13" spans="1:38" ht="15.75" customHeight="1">
      <c r="A13" s="70">
        <v>0.30208333333333331</v>
      </c>
      <c r="B13" s="48">
        <v>0</v>
      </c>
      <c r="C13" s="49">
        <v>0</v>
      </c>
      <c r="D13" s="49">
        <v>0</v>
      </c>
      <c r="E13" s="49">
        <v>0</v>
      </c>
      <c r="F13" s="49">
        <v>0</v>
      </c>
      <c r="G13" s="49">
        <v>0</v>
      </c>
      <c r="H13" s="52">
        <v>0</v>
      </c>
      <c r="I13" s="66">
        <f>SUM(B13:H13)</f>
        <v>0</v>
      </c>
      <c r="K13" s="48">
        <v>1</v>
      </c>
      <c r="L13" s="49">
        <v>0</v>
      </c>
      <c r="M13" s="49">
        <v>0</v>
      </c>
      <c r="N13" s="49">
        <v>0</v>
      </c>
      <c r="O13" s="49">
        <v>0</v>
      </c>
      <c r="P13" s="49">
        <v>0</v>
      </c>
      <c r="Q13" s="52">
        <v>0</v>
      </c>
      <c r="R13" s="66">
        <f>SUM(K13:Q13)</f>
        <v>1</v>
      </c>
      <c r="T13" s="48">
        <v>0</v>
      </c>
      <c r="U13" s="49">
        <v>0</v>
      </c>
      <c r="V13" s="49">
        <v>0</v>
      </c>
      <c r="W13" s="49">
        <v>0</v>
      </c>
      <c r="X13" s="49">
        <v>0</v>
      </c>
      <c r="Y13" s="49">
        <v>0</v>
      </c>
      <c r="Z13" s="52">
        <v>0</v>
      </c>
      <c r="AA13" s="66">
        <f>SUM(T13:Z13)</f>
        <v>0</v>
      </c>
      <c r="AC13" s="48">
        <v>1</v>
      </c>
      <c r="AD13" s="49">
        <v>1</v>
      </c>
      <c r="AE13" s="49">
        <v>0</v>
      </c>
      <c r="AF13" s="49">
        <v>0</v>
      </c>
      <c r="AG13" s="49">
        <v>0</v>
      </c>
      <c r="AH13" s="49">
        <v>0</v>
      </c>
      <c r="AI13" s="52">
        <v>0</v>
      </c>
      <c r="AJ13" s="66">
        <f>SUM(AC13:AI13)</f>
        <v>2</v>
      </c>
      <c r="AL13" s="66">
        <f>SUM(I13+R13+AA13+AJ13)</f>
        <v>3</v>
      </c>
    </row>
    <row r="14" spans="1:38" ht="15.75" customHeight="1">
      <c r="A14" s="70">
        <v>0.3125</v>
      </c>
      <c r="B14" s="48">
        <v>0</v>
      </c>
      <c r="C14" s="49">
        <v>0</v>
      </c>
      <c r="D14" s="49">
        <v>0</v>
      </c>
      <c r="E14" s="49">
        <v>0</v>
      </c>
      <c r="F14" s="49">
        <v>0</v>
      </c>
      <c r="G14" s="49">
        <v>0</v>
      </c>
      <c r="H14" s="52">
        <v>0</v>
      </c>
      <c r="I14" s="66">
        <f>SUM(B14:H14)</f>
        <v>0</v>
      </c>
      <c r="K14" s="48">
        <v>0</v>
      </c>
      <c r="L14" s="49">
        <v>0</v>
      </c>
      <c r="M14" s="49">
        <v>0</v>
      </c>
      <c r="N14" s="49">
        <v>0</v>
      </c>
      <c r="O14" s="49">
        <v>0</v>
      </c>
      <c r="P14" s="49">
        <v>0</v>
      </c>
      <c r="Q14" s="52">
        <v>0</v>
      </c>
      <c r="R14" s="66">
        <f>SUM(K14:Q14)</f>
        <v>0</v>
      </c>
      <c r="T14" s="48">
        <v>1</v>
      </c>
      <c r="U14" s="49">
        <v>0</v>
      </c>
      <c r="V14" s="49">
        <v>0</v>
      </c>
      <c r="W14" s="49">
        <v>0</v>
      </c>
      <c r="X14" s="49">
        <v>0</v>
      </c>
      <c r="Y14" s="49">
        <v>0</v>
      </c>
      <c r="Z14" s="52">
        <v>0</v>
      </c>
      <c r="AA14" s="66">
        <f>SUM(T14:Z14)</f>
        <v>1</v>
      </c>
      <c r="AC14" s="48">
        <v>0</v>
      </c>
      <c r="AD14" s="49">
        <v>2</v>
      </c>
      <c r="AE14" s="49">
        <v>0</v>
      </c>
      <c r="AF14" s="49">
        <v>0</v>
      </c>
      <c r="AG14" s="49">
        <v>0</v>
      </c>
      <c r="AH14" s="49">
        <v>0</v>
      </c>
      <c r="AI14" s="52">
        <v>0</v>
      </c>
      <c r="AJ14" s="66">
        <f>SUM(AC14:AI14)</f>
        <v>2</v>
      </c>
      <c r="AL14" s="66">
        <f>SUM(I14+R14+AA14+AJ14)</f>
        <v>3</v>
      </c>
    </row>
    <row r="15" spans="1:38" ht="15.75" customHeight="1">
      <c r="A15" s="71">
        <v>0.32291666666666669</v>
      </c>
      <c r="B15" s="54">
        <v>0</v>
      </c>
      <c r="C15" s="55">
        <v>0</v>
      </c>
      <c r="D15" s="55">
        <v>0</v>
      </c>
      <c r="E15" s="55">
        <v>0</v>
      </c>
      <c r="F15" s="55">
        <v>0</v>
      </c>
      <c r="G15" s="55">
        <v>0</v>
      </c>
      <c r="H15" s="56">
        <v>0</v>
      </c>
      <c r="I15" s="67">
        <f>SUM(B15:H15)</f>
        <v>0</v>
      </c>
      <c r="K15" s="54">
        <v>0</v>
      </c>
      <c r="L15" s="55">
        <v>0</v>
      </c>
      <c r="M15" s="55">
        <v>0</v>
      </c>
      <c r="N15" s="55">
        <v>0</v>
      </c>
      <c r="O15" s="55">
        <v>0</v>
      </c>
      <c r="P15" s="55">
        <v>0</v>
      </c>
      <c r="Q15" s="56">
        <v>1</v>
      </c>
      <c r="R15" s="67">
        <f>SUM(K15:Q15)</f>
        <v>1</v>
      </c>
      <c r="T15" s="54">
        <v>0</v>
      </c>
      <c r="U15" s="55">
        <v>0</v>
      </c>
      <c r="V15" s="55">
        <v>0</v>
      </c>
      <c r="W15" s="55">
        <v>0</v>
      </c>
      <c r="X15" s="55">
        <v>0</v>
      </c>
      <c r="Y15" s="55">
        <v>0</v>
      </c>
      <c r="Z15" s="56">
        <v>0</v>
      </c>
      <c r="AA15" s="67">
        <f>SUM(T15:Z15)</f>
        <v>0</v>
      </c>
      <c r="AC15" s="54">
        <v>2</v>
      </c>
      <c r="AD15" s="55">
        <v>1</v>
      </c>
      <c r="AE15" s="55">
        <v>0</v>
      </c>
      <c r="AF15" s="55">
        <v>0</v>
      </c>
      <c r="AG15" s="55">
        <v>0</v>
      </c>
      <c r="AH15" s="55">
        <v>0</v>
      </c>
      <c r="AI15" s="56">
        <v>0</v>
      </c>
      <c r="AJ15" s="67">
        <f>SUM(AC15:AI15)</f>
        <v>3</v>
      </c>
      <c r="AL15" s="67">
        <f>SUM(I15+R15+AA15+AJ15)</f>
        <v>4</v>
      </c>
    </row>
    <row r="16" spans="1:38"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1</v>
      </c>
      <c r="L16" s="58">
        <f t="shared" si="1"/>
        <v>0</v>
      </c>
      <c r="M16" s="58">
        <f t="shared" si="1"/>
        <v>0</v>
      </c>
      <c r="N16" s="58">
        <f t="shared" si="1"/>
        <v>0</v>
      </c>
      <c r="O16" s="58">
        <f t="shared" si="1"/>
        <v>0</v>
      </c>
      <c r="P16" s="58">
        <f t="shared" si="1"/>
        <v>0</v>
      </c>
      <c r="Q16" s="59">
        <f t="shared" si="1"/>
        <v>1</v>
      </c>
      <c r="R16" s="60">
        <f t="shared" si="1"/>
        <v>2</v>
      </c>
      <c r="T16" s="57">
        <f t="shared" ref="T16:AA16" si="2">SUM(T12:T15)</f>
        <v>1</v>
      </c>
      <c r="U16" s="58">
        <f t="shared" si="2"/>
        <v>0</v>
      </c>
      <c r="V16" s="58">
        <f t="shared" si="2"/>
        <v>0</v>
      </c>
      <c r="W16" s="58">
        <f t="shared" si="2"/>
        <v>0</v>
      </c>
      <c r="X16" s="58">
        <f t="shared" si="2"/>
        <v>0</v>
      </c>
      <c r="Y16" s="58">
        <f t="shared" si="2"/>
        <v>0</v>
      </c>
      <c r="Z16" s="59">
        <f t="shared" si="2"/>
        <v>0</v>
      </c>
      <c r="AA16" s="60">
        <f t="shared" si="2"/>
        <v>1</v>
      </c>
      <c r="AC16" s="57">
        <f t="shared" ref="AC16:AJ16" si="3">SUM(AC12:AC15)</f>
        <v>3</v>
      </c>
      <c r="AD16" s="58">
        <f t="shared" si="3"/>
        <v>5</v>
      </c>
      <c r="AE16" s="58">
        <f t="shared" si="3"/>
        <v>0</v>
      </c>
      <c r="AF16" s="58">
        <f t="shared" si="3"/>
        <v>0</v>
      </c>
      <c r="AG16" s="58">
        <f t="shared" si="3"/>
        <v>0</v>
      </c>
      <c r="AH16" s="58">
        <f t="shared" si="3"/>
        <v>0</v>
      </c>
      <c r="AI16" s="59">
        <f t="shared" si="3"/>
        <v>0</v>
      </c>
      <c r="AJ16" s="60">
        <f t="shared" si="3"/>
        <v>8</v>
      </c>
      <c r="AL16" s="60">
        <f>SUM(AL12:AL15)</f>
        <v>11</v>
      </c>
    </row>
    <row r="17" spans="1:38" ht="15.75" customHeight="1">
      <c r="A17" s="69">
        <v>0.33333333333333331</v>
      </c>
      <c r="B17" s="44">
        <v>0</v>
      </c>
      <c r="C17" s="45">
        <v>0</v>
      </c>
      <c r="D17" s="45">
        <v>0</v>
      </c>
      <c r="E17" s="45">
        <v>0</v>
      </c>
      <c r="F17" s="45">
        <v>0</v>
      </c>
      <c r="G17" s="45">
        <v>0</v>
      </c>
      <c r="H17" s="46">
        <v>0</v>
      </c>
      <c r="I17" s="65">
        <f>SUM(B17:H17)</f>
        <v>0</v>
      </c>
      <c r="K17" s="44">
        <v>3</v>
      </c>
      <c r="L17" s="45">
        <v>0</v>
      </c>
      <c r="M17" s="45">
        <v>0</v>
      </c>
      <c r="N17" s="45">
        <v>0</v>
      </c>
      <c r="O17" s="45">
        <v>0</v>
      </c>
      <c r="P17" s="45">
        <v>0</v>
      </c>
      <c r="Q17" s="46">
        <v>0</v>
      </c>
      <c r="R17" s="65">
        <f>SUM(K17:Q17)</f>
        <v>3</v>
      </c>
      <c r="T17" s="44">
        <v>0</v>
      </c>
      <c r="U17" s="45">
        <v>0</v>
      </c>
      <c r="V17" s="45">
        <v>0</v>
      </c>
      <c r="W17" s="45">
        <v>0</v>
      </c>
      <c r="X17" s="45">
        <v>0</v>
      </c>
      <c r="Y17" s="45">
        <v>0</v>
      </c>
      <c r="Z17" s="46">
        <v>0</v>
      </c>
      <c r="AA17" s="65">
        <f>SUM(T17:Z17)</f>
        <v>0</v>
      </c>
      <c r="AC17" s="44">
        <v>1</v>
      </c>
      <c r="AD17" s="45">
        <v>0</v>
      </c>
      <c r="AE17" s="45">
        <v>0</v>
      </c>
      <c r="AF17" s="45">
        <v>0</v>
      </c>
      <c r="AG17" s="45">
        <v>0</v>
      </c>
      <c r="AH17" s="45">
        <v>0</v>
      </c>
      <c r="AI17" s="46">
        <v>1</v>
      </c>
      <c r="AJ17" s="65">
        <f>SUM(AC17:AI17)</f>
        <v>2</v>
      </c>
      <c r="AL17" s="65">
        <f>SUM(I17+R17+AA17+AJ17)</f>
        <v>5</v>
      </c>
    </row>
    <row r="18" spans="1:38" ht="15.75" customHeight="1">
      <c r="A18" s="70">
        <v>0.34375</v>
      </c>
      <c r="B18" s="48">
        <v>0</v>
      </c>
      <c r="C18" s="49">
        <v>0</v>
      </c>
      <c r="D18" s="49">
        <v>0</v>
      </c>
      <c r="E18" s="49">
        <v>0</v>
      </c>
      <c r="F18" s="49">
        <v>0</v>
      </c>
      <c r="G18" s="49">
        <v>0</v>
      </c>
      <c r="H18" s="52">
        <v>0</v>
      </c>
      <c r="I18" s="66">
        <f>SUM(B18:H18)</f>
        <v>0</v>
      </c>
      <c r="K18" s="48">
        <v>2</v>
      </c>
      <c r="L18" s="49">
        <v>0</v>
      </c>
      <c r="M18" s="49">
        <v>0</v>
      </c>
      <c r="N18" s="49">
        <v>0</v>
      </c>
      <c r="O18" s="49">
        <v>0</v>
      </c>
      <c r="P18" s="49">
        <v>0</v>
      </c>
      <c r="Q18" s="52">
        <v>0</v>
      </c>
      <c r="R18" s="66">
        <f>SUM(K18:Q18)</f>
        <v>2</v>
      </c>
      <c r="T18" s="48">
        <v>0</v>
      </c>
      <c r="U18" s="49">
        <v>0</v>
      </c>
      <c r="V18" s="49">
        <v>0</v>
      </c>
      <c r="W18" s="49">
        <v>0</v>
      </c>
      <c r="X18" s="49">
        <v>0</v>
      </c>
      <c r="Y18" s="49">
        <v>0</v>
      </c>
      <c r="Z18" s="52">
        <v>0</v>
      </c>
      <c r="AA18" s="66">
        <f>SUM(T18:Z18)</f>
        <v>0</v>
      </c>
      <c r="AC18" s="48">
        <v>2</v>
      </c>
      <c r="AD18" s="49">
        <v>0</v>
      </c>
      <c r="AE18" s="49">
        <v>0</v>
      </c>
      <c r="AF18" s="49">
        <v>0</v>
      </c>
      <c r="AG18" s="49">
        <v>0</v>
      </c>
      <c r="AH18" s="49">
        <v>0</v>
      </c>
      <c r="AI18" s="52">
        <v>0</v>
      </c>
      <c r="AJ18" s="66">
        <f>SUM(AC18:AI18)</f>
        <v>2</v>
      </c>
      <c r="AL18" s="66">
        <f>SUM(I18+R18+AA18+AJ18)</f>
        <v>4</v>
      </c>
    </row>
    <row r="19" spans="1:38" ht="15.75" customHeight="1">
      <c r="A19" s="70">
        <v>0.35416666666666669</v>
      </c>
      <c r="B19" s="48">
        <v>0</v>
      </c>
      <c r="C19" s="49">
        <v>0</v>
      </c>
      <c r="D19" s="49">
        <v>0</v>
      </c>
      <c r="E19" s="49">
        <v>0</v>
      </c>
      <c r="F19" s="49">
        <v>0</v>
      </c>
      <c r="G19" s="49">
        <v>0</v>
      </c>
      <c r="H19" s="52">
        <v>0</v>
      </c>
      <c r="I19" s="66">
        <f>SUM(B19:H19)</f>
        <v>0</v>
      </c>
      <c r="K19" s="48">
        <v>0</v>
      </c>
      <c r="L19" s="49">
        <v>1</v>
      </c>
      <c r="M19" s="49">
        <v>0</v>
      </c>
      <c r="N19" s="49">
        <v>0</v>
      </c>
      <c r="O19" s="49">
        <v>0</v>
      </c>
      <c r="P19" s="49">
        <v>0</v>
      </c>
      <c r="Q19" s="52">
        <v>0</v>
      </c>
      <c r="R19" s="66">
        <f>SUM(K19:Q19)</f>
        <v>1</v>
      </c>
      <c r="T19" s="48">
        <v>0</v>
      </c>
      <c r="U19" s="49">
        <v>0</v>
      </c>
      <c r="V19" s="49">
        <v>0</v>
      </c>
      <c r="W19" s="49">
        <v>0</v>
      </c>
      <c r="X19" s="49">
        <v>0</v>
      </c>
      <c r="Y19" s="49">
        <v>0</v>
      </c>
      <c r="Z19" s="52">
        <v>0</v>
      </c>
      <c r="AA19" s="66">
        <f>SUM(T19:Z19)</f>
        <v>0</v>
      </c>
      <c r="AC19" s="48">
        <v>5</v>
      </c>
      <c r="AD19" s="49">
        <v>3</v>
      </c>
      <c r="AE19" s="49">
        <v>0</v>
      </c>
      <c r="AF19" s="49">
        <v>0</v>
      </c>
      <c r="AG19" s="49">
        <v>0</v>
      </c>
      <c r="AH19" s="49">
        <v>0</v>
      </c>
      <c r="AI19" s="52">
        <v>0</v>
      </c>
      <c r="AJ19" s="66">
        <f>SUM(AC19:AI19)</f>
        <v>8</v>
      </c>
      <c r="AL19" s="66">
        <f>SUM(I19+R19+AA19+AJ19)</f>
        <v>9</v>
      </c>
    </row>
    <row r="20" spans="1:38" ht="15.75" customHeight="1">
      <c r="A20" s="71">
        <v>0.36458333333333331</v>
      </c>
      <c r="B20" s="54">
        <v>0</v>
      </c>
      <c r="C20" s="55">
        <v>0</v>
      </c>
      <c r="D20" s="55">
        <v>0</v>
      </c>
      <c r="E20" s="55">
        <v>0</v>
      </c>
      <c r="F20" s="55">
        <v>0</v>
      </c>
      <c r="G20" s="55">
        <v>0</v>
      </c>
      <c r="H20" s="56">
        <v>0</v>
      </c>
      <c r="I20" s="67">
        <f>SUM(B20:H20)</f>
        <v>0</v>
      </c>
      <c r="K20" s="54">
        <v>4</v>
      </c>
      <c r="L20" s="55">
        <v>0</v>
      </c>
      <c r="M20" s="55">
        <v>0</v>
      </c>
      <c r="N20" s="55">
        <v>0</v>
      </c>
      <c r="O20" s="55">
        <v>0</v>
      </c>
      <c r="P20" s="55">
        <v>0</v>
      </c>
      <c r="Q20" s="56">
        <v>0</v>
      </c>
      <c r="R20" s="67">
        <f>SUM(K20:Q20)</f>
        <v>4</v>
      </c>
      <c r="T20" s="54">
        <v>0</v>
      </c>
      <c r="U20" s="55">
        <v>0</v>
      </c>
      <c r="V20" s="55">
        <v>0</v>
      </c>
      <c r="W20" s="55">
        <v>0</v>
      </c>
      <c r="X20" s="55">
        <v>0</v>
      </c>
      <c r="Y20" s="55">
        <v>0</v>
      </c>
      <c r="Z20" s="56">
        <v>0</v>
      </c>
      <c r="AA20" s="67">
        <f>SUM(T20:Z20)</f>
        <v>0</v>
      </c>
      <c r="AC20" s="54">
        <v>6</v>
      </c>
      <c r="AD20" s="55">
        <v>2</v>
      </c>
      <c r="AE20" s="55">
        <v>0</v>
      </c>
      <c r="AF20" s="55">
        <v>1</v>
      </c>
      <c r="AG20" s="55">
        <v>0</v>
      </c>
      <c r="AH20" s="55">
        <v>0</v>
      </c>
      <c r="AI20" s="56">
        <v>0</v>
      </c>
      <c r="AJ20" s="67">
        <f>SUM(AC20:AI20)</f>
        <v>9</v>
      </c>
      <c r="AL20" s="67">
        <f>SUM(I20+R20+AA20+AJ20)</f>
        <v>13</v>
      </c>
    </row>
    <row r="21" spans="1:38" ht="15.75" customHeight="1">
      <c r="A21" s="60" t="s">
        <v>218</v>
      </c>
      <c r="B21" s="57">
        <f t="shared" ref="B21:I21" si="4">SUM(B17:B20)</f>
        <v>0</v>
      </c>
      <c r="C21" s="58">
        <f t="shared" si="4"/>
        <v>0</v>
      </c>
      <c r="D21" s="58">
        <f t="shared" si="4"/>
        <v>0</v>
      </c>
      <c r="E21" s="58">
        <f t="shared" si="4"/>
        <v>0</v>
      </c>
      <c r="F21" s="58">
        <f t="shared" si="4"/>
        <v>0</v>
      </c>
      <c r="G21" s="58">
        <f t="shared" si="4"/>
        <v>0</v>
      </c>
      <c r="H21" s="59">
        <f t="shared" si="4"/>
        <v>0</v>
      </c>
      <c r="I21" s="60">
        <f t="shared" si="4"/>
        <v>0</v>
      </c>
      <c r="K21" s="57">
        <f t="shared" ref="K21:R21" si="5">SUM(K17:K20)</f>
        <v>9</v>
      </c>
      <c r="L21" s="58">
        <f t="shared" si="5"/>
        <v>1</v>
      </c>
      <c r="M21" s="58">
        <f t="shared" si="5"/>
        <v>0</v>
      </c>
      <c r="N21" s="58">
        <f t="shared" si="5"/>
        <v>0</v>
      </c>
      <c r="O21" s="58">
        <f t="shared" si="5"/>
        <v>0</v>
      </c>
      <c r="P21" s="58">
        <f t="shared" si="5"/>
        <v>0</v>
      </c>
      <c r="Q21" s="59">
        <f t="shared" si="5"/>
        <v>0</v>
      </c>
      <c r="R21" s="60">
        <f t="shared" si="5"/>
        <v>10</v>
      </c>
      <c r="T21" s="57">
        <f t="shared" ref="T21:AA21" si="6">SUM(T17:T20)</f>
        <v>0</v>
      </c>
      <c r="U21" s="58">
        <f t="shared" si="6"/>
        <v>0</v>
      </c>
      <c r="V21" s="58">
        <f t="shared" si="6"/>
        <v>0</v>
      </c>
      <c r="W21" s="58">
        <f t="shared" si="6"/>
        <v>0</v>
      </c>
      <c r="X21" s="58">
        <f t="shared" si="6"/>
        <v>0</v>
      </c>
      <c r="Y21" s="58">
        <f t="shared" si="6"/>
        <v>0</v>
      </c>
      <c r="Z21" s="59">
        <f t="shared" si="6"/>
        <v>0</v>
      </c>
      <c r="AA21" s="60">
        <f t="shared" si="6"/>
        <v>0</v>
      </c>
      <c r="AC21" s="57">
        <f t="shared" ref="AC21:AJ21" si="7">SUM(AC17:AC20)</f>
        <v>14</v>
      </c>
      <c r="AD21" s="58">
        <f t="shared" si="7"/>
        <v>5</v>
      </c>
      <c r="AE21" s="58">
        <f t="shared" si="7"/>
        <v>0</v>
      </c>
      <c r="AF21" s="58">
        <f t="shared" si="7"/>
        <v>1</v>
      </c>
      <c r="AG21" s="58">
        <f t="shared" si="7"/>
        <v>0</v>
      </c>
      <c r="AH21" s="58">
        <f t="shared" si="7"/>
        <v>0</v>
      </c>
      <c r="AI21" s="59">
        <f t="shared" si="7"/>
        <v>1</v>
      </c>
      <c r="AJ21" s="60">
        <f t="shared" si="7"/>
        <v>21</v>
      </c>
      <c r="AL21" s="60">
        <f>SUM(AL17:AL20)</f>
        <v>31</v>
      </c>
    </row>
    <row r="22" spans="1:38" ht="15.75" customHeight="1">
      <c r="A22" s="69">
        <v>0.375</v>
      </c>
      <c r="B22" s="44">
        <v>1</v>
      </c>
      <c r="C22" s="45">
        <v>0</v>
      </c>
      <c r="D22" s="45">
        <v>0</v>
      </c>
      <c r="E22" s="45">
        <v>0</v>
      </c>
      <c r="F22" s="45">
        <v>0</v>
      </c>
      <c r="G22" s="45">
        <v>0</v>
      </c>
      <c r="H22" s="46">
        <v>0</v>
      </c>
      <c r="I22" s="65">
        <f>SUM(B22:H22)</f>
        <v>1</v>
      </c>
      <c r="K22" s="44">
        <v>1</v>
      </c>
      <c r="L22" s="45">
        <v>1</v>
      </c>
      <c r="M22" s="45">
        <v>0</v>
      </c>
      <c r="N22" s="45">
        <v>0</v>
      </c>
      <c r="O22" s="45">
        <v>0</v>
      </c>
      <c r="P22" s="45">
        <v>0</v>
      </c>
      <c r="Q22" s="46">
        <v>0</v>
      </c>
      <c r="R22" s="65">
        <f>SUM(K22:Q22)</f>
        <v>2</v>
      </c>
      <c r="T22" s="44">
        <v>0</v>
      </c>
      <c r="U22" s="45">
        <v>0</v>
      </c>
      <c r="V22" s="45">
        <v>0</v>
      </c>
      <c r="W22" s="45">
        <v>0</v>
      </c>
      <c r="X22" s="45">
        <v>0</v>
      </c>
      <c r="Y22" s="45">
        <v>0</v>
      </c>
      <c r="Z22" s="46">
        <v>0</v>
      </c>
      <c r="AA22" s="65">
        <f>SUM(T22:Z22)</f>
        <v>0</v>
      </c>
      <c r="AC22" s="44">
        <v>9</v>
      </c>
      <c r="AD22" s="45">
        <v>3</v>
      </c>
      <c r="AE22" s="45">
        <v>1</v>
      </c>
      <c r="AF22" s="45">
        <v>0</v>
      </c>
      <c r="AG22" s="45">
        <v>0</v>
      </c>
      <c r="AH22" s="45">
        <v>0</v>
      </c>
      <c r="AI22" s="46">
        <v>0</v>
      </c>
      <c r="AJ22" s="65">
        <f>SUM(AC22:AI22)</f>
        <v>13</v>
      </c>
      <c r="AL22" s="65">
        <f>SUM(I22+R22+AA22+AJ22)</f>
        <v>16</v>
      </c>
    </row>
    <row r="23" spans="1:38" ht="15.75" customHeight="1">
      <c r="A23" s="70">
        <v>0.38541666666666669</v>
      </c>
      <c r="B23" s="48">
        <v>0</v>
      </c>
      <c r="C23" s="49">
        <v>0</v>
      </c>
      <c r="D23" s="49">
        <v>0</v>
      </c>
      <c r="E23" s="49">
        <v>0</v>
      </c>
      <c r="F23" s="49">
        <v>0</v>
      </c>
      <c r="G23" s="49">
        <v>0</v>
      </c>
      <c r="H23" s="52">
        <v>0</v>
      </c>
      <c r="I23" s="66">
        <f>SUM(B23:H23)</f>
        <v>0</v>
      </c>
      <c r="K23" s="48">
        <v>2</v>
      </c>
      <c r="L23" s="49">
        <v>0</v>
      </c>
      <c r="M23" s="49">
        <v>0</v>
      </c>
      <c r="N23" s="49">
        <v>0</v>
      </c>
      <c r="O23" s="49">
        <v>0</v>
      </c>
      <c r="P23" s="49">
        <v>0</v>
      </c>
      <c r="Q23" s="52">
        <v>0</v>
      </c>
      <c r="R23" s="66">
        <f>SUM(K23:Q23)</f>
        <v>2</v>
      </c>
      <c r="T23" s="48">
        <v>0</v>
      </c>
      <c r="U23" s="49">
        <v>0</v>
      </c>
      <c r="V23" s="49">
        <v>0</v>
      </c>
      <c r="W23" s="49">
        <v>0</v>
      </c>
      <c r="X23" s="49">
        <v>0</v>
      </c>
      <c r="Y23" s="49">
        <v>0</v>
      </c>
      <c r="Z23" s="52">
        <v>0</v>
      </c>
      <c r="AA23" s="66">
        <f>SUM(T23:Z23)</f>
        <v>0</v>
      </c>
      <c r="AC23" s="48">
        <v>8</v>
      </c>
      <c r="AD23" s="49">
        <v>0</v>
      </c>
      <c r="AE23" s="49">
        <v>0</v>
      </c>
      <c r="AF23" s="49">
        <v>0</v>
      </c>
      <c r="AG23" s="49">
        <v>0</v>
      </c>
      <c r="AH23" s="49">
        <v>0</v>
      </c>
      <c r="AI23" s="52">
        <v>0</v>
      </c>
      <c r="AJ23" s="66">
        <f>SUM(AC23:AI23)</f>
        <v>8</v>
      </c>
      <c r="AL23" s="66">
        <f>SUM(I23+R23+AA23+AJ23)</f>
        <v>10</v>
      </c>
    </row>
    <row r="24" spans="1:38" ht="15.75" customHeight="1">
      <c r="A24" s="70">
        <v>0.39583333333333331</v>
      </c>
      <c r="B24" s="48">
        <v>0</v>
      </c>
      <c r="C24" s="49">
        <v>0</v>
      </c>
      <c r="D24" s="49">
        <v>0</v>
      </c>
      <c r="E24" s="49">
        <v>0</v>
      </c>
      <c r="F24" s="49">
        <v>0</v>
      </c>
      <c r="G24" s="49">
        <v>0</v>
      </c>
      <c r="H24" s="52">
        <v>0</v>
      </c>
      <c r="I24" s="66">
        <f>SUM(B24:H24)</f>
        <v>0</v>
      </c>
      <c r="K24" s="48">
        <v>0</v>
      </c>
      <c r="L24" s="49">
        <v>0</v>
      </c>
      <c r="M24" s="49">
        <v>0</v>
      </c>
      <c r="N24" s="49">
        <v>0</v>
      </c>
      <c r="O24" s="49">
        <v>0</v>
      </c>
      <c r="P24" s="49">
        <v>0</v>
      </c>
      <c r="Q24" s="52">
        <v>0</v>
      </c>
      <c r="R24" s="66">
        <f>SUM(K24:Q24)</f>
        <v>0</v>
      </c>
      <c r="T24" s="48">
        <v>0</v>
      </c>
      <c r="U24" s="49">
        <v>0</v>
      </c>
      <c r="V24" s="49">
        <v>0</v>
      </c>
      <c r="W24" s="49">
        <v>0</v>
      </c>
      <c r="X24" s="49">
        <v>0</v>
      </c>
      <c r="Y24" s="49">
        <v>0</v>
      </c>
      <c r="Z24" s="52">
        <v>0</v>
      </c>
      <c r="AA24" s="66">
        <f>SUM(T24:Z24)</f>
        <v>0</v>
      </c>
      <c r="AC24" s="48">
        <v>3</v>
      </c>
      <c r="AD24" s="49">
        <v>0</v>
      </c>
      <c r="AE24" s="49">
        <v>0</v>
      </c>
      <c r="AF24" s="49">
        <v>0</v>
      </c>
      <c r="AG24" s="49">
        <v>0</v>
      </c>
      <c r="AH24" s="49">
        <v>0</v>
      </c>
      <c r="AI24" s="52">
        <v>0</v>
      </c>
      <c r="AJ24" s="66">
        <f>SUM(AC24:AI24)</f>
        <v>3</v>
      </c>
      <c r="AL24" s="66">
        <f>SUM(I24+R24+AA24+AJ24)</f>
        <v>3</v>
      </c>
    </row>
    <row r="25" spans="1:38" ht="15.75" customHeight="1">
      <c r="A25" s="71">
        <v>0.40625</v>
      </c>
      <c r="B25" s="54">
        <v>0</v>
      </c>
      <c r="C25" s="55">
        <v>0</v>
      </c>
      <c r="D25" s="55">
        <v>0</v>
      </c>
      <c r="E25" s="55">
        <v>0</v>
      </c>
      <c r="F25" s="55">
        <v>0</v>
      </c>
      <c r="G25" s="55">
        <v>0</v>
      </c>
      <c r="H25" s="56">
        <v>0</v>
      </c>
      <c r="I25" s="67">
        <f>SUM(B25:H25)</f>
        <v>0</v>
      </c>
      <c r="K25" s="54">
        <v>1</v>
      </c>
      <c r="L25" s="55">
        <v>2</v>
      </c>
      <c r="M25" s="55">
        <v>0</v>
      </c>
      <c r="N25" s="55">
        <v>0</v>
      </c>
      <c r="O25" s="55">
        <v>0</v>
      </c>
      <c r="P25" s="55">
        <v>0</v>
      </c>
      <c r="Q25" s="56">
        <v>0</v>
      </c>
      <c r="R25" s="67">
        <f>SUM(K25:Q25)</f>
        <v>3</v>
      </c>
      <c r="T25" s="54">
        <v>0</v>
      </c>
      <c r="U25" s="55">
        <v>0</v>
      </c>
      <c r="V25" s="55">
        <v>0</v>
      </c>
      <c r="W25" s="55">
        <v>0</v>
      </c>
      <c r="X25" s="55">
        <v>0</v>
      </c>
      <c r="Y25" s="55">
        <v>0</v>
      </c>
      <c r="Z25" s="56">
        <v>0</v>
      </c>
      <c r="AA25" s="67">
        <f>SUM(T25:Z25)</f>
        <v>0</v>
      </c>
      <c r="AC25" s="54">
        <v>2</v>
      </c>
      <c r="AD25" s="55">
        <v>1</v>
      </c>
      <c r="AE25" s="55">
        <v>0</v>
      </c>
      <c r="AF25" s="55">
        <v>0</v>
      </c>
      <c r="AG25" s="55">
        <v>0</v>
      </c>
      <c r="AH25" s="55">
        <v>0</v>
      </c>
      <c r="AI25" s="56">
        <v>0</v>
      </c>
      <c r="AJ25" s="67">
        <f>SUM(AC25:AI25)</f>
        <v>3</v>
      </c>
      <c r="AL25" s="67">
        <f>SUM(I25+R25+AA25+AJ25)</f>
        <v>6</v>
      </c>
    </row>
    <row r="26" spans="1:38" ht="15.75" customHeight="1">
      <c r="A26" s="60" t="s">
        <v>218</v>
      </c>
      <c r="B26" s="57">
        <f t="shared" ref="B26:I26" si="8">SUM(B22:B25)</f>
        <v>1</v>
      </c>
      <c r="C26" s="58">
        <f t="shared" si="8"/>
        <v>0</v>
      </c>
      <c r="D26" s="58">
        <f t="shared" si="8"/>
        <v>0</v>
      </c>
      <c r="E26" s="58">
        <f t="shared" si="8"/>
        <v>0</v>
      </c>
      <c r="F26" s="58">
        <f t="shared" si="8"/>
        <v>0</v>
      </c>
      <c r="G26" s="58">
        <f t="shared" si="8"/>
        <v>0</v>
      </c>
      <c r="H26" s="59">
        <f t="shared" si="8"/>
        <v>0</v>
      </c>
      <c r="I26" s="60">
        <f t="shared" si="8"/>
        <v>1</v>
      </c>
      <c r="K26" s="57">
        <f t="shared" ref="K26:R26" si="9">SUM(K22:K25)</f>
        <v>4</v>
      </c>
      <c r="L26" s="58">
        <f t="shared" si="9"/>
        <v>3</v>
      </c>
      <c r="M26" s="58">
        <f t="shared" si="9"/>
        <v>0</v>
      </c>
      <c r="N26" s="58">
        <f t="shared" si="9"/>
        <v>0</v>
      </c>
      <c r="O26" s="58">
        <f t="shared" si="9"/>
        <v>0</v>
      </c>
      <c r="P26" s="58">
        <f t="shared" si="9"/>
        <v>0</v>
      </c>
      <c r="Q26" s="59">
        <f t="shared" si="9"/>
        <v>0</v>
      </c>
      <c r="R26" s="60">
        <f t="shared" si="9"/>
        <v>7</v>
      </c>
      <c r="T26" s="57">
        <f t="shared" ref="T26:AA26" si="10">SUM(T22:T25)</f>
        <v>0</v>
      </c>
      <c r="U26" s="58">
        <f t="shared" si="10"/>
        <v>0</v>
      </c>
      <c r="V26" s="58">
        <f t="shared" si="10"/>
        <v>0</v>
      </c>
      <c r="W26" s="58">
        <f t="shared" si="10"/>
        <v>0</v>
      </c>
      <c r="X26" s="58">
        <f t="shared" si="10"/>
        <v>0</v>
      </c>
      <c r="Y26" s="58">
        <f t="shared" si="10"/>
        <v>0</v>
      </c>
      <c r="Z26" s="59">
        <f t="shared" si="10"/>
        <v>0</v>
      </c>
      <c r="AA26" s="60">
        <f t="shared" si="10"/>
        <v>0</v>
      </c>
      <c r="AC26" s="57">
        <f t="shared" ref="AC26:AJ26" si="11">SUM(AC22:AC25)</f>
        <v>22</v>
      </c>
      <c r="AD26" s="58">
        <f t="shared" si="11"/>
        <v>4</v>
      </c>
      <c r="AE26" s="58">
        <f t="shared" si="11"/>
        <v>1</v>
      </c>
      <c r="AF26" s="58">
        <f t="shared" si="11"/>
        <v>0</v>
      </c>
      <c r="AG26" s="58">
        <f t="shared" si="11"/>
        <v>0</v>
      </c>
      <c r="AH26" s="58">
        <f t="shared" si="11"/>
        <v>0</v>
      </c>
      <c r="AI26" s="59">
        <f t="shared" si="11"/>
        <v>0</v>
      </c>
      <c r="AJ26" s="60">
        <f t="shared" si="11"/>
        <v>27</v>
      </c>
      <c r="AL26" s="60">
        <f>SUM(AL22:AL25)</f>
        <v>35</v>
      </c>
    </row>
    <row r="28" spans="1:38" ht="15.75" customHeight="1">
      <c r="A28" s="60" t="s">
        <v>219</v>
      </c>
      <c r="B28" s="57">
        <f t="shared" ref="B28:I28" si="12">SUM(B26+B21+B16)</f>
        <v>1</v>
      </c>
      <c r="C28" s="58">
        <f t="shared" si="12"/>
        <v>0</v>
      </c>
      <c r="D28" s="58">
        <f t="shared" si="12"/>
        <v>0</v>
      </c>
      <c r="E28" s="58">
        <f t="shared" si="12"/>
        <v>0</v>
      </c>
      <c r="F28" s="58">
        <f t="shared" si="12"/>
        <v>0</v>
      </c>
      <c r="G28" s="58">
        <f t="shared" si="12"/>
        <v>0</v>
      </c>
      <c r="H28" s="59">
        <f t="shared" si="12"/>
        <v>0</v>
      </c>
      <c r="I28" s="60">
        <f t="shared" si="12"/>
        <v>1</v>
      </c>
      <c r="K28" s="57">
        <f t="shared" ref="K28:R28" si="13">SUM(K26+K21+K16)</f>
        <v>14</v>
      </c>
      <c r="L28" s="58">
        <f t="shared" si="13"/>
        <v>4</v>
      </c>
      <c r="M28" s="58">
        <f t="shared" si="13"/>
        <v>0</v>
      </c>
      <c r="N28" s="58">
        <f t="shared" si="13"/>
        <v>0</v>
      </c>
      <c r="O28" s="58">
        <f t="shared" si="13"/>
        <v>0</v>
      </c>
      <c r="P28" s="58">
        <f t="shared" si="13"/>
        <v>0</v>
      </c>
      <c r="Q28" s="59">
        <f t="shared" si="13"/>
        <v>1</v>
      </c>
      <c r="R28" s="60">
        <f t="shared" si="13"/>
        <v>19</v>
      </c>
      <c r="T28" s="57">
        <f t="shared" ref="T28:AA28" si="14">SUM(T26+T21+T16)</f>
        <v>1</v>
      </c>
      <c r="U28" s="58">
        <f t="shared" si="14"/>
        <v>0</v>
      </c>
      <c r="V28" s="58">
        <f t="shared" si="14"/>
        <v>0</v>
      </c>
      <c r="W28" s="58">
        <f t="shared" si="14"/>
        <v>0</v>
      </c>
      <c r="X28" s="58">
        <f t="shared" si="14"/>
        <v>0</v>
      </c>
      <c r="Y28" s="58">
        <f t="shared" si="14"/>
        <v>0</v>
      </c>
      <c r="Z28" s="59">
        <f t="shared" si="14"/>
        <v>0</v>
      </c>
      <c r="AA28" s="60">
        <f t="shared" si="14"/>
        <v>1</v>
      </c>
      <c r="AC28" s="57">
        <f t="shared" ref="AC28:AJ28" si="15">SUM(AC26+AC21+AC16)</f>
        <v>39</v>
      </c>
      <c r="AD28" s="58">
        <f t="shared" si="15"/>
        <v>14</v>
      </c>
      <c r="AE28" s="58">
        <f t="shared" si="15"/>
        <v>1</v>
      </c>
      <c r="AF28" s="58">
        <f t="shared" si="15"/>
        <v>1</v>
      </c>
      <c r="AG28" s="58">
        <f t="shared" si="15"/>
        <v>0</v>
      </c>
      <c r="AH28" s="58">
        <f t="shared" si="15"/>
        <v>0</v>
      </c>
      <c r="AI28" s="59">
        <f t="shared" si="15"/>
        <v>1</v>
      </c>
      <c r="AJ28" s="60">
        <f t="shared" si="15"/>
        <v>56</v>
      </c>
      <c r="AL28" s="60">
        <f>SUM(AL26+AL21+AL16)</f>
        <v>77</v>
      </c>
    </row>
    <row r="30" spans="1:38" ht="15.75" customHeight="1">
      <c r="A30" s="47" t="s">
        <v>211</v>
      </c>
      <c r="B30" s="47" t="str">
        <f>$D$9</f>
        <v>Arm A - Derrymihan</v>
      </c>
    </row>
    <row r="31" spans="1:38" ht="15.75" customHeight="1">
      <c r="B31" s="57" t="s">
        <v>212</v>
      </c>
      <c r="C31" s="58"/>
      <c r="D31" s="58" t="s">
        <v>226</v>
      </c>
      <c r="E31" s="58"/>
      <c r="F31" s="58"/>
      <c r="G31" s="58"/>
      <c r="H31" s="59"/>
      <c r="I31" s="60"/>
      <c r="K31" s="57" t="s">
        <v>212</v>
      </c>
      <c r="L31" s="58"/>
      <c r="M31" s="58" t="s">
        <v>227</v>
      </c>
      <c r="N31" s="58"/>
      <c r="O31" s="58"/>
      <c r="P31" s="58"/>
      <c r="Q31" s="59"/>
      <c r="R31" s="60"/>
      <c r="T31" s="57" t="s">
        <v>212</v>
      </c>
      <c r="U31" s="58"/>
      <c r="V31" s="58" t="s">
        <v>228</v>
      </c>
      <c r="W31" s="58"/>
      <c r="X31" s="58"/>
      <c r="Y31" s="58"/>
      <c r="Z31" s="59"/>
      <c r="AA31" s="60"/>
      <c r="AC31" s="57" t="s">
        <v>212</v>
      </c>
      <c r="AD31" s="58"/>
      <c r="AE31" s="58" t="s">
        <v>229</v>
      </c>
      <c r="AF31" s="58"/>
      <c r="AG31" s="58"/>
      <c r="AH31" s="58"/>
      <c r="AI31" s="59"/>
      <c r="AJ31" s="60"/>
      <c r="AL31" s="130" t="s">
        <v>216</v>
      </c>
    </row>
    <row r="32" spans="1:38"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61" t="s">
        <v>0</v>
      </c>
      <c r="AD32" s="62" t="s">
        <v>1</v>
      </c>
      <c r="AE32" s="62" t="s">
        <v>47</v>
      </c>
      <c r="AF32" s="62" t="s">
        <v>46</v>
      </c>
      <c r="AG32" s="62" t="s">
        <v>42</v>
      </c>
      <c r="AH32" s="62" t="s">
        <v>45</v>
      </c>
      <c r="AI32" s="63" t="s">
        <v>44</v>
      </c>
      <c r="AJ32" s="64" t="s">
        <v>217</v>
      </c>
      <c r="AL32" s="131"/>
    </row>
    <row r="34" spans="1:38" ht="15.75" customHeight="1">
      <c r="A34" s="69">
        <v>0.66666666666666663</v>
      </c>
      <c r="B34" s="44">
        <v>0</v>
      </c>
      <c r="C34" s="45">
        <v>0</v>
      </c>
      <c r="D34" s="45">
        <v>0</v>
      </c>
      <c r="E34" s="45">
        <v>0</v>
      </c>
      <c r="F34" s="45">
        <v>0</v>
      </c>
      <c r="G34" s="45">
        <v>0</v>
      </c>
      <c r="H34" s="46">
        <v>0</v>
      </c>
      <c r="I34" s="65">
        <f>SUM(B34:H34)</f>
        <v>0</v>
      </c>
      <c r="K34" s="44">
        <v>3</v>
      </c>
      <c r="L34" s="45">
        <v>1</v>
      </c>
      <c r="M34" s="45">
        <v>0</v>
      </c>
      <c r="N34" s="45">
        <v>0</v>
      </c>
      <c r="O34" s="45">
        <v>0</v>
      </c>
      <c r="P34" s="45">
        <v>0</v>
      </c>
      <c r="Q34" s="46">
        <v>0</v>
      </c>
      <c r="R34" s="65">
        <f>SUM(K34:Q34)</f>
        <v>4</v>
      </c>
      <c r="T34" s="44">
        <v>0</v>
      </c>
      <c r="U34" s="45">
        <v>0</v>
      </c>
      <c r="V34" s="45">
        <v>0</v>
      </c>
      <c r="W34" s="45">
        <v>0</v>
      </c>
      <c r="X34" s="45">
        <v>0</v>
      </c>
      <c r="Y34" s="45">
        <v>0</v>
      </c>
      <c r="Z34" s="46">
        <v>0</v>
      </c>
      <c r="AA34" s="65">
        <f>SUM(T34:Z34)</f>
        <v>0</v>
      </c>
      <c r="AC34" s="44">
        <v>1</v>
      </c>
      <c r="AD34" s="45">
        <v>0</v>
      </c>
      <c r="AE34" s="45">
        <v>0</v>
      </c>
      <c r="AF34" s="45">
        <v>0</v>
      </c>
      <c r="AG34" s="45">
        <v>0</v>
      </c>
      <c r="AH34" s="45">
        <v>0</v>
      </c>
      <c r="AI34" s="46">
        <v>0</v>
      </c>
      <c r="AJ34" s="65">
        <f>SUM(AC34:AI34)</f>
        <v>1</v>
      </c>
      <c r="AL34" s="65">
        <f>SUM(I34+R34+AA34+AJ34)</f>
        <v>5</v>
      </c>
    </row>
    <row r="35" spans="1:38" ht="15.75" customHeight="1">
      <c r="A35" s="70">
        <v>0.67708333333333337</v>
      </c>
      <c r="B35" s="48">
        <v>0</v>
      </c>
      <c r="C35" s="49">
        <v>0</v>
      </c>
      <c r="D35" s="49">
        <v>0</v>
      </c>
      <c r="E35" s="49">
        <v>0</v>
      </c>
      <c r="F35" s="49">
        <v>0</v>
      </c>
      <c r="G35" s="49">
        <v>0</v>
      </c>
      <c r="H35" s="52">
        <v>0</v>
      </c>
      <c r="I35" s="66">
        <f>SUM(B35:H35)</f>
        <v>0</v>
      </c>
      <c r="K35" s="48">
        <v>0</v>
      </c>
      <c r="L35" s="49">
        <v>0</v>
      </c>
      <c r="M35" s="49">
        <v>0</v>
      </c>
      <c r="N35" s="49">
        <v>0</v>
      </c>
      <c r="O35" s="49">
        <v>0</v>
      </c>
      <c r="P35" s="49">
        <v>0</v>
      </c>
      <c r="Q35" s="52">
        <v>0</v>
      </c>
      <c r="R35" s="66">
        <f>SUM(K35:Q35)</f>
        <v>0</v>
      </c>
      <c r="T35" s="48">
        <v>0</v>
      </c>
      <c r="U35" s="49">
        <v>0</v>
      </c>
      <c r="V35" s="49">
        <v>0</v>
      </c>
      <c r="W35" s="49">
        <v>0</v>
      </c>
      <c r="X35" s="49">
        <v>0</v>
      </c>
      <c r="Y35" s="49">
        <v>0</v>
      </c>
      <c r="Z35" s="52">
        <v>0</v>
      </c>
      <c r="AA35" s="66">
        <f>SUM(T35:Z35)</f>
        <v>0</v>
      </c>
      <c r="AC35" s="48">
        <v>3</v>
      </c>
      <c r="AD35" s="49">
        <v>1</v>
      </c>
      <c r="AE35" s="49">
        <v>0</v>
      </c>
      <c r="AF35" s="49">
        <v>0</v>
      </c>
      <c r="AG35" s="49">
        <v>0</v>
      </c>
      <c r="AH35" s="49">
        <v>0</v>
      </c>
      <c r="AI35" s="52">
        <v>0</v>
      </c>
      <c r="AJ35" s="66">
        <f>SUM(AC35:AI35)</f>
        <v>4</v>
      </c>
      <c r="AL35" s="66">
        <f>SUM(I35+R35+AA35+AJ35)</f>
        <v>4</v>
      </c>
    </row>
    <row r="36" spans="1:38" ht="15.75" customHeight="1">
      <c r="A36" s="70">
        <v>0.6875</v>
      </c>
      <c r="B36" s="48">
        <v>0</v>
      </c>
      <c r="C36" s="49">
        <v>0</v>
      </c>
      <c r="D36" s="49">
        <v>0</v>
      </c>
      <c r="E36" s="49">
        <v>0</v>
      </c>
      <c r="F36" s="49">
        <v>0</v>
      </c>
      <c r="G36" s="49">
        <v>0</v>
      </c>
      <c r="H36" s="52">
        <v>0</v>
      </c>
      <c r="I36" s="66">
        <f>SUM(B36:H36)</f>
        <v>0</v>
      </c>
      <c r="K36" s="48">
        <v>1</v>
      </c>
      <c r="L36" s="49">
        <v>0</v>
      </c>
      <c r="M36" s="49">
        <v>0</v>
      </c>
      <c r="N36" s="49">
        <v>0</v>
      </c>
      <c r="O36" s="49">
        <v>0</v>
      </c>
      <c r="P36" s="49">
        <v>0</v>
      </c>
      <c r="Q36" s="52">
        <v>0</v>
      </c>
      <c r="R36" s="66">
        <f>SUM(K36:Q36)</f>
        <v>1</v>
      </c>
      <c r="T36" s="48">
        <v>0</v>
      </c>
      <c r="U36" s="49">
        <v>0</v>
      </c>
      <c r="V36" s="49">
        <v>0</v>
      </c>
      <c r="W36" s="49">
        <v>0</v>
      </c>
      <c r="X36" s="49">
        <v>0</v>
      </c>
      <c r="Y36" s="49">
        <v>0</v>
      </c>
      <c r="Z36" s="52">
        <v>0</v>
      </c>
      <c r="AA36" s="66">
        <f>SUM(T36:Z36)</f>
        <v>0</v>
      </c>
      <c r="AC36" s="48">
        <v>1</v>
      </c>
      <c r="AD36" s="49">
        <v>1</v>
      </c>
      <c r="AE36" s="49">
        <v>0</v>
      </c>
      <c r="AF36" s="49">
        <v>0</v>
      </c>
      <c r="AG36" s="49">
        <v>0</v>
      </c>
      <c r="AH36" s="49">
        <v>0</v>
      </c>
      <c r="AI36" s="52">
        <v>0</v>
      </c>
      <c r="AJ36" s="66">
        <f>SUM(AC36:AI36)</f>
        <v>2</v>
      </c>
      <c r="AL36" s="66">
        <f>SUM(I36+R36+AA36+AJ36)</f>
        <v>3</v>
      </c>
    </row>
    <row r="37" spans="1:38" ht="15.75" customHeight="1">
      <c r="A37" s="71">
        <v>0.69791666666666663</v>
      </c>
      <c r="B37" s="54">
        <v>0</v>
      </c>
      <c r="C37" s="55">
        <v>0</v>
      </c>
      <c r="D37" s="55">
        <v>0</v>
      </c>
      <c r="E37" s="55">
        <v>0</v>
      </c>
      <c r="F37" s="55">
        <v>0</v>
      </c>
      <c r="G37" s="55">
        <v>0</v>
      </c>
      <c r="H37" s="56">
        <v>0</v>
      </c>
      <c r="I37" s="67">
        <f>SUM(B37:H37)</f>
        <v>0</v>
      </c>
      <c r="K37" s="54">
        <v>0</v>
      </c>
      <c r="L37" s="55">
        <v>2</v>
      </c>
      <c r="M37" s="55">
        <v>0</v>
      </c>
      <c r="N37" s="55">
        <v>0</v>
      </c>
      <c r="O37" s="55">
        <v>0</v>
      </c>
      <c r="P37" s="55">
        <v>0</v>
      </c>
      <c r="Q37" s="56">
        <v>0</v>
      </c>
      <c r="R37" s="67">
        <f>SUM(K37:Q37)</f>
        <v>2</v>
      </c>
      <c r="T37" s="54">
        <v>0</v>
      </c>
      <c r="U37" s="55">
        <v>0</v>
      </c>
      <c r="V37" s="55">
        <v>0</v>
      </c>
      <c r="W37" s="55">
        <v>0</v>
      </c>
      <c r="X37" s="55">
        <v>0</v>
      </c>
      <c r="Y37" s="55">
        <v>0</v>
      </c>
      <c r="Z37" s="56">
        <v>0</v>
      </c>
      <c r="AA37" s="67">
        <f>SUM(T37:Z37)</f>
        <v>0</v>
      </c>
      <c r="AC37" s="54">
        <v>1</v>
      </c>
      <c r="AD37" s="55">
        <v>1</v>
      </c>
      <c r="AE37" s="55">
        <v>0</v>
      </c>
      <c r="AF37" s="55">
        <v>0</v>
      </c>
      <c r="AG37" s="55">
        <v>0</v>
      </c>
      <c r="AH37" s="55">
        <v>0</v>
      </c>
      <c r="AI37" s="56">
        <v>0</v>
      </c>
      <c r="AJ37" s="67">
        <f>SUM(AC37:AI37)</f>
        <v>2</v>
      </c>
      <c r="AL37" s="67">
        <f>SUM(I37+R37+AA37+AJ37)</f>
        <v>4</v>
      </c>
    </row>
    <row r="38" spans="1:38" ht="15.75" customHeight="1">
      <c r="A38" s="60" t="s">
        <v>218</v>
      </c>
      <c r="B38" s="57">
        <f t="shared" ref="B38:I38" si="16">SUM(B34:B37)</f>
        <v>0</v>
      </c>
      <c r="C38" s="58">
        <f t="shared" si="16"/>
        <v>0</v>
      </c>
      <c r="D38" s="58">
        <f t="shared" si="16"/>
        <v>0</v>
      </c>
      <c r="E38" s="58">
        <f t="shared" si="16"/>
        <v>0</v>
      </c>
      <c r="F38" s="58">
        <f t="shared" si="16"/>
        <v>0</v>
      </c>
      <c r="G38" s="58">
        <f t="shared" si="16"/>
        <v>0</v>
      </c>
      <c r="H38" s="59">
        <f t="shared" si="16"/>
        <v>0</v>
      </c>
      <c r="I38" s="60">
        <f t="shared" si="16"/>
        <v>0</v>
      </c>
      <c r="K38" s="57">
        <f t="shared" ref="K38:R38" si="17">SUM(K34:K37)</f>
        <v>4</v>
      </c>
      <c r="L38" s="58">
        <f t="shared" si="17"/>
        <v>3</v>
      </c>
      <c r="M38" s="58">
        <f t="shared" si="17"/>
        <v>0</v>
      </c>
      <c r="N38" s="58">
        <f t="shared" si="17"/>
        <v>0</v>
      </c>
      <c r="O38" s="58">
        <f t="shared" si="17"/>
        <v>0</v>
      </c>
      <c r="P38" s="58">
        <f t="shared" si="17"/>
        <v>0</v>
      </c>
      <c r="Q38" s="59">
        <f t="shared" si="17"/>
        <v>0</v>
      </c>
      <c r="R38" s="60">
        <f t="shared" si="17"/>
        <v>7</v>
      </c>
      <c r="T38" s="57">
        <f t="shared" ref="T38:AA38" si="18">SUM(T34:T37)</f>
        <v>0</v>
      </c>
      <c r="U38" s="58">
        <f t="shared" si="18"/>
        <v>0</v>
      </c>
      <c r="V38" s="58">
        <f t="shared" si="18"/>
        <v>0</v>
      </c>
      <c r="W38" s="58">
        <f t="shared" si="18"/>
        <v>0</v>
      </c>
      <c r="X38" s="58">
        <f t="shared" si="18"/>
        <v>0</v>
      </c>
      <c r="Y38" s="58">
        <f t="shared" si="18"/>
        <v>0</v>
      </c>
      <c r="Z38" s="59">
        <f t="shared" si="18"/>
        <v>0</v>
      </c>
      <c r="AA38" s="60">
        <f t="shared" si="18"/>
        <v>0</v>
      </c>
      <c r="AC38" s="57">
        <f t="shared" ref="AC38:AJ38" si="19">SUM(AC34:AC37)</f>
        <v>6</v>
      </c>
      <c r="AD38" s="58">
        <f t="shared" si="19"/>
        <v>3</v>
      </c>
      <c r="AE38" s="58">
        <f t="shared" si="19"/>
        <v>0</v>
      </c>
      <c r="AF38" s="58">
        <f t="shared" si="19"/>
        <v>0</v>
      </c>
      <c r="AG38" s="58">
        <f t="shared" si="19"/>
        <v>0</v>
      </c>
      <c r="AH38" s="58">
        <f t="shared" si="19"/>
        <v>0</v>
      </c>
      <c r="AI38" s="59">
        <f t="shared" si="19"/>
        <v>0</v>
      </c>
      <c r="AJ38" s="60">
        <f t="shared" si="19"/>
        <v>9</v>
      </c>
      <c r="AL38" s="60">
        <f>SUM(AL34:AL37)</f>
        <v>16</v>
      </c>
    </row>
    <row r="39" spans="1:38" ht="15.75" customHeight="1">
      <c r="A39" s="69">
        <v>0.70833333333333337</v>
      </c>
      <c r="B39" s="44">
        <v>0</v>
      </c>
      <c r="C39" s="45">
        <v>0</v>
      </c>
      <c r="D39" s="45">
        <v>0</v>
      </c>
      <c r="E39" s="45">
        <v>0</v>
      </c>
      <c r="F39" s="45">
        <v>0</v>
      </c>
      <c r="G39" s="45">
        <v>0</v>
      </c>
      <c r="H39" s="46">
        <v>0</v>
      </c>
      <c r="I39" s="65">
        <f>SUM(B39:H39)</f>
        <v>0</v>
      </c>
      <c r="K39" s="44">
        <v>0</v>
      </c>
      <c r="L39" s="45">
        <v>0</v>
      </c>
      <c r="M39" s="45">
        <v>0</v>
      </c>
      <c r="N39" s="45">
        <v>0</v>
      </c>
      <c r="O39" s="45">
        <v>0</v>
      </c>
      <c r="P39" s="45">
        <v>0</v>
      </c>
      <c r="Q39" s="46">
        <v>0</v>
      </c>
      <c r="R39" s="65">
        <f>SUM(K39:Q39)</f>
        <v>0</v>
      </c>
      <c r="T39" s="44">
        <v>0</v>
      </c>
      <c r="U39" s="45">
        <v>0</v>
      </c>
      <c r="V39" s="45">
        <v>0</v>
      </c>
      <c r="W39" s="45">
        <v>0</v>
      </c>
      <c r="X39" s="45">
        <v>0</v>
      </c>
      <c r="Y39" s="45">
        <v>0</v>
      </c>
      <c r="Z39" s="46">
        <v>0</v>
      </c>
      <c r="AA39" s="65">
        <f>SUM(T39:Z39)</f>
        <v>0</v>
      </c>
      <c r="AC39" s="44">
        <v>6</v>
      </c>
      <c r="AD39" s="45">
        <v>0</v>
      </c>
      <c r="AE39" s="45">
        <v>1</v>
      </c>
      <c r="AF39" s="45">
        <v>0</v>
      </c>
      <c r="AG39" s="45">
        <v>0</v>
      </c>
      <c r="AH39" s="45">
        <v>0</v>
      </c>
      <c r="AI39" s="46">
        <v>0</v>
      </c>
      <c r="AJ39" s="65">
        <f>SUM(AC39:AI39)</f>
        <v>7</v>
      </c>
      <c r="AL39" s="65">
        <f>SUM(I39+R39+AA39+AJ39)</f>
        <v>7</v>
      </c>
    </row>
    <row r="40" spans="1:38" ht="15.75" customHeight="1">
      <c r="A40" s="70">
        <v>0.71875</v>
      </c>
      <c r="B40" s="48">
        <v>0</v>
      </c>
      <c r="C40" s="49">
        <v>0</v>
      </c>
      <c r="D40" s="49">
        <v>0</v>
      </c>
      <c r="E40" s="49">
        <v>0</v>
      </c>
      <c r="F40" s="49">
        <v>0</v>
      </c>
      <c r="G40" s="49">
        <v>0</v>
      </c>
      <c r="H40" s="52">
        <v>0</v>
      </c>
      <c r="I40" s="66">
        <f>SUM(B40:H40)</f>
        <v>0</v>
      </c>
      <c r="K40" s="48">
        <v>1</v>
      </c>
      <c r="L40" s="49">
        <v>0</v>
      </c>
      <c r="M40" s="49">
        <v>0</v>
      </c>
      <c r="N40" s="49">
        <v>0</v>
      </c>
      <c r="O40" s="49">
        <v>0</v>
      </c>
      <c r="P40" s="49">
        <v>0</v>
      </c>
      <c r="Q40" s="52">
        <v>0</v>
      </c>
      <c r="R40" s="66">
        <f>SUM(K40:Q40)</f>
        <v>1</v>
      </c>
      <c r="T40" s="48">
        <v>0</v>
      </c>
      <c r="U40" s="49">
        <v>0</v>
      </c>
      <c r="V40" s="49">
        <v>0</v>
      </c>
      <c r="W40" s="49">
        <v>0</v>
      </c>
      <c r="X40" s="49">
        <v>0</v>
      </c>
      <c r="Y40" s="49">
        <v>0</v>
      </c>
      <c r="Z40" s="52">
        <v>0</v>
      </c>
      <c r="AA40" s="66">
        <f>SUM(T40:Z40)</f>
        <v>0</v>
      </c>
      <c r="AC40" s="48">
        <v>5</v>
      </c>
      <c r="AD40" s="49">
        <v>2</v>
      </c>
      <c r="AE40" s="49">
        <v>0</v>
      </c>
      <c r="AF40" s="49">
        <v>0</v>
      </c>
      <c r="AG40" s="49">
        <v>0</v>
      </c>
      <c r="AH40" s="49">
        <v>0</v>
      </c>
      <c r="AI40" s="52">
        <v>0</v>
      </c>
      <c r="AJ40" s="66">
        <f>SUM(AC40:AI40)</f>
        <v>7</v>
      </c>
      <c r="AL40" s="66">
        <f>SUM(I40+R40+AA40+AJ40)</f>
        <v>8</v>
      </c>
    </row>
    <row r="41" spans="1:38" ht="15.75" customHeight="1">
      <c r="A41" s="70">
        <v>0.72916666666666663</v>
      </c>
      <c r="B41" s="48">
        <v>0</v>
      </c>
      <c r="C41" s="49">
        <v>0</v>
      </c>
      <c r="D41" s="49">
        <v>0</v>
      </c>
      <c r="E41" s="49">
        <v>0</v>
      </c>
      <c r="F41" s="49">
        <v>0</v>
      </c>
      <c r="G41" s="49">
        <v>0</v>
      </c>
      <c r="H41" s="52">
        <v>0</v>
      </c>
      <c r="I41" s="66">
        <f>SUM(B41:H41)</f>
        <v>0</v>
      </c>
      <c r="K41" s="48">
        <v>2</v>
      </c>
      <c r="L41" s="49">
        <v>0</v>
      </c>
      <c r="M41" s="49">
        <v>0</v>
      </c>
      <c r="N41" s="49">
        <v>0</v>
      </c>
      <c r="O41" s="49">
        <v>0</v>
      </c>
      <c r="P41" s="49">
        <v>0</v>
      </c>
      <c r="Q41" s="52">
        <v>0</v>
      </c>
      <c r="R41" s="66">
        <f>SUM(K41:Q41)</f>
        <v>2</v>
      </c>
      <c r="T41" s="48">
        <v>0</v>
      </c>
      <c r="U41" s="49">
        <v>0</v>
      </c>
      <c r="V41" s="49">
        <v>0</v>
      </c>
      <c r="W41" s="49">
        <v>0</v>
      </c>
      <c r="X41" s="49">
        <v>0</v>
      </c>
      <c r="Y41" s="49">
        <v>0</v>
      </c>
      <c r="Z41" s="52">
        <v>0</v>
      </c>
      <c r="AA41" s="66">
        <f>SUM(T41:Z41)</f>
        <v>0</v>
      </c>
      <c r="AC41" s="48">
        <v>3</v>
      </c>
      <c r="AD41" s="49">
        <v>2</v>
      </c>
      <c r="AE41" s="49">
        <v>0</v>
      </c>
      <c r="AF41" s="49">
        <v>0</v>
      </c>
      <c r="AG41" s="49">
        <v>0</v>
      </c>
      <c r="AH41" s="49">
        <v>0</v>
      </c>
      <c r="AI41" s="52">
        <v>0</v>
      </c>
      <c r="AJ41" s="66">
        <f>SUM(AC41:AI41)</f>
        <v>5</v>
      </c>
      <c r="AL41" s="66">
        <f>SUM(I41+R41+AA41+AJ41)</f>
        <v>7</v>
      </c>
    </row>
    <row r="42" spans="1:38" ht="15.75" customHeight="1">
      <c r="A42" s="71">
        <v>0.73958333333333337</v>
      </c>
      <c r="B42" s="54">
        <v>0</v>
      </c>
      <c r="C42" s="55">
        <v>0</v>
      </c>
      <c r="D42" s="55">
        <v>0</v>
      </c>
      <c r="E42" s="55">
        <v>0</v>
      </c>
      <c r="F42" s="55">
        <v>0</v>
      </c>
      <c r="G42" s="55">
        <v>0</v>
      </c>
      <c r="H42" s="56">
        <v>0</v>
      </c>
      <c r="I42" s="67">
        <f>SUM(B42:H42)</f>
        <v>0</v>
      </c>
      <c r="K42" s="54">
        <v>0</v>
      </c>
      <c r="L42" s="55">
        <v>0</v>
      </c>
      <c r="M42" s="55">
        <v>0</v>
      </c>
      <c r="N42" s="55">
        <v>0</v>
      </c>
      <c r="O42" s="55">
        <v>0</v>
      </c>
      <c r="P42" s="55">
        <v>0</v>
      </c>
      <c r="Q42" s="56">
        <v>0</v>
      </c>
      <c r="R42" s="67">
        <f>SUM(K42:Q42)</f>
        <v>0</v>
      </c>
      <c r="T42" s="54">
        <v>0</v>
      </c>
      <c r="U42" s="55">
        <v>0</v>
      </c>
      <c r="V42" s="55">
        <v>0</v>
      </c>
      <c r="W42" s="55">
        <v>0</v>
      </c>
      <c r="X42" s="55">
        <v>0</v>
      </c>
      <c r="Y42" s="55">
        <v>0</v>
      </c>
      <c r="Z42" s="56">
        <v>0</v>
      </c>
      <c r="AA42" s="67">
        <f>SUM(T42:Z42)</f>
        <v>0</v>
      </c>
      <c r="AC42" s="54">
        <v>0</v>
      </c>
      <c r="AD42" s="55">
        <v>1</v>
      </c>
      <c r="AE42" s="55">
        <v>0</v>
      </c>
      <c r="AF42" s="55">
        <v>0</v>
      </c>
      <c r="AG42" s="55">
        <v>0</v>
      </c>
      <c r="AH42" s="55">
        <v>0</v>
      </c>
      <c r="AI42" s="56">
        <v>0</v>
      </c>
      <c r="AJ42" s="67">
        <f>SUM(AC42:AI42)</f>
        <v>1</v>
      </c>
      <c r="AL42" s="67">
        <f>SUM(I42+R42+AA42+AJ42)</f>
        <v>1</v>
      </c>
    </row>
    <row r="43" spans="1:38" ht="15.75" customHeight="1">
      <c r="A43" s="60" t="s">
        <v>218</v>
      </c>
      <c r="B43" s="57">
        <f t="shared" ref="B43:I43" si="20">SUM(B39:B42)</f>
        <v>0</v>
      </c>
      <c r="C43" s="58">
        <f t="shared" si="20"/>
        <v>0</v>
      </c>
      <c r="D43" s="58">
        <f t="shared" si="20"/>
        <v>0</v>
      </c>
      <c r="E43" s="58">
        <f t="shared" si="20"/>
        <v>0</v>
      </c>
      <c r="F43" s="58">
        <f t="shared" si="20"/>
        <v>0</v>
      </c>
      <c r="G43" s="58">
        <f t="shared" si="20"/>
        <v>0</v>
      </c>
      <c r="H43" s="59">
        <f t="shared" si="20"/>
        <v>0</v>
      </c>
      <c r="I43" s="60">
        <f t="shared" si="20"/>
        <v>0</v>
      </c>
      <c r="K43" s="57">
        <f t="shared" ref="K43:R43" si="21">SUM(K39:K42)</f>
        <v>3</v>
      </c>
      <c r="L43" s="58">
        <f t="shared" si="21"/>
        <v>0</v>
      </c>
      <c r="M43" s="58">
        <f t="shared" si="21"/>
        <v>0</v>
      </c>
      <c r="N43" s="58">
        <f t="shared" si="21"/>
        <v>0</v>
      </c>
      <c r="O43" s="58">
        <f t="shared" si="21"/>
        <v>0</v>
      </c>
      <c r="P43" s="58">
        <f t="shared" si="21"/>
        <v>0</v>
      </c>
      <c r="Q43" s="59">
        <f t="shared" si="21"/>
        <v>0</v>
      </c>
      <c r="R43" s="60">
        <f t="shared" si="21"/>
        <v>3</v>
      </c>
      <c r="T43" s="57">
        <f t="shared" ref="T43:AA43" si="22">SUM(T39:T42)</f>
        <v>0</v>
      </c>
      <c r="U43" s="58">
        <f t="shared" si="22"/>
        <v>0</v>
      </c>
      <c r="V43" s="58">
        <f t="shared" si="22"/>
        <v>0</v>
      </c>
      <c r="W43" s="58">
        <f t="shared" si="22"/>
        <v>0</v>
      </c>
      <c r="X43" s="58">
        <f t="shared" si="22"/>
        <v>0</v>
      </c>
      <c r="Y43" s="58">
        <f t="shared" si="22"/>
        <v>0</v>
      </c>
      <c r="Z43" s="59">
        <f t="shared" si="22"/>
        <v>0</v>
      </c>
      <c r="AA43" s="60">
        <f t="shared" si="22"/>
        <v>0</v>
      </c>
      <c r="AC43" s="57">
        <f t="shared" ref="AC43:AJ43" si="23">SUM(AC39:AC42)</f>
        <v>14</v>
      </c>
      <c r="AD43" s="58">
        <f t="shared" si="23"/>
        <v>5</v>
      </c>
      <c r="AE43" s="58">
        <f t="shared" si="23"/>
        <v>1</v>
      </c>
      <c r="AF43" s="58">
        <f t="shared" si="23"/>
        <v>0</v>
      </c>
      <c r="AG43" s="58">
        <f t="shared" si="23"/>
        <v>0</v>
      </c>
      <c r="AH43" s="58">
        <f t="shared" si="23"/>
        <v>0</v>
      </c>
      <c r="AI43" s="59">
        <f t="shared" si="23"/>
        <v>0</v>
      </c>
      <c r="AJ43" s="60">
        <f t="shared" si="23"/>
        <v>20</v>
      </c>
      <c r="AL43" s="60">
        <f>SUM(AL39:AL42)</f>
        <v>23</v>
      </c>
    </row>
    <row r="44" spans="1:38" ht="15.75" customHeight="1">
      <c r="A44" s="69">
        <v>0.75</v>
      </c>
      <c r="B44" s="44">
        <v>0</v>
      </c>
      <c r="C44" s="45">
        <v>0</v>
      </c>
      <c r="D44" s="45">
        <v>0</v>
      </c>
      <c r="E44" s="45">
        <v>0</v>
      </c>
      <c r="F44" s="45">
        <v>0</v>
      </c>
      <c r="G44" s="45">
        <v>0</v>
      </c>
      <c r="H44" s="46">
        <v>0</v>
      </c>
      <c r="I44" s="65">
        <f>SUM(B44:H44)</f>
        <v>0</v>
      </c>
      <c r="K44" s="44">
        <v>0</v>
      </c>
      <c r="L44" s="45">
        <v>0</v>
      </c>
      <c r="M44" s="45">
        <v>0</v>
      </c>
      <c r="N44" s="45">
        <v>0</v>
      </c>
      <c r="O44" s="45">
        <v>0</v>
      </c>
      <c r="P44" s="45">
        <v>0</v>
      </c>
      <c r="Q44" s="46">
        <v>0</v>
      </c>
      <c r="R44" s="65">
        <f>SUM(K44:Q44)</f>
        <v>0</v>
      </c>
      <c r="T44" s="44">
        <v>0</v>
      </c>
      <c r="U44" s="45">
        <v>0</v>
      </c>
      <c r="V44" s="45">
        <v>0</v>
      </c>
      <c r="W44" s="45">
        <v>0</v>
      </c>
      <c r="X44" s="45">
        <v>0</v>
      </c>
      <c r="Y44" s="45">
        <v>0</v>
      </c>
      <c r="Z44" s="46">
        <v>0</v>
      </c>
      <c r="AA44" s="65">
        <f>SUM(T44:Z44)</f>
        <v>0</v>
      </c>
      <c r="AC44" s="44">
        <v>3</v>
      </c>
      <c r="AD44" s="45">
        <v>0</v>
      </c>
      <c r="AE44" s="45">
        <v>0</v>
      </c>
      <c r="AF44" s="45">
        <v>0</v>
      </c>
      <c r="AG44" s="45">
        <v>0</v>
      </c>
      <c r="AH44" s="45">
        <v>0</v>
      </c>
      <c r="AI44" s="46">
        <v>0</v>
      </c>
      <c r="AJ44" s="65">
        <f>SUM(AC44:AI44)</f>
        <v>3</v>
      </c>
      <c r="AL44" s="65">
        <f>SUM(I44+R44+AA44+AJ44)</f>
        <v>3</v>
      </c>
    </row>
    <row r="45" spans="1:38" ht="15.75" customHeight="1">
      <c r="A45" s="70">
        <v>0.76041666666666663</v>
      </c>
      <c r="B45" s="48">
        <v>0</v>
      </c>
      <c r="C45" s="49">
        <v>0</v>
      </c>
      <c r="D45" s="49">
        <v>0</v>
      </c>
      <c r="E45" s="49">
        <v>0</v>
      </c>
      <c r="F45" s="49">
        <v>0</v>
      </c>
      <c r="G45" s="49">
        <v>0</v>
      </c>
      <c r="H45" s="52">
        <v>0</v>
      </c>
      <c r="I45" s="66">
        <f>SUM(B45:H45)</f>
        <v>0</v>
      </c>
      <c r="K45" s="48">
        <v>1</v>
      </c>
      <c r="L45" s="49">
        <v>0</v>
      </c>
      <c r="M45" s="49">
        <v>0</v>
      </c>
      <c r="N45" s="49">
        <v>0</v>
      </c>
      <c r="O45" s="49">
        <v>0</v>
      </c>
      <c r="P45" s="49">
        <v>0</v>
      </c>
      <c r="Q45" s="52">
        <v>0</v>
      </c>
      <c r="R45" s="66">
        <f>SUM(K45:Q45)</f>
        <v>1</v>
      </c>
      <c r="T45" s="48">
        <v>0</v>
      </c>
      <c r="U45" s="49">
        <v>0</v>
      </c>
      <c r="V45" s="49">
        <v>0</v>
      </c>
      <c r="W45" s="49">
        <v>0</v>
      </c>
      <c r="X45" s="49">
        <v>0</v>
      </c>
      <c r="Y45" s="49">
        <v>0</v>
      </c>
      <c r="Z45" s="52">
        <v>0</v>
      </c>
      <c r="AA45" s="66">
        <f>SUM(T45:Z45)</f>
        <v>0</v>
      </c>
      <c r="AC45" s="48">
        <v>1</v>
      </c>
      <c r="AD45" s="49">
        <v>1</v>
      </c>
      <c r="AE45" s="49">
        <v>0</v>
      </c>
      <c r="AF45" s="49">
        <v>1</v>
      </c>
      <c r="AG45" s="49">
        <v>0</v>
      </c>
      <c r="AH45" s="49">
        <v>0</v>
      </c>
      <c r="AI45" s="52">
        <v>0</v>
      </c>
      <c r="AJ45" s="66">
        <f>SUM(AC45:AI45)</f>
        <v>3</v>
      </c>
      <c r="AL45" s="66">
        <f>SUM(I45+R45+AA45+AJ45)</f>
        <v>4</v>
      </c>
    </row>
    <row r="46" spans="1:38" ht="15.75" customHeight="1">
      <c r="A46" s="70">
        <v>0.77083333333333337</v>
      </c>
      <c r="B46" s="48">
        <v>0</v>
      </c>
      <c r="C46" s="49">
        <v>0</v>
      </c>
      <c r="D46" s="49">
        <v>0</v>
      </c>
      <c r="E46" s="49">
        <v>0</v>
      </c>
      <c r="F46" s="49">
        <v>0</v>
      </c>
      <c r="G46" s="49">
        <v>0</v>
      </c>
      <c r="H46" s="52">
        <v>0</v>
      </c>
      <c r="I46" s="66">
        <f>SUM(B46:H46)</f>
        <v>0</v>
      </c>
      <c r="K46" s="48">
        <v>2</v>
      </c>
      <c r="L46" s="49">
        <v>1</v>
      </c>
      <c r="M46" s="49">
        <v>0</v>
      </c>
      <c r="N46" s="49">
        <v>0</v>
      </c>
      <c r="O46" s="49">
        <v>0</v>
      </c>
      <c r="P46" s="49">
        <v>0</v>
      </c>
      <c r="Q46" s="52">
        <v>0</v>
      </c>
      <c r="R46" s="66">
        <f>SUM(K46:Q46)</f>
        <v>3</v>
      </c>
      <c r="T46" s="48">
        <v>0</v>
      </c>
      <c r="U46" s="49">
        <v>0</v>
      </c>
      <c r="V46" s="49">
        <v>0</v>
      </c>
      <c r="W46" s="49">
        <v>0</v>
      </c>
      <c r="X46" s="49">
        <v>0</v>
      </c>
      <c r="Y46" s="49">
        <v>0</v>
      </c>
      <c r="Z46" s="52">
        <v>0</v>
      </c>
      <c r="AA46" s="66">
        <f>SUM(T46:Z46)</f>
        <v>0</v>
      </c>
      <c r="AC46" s="48">
        <v>5</v>
      </c>
      <c r="AD46" s="49">
        <v>0</v>
      </c>
      <c r="AE46" s="49">
        <v>0</v>
      </c>
      <c r="AF46" s="49">
        <v>0</v>
      </c>
      <c r="AG46" s="49">
        <v>0</v>
      </c>
      <c r="AH46" s="49">
        <v>0</v>
      </c>
      <c r="AI46" s="52">
        <v>0</v>
      </c>
      <c r="AJ46" s="66">
        <f>SUM(AC46:AI46)</f>
        <v>5</v>
      </c>
      <c r="AL46" s="66">
        <f>SUM(I46+R46+AA46+AJ46)</f>
        <v>8</v>
      </c>
    </row>
    <row r="47" spans="1:38" ht="15.75" customHeight="1">
      <c r="A47" s="71">
        <v>0.78125</v>
      </c>
      <c r="B47" s="54">
        <v>0</v>
      </c>
      <c r="C47" s="55">
        <v>0</v>
      </c>
      <c r="D47" s="55">
        <v>0</v>
      </c>
      <c r="E47" s="55">
        <v>0</v>
      </c>
      <c r="F47" s="55">
        <v>0</v>
      </c>
      <c r="G47" s="55">
        <v>0</v>
      </c>
      <c r="H47" s="56">
        <v>0</v>
      </c>
      <c r="I47" s="67">
        <f>SUM(B47:H47)</f>
        <v>0</v>
      </c>
      <c r="K47" s="54">
        <v>2</v>
      </c>
      <c r="L47" s="55">
        <v>1</v>
      </c>
      <c r="M47" s="55">
        <v>0</v>
      </c>
      <c r="N47" s="55">
        <v>0</v>
      </c>
      <c r="O47" s="55">
        <v>0</v>
      </c>
      <c r="P47" s="55">
        <v>0</v>
      </c>
      <c r="Q47" s="56">
        <v>0</v>
      </c>
      <c r="R47" s="67">
        <f>SUM(K47:Q47)</f>
        <v>3</v>
      </c>
      <c r="T47" s="54">
        <v>0</v>
      </c>
      <c r="U47" s="55">
        <v>0</v>
      </c>
      <c r="V47" s="55">
        <v>0</v>
      </c>
      <c r="W47" s="55">
        <v>0</v>
      </c>
      <c r="X47" s="55">
        <v>0</v>
      </c>
      <c r="Y47" s="55">
        <v>0</v>
      </c>
      <c r="Z47" s="56">
        <v>0</v>
      </c>
      <c r="AA47" s="67">
        <f>SUM(T47:Z47)</f>
        <v>0</v>
      </c>
      <c r="AC47" s="54">
        <v>3</v>
      </c>
      <c r="AD47" s="55">
        <v>2</v>
      </c>
      <c r="AE47" s="55">
        <v>0</v>
      </c>
      <c r="AF47" s="55">
        <v>0</v>
      </c>
      <c r="AG47" s="55">
        <v>0</v>
      </c>
      <c r="AH47" s="55">
        <v>0</v>
      </c>
      <c r="AI47" s="56">
        <v>0</v>
      </c>
      <c r="AJ47" s="67">
        <f>SUM(AC47:AI47)</f>
        <v>5</v>
      </c>
      <c r="AL47" s="67">
        <f>SUM(I47+R47+AA47+AJ47)</f>
        <v>8</v>
      </c>
    </row>
    <row r="48" spans="1:38" ht="15.75" customHeight="1">
      <c r="A48" s="60" t="s">
        <v>218</v>
      </c>
      <c r="B48" s="57">
        <f t="shared" ref="B48:I48" si="24">SUM(B44:B47)</f>
        <v>0</v>
      </c>
      <c r="C48" s="58">
        <f t="shared" si="24"/>
        <v>0</v>
      </c>
      <c r="D48" s="58">
        <f t="shared" si="24"/>
        <v>0</v>
      </c>
      <c r="E48" s="58">
        <f t="shared" si="24"/>
        <v>0</v>
      </c>
      <c r="F48" s="58">
        <f t="shared" si="24"/>
        <v>0</v>
      </c>
      <c r="G48" s="58">
        <f t="shared" si="24"/>
        <v>0</v>
      </c>
      <c r="H48" s="59">
        <f t="shared" si="24"/>
        <v>0</v>
      </c>
      <c r="I48" s="60">
        <f t="shared" si="24"/>
        <v>0</v>
      </c>
      <c r="K48" s="57">
        <f t="shared" ref="K48:R48" si="25">SUM(K44:K47)</f>
        <v>5</v>
      </c>
      <c r="L48" s="58">
        <f t="shared" si="25"/>
        <v>2</v>
      </c>
      <c r="M48" s="58">
        <f t="shared" si="25"/>
        <v>0</v>
      </c>
      <c r="N48" s="58">
        <f t="shared" si="25"/>
        <v>0</v>
      </c>
      <c r="O48" s="58">
        <f t="shared" si="25"/>
        <v>0</v>
      </c>
      <c r="P48" s="58">
        <f t="shared" si="25"/>
        <v>0</v>
      </c>
      <c r="Q48" s="59">
        <f t="shared" si="25"/>
        <v>0</v>
      </c>
      <c r="R48" s="60">
        <f t="shared" si="25"/>
        <v>7</v>
      </c>
      <c r="T48" s="57">
        <f t="shared" ref="T48:AA48" si="26">SUM(T44:T47)</f>
        <v>0</v>
      </c>
      <c r="U48" s="58">
        <f t="shared" si="26"/>
        <v>0</v>
      </c>
      <c r="V48" s="58">
        <f t="shared" si="26"/>
        <v>0</v>
      </c>
      <c r="W48" s="58">
        <f t="shared" si="26"/>
        <v>0</v>
      </c>
      <c r="X48" s="58">
        <f t="shared" si="26"/>
        <v>0</v>
      </c>
      <c r="Y48" s="58">
        <f t="shared" si="26"/>
        <v>0</v>
      </c>
      <c r="Z48" s="59">
        <f t="shared" si="26"/>
        <v>0</v>
      </c>
      <c r="AA48" s="60">
        <f t="shared" si="26"/>
        <v>0</v>
      </c>
      <c r="AC48" s="57">
        <f t="shared" ref="AC48:AJ48" si="27">SUM(AC44:AC47)</f>
        <v>12</v>
      </c>
      <c r="AD48" s="58">
        <f t="shared" si="27"/>
        <v>3</v>
      </c>
      <c r="AE48" s="58">
        <f t="shared" si="27"/>
        <v>0</v>
      </c>
      <c r="AF48" s="58">
        <f t="shared" si="27"/>
        <v>1</v>
      </c>
      <c r="AG48" s="58">
        <f t="shared" si="27"/>
        <v>0</v>
      </c>
      <c r="AH48" s="58">
        <f t="shared" si="27"/>
        <v>0</v>
      </c>
      <c r="AI48" s="59">
        <f t="shared" si="27"/>
        <v>0</v>
      </c>
      <c r="AJ48" s="60">
        <f t="shared" si="27"/>
        <v>16</v>
      </c>
      <c r="AL48" s="60">
        <f>SUM(AL44:AL47)</f>
        <v>23</v>
      </c>
    </row>
    <row r="50" spans="1:38" ht="15.75" customHeight="1">
      <c r="A50" s="60" t="s">
        <v>219</v>
      </c>
      <c r="B50" s="57">
        <f t="shared" ref="B50:I50" si="28">SUM(B48+B43+B38)</f>
        <v>0</v>
      </c>
      <c r="C50" s="58">
        <f t="shared" si="28"/>
        <v>0</v>
      </c>
      <c r="D50" s="58">
        <f t="shared" si="28"/>
        <v>0</v>
      </c>
      <c r="E50" s="58">
        <f t="shared" si="28"/>
        <v>0</v>
      </c>
      <c r="F50" s="58">
        <f t="shared" si="28"/>
        <v>0</v>
      </c>
      <c r="G50" s="58">
        <f t="shared" si="28"/>
        <v>0</v>
      </c>
      <c r="H50" s="59">
        <f t="shared" si="28"/>
        <v>0</v>
      </c>
      <c r="I50" s="60">
        <f t="shared" si="28"/>
        <v>0</v>
      </c>
      <c r="K50" s="57">
        <f t="shared" ref="K50:R50" si="29">SUM(K48+K43+K38)</f>
        <v>12</v>
      </c>
      <c r="L50" s="58">
        <f t="shared" si="29"/>
        <v>5</v>
      </c>
      <c r="M50" s="58">
        <f t="shared" si="29"/>
        <v>0</v>
      </c>
      <c r="N50" s="58">
        <f t="shared" si="29"/>
        <v>0</v>
      </c>
      <c r="O50" s="58">
        <f t="shared" si="29"/>
        <v>0</v>
      </c>
      <c r="P50" s="58">
        <f t="shared" si="29"/>
        <v>0</v>
      </c>
      <c r="Q50" s="59">
        <f t="shared" si="29"/>
        <v>0</v>
      </c>
      <c r="R50" s="60">
        <f t="shared" si="29"/>
        <v>17</v>
      </c>
      <c r="T50" s="57">
        <f t="shared" ref="T50:AA50" si="30">SUM(T48+T43+T38)</f>
        <v>0</v>
      </c>
      <c r="U50" s="58">
        <f t="shared" si="30"/>
        <v>0</v>
      </c>
      <c r="V50" s="58">
        <f t="shared" si="30"/>
        <v>0</v>
      </c>
      <c r="W50" s="58">
        <f t="shared" si="30"/>
        <v>0</v>
      </c>
      <c r="X50" s="58">
        <f t="shared" si="30"/>
        <v>0</v>
      </c>
      <c r="Y50" s="58">
        <f t="shared" si="30"/>
        <v>0</v>
      </c>
      <c r="Z50" s="59">
        <f t="shared" si="30"/>
        <v>0</v>
      </c>
      <c r="AA50" s="60">
        <f t="shared" si="30"/>
        <v>0</v>
      </c>
      <c r="AC50" s="57">
        <f t="shared" ref="AC50:AJ50" si="31">SUM(AC48+AC43+AC38)</f>
        <v>32</v>
      </c>
      <c r="AD50" s="58">
        <f t="shared" si="31"/>
        <v>11</v>
      </c>
      <c r="AE50" s="58">
        <f t="shared" si="31"/>
        <v>1</v>
      </c>
      <c r="AF50" s="58">
        <f t="shared" si="31"/>
        <v>1</v>
      </c>
      <c r="AG50" s="58">
        <f t="shared" si="31"/>
        <v>0</v>
      </c>
      <c r="AH50" s="58">
        <f t="shared" si="31"/>
        <v>0</v>
      </c>
      <c r="AI50" s="59">
        <f t="shared" si="31"/>
        <v>0</v>
      </c>
      <c r="AJ50" s="60">
        <f t="shared" si="31"/>
        <v>45</v>
      </c>
      <c r="AL50" s="60">
        <f>SUM(AL48+AL43+AL38)</f>
        <v>62</v>
      </c>
    </row>
    <row r="52" spans="1:38" ht="15.75" customHeight="1">
      <c r="A52" s="60" t="s">
        <v>217</v>
      </c>
      <c r="B52" s="57">
        <f t="shared" ref="B52:I52" si="32">SUM(B28+B50)</f>
        <v>1</v>
      </c>
      <c r="C52" s="58">
        <f t="shared" si="32"/>
        <v>0</v>
      </c>
      <c r="D52" s="58">
        <f t="shared" si="32"/>
        <v>0</v>
      </c>
      <c r="E52" s="58">
        <f t="shared" si="32"/>
        <v>0</v>
      </c>
      <c r="F52" s="58">
        <f t="shared" si="32"/>
        <v>0</v>
      </c>
      <c r="G52" s="58">
        <f t="shared" si="32"/>
        <v>0</v>
      </c>
      <c r="H52" s="59">
        <f t="shared" si="32"/>
        <v>0</v>
      </c>
      <c r="I52" s="60">
        <f t="shared" si="32"/>
        <v>1</v>
      </c>
      <c r="K52" s="57">
        <f t="shared" ref="K52:R52" si="33">SUM(K28+K50)</f>
        <v>26</v>
      </c>
      <c r="L52" s="58">
        <f t="shared" si="33"/>
        <v>9</v>
      </c>
      <c r="M52" s="58">
        <f t="shared" si="33"/>
        <v>0</v>
      </c>
      <c r="N52" s="58">
        <f t="shared" si="33"/>
        <v>0</v>
      </c>
      <c r="O52" s="58">
        <f t="shared" si="33"/>
        <v>0</v>
      </c>
      <c r="P52" s="58">
        <f t="shared" si="33"/>
        <v>0</v>
      </c>
      <c r="Q52" s="59">
        <f t="shared" si="33"/>
        <v>1</v>
      </c>
      <c r="R52" s="60">
        <f t="shared" si="33"/>
        <v>36</v>
      </c>
      <c r="T52" s="57">
        <f t="shared" ref="T52:AA52" si="34">SUM(T28+T50)</f>
        <v>1</v>
      </c>
      <c r="U52" s="58">
        <f t="shared" si="34"/>
        <v>0</v>
      </c>
      <c r="V52" s="58">
        <f t="shared" si="34"/>
        <v>0</v>
      </c>
      <c r="W52" s="58">
        <f t="shared" si="34"/>
        <v>0</v>
      </c>
      <c r="X52" s="58">
        <f t="shared" si="34"/>
        <v>0</v>
      </c>
      <c r="Y52" s="58">
        <f t="shared" si="34"/>
        <v>0</v>
      </c>
      <c r="Z52" s="59">
        <f t="shared" si="34"/>
        <v>0</v>
      </c>
      <c r="AA52" s="60">
        <f t="shared" si="34"/>
        <v>1</v>
      </c>
      <c r="AC52" s="57">
        <f t="shared" ref="AC52:AJ52" si="35">SUM(AC28+AC50)</f>
        <v>71</v>
      </c>
      <c r="AD52" s="58">
        <f t="shared" si="35"/>
        <v>25</v>
      </c>
      <c r="AE52" s="58">
        <f t="shared" si="35"/>
        <v>2</v>
      </c>
      <c r="AF52" s="58">
        <f t="shared" si="35"/>
        <v>2</v>
      </c>
      <c r="AG52" s="58">
        <f t="shared" si="35"/>
        <v>0</v>
      </c>
      <c r="AH52" s="58">
        <f t="shared" si="35"/>
        <v>0</v>
      </c>
      <c r="AI52" s="59">
        <f t="shared" si="35"/>
        <v>1</v>
      </c>
      <c r="AJ52" s="60">
        <f t="shared" si="35"/>
        <v>101</v>
      </c>
      <c r="AL52" s="60">
        <f>SUM(AL28+AL50)</f>
        <v>139</v>
      </c>
    </row>
    <row r="53" spans="1:38" s="68" customFormat="1" ht="15.75" customHeight="1">
      <c r="A53" s="68" t="s">
        <v>220</v>
      </c>
      <c r="I53" s="68">
        <f>SUM(B12:H12,B13:H13,B14:H14,B15:H15,B17:H17,B18:H18,B19:H19,B20:H20,B22:H22,B23:H23,B24:H24,B25:H25,B34:H34,B35:H35,B36:H36,B37:H37,B39:H39,B40:H40,B41:H41,B42:H42,B44:H44,B45:H45,B46:H46,B47:H47)</f>
        <v>1</v>
      </c>
      <c r="R53" s="68">
        <f>SUM(K12:Q12,K13:Q13,K14:Q14,K15:Q15,K17:Q17,K18:Q18,K19:Q19,K20:Q20,K22:Q22,K23:Q23,K24:Q24,K25:Q25,K34:Q34,K35:Q35,K36:Q36,K37:Q37,K39:Q39,K40:Q40,K41:Q41,K42:Q42,K44:Q44,K45:Q45,K46:Q46,K47:Q47)</f>
        <v>36</v>
      </c>
      <c r="AA53" s="68">
        <f>SUM(T12:Z12,T13:Z13,T14:Z14,T15:Z15,T17:Z17,T18:Z18,T19:Z19,T20:Z20,T22:Z22,T23:Z23,T24:Z24,T25:Z25,T34:Z34,T35:Z35,T36:Z36,T37:Z37,T39:Z39,T40:Z40,T41:Z41,T42:Z42,T44:Z44,T45:Z45,T46:Z46,T47:Z47)</f>
        <v>1</v>
      </c>
      <c r="AJ53" s="68">
        <f>SUM(AC12:AI12,AC13:AI13,AC14:AI14,AC15:AI15,AC17:AI17,AC18:AI18,AC19:AI19,AC20:AI20,AC22:AI22,AC23:AI23,AC24:AI24,AC25:AI25,AC34:AI34,AC35:AI35,AC36:AI36,AC37:AI37,AC39:AI39,AC40:AI40,AC41:AI41,AC42:AI42,AC44:AI44,AC45:AI45,AC46:AI46,AC47:AI47)</f>
        <v>101</v>
      </c>
      <c r="AL53" s="68">
        <f>SUM(B53:AJ53)</f>
        <v>139</v>
      </c>
    </row>
    <row r="54" spans="1:38" ht="15.75" customHeight="1">
      <c r="A54" s="47" t="s">
        <v>211</v>
      </c>
      <c r="B54" s="47" t="str">
        <f>$M$9</f>
        <v>Arm B - R572 (S)</v>
      </c>
    </row>
    <row r="55" spans="1:38" ht="15.75" customHeight="1">
      <c r="B55" s="57" t="s">
        <v>212</v>
      </c>
      <c r="C55" s="58"/>
      <c r="D55" s="58" t="s">
        <v>226</v>
      </c>
      <c r="E55" s="58"/>
      <c r="F55" s="58"/>
      <c r="G55" s="58"/>
      <c r="H55" s="59"/>
      <c r="I55" s="60"/>
      <c r="K55" s="57" t="s">
        <v>212</v>
      </c>
      <c r="L55" s="58"/>
      <c r="M55" s="58" t="s">
        <v>227</v>
      </c>
      <c r="N55" s="58"/>
      <c r="O55" s="58"/>
      <c r="P55" s="58"/>
      <c r="Q55" s="59"/>
      <c r="R55" s="60"/>
      <c r="T55" s="57" t="s">
        <v>212</v>
      </c>
      <c r="U55" s="58"/>
      <c r="V55" s="58" t="s">
        <v>228</v>
      </c>
      <c r="W55" s="58"/>
      <c r="X55" s="58"/>
      <c r="Y55" s="58"/>
      <c r="Z55" s="59"/>
      <c r="AA55" s="60"/>
      <c r="AC55" s="57" t="s">
        <v>212</v>
      </c>
      <c r="AD55" s="58"/>
      <c r="AE55" s="58" t="s">
        <v>229</v>
      </c>
      <c r="AF55" s="58"/>
      <c r="AG55" s="58"/>
      <c r="AH55" s="58"/>
      <c r="AI55" s="59"/>
      <c r="AJ55" s="60"/>
      <c r="AL55" s="130" t="s">
        <v>216</v>
      </c>
    </row>
    <row r="56" spans="1:38"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61" t="s">
        <v>0</v>
      </c>
      <c r="AD56" s="62" t="s">
        <v>1</v>
      </c>
      <c r="AE56" s="62" t="s">
        <v>47</v>
      </c>
      <c r="AF56" s="62" t="s">
        <v>46</v>
      </c>
      <c r="AG56" s="62" t="s">
        <v>42</v>
      </c>
      <c r="AH56" s="62" t="s">
        <v>45</v>
      </c>
      <c r="AI56" s="63" t="s">
        <v>44</v>
      </c>
      <c r="AJ56" s="64" t="s">
        <v>217</v>
      </c>
      <c r="AL56" s="131"/>
    </row>
    <row r="58" spans="1:38" ht="15.75" customHeight="1">
      <c r="A58" s="69">
        <v>0.29166666666666669</v>
      </c>
      <c r="B58" s="44">
        <v>0</v>
      </c>
      <c r="C58" s="45">
        <v>0</v>
      </c>
      <c r="D58" s="45">
        <v>0</v>
      </c>
      <c r="E58" s="45">
        <v>0</v>
      </c>
      <c r="F58" s="45">
        <v>0</v>
      </c>
      <c r="G58" s="45">
        <v>0</v>
      </c>
      <c r="H58" s="46">
        <v>0</v>
      </c>
      <c r="I58" s="65">
        <f>SUM(B58:H58)</f>
        <v>0</v>
      </c>
      <c r="K58" s="44">
        <v>0</v>
      </c>
      <c r="L58" s="45">
        <v>0</v>
      </c>
      <c r="M58" s="45">
        <v>0</v>
      </c>
      <c r="N58" s="45">
        <v>0</v>
      </c>
      <c r="O58" s="45">
        <v>0</v>
      </c>
      <c r="P58" s="45">
        <v>0</v>
      </c>
      <c r="Q58" s="46">
        <v>0</v>
      </c>
      <c r="R58" s="65">
        <f>SUM(K58:Q58)</f>
        <v>0</v>
      </c>
      <c r="T58" s="44">
        <v>0</v>
      </c>
      <c r="U58" s="45">
        <v>0</v>
      </c>
      <c r="V58" s="45">
        <v>0</v>
      </c>
      <c r="W58" s="45">
        <v>0</v>
      </c>
      <c r="X58" s="45">
        <v>0</v>
      </c>
      <c r="Y58" s="45">
        <v>0</v>
      </c>
      <c r="Z58" s="46">
        <v>0</v>
      </c>
      <c r="AA58" s="65">
        <f>SUM(T58:Z58)</f>
        <v>0</v>
      </c>
      <c r="AC58" s="44">
        <v>3</v>
      </c>
      <c r="AD58" s="45">
        <v>1</v>
      </c>
      <c r="AE58" s="45">
        <v>1</v>
      </c>
      <c r="AF58" s="45">
        <v>1</v>
      </c>
      <c r="AG58" s="45">
        <v>0</v>
      </c>
      <c r="AH58" s="45">
        <v>0</v>
      </c>
      <c r="AI58" s="46">
        <v>0</v>
      </c>
      <c r="AJ58" s="65">
        <f>SUM(AC58:AI58)</f>
        <v>6</v>
      </c>
      <c r="AL58" s="65">
        <f>SUM(I58+R58+AA58+AJ58)</f>
        <v>6</v>
      </c>
    </row>
    <row r="59" spans="1:38" ht="15.75" customHeight="1">
      <c r="A59" s="70">
        <v>0.30208333333333331</v>
      </c>
      <c r="B59" s="48">
        <v>0</v>
      </c>
      <c r="C59" s="49">
        <v>0</v>
      </c>
      <c r="D59" s="49">
        <v>0</v>
      </c>
      <c r="E59" s="49">
        <v>0</v>
      </c>
      <c r="F59" s="49">
        <v>0</v>
      </c>
      <c r="G59" s="49">
        <v>0</v>
      </c>
      <c r="H59" s="52">
        <v>0</v>
      </c>
      <c r="I59" s="66">
        <f>SUM(B59:H59)</f>
        <v>0</v>
      </c>
      <c r="K59" s="48">
        <v>0</v>
      </c>
      <c r="L59" s="49">
        <v>0</v>
      </c>
      <c r="M59" s="49">
        <v>0</v>
      </c>
      <c r="N59" s="49">
        <v>0</v>
      </c>
      <c r="O59" s="49">
        <v>0</v>
      </c>
      <c r="P59" s="49">
        <v>0</v>
      </c>
      <c r="Q59" s="52">
        <v>0</v>
      </c>
      <c r="R59" s="66">
        <f>SUM(K59:Q59)</f>
        <v>0</v>
      </c>
      <c r="T59" s="48">
        <v>0</v>
      </c>
      <c r="U59" s="49">
        <v>0</v>
      </c>
      <c r="V59" s="49">
        <v>0</v>
      </c>
      <c r="W59" s="49">
        <v>0</v>
      </c>
      <c r="X59" s="49">
        <v>0</v>
      </c>
      <c r="Y59" s="49">
        <v>0</v>
      </c>
      <c r="Z59" s="52">
        <v>0</v>
      </c>
      <c r="AA59" s="66">
        <f>SUM(T59:Z59)</f>
        <v>0</v>
      </c>
      <c r="AC59" s="48">
        <v>2</v>
      </c>
      <c r="AD59" s="49">
        <v>2</v>
      </c>
      <c r="AE59" s="49">
        <v>0</v>
      </c>
      <c r="AF59" s="49">
        <v>0</v>
      </c>
      <c r="AG59" s="49">
        <v>0</v>
      </c>
      <c r="AH59" s="49">
        <v>0</v>
      </c>
      <c r="AI59" s="52">
        <v>0</v>
      </c>
      <c r="AJ59" s="66">
        <f>SUM(AC59:AI59)</f>
        <v>4</v>
      </c>
      <c r="AL59" s="66">
        <f>SUM(I59+R59+AA59+AJ59)</f>
        <v>4</v>
      </c>
    </row>
    <row r="60" spans="1:38" ht="15.75" customHeight="1">
      <c r="A60" s="70">
        <v>0.3125</v>
      </c>
      <c r="B60" s="48">
        <v>0</v>
      </c>
      <c r="C60" s="49">
        <v>0</v>
      </c>
      <c r="D60" s="49">
        <v>0</v>
      </c>
      <c r="E60" s="49">
        <v>0</v>
      </c>
      <c r="F60" s="49">
        <v>0</v>
      </c>
      <c r="G60" s="49">
        <v>0</v>
      </c>
      <c r="H60" s="52">
        <v>0</v>
      </c>
      <c r="I60" s="66">
        <f>SUM(B60:H60)</f>
        <v>0</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48">
        <v>2</v>
      </c>
      <c r="AD60" s="49">
        <v>2</v>
      </c>
      <c r="AE60" s="49">
        <v>0</v>
      </c>
      <c r="AF60" s="49">
        <v>0</v>
      </c>
      <c r="AG60" s="49">
        <v>0</v>
      </c>
      <c r="AH60" s="49">
        <v>0</v>
      </c>
      <c r="AI60" s="52">
        <v>0</v>
      </c>
      <c r="AJ60" s="66">
        <f>SUM(AC60:AI60)</f>
        <v>4</v>
      </c>
      <c r="AL60" s="66">
        <f>SUM(I60+R60+AA60+AJ60)</f>
        <v>4</v>
      </c>
    </row>
    <row r="61" spans="1:38" ht="15.75" customHeight="1">
      <c r="A61" s="71">
        <v>0.32291666666666669</v>
      </c>
      <c r="B61" s="54">
        <v>1</v>
      </c>
      <c r="C61" s="55">
        <v>1</v>
      </c>
      <c r="D61" s="55">
        <v>0</v>
      </c>
      <c r="E61" s="55">
        <v>0</v>
      </c>
      <c r="F61" s="55">
        <v>0</v>
      </c>
      <c r="G61" s="55">
        <v>0</v>
      </c>
      <c r="H61" s="56">
        <v>0</v>
      </c>
      <c r="I61" s="67">
        <f>SUM(B61:H61)</f>
        <v>2</v>
      </c>
      <c r="K61" s="54">
        <v>0</v>
      </c>
      <c r="L61" s="55">
        <v>0</v>
      </c>
      <c r="M61" s="55">
        <v>0</v>
      </c>
      <c r="N61" s="55">
        <v>0</v>
      </c>
      <c r="O61" s="55">
        <v>0</v>
      </c>
      <c r="P61" s="55">
        <v>0</v>
      </c>
      <c r="Q61" s="56">
        <v>0</v>
      </c>
      <c r="R61" s="67">
        <f>SUM(K61:Q61)</f>
        <v>0</v>
      </c>
      <c r="T61" s="54">
        <v>0</v>
      </c>
      <c r="U61" s="55">
        <v>0</v>
      </c>
      <c r="V61" s="55">
        <v>0</v>
      </c>
      <c r="W61" s="55">
        <v>0</v>
      </c>
      <c r="X61" s="55">
        <v>0</v>
      </c>
      <c r="Y61" s="55">
        <v>0</v>
      </c>
      <c r="Z61" s="56">
        <v>0</v>
      </c>
      <c r="AA61" s="67">
        <f>SUM(T61:Z61)</f>
        <v>0</v>
      </c>
      <c r="AC61" s="54">
        <v>7</v>
      </c>
      <c r="AD61" s="55">
        <v>3</v>
      </c>
      <c r="AE61" s="55">
        <v>0</v>
      </c>
      <c r="AF61" s="55">
        <v>2</v>
      </c>
      <c r="AG61" s="55">
        <v>0</v>
      </c>
      <c r="AH61" s="55">
        <v>0</v>
      </c>
      <c r="AI61" s="56">
        <v>0</v>
      </c>
      <c r="AJ61" s="67">
        <f>SUM(AC61:AI61)</f>
        <v>12</v>
      </c>
      <c r="AL61" s="67">
        <f>SUM(I61+R61+AA61+AJ61)</f>
        <v>14</v>
      </c>
    </row>
    <row r="62" spans="1:38" ht="15.75" customHeight="1">
      <c r="A62" s="60" t="s">
        <v>218</v>
      </c>
      <c r="B62" s="57">
        <f t="shared" ref="B62:I62" si="36">SUM(B58:B61)</f>
        <v>1</v>
      </c>
      <c r="C62" s="58">
        <f t="shared" si="36"/>
        <v>1</v>
      </c>
      <c r="D62" s="58">
        <f t="shared" si="36"/>
        <v>0</v>
      </c>
      <c r="E62" s="58">
        <f t="shared" si="36"/>
        <v>0</v>
      </c>
      <c r="F62" s="58">
        <f t="shared" si="36"/>
        <v>0</v>
      </c>
      <c r="G62" s="58">
        <f t="shared" si="36"/>
        <v>0</v>
      </c>
      <c r="H62" s="59">
        <f t="shared" si="36"/>
        <v>0</v>
      </c>
      <c r="I62" s="60">
        <f t="shared" si="36"/>
        <v>2</v>
      </c>
      <c r="K62" s="57">
        <f t="shared" ref="K62:R62" si="37">SUM(K58:K61)</f>
        <v>0</v>
      </c>
      <c r="L62" s="58">
        <f t="shared" si="37"/>
        <v>0</v>
      </c>
      <c r="M62" s="58">
        <f t="shared" si="37"/>
        <v>0</v>
      </c>
      <c r="N62" s="58">
        <f t="shared" si="37"/>
        <v>0</v>
      </c>
      <c r="O62" s="58">
        <f t="shared" si="37"/>
        <v>0</v>
      </c>
      <c r="P62" s="58">
        <f t="shared" si="37"/>
        <v>0</v>
      </c>
      <c r="Q62" s="59">
        <f t="shared" si="37"/>
        <v>0</v>
      </c>
      <c r="R62" s="60">
        <f t="shared" si="37"/>
        <v>0</v>
      </c>
      <c r="T62" s="57">
        <f t="shared" ref="T62:AA62" si="38">SUM(T58:T61)</f>
        <v>0</v>
      </c>
      <c r="U62" s="58">
        <f t="shared" si="38"/>
        <v>0</v>
      </c>
      <c r="V62" s="58">
        <f t="shared" si="38"/>
        <v>0</v>
      </c>
      <c r="W62" s="58">
        <f t="shared" si="38"/>
        <v>0</v>
      </c>
      <c r="X62" s="58">
        <f t="shared" si="38"/>
        <v>0</v>
      </c>
      <c r="Y62" s="58">
        <f t="shared" si="38"/>
        <v>0</v>
      </c>
      <c r="Z62" s="59">
        <f t="shared" si="38"/>
        <v>0</v>
      </c>
      <c r="AA62" s="60">
        <f t="shared" si="38"/>
        <v>0</v>
      </c>
      <c r="AC62" s="57">
        <f t="shared" ref="AC62:AJ62" si="39">SUM(AC58:AC61)</f>
        <v>14</v>
      </c>
      <c r="AD62" s="58">
        <f t="shared" si="39"/>
        <v>8</v>
      </c>
      <c r="AE62" s="58">
        <f t="shared" si="39"/>
        <v>1</v>
      </c>
      <c r="AF62" s="58">
        <f t="shared" si="39"/>
        <v>3</v>
      </c>
      <c r="AG62" s="58">
        <f t="shared" si="39"/>
        <v>0</v>
      </c>
      <c r="AH62" s="58">
        <f t="shared" si="39"/>
        <v>0</v>
      </c>
      <c r="AI62" s="59">
        <f t="shared" si="39"/>
        <v>0</v>
      </c>
      <c r="AJ62" s="60">
        <f t="shared" si="39"/>
        <v>26</v>
      </c>
      <c r="AL62" s="60">
        <f>SUM(AL58:AL61)</f>
        <v>28</v>
      </c>
    </row>
    <row r="63" spans="1:38" ht="15.75" customHeight="1">
      <c r="A63" s="69">
        <v>0.33333333333333331</v>
      </c>
      <c r="B63" s="44">
        <v>0</v>
      </c>
      <c r="C63" s="45">
        <v>0</v>
      </c>
      <c r="D63" s="45">
        <v>0</v>
      </c>
      <c r="E63" s="45">
        <v>0</v>
      </c>
      <c r="F63" s="45">
        <v>0</v>
      </c>
      <c r="G63" s="45">
        <v>0</v>
      </c>
      <c r="H63" s="46">
        <v>0</v>
      </c>
      <c r="I63" s="65">
        <f>SUM(B63:H63)</f>
        <v>0</v>
      </c>
      <c r="K63" s="44">
        <v>0</v>
      </c>
      <c r="L63" s="45">
        <v>0</v>
      </c>
      <c r="M63" s="45">
        <v>0</v>
      </c>
      <c r="N63" s="45">
        <v>0</v>
      </c>
      <c r="O63" s="45">
        <v>0</v>
      </c>
      <c r="P63" s="45">
        <v>0</v>
      </c>
      <c r="Q63" s="46">
        <v>0</v>
      </c>
      <c r="R63" s="65">
        <f>SUM(K63:Q63)</f>
        <v>0</v>
      </c>
      <c r="T63" s="44">
        <v>0</v>
      </c>
      <c r="U63" s="45">
        <v>0</v>
      </c>
      <c r="V63" s="45">
        <v>0</v>
      </c>
      <c r="W63" s="45">
        <v>0</v>
      </c>
      <c r="X63" s="45">
        <v>0</v>
      </c>
      <c r="Y63" s="45">
        <v>0</v>
      </c>
      <c r="Z63" s="46">
        <v>0</v>
      </c>
      <c r="AA63" s="65">
        <f>SUM(T63:Z63)</f>
        <v>0</v>
      </c>
      <c r="AC63" s="44">
        <v>14</v>
      </c>
      <c r="AD63" s="45">
        <v>11</v>
      </c>
      <c r="AE63" s="45">
        <v>1</v>
      </c>
      <c r="AF63" s="45">
        <v>0</v>
      </c>
      <c r="AG63" s="45">
        <v>0</v>
      </c>
      <c r="AH63" s="45">
        <v>0</v>
      </c>
      <c r="AI63" s="46">
        <v>0</v>
      </c>
      <c r="AJ63" s="65">
        <f>SUM(AC63:AI63)</f>
        <v>26</v>
      </c>
      <c r="AL63" s="65">
        <f>SUM(I63+R63+AA63+AJ63)</f>
        <v>26</v>
      </c>
    </row>
    <row r="64" spans="1:38" ht="15.75" customHeight="1">
      <c r="A64" s="70">
        <v>0.34375</v>
      </c>
      <c r="B64" s="48">
        <v>2</v>
      </c>
      <c r="C64" s="49">
        <v>1</v>
      </c>
      <c r="D64" s="49">
        <v>0</v>
      </c>
      <c r="E64" s="49">
        <v>0</v>
      </c>
      <c r="F64" s="49">
        <v>0</v>
      </c>
      <c r="G64" s="49">
        <v>0</v>
      </c>
      <c r="H64" s="52">
        <v>0</v>
      </c>
      <c r="I64" s="66">
        <f>SUM(B64:H64)</f>
        <v>3</v>
      </c>
      <c r="K64" s="48">
        <v>0</v>
      </c>
      <c r="L64" s="49">
        <v>0</v>
      </c>
      <c r="M64" s="49">
        <v>0</v>
      </c>
      <c r="N64" s="49">
        <v>0</v>
      </c>
      <c r="O64" s="49">
        <v>0</v>
      </c>
      <c r="P64" s="49">
        <v>0</v>
      </c>
      <c r="Q64" s="52">
        <v>0</v>
      </c>
      <c r="R64" s="66">
        <f>SUM(K64:Q64)</f>
        <v>0</v>
      </c>
      <c r="T64" s="48">
        <v>0</v>
      </c>
      <c r="U64" s="49">
        <v>0</v>
      </c>
      <c r="V64" s="49">
        <v>0</v>
      </c>
      <c r="W64" s="49">
        <v>0</v>
      </c>
      <c r="X64" s="49">
        <v>0</v>
      </c>
      <c r="Y64" s="49">
        <v>0</v>
      </c>
      <c r="Z64" s="52">
        <v>0</v>
      </c>
      <c r="AA64" s="66">
        <f>SUM(T64:Z64)</f>
        <v>0</v>
      </c>
      <c r="AC64" s="48">
        <v>19</v>
      </c>
      <c r="AD64" s="49">
        <v>6</v>
      </c>
      <c r="AE64" s="49">
        <v>0</v>
      </c>
      <c r="AF64" s="49">
        <v>0</v>
      </c>
      <c r="AG64" s="49">
        <v>1</v>
      </c>
      <c r="AH64" s="49">
        <v>0</v>
      </c>
      <c r="AI64" s="52">
        <v>0</v>
      </c>
      <c r="AJ64" s="66">
        <f>SUM(AC64:AI64)</f>
        <v>26</v>
      </c>
      <c r="AL64" s="66">
        <f>SUM(I64+R64+AA64+AJ64)</f>
        <v>29</v>
      </c>
    </row>
    <row r="65" spans="1:38" ht="15.75" customHeight="1">
      <c r="A65" s="70">
        <v>0.35416666666666669</v>
      </c>
      <c r="B65" s="48">
        <v>1</v>
      </c>
      <c r="C65" s="49">
        <v>1</v>
      </c>
      <c r="D65" s="49">
        <v>0</v>
      </c>
      <c r="E65" s="49">
        <v>0</v>
      </c>
      <c r="F65" s="49">
        <v>0</v>
      </c>
      <c r="G65" s="49">
        <v>0</v>
      </c>
      <c r="H65" s="52">
        <v>0</v>
      </c>
      <c r="I65" s="66">
        <f>SUM(B65:H65)</f>
        <v>2</v>
      </c>
      <c r="K65" s="48">
        <v>0</v>
      </c>
      <c r="L65" s="49">
        <v>0</v>
      </c>
      <c r="M65" s="49">
        <v>0</v>
      </c>
      <c r="N65" s="49">
        <v>0</v>
      </c>
      <c r="O65" s="49">
        <v>0</v>
      </c>
      <c r="P65" s="49">
        <v>0</v>
      </c>
      <c r="Q65" s="52">
        <v>0</v>
      </c>
      <c r="R65" s="66">
        <f>SUM(K65:Q65)</f>
        <v>0</v>
      </c>
      <c r="T65" s="48">
        <v>0</v>
      </c>
      <c r="U65" s="49">
        <v>0</v>
      </c>
      <c r="V65" s="49">
        <v>0</v>
      </c>
      <c r="W65" s="49">
        <v>0</v>
      </c>
      <c r="X65" s="49">
        <v>0</v>
      </c>
      <c r="Y65" s="49">
        <v>0</v>
      </c>
      <c r="Z65" s="52">
        <v>0</v>
      </c>
      <c r="AA65" s="66">
        <f>SUM(T65:Z65)</f>
        <v>0</v>
      </c>
      <c r="AC65" s="48">
        <v>25</v>
      </c>
      <c r="AD65" s="49">
        <v>12</v>
      </c>
      <c r="AE65" s="49">
        <v>2</v>
      </c>
      <c r="AF65" s="49">
        <v>1</v>
      </c>
      <c r="AG65" s="49">
        <v>0</v>
      </c>
      <c r="AH65" s="49">
        <v>0</v>
      </c>
      <c r="AI65" s="52">
        <v>0</v>
      </c>
      <c r="AJ65" s="66">
        <f>SUM(AC65:AI65)</f>
        <v>40</v>
      </c>
      <c r="AL65" s="66">
        <f>SUM(I65+R65+AA65+AJ65)</f>
        <v>42</v>
      </c>
    </row>
    <row r="66" spans="1:38" ht="15.75" customHeight="1">
      <c r="A66" s="71">
        <v>0.36458333333333331</v>
      </c>
      <c r="B66" s="54">
        <v>1</v>
      </c>
      <c r="C66" s="55">
        <v>0</v>
      </c>
      <c r="D66" s="55">
        <v>0</v>
      </c>
      <c r="E66" s="55">
        <v>0</v>
      </c>
      <c r="F66" s="55">
        <v>0</v>
      </c>
      <c r="G66" s="55">
        <v>0</v>
      </c>
      <c r="H66" s="56">
        <v>0</v>
      </c>
      <c r="I66" s="67">
        <f>SUM(B66:H66)</f>
        <v>1</v>
      </c>
      <c r="K66" s="54">
        <v>0</v>
      </c>
      <c r="L66" s="55">
        <v>0</v>
      </c>
      <c r="M66" s="55">
        <v>0</v>
      </c>
      <c r="N66" s="55">
        <v>0</v>
      </c>
      <c r="O66" s="55">
        <v>0</v>
      </c>
      <c r="P66" s="55">
        <v>0</v>
      </c>
      <c r="Q66" s="56">
        <v>0</v>
      </c>
      <c r="R66" s="67">
        <f>SUM(K66:Q66)</f>
        <v>0</v>
      </c>
      <c r="T66" s="54">
        <v>0</v>
      </c>
      <c r="U66" s="55">
        <v>0</v>
      </c>
      <c r="V66" s="55">
        <v>0</v>
      </c>
      <c r="W66" s="55">
        <v>0</v>
      </c>
      <c r="X66" s="55">
        <v>0</v>
      </c>
      <c r="Y66" s="55">
        <v>0</v>
      </c>
      <c r="Z66" s="56">
        <v>0</v>
      </c>
      <c r="AA66" s="67">
        <f>SUM(T66:Z66)</f>
        <v>0</v>
      </c>
      <c r="AC66" s="54">
        <v>34</v>
      </c>
      <c r="AD66" s="55">
        <v>5</v>
      </c>
      <c r="AE66" s="55">
        <v>0</v>
      </c>
      <c r="AF66" s="55">
        <v>0</v>
      </c>
      <c r="AG66" s="55">
        <v>1</v>
      </c>
      <c r="AH66" s="55">
        <v>0</v>
      </c>
      <c r="AI66" s="56">
        <v>0</v>
      </c>
      <c r="AJ66" s="67">
        <f>SUM(AC66:AI66)</f>
        <v>40</v>
      </c>
      <c r="AL66" s="67">
        <f>SUM(I66+R66+AA66+AJ66)</f>
        <v>41</v>
      </c>
    </row>
    <row r="67" spans="1:38" ht="15.75" customHeight="1">
      <c r="A67" s="60" t="s">
        <v>218</v>
      </c>
      <c r="B67" s="57">
        <f t="shared" ref="B67:I67" si="40">SUM(B63:B66)</f>
        <v>4</v>
      </c>
      <c r="C67" s="58">
        <f t="shared" si="40"/>
        <v>2</v>
      </c>
      <c r="D67" s="58">
        <f t="shared" si="40"/>
        <v>0</v>
      </c>
      <c r="E67" s="58">
        <f t="shared" si="40"/>
        <v>0</v>
      </c>
      <c r="F67" s="58">
        <f t="shared" si="40"/>
        <v>0</v>
      </c>
      <c r="G67" s="58">
        <f t="shared" si="40"/>
        <v>0</v>
      </c>
      <c r="H67" s="59">
        <f t="shared" si="40"/>
        <v>0</v>
      </c>
      <c r="I67" s="60">
        <f t="shared" si="40"/>
        <v>6</v>
      </c>
      <c r="K67" s="57">
        <f t="shared" ref="K67:R67" si="41">SUM(K63:K66)</f>
        <v>0</v>
      </c>
      <c r="L67" s="58">
        <f t="shared" si="41"/>
        <v>0</v>
      </c>
      <c r="M67" s="58">
        <f t="shared" si="41"/>
        <v>0</v>
      </c>
      <c r="N67" s="58">
        <f t="shared" si="41"/>
        <v>0</v>
      </c>
      <c r="O67" s="58">
        <f t="shared" si="41"/>
        <v>0</v>
      </c>
      <c r="P67" s="58">
        <f t="shared" si="41"/>
        <v>0</v>
      </c>
      <c r="Q67" s="59">
        <f t="shared" si="41"/>
        <v>0</v>
      </c>
      <c r="R67" s="60">
        <f t="shared" si="41"/>
        <v>0</v>
      </c>
      <c r="T67" s="57">
        <f t="shared" ref="T67:AA67" si="42">SUM(T63:T66)</f>
        <v>0</v>
      </c>
      <c r="U67" s="58">
        <f t="shared" si="42"/>
        <v>0</v>
      </c>
      <c r="V67" s="58">
        <f t="shared" si="42"/>
        <v>0</v>
      </c>
      <c r="W67" s="58">
        <f t="shared" si="42"/>
        <v>0</v>
      </c>
      <c r="X67" s="58">
        <f t="shared" si="42"/>
        <v>0</v>
      </c>
      <c r="Y67" s="58">
        <f t="shared" si="42"/>
        <v>0</v>
      </c>
      <c r="Z67" s="59">
        <f t="shared" si="42"/>
        <v>0</v>
      </c>
      <c r="AA67" s="60">
        <f t="shared" si="42"/>
        <v>0</v>
      </c>
      <c r="AC67" s="57">
        <f t="shared" ref="AC67:AJ67" si="43">SUM(AC63:AC66)</f>
        <v>92</v>
      </c>
      <c r="AD67" s="58">
        <f t="shared" si="43"/>
        <v>34</v>
      </c>
      <c r="AE67" s="58">
        <f t="shared" si="43"/>
        <v>3</v>
      </c>
      <c r="AF67" s="58">
        <f t="shared" si="43"/>
        <v>1</v>
      </c>
      <c r="AG67" s="58">
        <f t="shared" si="43"/>
        <v>2</v>
      </c>
      <c r="AH67" s="58">
        <f t="shared" si="43"/>
        <v>0</v>
      </c>
      <c r="AI67" s="59">
        <f t="shared" si="43"/>
        <v>0</v>
      </c>
      <c r="AJ67" s="60">
        <f t="shared" si="43"/>
        <v>132</v>
      </c>
      <c r="AL67" s="60">
        <f>SUM(AL63:AL66)</f>
        <v>138</v>
      </c>
    </row>
    <row r="68" spans="1:38" ht="15.75" customHeight="1">
      <c r="A68" s="69">
        <v>0.375</v>
      </c>
      <c r="B68" s="44">
        <v>0</v>
      </c>
      <c r="C68" s="45">
        <v>2</v>
      </c>
      <c r="D68" s="45">
        <v>0</v>
      </c>
      <c r="E68" s="45">
        <v>0</v>
      </c>
      <c r="F68" s="45">
        <v>0</v>
      </c>
      <c r="G68" s="45">
        <v>0</v>
      </c>
      <c r="H68" s="46">
        <v>0</v>
      </c>
      <c r="I68" s="65">
        <f>SUM(B68:H68)</f>
        <v>2</v>
      </c>
      <c r="K68" s="44">
        <v>0</v>
      </c>
      <c r="L68" s="45">
        <v>0</v>
      </c>
      <c r="M68" s="45">
        <v>0</v>
      </c>
      <c r="N68" s="45">
        <v>0</v>
      </c>
      <c r="O68" s="45">
        <v>0</v>
      </c>
      <c r="P68" s="45">
        <v>0</v>
      </c>
      <c r="Q68" s="46">
        <v>0</v>
      </c>
      <c r="R68" s="65">
        <f>SUM(K68:Q68)</f>
        <v>0</v>
      </c>
      <c r="T68" s="44">
        <v>0</v>
      </c>
      <c r="U68" s="45">
        <v>0</v>
      </c>
      <c r="V68" s="45">
        <v>0</v>
      </c>
      <c r="W68" s="45">
        <v>0</v>
      </c>
      <c r="X68" s="45">
        <v>0</v>
      </c>
      <c r="Y68" s="45">
        <v>0</v>
      </c>
      <c r="Z68" s="46">
        <v>0</v>
      </c>
      <c r="AA68" s="65">
        <f>SUM(T68:Z68)</f>
        <v>0</v>
      </c>
      <c r="AC68" s="44">
        <v>23</v>
      </c>
      <c r="AD68" s="45">
        <v>6</v>
      </c>
      <c r="AE68" s="45">
        <v>4</v>
      </c>
      <c r="AF68" s="45">
        <v>1</v>
      </c>
      <c r="AG68" s="45">
        <v>0</v>
      </c>
      <c r="AH68" s="45">
        <v>0</v>
      </c>
      <c r="AI68" s="46">
        <v>0</v>
      </c>
      <c r="AJ68" s="65">
        <f>SUM(AC68:AI68)</f>
        <v>34</v>
      </c>
      <c r="AL68" s="65">
        <f>SUM(I68+R68+AA68+AJ68)</f>
        <v>36</v>
      </c>
    </row>
    <row r="69" spans="1:38" ht="15.75" customHeight="1">
      <c r="A69" s="70">
        <v>0.38541666666666669</v>
      </c>
      <c r="B69" s="48">
        <v>1</v>
      </c>
      <c r="C69" s="49">
        <v>0</v>
      </c>
      <c r="D69" s="49">
        <v>0</v>
      </c>
      <c r="E69" s="49">
        <v>0</v>
      </c>
      <c r="F69" s="49">
        <v>0</v>
      </c>
      <c r="G69" s="49">
        <v>0</v>
      </c>
      <c r="H69" s="52">
        <v>0</v>
      </c>
      <c r="I69" s="66">
        <f>SUM(B69:H69)</f>
        <v>1</v>
      </c>
      <c r="K69" s="48">
        <v>0</v>
      </c>
      <c r="L69" s="49">
        <v>0</v>
      </c>
      <c r="M69" s="49">
        <v>0</v>
      </c>
      <c r="N69" s="49">
        <v>0</v>
      </c>
      <c r="O69" s="49">
        <v>0</v>
      </c>
      <c r="P69" s="49">
        <v>0</v>
      </c>
      <c r="Q69" s="52">
        <v>0</v>
      </c>
      <c r="R69" s="66">
        <f>SUM(K69:Q69)</f>
        <v>0</v>
      </c>
      <c r="T69" s="48">
        <v>0</v>
      </c>
      <c r="U69" s="49">
        <v>0</v>
      </c>
      <c r="V69" s="49">
        <v>0</v>
      </c>
      <c r="W69" s="49">
        <v>0</v>
      </c>
      <c r="X69" s="49">
        <v>0</v>
      </c>
      <c r="Y69" s="49">
        <v>0</v>
      </c>
      <c r="Z69" s="52">
        <v>0</v>
      </c>
      <c r="AA69" s="66">
        <f>SUM(T69:Z69)</f>
        <v>0</v>
      </c>
      <c r="AC69" s="48">
        <v>35</v>
      </c>
      <c r="AD69" s="49">
        <v>9</v>
      </c>
      <c r="AE69" s="49">
        <v>1</v>
      </c>
      <c r="AF69" s="49">
        <v>0</v>
      </c>
      <c r="AG69" s="49">
        <v>0</v>
      </c>
      <c r="AH69" s="49">
        <v>0</v>
      </c>
      <c r="AI69" s="52">
        <v>0</v>
      </c>
      <c r="AJ69" s="66">
        <f>SUM(AC69:AI69)</f>
        <v>45</v>
      </c>
      <c r="AL69" s="66">
        <f>SUM(I69+R69+AA69+AJ69)</f>
        <v>46</v>
      </c>
    </row>
    <row r="70" spans="1:38" ht="15.75" customHeight="1">
      <c r="A70" s="70">
        <v>0.39583333333333331</v>
      </c>
      <c r="B70" s="48">
        <v>0</v>
      </c>
      <c r="C70" s="49">
        <v>0</v>
      </c>
      <c r="D70" s="49">
        <v>0</v>
      </c>
      <c r="E70" s="49">
        <v>0</v>
      </c>
      <c r="F70" s="49">
        <v>0</v>
      </c>
      <c r="G70" s="49">
        <v>0</v>
      </c>
      <c r="H70" s="52">
        <v>0</v>
      </c>
      <c r="I70" s="66">
        <f>SUM(B70:H70)</f>
        <v>0</v>
      </c>
      <c r="K70" s="48">
        <v>0</v>
      </c>
      <c r="L70" s="49">
        <v>0</v>
      </c>
      <c r="M70" s="49">
        <v>0</v>
      </c>
      <c r="N70" s="49">
        <v>0</v>
      </c>
      <c r="O70" s="49">
        <v>0</v>
      </c>
      <c r="P70" s="49">
        <v>0</v>
      </c>
      <c r="Q70" s="52">
        <v>0</v>
      </c>
      <c r="R70" s="66">
        <f>SUM(K70:Q70)</f>
        <v>0</v>
      </c>
      <c r="T70" s="48">
        <v>0</v>
      </c>
      <c r="U70" s="49">
        <v>0</v>
      </c>
      <c r="V70" s="49">
        <v>0</v>
      </c>
      <c r="W70" s="49">
        <v>0</v>
      </c>
      <c r="X70" s="49">
        <v>0</v>
      </c>
      <c r="Y70" s="49">
        <v>0</v>
      </c>
      <c r="Z70" s="52">
        <v>0</v>
      </c>
      <c r="AA70" s="66">
        <f>SUM(T70:Z70)</f>
        <v>0</v>
      </c>
      <c r="AC70" s="48">
        <v>29</v>
      </c>
      <c r="AD70" s="49">
        <v>8</v>
      </c>
      <c r="AE70" s="49">
        <v>1</v>
      </c>
      <c r="AF70" s="49">
        <v>0</v>
      </c>
      <c r="AG70" s="49">
        <v>0</v>
      </c>
      <c r="AH70" s="49">
        <v>0</v>
      </c>
      <c r="AI70" s="52">
        <v>0</v>
      </c>
      <c r="AJ70" s="66">
        <f>SUM(AC70:AI70)</f>
        <v>38</v>
      </c>
      <c r="AL70" s="66">
        <f>SUM(I70+R70+AA70+AJ70)</f>
        <v>38</v>
      </c>
    </row>
    <row r="71" spans="1:38" ht="15.75" customHeight="1">
      <c r="A71" s="71">
        <v>0.40625</v>
      </c>
      <c r="B71" s="54">
        <v>0</v>
      </c>
      <c r="C71" s="55">
        <v>1</v>
      </c>
      <c r="D71" s="55">
        <v>0</v>
      </c>
      <c r="E71" s="55">
        <v>0</v>
      </c>
      <c r="F71" s="55">
        <v>0</v>
      </c>
      <c r="G71" s="55">
        <v>0</v>
      </c>
      <c r="H71" s="56">
        <v>0</v>
      </c>
      <c r="I71" s="67">
        <f>SUM(B71:H71)</f>
        <v>1</v>
      </c>
      <c r="K71" s="54">
        <v>0</v>
      </c>
      <c r="L71" s="55">
        <v>0</v>
      </c>
      <c r="M71" s="55">
        <v>0</v>
      </c>
      <c r="N71" s="55">
        <v>0</v>
      </c>
      <c r="O71" s="55">
        <v>0</v>
      </c>
      <c r="P71" s="55">
        <v>0</v>
      </c>
      <c r="Q71" s="56">
        <v>0</v>
      </c>
      <c r="R71" s="67">
        <f>SUM(K71:Q71)</f>
        <v>0</v>
      </c>
      <c r="T71" s="54">
        <v>0</v>
      </c>
      <c r="U71" s="55">
        <v>0</v>
      </c>
      <c r="V71" s="55">
        <v>0</v>
      </c>
      <c r="W71" s="55">
        <v>0</v>
      </c>
      <c r="X71" s="55">
        <v>0</v>
      </c>
      <c r="Y71" s="55">
        <v>0</v>
      </c>
      <c r="Z71" s="56">
        <v>0</v>
      </c>
      <c r="AA71" s="67">
        <f>SUM(T71:Z71)</f>
        <v>0</v>
      </c>
      <c r="AC71" s="54">
        <v>21</v>
      </c>
      <c r="AD71" s="55">
        <v>11</v>
      </c>
      <c r="AE71" s="55">
        <v>0</v>
      </c>
      <c r="AF71" s="55">
        <v>0</v>
      </c>
      <c r="AG71" s="55">
        <v>0</v>
      </c>
      <c r="AH71" s="55">
        <v>0</v>
      </c>
      <c r="AI71" s="56">
        <v>0</v>
      </c>
      <c r="AJ71" s="67">
        <f>SUM(AC71:AI71)</f>
        <v>32</v>
      </c>
      <c r="AL71" s="67">
        <f>SUM(I71+R71+AA71+AJ71)</f>
        <v>33</v>
      </c>
    </row>
    <row r="72" spans="1:38" ht="15.75" customHeight="1">
      <c r="A72" s="60" t="s">
        <v>218</v>
      </c>
      <c r="B72" s="57">
        <f t="shared" ref="B72:I72" si="44">SUM(B68:B71)</f>
        <v>1</v>
      </c>
      <c r="C72" s="58">
        <f t="shared" si="44"/>
        <v>3</v>
      </c>
      <c r="D72" s="58">
        <f t="shared" si="44"/>
        <v>0</v>
      </c>
      <c r="E72" s="58">
        <f t="shared" si="44"/>
        <v>0</v>
      </c>
      <c r="F72" s="58">
        <f t="shared" si="44"/>
        <v>0</v>
      </c>
      <c r="G72" s="58">
        <f t="shared" si="44"/>
        <v>0</v>
      </c>
      <c r="H72" s="59">
        <f t="shared" si="44"/>
        <v>0</v>
      </c>
      <c r="I72" s="60">
        <f t="shared" si="44"/>
        <v>4</v>
      </c>
      <c r="K72" s="57">
        <f t="shared" ref="K72:R72" si="45">SUM(K68:K71)</f>
        <v>0</v>
      </c>
      <c r="L72" s="58">
        <f t="shared" si="45"/>
        <v>0</v>
      </c>
      <c r="M72" s="58">
        <f t="shared" si="45"/>
        <v>0</v>
      </c>
      <c r="N72" s="58">
        <f t="shared" si="45"/>
        <v>0</v>
      </c>
      <c r="O72" s="58">
        <f t="shared" si="45"/>
        <v>0</v>
      </c>
      <c r="P72" s="58">
        <f t="shared" si="45"/>
        <v>0</v>
      </c>
      <c r="Q72" s="59">
        <f t="shared" si="45"/>
        <v>0</v>
      </c>
      <c r="R72" s="60">
        <f t="shared" si="45"/>
        <v>0</v>
      </c>
      <c r="T72" s="57">
        <f t="shared" ref="T72:AA72" si="46">SUM(T68:T71)</f>
        <v>0</v>
      </c>
      <c r="U72" s="58">
        <f t="shared" si="46"/>
        <v>0</v>
      </c>
      <c r="V72" s="58">
        <f t="shared" si="46"/>
        <v>0</v>
      </c>
      <c r="W72" s="58">
        <f t="shared" si="46"/>
        <v>0</v>
      </c>
      <c r="X72" s="58">
        <f t="shared" si="46"/>
        <v>0</v>
      </c>
      <c r="Y72" s="58">
        <f t="shared" si="46"/>
        <v>0</v>
      </c>
      <c r="Z72" s="59">
        <f t="shared" si="46"/>
        <v>0</v>
      </c>
      <c r="AA72" s="60">
        <f t="shared" si="46"/>
        <v>0</v>
      </c>
      <c r="AC72" s="57">
        <f t="shared" ref="AC72:AJ72" si="47">SUM(AC68:AC71)</f>
        <v>108</v>
      </c>
      <c r="AD72" s="58">
        <f t="shared" si="47"/>
        <v>34</v>
      </c>
      <c r="AE72" s="58">
        <f t="shared" si="47"/>
        <v>6</v>
      </c>
      <c r="AF72" s="58">
        <f t="shared" si="47"/>
        <v>1</v>
      </c>
      <c r="AG72" s="58">
        <f t="shared" si="47"/>
        <v>0</v>
      </c>
      <c r="AH72" s="58">
        <f t="shared" si="47"/>
        <v>0</v>
      </c>
      <c r="AI72" s="59">
        <f t="shared" si="47"/>
        <v>0</v>
      </c>
      <c r="AJ72" s="60">
        <f t="shared" si="47"/>
        <v>149</v>
      </c>
      <c r="AL72" s="60">
        <f>SUM(AL68:AL71)</f>
        <v>153</v>
      </c>
    </row>
    <row r="74" spans="1:38" ht="15.75" customHeight="1">
      <c r="A74" s="60" t="s">
        <v>219</v>
      </c>
      <c r="B74" s="57">
        <f t="shared" ref="B74:I74" si="48">SUM(B72+B67+B62)</f>
        <v>6</v>
      </c>
      <c r="C74" s="58">
        <f t="shared" si="48"/>
        <v>6</v>
      </c>
      <c r="D74" s="58">
        <f t="shared" si="48"/>
        <v>0</v>
      </c>
      <c r="E74" s="58">
        <f t="shared" si="48"/>
        <v>0</v>
      </c>
      <c r="F74" s="58">
        <f t="shared" si="48"/>
        <v>0</v>
      </c>
      <c r="G74" s="58">
        <f t="shared" si="48"/>
        <v>0</v>
      </c>
      <c r="H74" s="59">
        <f t="shared" si="48"/>
        <v>0</v>
      </c>
      <c r="I74" s="60">
        <f t="shared" si="48"/>
        <v>12</v>
      </c>
      <c r="K74" s="57">
        <f t="shared" ref="K74:R74" si="49">SUM(K72+K67+K62)</f>
        <v>0</v>
      </c>
      <c r="L74" s="58">
        <f t="shared" si="49"/>
        <v>0</v>
      </c>
      <c r="M74" s="58">
        <f t="shared" si="49"/>
        <v>0</v>
      </c>
      <c r="N74" s="58">
        <f t="shared" si="49"/>
        <v>0</v>
      </c>
      <c r="O74" s="58">
        <f t="shared" si="49"/>
        <v>0</v>
      </c>
      <c r="P74" s="58">
        <f t="shared" si="49"/>
        <v>0</v>
      </c>
      <c r="Q74" s="59">
        <f t="shared" si="49"/>
        <v>0</v>
      </c>
      <c r="R74" s="60">
        <f t="shared" si="49"/>
        <v>0</v>
      </c>
      <c r="T74" s="57">
        <f t="shared" ref="T74:AA74" si="50">SUM(T72+T67+T62)</f>
        <v>0</v>
      </c>
      <c r="U74" s="58">
        <f t="shared" si="50"/>
        <v>0</v>
      </c>
      <c r="V74" s="58">
        <f t="shared" si="50"/>
        <v>0</v>
      </c>
      <c r="W74" s="58">
        <f t="shared" si="50"/>
        <v>0</v>
      </c>
      <c r="X74" s="58">
        <f t="shared" si="50"/>
        <v>0</v>
      </c>
      <c r="Y74" s="58">
        <f t="shared" si="50"/>
        <v>0</v>
      </c>
      <c r="Z74" s="59">
        <f t="shared" si="50"/>
        <v>0</v>
      </c>
      <c r="AA74" s="60">
        <f t="shared" si="50"/>
        <v>0</v>
      </c>
      <c r="AC74" s="57">
        <f t="shared" ref="AC74:AJ74" si="51">SUM(AC72+AC67+AC62)</f>
        <v>214</v>
      </c>
      <c r="AD74" s="58">
        <f t="shared" si="51"/>
        <v>76</v>
      </c>
      <c r="AE74" s="58">
        <f t="shared" si="51"/>
        <v>10</v>
      </c>
      <c r="AF74" s="58">
        <f t="shared" si="51"/>
        <v>5</v>
      </c>
      <c r="AG74" s="58">
        <f t="shared" si="51"/>
        <v>2</v>
      </c>
      <c r="AH74" s="58">
        <f t="shared" si="51"/>
        <v>0</v>
      </c>
      <c r="AI74" s="59">
        <f t="shared" si="51"/>
        <v>0</v>
      </c>
      <c r="AJ74" s="60">
        <f t="shared" si="51"/>
        <v>307</v>
      </c>
      <c r="AL74" s="60">
        <f>SUM(AL72+AL67+AL62)</f>
        <v>319</v>
      </c>
    </row>
    <row r="76" spans="1:38" ht="15.75" customHeight="1">
      <c r="A76" s="47" t="s">
        <v>211</v>
      </c>
      <c r="B76" s="47" t="str">
        <f>$M$9</f>
        <v>Arm B - R572 (S)</v>
      </c>
    </row>
    <row r="77" spans="1:38" ht="15.75" customHeight="1">
      <c r="B77" s="57" t="s">
        <v>212</v>
      </c>
      <c r="C77" s="58"/>
      <c r="D77" s="58" t="s">
        <v>226</v>
      </c>
      <c r="E77" s="58"/>
      <c r="F77" s="58"/>
      <c r="G77" s="58"/>
      <c r="H77" s="59"/>
      <c r="I77" s="60"/>
      <c r="K77" s="57" t="s">
        <v>212</v>
      </c>
      <c r="L77" s="58"/>
      <c r="M77" s="58" t="s">
        <v>227</v>
      </c>
      <c r="N77" s="58"/>
      <c r="O77" s="58"/>
      <c r="P77" s="58"/>
      <c r="Q77" s="59"/>
      <c r="R77" s="60"/>
      <c r="T77" s="57" t="s">
        <v>212</v>
      </c>
      <c r="U77" s="58"/>
      <c r="V77" s="58" t="s">
        <v>228</v>
      </c>
      <c r="W77" s="58"/>
      <c r="X77" s="58"/>
      <c r="Y77" s="58"/>
      <c r="Z77" s="59"/>
      <c r="AA77" s="60"/>
      <c r="AC77" s="57" t="s">
        <v>212</v>
      </c>
      <c r="AD77" s="58"/>
      <c r="AE77" s="58" t="s">
        <v>229</v>
      </c>
      <c r="AF77" s="58"/>
      <c r="AG77" s="58"/>
      <c r="AH77" s="58"/>
      <c r="AI77" s="59"/>
      <c r="AJ77" s="60"/>
      <c r="AL77" s="130" t="s">
        <v>216</v>
      </c>
    </row>
    <row r="78" spans="1:38"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61" t="s">
        <v>0</v>
      </c>
      <c r="AD78" s="62" t="s">
        <v>1</v>
      </c>
      <c r="AE78" s="62" t="s">
        <v>47</v>
      </c>
      <c r="AF78" s="62" t="s">
        <v>46</v>
      </c>
      <c r="AG78" s="62" t="s">
        <v>42</v>
      </c>
      <c r="AH78" s="62" t="s">
        <v>45</v>
      </c>
      <c r="AI78" s="63" t="s">
        <v>44</v>
      </c>
      <c r="AJ78" s="64" t="s">
        <v>217</v>
      </c>
      <c r="AL78" s="131"/>
    </row>
    <row r="80" spans="1:38" ht="15.75" customHeight="1">
      <c r="A80" s="69">
        <v>0.66666666666666663</v>
      </c>
      <c r="B80" s="44">
        <v>2</v>
      </c>
      <c r="C80" s="45">
        <v>0</v>
      </c>
      <c r="D80" s="45">
        <v>0</v>
      </c>
      <c r="E80" s="45">
        <v>0</v>
      </c>
      <c r="F80" s="45">
        <v>0</v>
      </c>
      <c r="G80" s="45">
        <v>0</v>
      </c>
      <c r="H80" s="46">
        <v>0</v>
      </c>
      <c r="I80" s="65">
        <f>SUM(B80:H80)</f>
        <v>2</v>
      </c>
      <c r="K80" s="44">
        <v>0</v>
      </c>
      <c r="L80" s="45">
        <v>0</v>
      </c>
      <c r="M80" s="45">
        <v>0</v>
      </c>
      <c r="N80" s="45">
        <v>0</v>
      </c>
      <c r="O80" s="45">
        <v>0</v>
      </c>
      <c r="P80" s="45">
        <v>0</v>
      </c>
      <c r="Q80" s="46">
        <v>0</v>
      </c>
      <c r="R80" s="65">
        <f>SUM(K80:Q80)</f>
        <v>0</v>
      </c>
      <c r="T80" s="44">
        <v>0</v>
      </c>
      <c r="U80" s="45">
        <v>0</v>
      </c>
      <c r="V80" s="45">
        <v>0</v>
      </c>
      <c r="W80" s="45">
        <v>0</v>
      </c>
      <c r="X80" s="45">
        <v>0</v>
      </c>
      <c r="Y80" s="45">
        <v>0</v>
      </c>
      <c r="Z80" s="46">
        <v>0</v>
      </c>
      <c r="AA80" s="65">
        <f>SUM(T80:Z80)</f>
        <v>0</v>
      </c>
      <c r="AC80" s="44">
        <v>21</v>
      </c>
      <c r="AD80" s="45">
        <v>6</v>
      </c>
      <c r="AE80" s="45">
        <v>0</v>
      </c>
      <c r="AF80" s="45">
        <v>0</v>
      </c>
      <c r="AG80" s="45">
        <v>0</v>
      </c>
      <c r="AH80" s="45">
        <v>0</v>
      </c>
      <c r="AI80" s="46">
        <v>0</v>
      </c>
      <c r="AJ80" s="65">
        <f>SUM(AC80:AI80)</f>
        <v>27</v>
      </c>
      <c r="AL80" s="65">
        <f>SUM(I80+R80+AA80+AJ80)</f>
        <v>29</v>
      </c>
    </row>
    <row r="81" spans="1:38" ht="15.75" customHeight="1">
      <c r="A81" s="70">
        <v>0.67708333333333337</v>
      </c>
      <c r="B81" s="48">
        <v>3</v>
      </c>
      <c r="C81" s="49">
        <v>2</v>
      </c>
      <c r="D81" s="49">
        <v>0</v>
      </c>
      <c r="E81" s="49">
        <v>0</v>
      </c>
      <c r="F81" s="49">
        <v>0</v>
      </c>
      <c r="G81" s="49">
        <v>0</v>
      </c>
      <c r="H81" s="52">
        <v>0</v>
      </c>
      <c r="I81" s="66">
        <f>SUM(B81:H81)</f>
        <v>5</v>
      </c>
      <c r="K81" s="48">
        <v>0</v>
      </c>
      <c r="L81" s="49">
        <v>0</v>
      </c>
      <c r="M81" s="49">
        <v>0</v>
      </c>
      <c r="N81" s="49">
        <v>0</v>
      </c>
      <c r="O81" s="49">
        <v>0</v>
      </c>
      <c r="P81" s="49">
        <v>0</v>
      </c>
      <c r="Q81" s="52">
        <v>0</v>
      </c>
      <c r="R81" s="66">
        <f>SUM(K81:Q81)</f>
        <v>0</v>
      </c>
      <c r="T81" s="48">
        <v>0</v>
      </c>
      <c r="U81" s="49">
        <v>0</v>
      </c>
      <c r="V81" s="49">
        <v>0</v>
      </c>
      <c r="W81" s="49">
        <v>0</v>
      </c>
      <c r="X81" s="49">
        <v>0</v>
      </c>
      <c r="Y81" s="49">
        <v>0</v>
      </c>
      <c r="Z81" s="52">
        <v>0</v>
      </c>
      <c r="AA81" s="66">
        <f>SUM(T81:Z81)</f>
        <v>0</v>
      </c>
      <c r="AC81" s="48">
        <v>26</v>
      </c>
      <c r="AD81" s="49">
        <v>5</v>
      </c>
      <c r="AE81" s="49">
        <v>1</v>
      </c>
      <c r="AF81" s="49">
        <v>0</v>
      </c>
      <c r="AG81" s="49">
        <v>0</v>
      </c>
      <c r="AH81" s="49">
        <v>0</v>
      </c>
      <c r="AI81" s="52">
        <v>0</v>
      </c>
      <c r="AJ81" s="66">
        <f>SUM(AC81:AI81)</f>
        <v>32</v>
      </c>
      <c r="AL81" s="66">
        <f>SUM(I81+R81+AA81+AJ81)</f>
        <v>37</v>
      </c>
    </row>
    <row r="82" spans="1:38" ht="15.75" customHeight="1">
      <c r="A82" s="70">
        <v>0.6875</v>
      </c>
      <c r="B82" s="48">
        <v>3</v>
      </c>
      <c r="C82" s="49">
        <v>0</v>
      </c>
      <c r="D82" s="49">
        <v>0</v>
      </c>
      <c r="E82" s="49">
        <v>0</v>
      </c>
      <c r="F82" s="49">
        <v>0</v>
      </c>
      <c r="G82" s="49">
        <v>0</v>
      </c>
      <c r="H82" s="52">
        <v>0</v>
      </c>
      <c r="I82" s="66">
        <f>SUM(B82:H82)</f>
        <v>3</v>
      </c>
      <c r="K82" s="48">
        <v>0</v>
      </c>
      <c r="L82" s="49">
        <v>0</v>
      </c>
      <c r="M82" s="49">
        <v>0</v>
      </c>
      <c r="N82" s="49">
        <v>0</v>
      </c>
      <c r="O82" s="49">
        <v>0</v>
      </c>
      <c r="P82" s="49">
        <v>0</v>
      </c>
      <c r="Q82" s="52">
        <v>0</v>
      </c>
      <c r="R82" s="66">
        <f>SUM(K82:Q82)</f>
        <v>0</v>
      </c>
      <c r="T82" s="48">
        <v>0</v>
      </c>
      <c r="U82" s="49">
        <v>0</v>
      </c>
      <c r="V82" s="49">
        <v>0</v>
      </c>
      <c r="W82" s="49">
        <v>0</v>
      </c>
      <c r="X82" s="49">
        <v>0</v>
      </c>
      <c r="Y82" s="49">
        <v>0</v>
      </c>
      <c r="Z82" s="52">
        <v>0</v>
      </c>
      <c r="AA82" s="66">
        <f>SUM(T82:Z82)</f>
        <v>0</v>
      </c>
      <c r="AC82" s="48">
        <v>21</v>
      </c>
      <c r="AD82" s="49">
        <v>8</v>
      </c>
      <c r="AE82" s="49">
        <v>1</v>
      </c>
      <c r="AF82" s="49">
        <v>0</v>
      </c>
      <c r="AG82" s="49">
        <v>0</v>
      </c>
      <c r="AH82" s="49">
        <v>0</v>
      </c>
      <c r="AI82" s="52">
        <v>0</v>
      </c>
      <c r="AJ82" s="66">
        <f>SUM(AC82:AI82)</f>
        <v>30</v>
      </c>
      <c r="AL82" s="66">
        <f>SUM(I82+R82+AA82+AJ82)</f>
        <v>33</v>
      </c>
    </row>
    <row r="83" spans="1:38" ht="15.75" customHeight="1">
      <c r="A83" s="71">
        <v>0.69791666666666663</v>
      </c>
      <c r="B83" s="54">
        <v>1</v>
      </c>
      <c r="C83" s="55">
        <v>1</v>
      </c>
      <c r="D83" s="55">
        <v>0</v>
      </c>
      <c r="E83" s="55">
        <v>0</v>
      </c>
      <c r="F83" s="55">
        <v>0</v>
      </c>
      <c r="G83" s="55">
        <v>0</v>
      </c>
      <c r="H83" s="56">
        <v>0</v>
      </c>
      <c r="I83" s="67">
        <f>SUM(B83:H83)</f>
        <v>2</v>
      </c>
      <c r="K83" s="54">
        <v>0</v>
      </c>
      <c r="L83" s="55">
        <v>0</v>
      </c>
      <c r="M83" s="55">
        <v>0</v>
      </c>
      <c r="N83" s="55">
        <v>0</v>
      </c>
      <c r="O83" s="55">
        <v>0</v>
      </c>
      <c r="P83" s="55">
        <v>0</v>
      </c>
      <c r="Q83" s="56">
        <v>0</v>
      </c>
      <c r="R83" s="67">
        <f>SUM(K83:Q83)</f>
        <v>0</v>
      </c>
      <c r="T83" s="54">
        <v>0</v>
      </c>
      <c r="U83" s="55">
        <v>0</v>
      </c>
      <c r="V83" s="55">
        <v>0</v>
      </c>
      <c r="W83" s="55">
        <v>0</v>
      </c>
      <c r="X83" s="55">
        <v>0</v>
      </c>
      <c r="Y83" s="55">
        <v>0</v>
      </c>
      <c r="Z83" s="56">
        <v>0</v>
      </c>
      <c r="AA83" s="67">
        <f>SUM(T83:Z83)</f>
        <v>0</v>
      </c>
      <c r="AC83" s="54">
        <v>25</v>
      </c>
      <c r="AD83" s="55">
        <v>11</v>
      </c>
      <c r="AE83" s="55">
        <v>1</v>
      </c>
      <c r="AF83" s="55">
        <v>1</v>
      </c>
      <c r="AG83" s="55">
        <v>0</v>
      </c>
      <c r="AH83" s="55">
        <v>0</v>
      </c>
      <c r="AI83" s="56">
        <v>0</v>
      </c>
      <c r="AJ83" s="67">
        <f>SUM(AC83:AI83)</f>
        <v>38</v>
      </c>
      <c r="AL83" s="67">
        <f>SUM(I83+R83+AA83+AJ83)</f>
        <v>40</v>
      </c>
    </row>
    <row r="84" spans="1:38" ht="15.75" customHeight="1">
      <c r="A84" s="60" t="s">
        <v>218</v>
      </c>
      <c r="B84" s="57">
        <f t="shared" ref="B84:I84" si="52">SUM(B80:B83)</f>
        <v>9</v>
      </c>
      <c r="C84" s="58">
        <f t="shared" si="52"/>
        <v>3</v>
      </c>
      <c r="D84" s="58">
        <f t="shared" si="52"/>
        <v>0</v>
      </c>
      <c r="E84" s="58">
        <f t="shared" si="52"/>
        <v>0</v>
      </c>
      <c r="F84" s="58">
        <f t="shared" si="52"/>
        <v>0</v>
      </c>
      <c r="G84" s="58">
        <f t="shared" si="52"/>
        <v>0</v>
      </c>
      <c r="H84" s="59">
        <f t="shared" si="52"/>
        <v>0</v>
      </c>
      <c r="I84" s="60">
        <f t="shared" si="52"/>
        <v>12</v>
      </c>
      <c r="K84" s="57">
        <f t="shared" ref="K84:R84" si="53">SUM(K80:K83)</f>
        <v>0</v>
      </c>
      <c r="L84" s="58">
        <f t="shared" si="53"/>
        <v>0</v>
      </c>
      <c r="M84" s="58">
        <f t="shared" si="53"/>
        <v>0</v>
      </c>
      <c r="N84" s="58">
        <f t="shared" si="53"/>
        <v>0</v>
      </c>
      <c r="O84" s="58">
        <f t="shared" si="53"/>
        <v>0</v>
      </c>
      <c r="P84" s="58">
        <f t="shared" si="53"/>
        <v>0</v>
      </c>
      <c r="Q84" s="59">
        <f t="shared" si="53"/>
        <v>0</v>
      </c>
      <c r="R84" s="60">
        <f t="shared" si="53"/>
        <v>0</v>
      </c>
      <c r="T84" s="57">
        <f t="shared" ref="T84:AA84" si="54">SUM(T80:T83)</f>
        <v>0</v>
      </c>
      <c r="U84" s="58">
        <f t="shared" si="54"/>
        <v>0</v>
      </c>
      <c r="V84" s="58">
        <f t="shared" si="54"/>
        <v>0</v>
      </c>
      <c r="W84" s="58">
        <f t="shared" si="54"/>
        <v>0</v>
      </c>
      <c r="X84" s="58">
        <f t="shared" si="54"/>
        <v>0</v>
      </c>
      <c r="Y84" s="58">
        <f t="shared" si="54"/>
        <v>0</v>
      </c>
      <c r="Z84" s="59">
        <f t="shared" si="54"/>
        <v>0</v>
      </c>
      <c r="AA84" s="60">
        <f t="shared" si="54"/>
        <v>0</v>
      </c>
      <c r="AC84" s="57">
        <f t="shared" ref="AC84:AJ84" si="55">SUM(AC80:AC83)</f>
        <v>93</v>
      </c>
      <c r="AD84" s="58">
        <f t="shared" si="55"/>
        <v>30</v>
      </c>
      <c r="AE84" s="58">
        <f t="shared" si="55"/>
        <v>3</v>
      </c>
      <c r="AF84" s="58">
        <f t="shared" si="55"/>
        <v>1</v>
      </c>
      <c r="AG84" s="58">
        <f t="shared" si="55"/>
        <v>0</v>
      </c>
      <c r="AH84" s="58">
        <f t="shared" si="55"/>
        <v>0</v>
      </c>
      <c r="AI84" s="59">
        <f t="shared" si="55"/>
        <v>0</v>
      </c>
      <c r="AJ84" s="60">
        <f t="shared" si="55"/>
        <v>127</v>
      </c>
      <c r="AL84" s="60">
        <f>SUM(AL80:AL83)</f>
        <v>139</v>
      </c>
    </row>
    <row r="85" spans="1:38" ht="15.75" customHeight="1">
      <c r="A85" s="69">
        <v>0.70833333333333337</v>
      </c>
      <c r="B85" s="44">
        <v>0</v>
      </c>
      <c r="C85" s="45">
        <v>1</v>
      </c>
      <c r="D85" s="45">
        <v>0</v>
      </c>
      <c r="E85" s="45">
        <v>0</v>
      </c>
      <c r="F85" s="45">
        <v>0</v>
      </c>
      <c r="G85" s="45">
        <v>0</v>
      </c>
      <c r="H85" s="46">
        <v>1</v>
      </c>
      <c r="I85" s="65">
        <f>SUM(B85:H85)</f>
        <v>2</v>
      </c>
      <c r="K85" s="44">
        <v>0</v>
      </c>
      <c r="L85" s="45">
        <v>0</v>
      </c>
      <c r="M85" s="45">
        <v>0</v>
      </c>
      <c r="N85" s="45">
        <v>0</v>
      </c>
      <c r="O85" s="45">
        <v>0</v>
      </c>
      <c r="P85" s="45">
        <v>0</v>
      </c>
      <c r="Q85" s="46">
        <v>0</v>
      </c>
      <c r="R85" s="65">
        <f>SUM(K85:Q85)</f>
        <v>0</v>
      </c>
      <c r="T85" s="44">
        <v>0</v>
      </c>
      <c r="U85" s="45">
        <v>0</v>
      </c>
      <c r="V85" s="45">
        <v>0</v>
      </c>
      <c r="W85" s="45">
        <v>0</v>
      </c>
      <c r="X85" s="45">
        <v>0</v>
      </c>
      <c r="Y85" s="45">
        <v>0</v>
      </c>
      <c r="Z85" s="46">
        <v>0</v>
      </c>
      <c r="AA85" s="65">
        <f>SUM(T85:Z85)</f>
        <v>0</v>
      </c>
      <c r="AC85" s="44">
        <v>48</v>
      </c>
      <c r="AD85" s="45">
        <v>12</v>
      </c>
      <c r="AE85" s="45">
        <v>2</v>
      </c>
      <c r="AF85" s="45">
        <v>0</v>
      </c>
      <c r="AG85" s="45">
        <v>0</v>
      </c>
      <c r="AH85" s="45">
        <v>0</v>
      </c>
      <c r="AI85" s="46">
        <v>0</v>
      </c>
      <c r="AJ85" s="65">
        <f>SUM(AC85:AI85)</f>
        <v>62</v>
      </c>
      <c r="AL85" s="65">
        <f>SUM(I85+R85+AA85+AJ85)</f>
        <v>64</v>
      </c>
    </row>
    <row r="86" spans="1:38" ht="15.75" customHeight="1">
      <c r="A86" s="70">
        <v>0.71875</v>
      </c>
      <c r="B86" s="48">
        <v>3</v>
      </c>
      <c r="C86" s="49">
        <v>1</v>
      </c>
      <c r="D86" s="49">
        <v>0</v>
      </c>
      <c r="E86" s="49">
        <v>0</v>
      </c>
      <c r="F86" s="49">
        <v>0</v>
      </c>
      <c r="G86" s="49">
        <v>0</v>
      </c>
      <c r="H86" s="52">
        <v>0</v>
      </c>
      <c r="I86" s="66">
        <f>SUM(B86:H86)</f>
        <v>4</v>
      </c>
      <c r="K86" s="48">
        <v>0</v>
      </c>
      <c r="L86" s="49">
        <v>0</v>
      </c>
      <c r="M86" s="49">
        <v>0</v>
      </c>
      <c r="N86" s="49">
        <v>0</v>
      </c>
      <c r="O86" s="49">
        <v>0</v>
      </c>
      <c r="P86" s="49">
        <v>0</v>
      </c>
      <c r="Q86" s="52">
        <v>0</v>
      </c>
      <c r="R86" s="66">
        <f>SUM(K86:Q86)</f>
        <v>0</v>
      </c>
      <c r="T86" s="48">
        <v>0</v>
      </c>
      <c r="U86" s="49">
        <v>0</v>
      </c>
      <c r="V86" s="49">
        <v>0</v>
      </c>
      <c r="W86" s="49">
        <v>0</v>
      </c>
      <c r="X86" s="49">
        <v>0</v>
      </c>
      <c r="Y86" s="49">
        <v>0</v>
      </c>
      <c r="Z86" s="52">
        <v>0</v>
      </c>
      <c r="AA86" s="66">
        <f>SUM(T86:Z86)</f>
        <v>0</v>
      </c>
      <c r="AC86" s="48">
        <v>26</v>
      </c>
      <c r="AD86" s="49">
        <v>4</v>
      </c>
      <c r="AE86" s="49">
        <v>0</v>
      </c>
      <c r="AF86" s="49">
        <v>0</v>
      </c>
      <c r="AG86" s="49">
        <v>1</v>
      </c>
      <c r="AH86" s="49">
        <v>0</v>
      </c>
      <c r="AI86" s="52">
        <v>0</v>
      </c>
      <c r="AJ86" s="66">
        <f>SUM(AC86:AI86)</f>
        <v>31</v>
      </c>
      <c r="AL86" s="66">
        <f>SUM(I86+R86+AA86+AJ86)</f>
        <v>35</v>
      </c>
    </row>
    <row r="87" spans="1:38" ht="15.75" customHeight="1">
      <c r="A87" s="70">
        <v>0.72916666666666663</v>
      </c>
      <c r="B87" s="48">
        <v>1</v>
      </c>
      <c r="C87" s="49">
        <v>0</v>
      </c>
      <c r="D87" s="49">
        <v>0</v>
      </c>
      <c r="E87" s="49">
        <v>0</v>
      </c>
      <c r="F87" s="49">
        <v>0</v>
      </c>
      <c r="G87" s="49">
        <v>0</v>
      </c>
      <c r="H87" s="52">
        <v>0</v>
      </c>
      <c r="I87" s="66">
        <f>SUM(B87:H87)</f>
        <v>1</v>
      </c>
      <c r="K87" s="48">
        <v>0</v>
      </c>
      <c r="L87" s="49">
        <v>0</v>
      </c>
      <c r="M87" s="49">
        <v>0</v>
      </c>
      <c r="N87" s="49">
        <v>0</v>
      </c>
      <c r="O87" s="49">
        <v>0</v>
      </c>
      <c r="P87" s="49">
        <v>0</v>
      </c>
      <c r="Q87" s="52">
        <v>0</v>
      </c>
      <c r="R87" s="66">
        <f>SUM(K87:Q87)</f>
        <v>0</v>
      </c>
      <c r="T87" s="48">
        <v>0</v>
      </c>
      <c r="U87" s="49">
        <v>0</v>
      </c>
      <c r="V87" s="49">
        <v>0</v>
      </c>
      <c r="W87" s="49">
        <v>0</v>
      </c>
      <c r="X87" s="49">
        <v>0</v>
      </c>
      <c r="Y87" s="49">
        <v>0</v>
      </c>
      <c r="Z87" s="52">
        <v>0</v>
      </c>
      <c r="AA87" s="66">
        <f>SUM(T87:Z87)</f>
        <v>0</v>
      </c>
      <c r="AC87" s="48">
        <v>30</v>
      </c>
      <c r="AD87" s="49">
        <v>5</v>
      </c>
      <c r="AE87" s="49">
        <v>0</v>
      </c>
      <c r="AF87" s="49">
        <v>0</v>
      </c>
      <c r="AG87" s="49">
        <v>0</v>
      </c>
      <c r="AH87" s="49">
        <v>0</v>
      </c>
      <c r="AI87" s="52">
        <v>3</v>
      </c>
      <c r="AJ87" s="66">
        <f>SUM(AC87:AI87)</f>
        <v>38</v>
      </c>
      <c r="AL87" s="66">
        <f>SUM(I87+R87+AA87+AJ87)</f>
        <v>39</v>
      </c>
    </row>
    <row r="88" spans="1:38" ht="15.75" customHeight="1">
      <c r="A88" s="71">
        <v>0.73958333333333337</v>
      </c>
      <c r="B88" s="54">
        <v>1</v>
      </c>
      <c r="C88" s="55">
        <v>0</v>
      </c>
      <c r="D88" s="55">
        <v>0</v>
      </c>
      <c r="E88" s="55">
        <v>0</v>
      </c>
      <c r="F88" s="55">
        <v>0</v>
      </c>
      <c r="G88" s="55">
        <v>0</v>
      </c>
      <c r="H88" s="56">
        <v>0</v>
      </c>
      <c r="I88" s="67">
        <f>SUM(B88:H88)</f>
        <v>1</v>
      </c>
      <c r="K88" s="54">
        <v>0</v>
      </c>
      <c r="L88" s="55">
        <v>0</v>
      </c>
      <c r="M88" s="55">
        <v>0</v>
      </c>
      <c r="N88" s="55">
        <v>0</v>
      </c>
      <c r="O88" s="55">
        <v>0</v>
      </c>
      <c r="P88" s="55">
        <v>0</v>
      </c>
      <c r="Q88" s="56">
        <v>0</v>
      </c>
      <c r="R88" s="67">
        <f>SUM(K88:Q88)</f>
        <v>0</v>
      </c>
      <c r="T88" s="54">
        <v>0</v>
      </c>
      <c r="U88" s="55">
        <v>0</v>
      </c>
      <c r="V88" s="55">
        <v>0</v>
      </c>
      <c r="W88" s="55">
        <v>0</v>
      </c>
      <c r="X88" s="55">
        <v>0</v>
      </c>
      <c r="Y88" s="55">
        <v>0</v>
      </c>
      <c r="Z88" s="56">
        <v>0</v>
      </c>
      <c r="AA88" s="67">
        <f>SUM(T88:Z88)</f>
        <v>0</v>
      </c>
      <c r="AC88" s="54">
        <v>21</v>
      </c>
      <c r="AD88" s="55">
        <v>8</v>
      </c>
      <c r="AE88" s="55">
        <v>0</v>
      </c>
      <c r="AF88" s="55">
        <v>0</v>
      </c>
      <c r="AG88" s="55">
        <v>0</v>
      </c>
      <c r="AH88" s="55">
        <v>0</v>
      </c>
      <c r="AI88" s="56">
        <v>0</v>
      </c>
      <c r="AJ88" s="67">
        <f>SUM(AC88:AI88)</f>
        <v>29</v>
      </c>
      <c r="AL88" s="67">
        <f>SUM(I88+R88+AA88+AJ88)</f>
        <v>30</v>
      </c>
    </row>
    <row r="89" spans="1:38" ht="15.75" customHeight="1">
      <c r="A89" s="60" t="s">
        <v>218</v>
      </c>
      <c r="B89" s="57">
        <f t="shared" ref="B89:I89" si="56">SUM(B85:B88)</f>
        <v>5</v>
      </c>
      <c r="C89" s="58">
        <f t="shared" si="56"/>
        <v>2</v>
      </c>
      <c r="D89" s="58">
        <f t="shared" si="56"/>
        <v>0</v>
      </c>
      <c r="E89" s="58">
        <f t="shared" si="56"/>
        <v>0</v>
      </c>
      <c r="F89" s="58">
        <f t="shared" si="56"/>
        <v>0</v>
      </c>
      <c r="G89" s="58">
        <f t="shared" si="56"/>
        <v>0</v>
      </c>
      <c r="H89" s="59">
        <f t="shared" si="56"/>
        <v>1</v>
      </c>
      <c r="I89" s="60">
        <f t="shared" si="56"/>
        <v>8</v>
      </c>
      <c r="K89" s="57">
        <f t="shared" ref="K89:R89" si="57">SUM(K85:K88)</f>
        <v>0</v>
      </c>
      <c r="L89" s="58">
        <f t="shared" si="57"/>
        <v>0</v>
      </c>
      <c r="M89" s="58">
        <f t="shared" si="57"/>
        <v>0</v>
      </c>
      <c r="N89" s="58">
        <f t="shared" si="57"/>
        <v>0</v>
      </c>
      <c r="O89" s="58">
        <f t="shared" si="57"/>
        <v>0</v>
      </c>
      <c r="P89" s="58">
        <f t="shared" si="57"/>
        <v>0</v>
      </c>
      <c r="Q89" s="59">
        <f t="shared" si="57"/>
        <v>0</v>
      </c>
      <c r="R89" s="60">
        <f t="shared" si="57"/>
        <v>0</v>
      </c>
      <c r="T89" s="57">
        <f t="shared" ref="T89:AA89" si="58">SUM(T85:T88)</f>
        <v>0</v>
      </c>
      <c r="U89" s="58">
        <f t="shared" si="58"/>
        <v>0</v>
      </c>
      <c r="V89" s="58">
        <f t="shared" si="58"/>
        <v>0</v>
      </c>
      <c r="W89" s="58">
        <f t="shared" si="58"/>
        <v>0</v>
      </c>
      <c r="X89" s="58">
        <f t="shared" si="58"/>
        <v>0</v>
      </c>
      <c r="Y89" s="58">
        <f t="shared" si="58"/>
        <v>0</v>
      </c>
      <c r="Z89" s="59">
        <f t="shared" si="58"/>
        <v>0</v>
      </c>
      <c r="AA89" s="60">
        <f t="shared" si="58"/>
        <v>0</v>
      </c>
      <c r="AC89" s="57">
        <f t="shared" ref="AC89:AJ89" si="59">SUM(AC85:AC88)</f>
        <v>125</v>
      </c>
      <c r="AD89" s="58">
        <f t="shared" si="59"/>
        <v>29</v>
      </c>
      <c r="AE89" s="58">
        <f t="shared" si="59"/>
        <v>2</v>
      </c>
      <c r="AF89" s="58">
        <f t="shared" si="59"/>
        <v>0</v>
      </c>
      <c r="AG89" s="58">
        <f t="shared" si="59"/>
        <v>1</v>
      </c>
      <c r="AH89" s="58">
        <f t="shared" si="59"/>
        <v>0</v>
      </c>
      <c r="AI89" s="59">
        <f t="shared" si="59"/>
        <v>3</v>
      </c>
      <c r="AJ89" s="60">
        <f t="shared" si="59"/>
        <v>160</v>
      </c>
      <c r="AL89" s="60">
        <f>SUM(AL85:AL88)</f>
        <v>168</v>
      </c>
    </row>
    <row r="90" spans="1:38" ht="15.75" customHeight="1">
      <c r="A90" s="69">
        <v>0.75</v>
      </c>
      <c r="B90" s="44">
        <v>3</v>
      </c>
      <c r="C90" s="45">
        <v>0</v>
      </c>
      <c r="D90" s="45">
        <v>0</v>
      </c>
      <c r="E90" s="45">
        <v>0</v>
      </c>
      <c r="F90" s="45">
        <v>0</v>
      </c>
      <c r="G90" s="45">
        <v>0</v>
      </c>
      <c r="H90" s="46">
        <v>0</v>
      </c>
      <c r="I90" s="65">
        <f>SUM(B90:H90)</f>
        <v>3</v>
      </c>
      <c r="K90" s="44">
        <v>0</v>
      </c>
      <c r="L90" s="45">
        <v>0</v>
      </c>
      <c r="M90" s="45">
        <v>0</v>
      </c>
      <c r="N90" s="45">
        <v>0</v>
      </c>
      <c r="O90" s="45">
        <v>0</v>
      </c>
      <c r="P90" s="45">
        <v>0</v>
      </c>
      <c r="Q90" s="46">
        <v>0</v>
      </c>
      <c r="R90" s="65">
        <f>SUM(K90:Q90)</f>
        <v>0</v>
      </c>
      <c r="T90" s="44">
        <v>0</v>
      </c>
      <c r="U90" s="45">
        <v>0</v>
      </c>
      <c r="V90" s="45">
        <v>0</v>
      </c>
      <c r="W90" s="45">
        <v>0</v>
      </c>
      <c r="X90" s="45">
        <v>0</v>
      </c>
      <c r="Y90" s="45">
        <v>0</v>
      </c>
      <c r="Z90" s="46">
        <v>0</v>
      </c>
      <c r="AA90" s="65">
        <f>SUM(T90:Z90)</f>
        <v>0</v>
      </c>
      <c r="AC90" s="44">
        <v>35</v>
      </c>
      <c r="AD90" s="45">
        <v>14</v>
      </c>
      <c r="AE90" s="45">
        <v>1</v>
      </c>
      <c r="AF90" s="45">
        <v>0</v>
      </c>
      <c r="AG90" s="45">
        <v>0</v>
      </c>
      <c r="AH90" s="45">
        <v>0</v>
      </c>
      <c r="AI90" s="46">
        <v>0</v>
      </c>
      <c r="AJ90" s="65">
        <f>SUM(AC90:AI90)</f>
        <v>50</v>
      </c>
      <c r="AL90" s="65">
        <f>SUM(I90+R90+AA90+AJ90)</f>
        <v>53</v>
      </c>
    </row>
    <row r="91" spans="1:38" ht="15.75" customHeight="1">
      <c r="A91" s="70">
        <v>0.76041666666666663</v>
      </c>
      <c r="B91" s="48">
        <v>1</v>
      </c>
      <c r="C91" s="49">
        <v>0</v>
      </c>
      <c r="D91" s="49">
        <v>0</v>
      </c>
      <c r="E91" s="49">
        <v>0</v>
      </c>
      <c r="F91" s="49">
        <v>0</v>
      </c>
      <c r="G91" s="49">
        <v>0</v>
      </c>
      <c r="H91" s="52">
        <v>0</v>
      </c>
      <c r="I91" s="66">
        <f>SUM(B91:H91)</f>
        <v>1</v>
      </c>
      <c r="K91" s="48">
        <v>0</v>
      </c>
      <c r="L91" s="49">
        <v>0</v>
      </c>
      <c r="M91" s="49">
        <v>0</v>
      </c>
      <c r="N91" s="49">
        <v>0</v>
      </c>
      <c r="O91" s="49">
        <v>0</v>
      </c>
      <c r="P91" s="49">
        <v>0</v>
      </c>
      <c r="Q91" s="52">
        <v>0</v>
      </c>
      <c r="R91" s="66">
        <f>SUM(K91:Q91)</f>
        <v>0</v>
      </c>
      <c r="T91" s="48">
        <v>0</v>
      </c>
      <c r="U91" s="49">
        <v>0</v>
      </c>
      <c r="V91" s="49">
        <v>0</v>
      </c>
      <c r="W91" s="49">
        <v>0</v>
      </c>
      <c r="X91" s="49">
        <v>0</v>
      </c>
      <c r="Y91" s="49">
        <v>0</v>
      </c>
      <c r="Z91" s="52">
        <v>0</v>
      </c>
      <c r="AA91" s="66">
        <f>SUM(T91:Z91)</f>
        <v>0</v>
      </c>
      <c r="AC91" s="48">
        <v>18</v>
      </c>
      <c r="AD91" s="49">
        <v>7</v>
      </c>
      <c r="AE91" s="49">
        <v>0</v>
      </c>
      <c r="AF91" s="49">
        <v>0</v>
      </c>
      <c r="AG91" s="49">
        <v>0</v>
      </c>
      <c r="AH91" s="49">
        <v>0</v>
      </c>
      <c r="AI91" s="52">
        <v>0</v>
      </c>
      <c r="AJ91" s="66">
        <f>SUM(AC91:AI91)</f>
        <v>25</v>
      </c>
      <c r="AL91" s="66">
        <f>SUM(I91+R91+AA91+AJ91)</f>
        <v>26</v>
      </c>
    </row>
    <row r="92" spans="1:38" ht="15.75" customHeight="1">
      <c r="A92" s="70">
        <v>0.77083333333333337</v>
      </c>
      <c r="B92" s="48">
        <v>0</v>
      </c>
      <c r="C92" s="49">
        <v>0</v>
      </c>
      <c r="D92" s="49">
        <v>0</v>
      </c>
      <c r="E92" s="49">
        <v>0</v>
      </c>
      <c r="F92" s="49">
        <v>0</v>
      </c>
      <c r="G92" s="49">
        <v>0</v>
      </c>
      <c r="H92" s="52">
        <v>0</v>
      </c>
      <c r="I92" s="66">
        <f>SUM(B92:H92)</f>
        <v>0</v>
      </c>
      <c r="K92" s="48">
        <v>0</v>
      </c>
      <c r="L92" s="49">
        <v>0</v>
      </c>
      <c r="M92" s="49">
        <v>0</v>
      </c>
      <c r="N92" s="49">
        <v>0</v>
      </c>
      <c r="O92" s="49">
        <v>0</v>
      </c>
      <c r="P92" s="49">
        <v>0</v>
      </c>
      <c r="Q92" s="52">
        <v>0</v>
      </c>
      <c r="R92" s="66">
        <f>SUM(K92:Q92)</f>
        <v>0</v>
      </c>
      <c r="T92" s="48">
        <v>0</v>
      </c>
      <c r="U92" s="49">
        <v>0</v>
      </c>
      <c r="V92" s="49">
        <v>0</v>
      </c>
      <c r="W92" s="49">
        <v>0</v>
      </c>
      <c r="X92" s="49">
        <v>0</v>
      </c>
      <c r="Y92" s="49">
        <v>0</v>
      </c>
      <c r="Z92" s="52">
        <v>0</v>
      </c>
      <c r="AA92" s="66">
        <f>SUM(T92:Z92)</f>
        <v>0</v>
      </c>
      <c r="AC92" s="48">
        <v>11</v>
      </c>
      <c r="AD92" s="49">
        <v>5</v>
      </c>
      <c r="AE92" s="49">
        <v>0</v>
      </c>
      <c r="AF92" s="49">
        <v>1</v>
      </c>
      <c r="AG92" s="49">
        <v>0</v>
      </c>
      <c r="AH92" s="49">
        <v>0</v>
      </c>
      <c r="AI92" s="52">
        <v>0</v>
      </c>
      <c r="AJ92" s="66">
        <f>SUM(AC92:AI92)</f>
        <v>17</v>
      </c>
      <c r="AL92" s="66">
        <f>SUM(I92+R92+AA92+AJ92)</f>
        <v>17</v>
      </c>
    </row>
    <row r="93" spans="1:38" ht="15.75" customHeight="1">
      <c r="A93" s="71">
        <v>0.78125</v>
      </c>
      <c r="B93" s="54">
        <v>0</v>
      </c>
      <c r="C93" s="55">
        <v>1</v>
      </c>
      <c r="D93" s="55">
        <v>0</v>
      </c>
      <c r="E93" s="55">
        <v>0</v>
      </c>
      <c r="F93" s="55">
        <v>0</v>
      </c>
      <c r="G93" s="55">
        <v>0</v>
      </c>
      <c r="H93" s="56">
        <v>0</v>
      </c>
      <c r="I93" s="67">
        <f>SUM(B93:H93)</f>
        <v>1</v>
      </c>
      <c r="K93" s="54">
        <v>0</v>
      </c>
      <c r="L93" s="55">
        <v>0</v>
      </c>
      <c r="M93" s="55">
        <v>0</v>
      </c>
      <c r="N93" s="55">
        <v>0</v>
      </c>
      <c r="O93" s="55">
        <v>0</v>
      </c>
      <c r="P93" s="55">
        <v>0</v>
      </c>
      <c r="Q93" s="56">
        <v>0</v>
      </c>
      <c r="R93" s="67">
        <f>SUM(K93:Q93)</f>
        <v>0</v>
      </c>
      <c r="T93" s="54">
        <v>0</v>
      </c>
      <c r="U93" s="55">
        <v>0</v>
      </c>
      <c r="V93" s="55">
        <v>0</v>
      </c>
      <c r="W93" s="55">
        <v>0</v>
      </c>
      <c r="X93" s="55">
        <v>0</v>
      </c>
      <c r="Y93" s="55">
        <v>0</v>
      </c>
      <c r="Z93" s="56">
        <v>0</v>
      </c>
      <c r="AA93" s="67">
        <f>SUM(T93:Z93)</f>
        <v>0</v>
      </c>
      <c r="AC93" s="54">
        <v>19</v>
      </c>
      <c r="AD93" s="55">
        <v>5</v>
      </c>
      <c r="AE93" s="55">
        <v>0</v>
      </c>
      <c r="AF93" s="55">
        <v>1</v>
      </c>
      <c r="AG93" s="55">
        <v>0</v>
      </c>
      <c r="AH93" s="55">
        <v>0</v>
      </c>
      <c r="AI93" s="56">
        <v>0</v>
      </c>
      <c r="AJ93" s="67">
        <f>SUM(AC93:AI93)</f>
        <v>25</v>
      </c>
      <c r="AL93" s="67">
        <f>SUM(I93+R93+AA93+AJ93)</f>
        <v>26</v>
      </c>
    </row>
    <row r="94" spans="1:38" ht="15.75" customHeight="1">
      <c r="A94" s="60" t="s">
        <v>218</v>
      </c>
      <c r="B94" s="57">
        <f t="shared" ref="B94:I94" si="60">SUM(B90:B93)</f>
        <v>4</v>
      </c>
      <c r="C94" s="58">
        <f t="shared" si="60"/>
        <v>1</v>
      </c>
      <c r="D94" s="58">
        <f t="shared" si="60"/>
        <v>0</v>
      </c>
      <c r="E94" s="58">
        <f t="shared" si="60"/>
        <v>0</v>
      </c>
      <c r="F94" s="58">
        <f t="shared" si="60"/>
        <v>0</v>
      </c>
      <c r="G94" s="58">
        <f t="shared" si="60"/>
        <v>0</v>
      </c>
      <c r="H94" s="59">
        <f t="shared" si="60"/>
        <v>0</v>
      </c>
      <c r="I94" s="60">
        <f t="shared" si="60"/>
        <v>5</v>
      </c>
      <c r="K94" s="57">
        <f t="shared" ref="K94:R94" si="61">SUM(K90:K93)</f>
        <v>0</v>
      </c>
      <c r="L94" s="58">
        <f t="shared" si="61"/>
        <v>0</v>
      </c>
      <c r="M94" s="58">
        <f t="shared" si="61"/>
        <v>0</v>
      </c>
      <c r="N94" s="58">
        <f t="shared" si="61"/>
        <v>0</v>
      </c>
      <c r="O94" s="58">
        <f t="shared" si="61"/>
        <v>0</v>
      </c>
      <c r="P94" s="58">
        <f t="shared" si="61"/>
        <v>0</v>
      </c>
      <c r="Q94" s="59">
        <f t="shared" si="61"/>
        <v>0</v>
      </c>
      <c r="R94" s="60">
        <f t="shared" si="61"/>
        <v>0</v>
      </c>
      <c r="T94" s="57">
        <f t="shared" ref="T94:AA94" si="62">SUM(T90:T93)</f>
        <v>0</v>
      </c>
      <c r="U94" s="58">
        <f t="shared" si="62"/>
        <v>0</v>
      </c>
      <c r="V94" s="58">
        <f t="shared" si="62"/>
        <v>0</v>
      </c>
      <c r="W94" s="58">
        <f t="shared" si="62"/>
        <v>0</v>
      </c>
      <c r="X94" s="58">
        <f t="shared" si="62"/>
        <v>0</v>
      </c>
      <c r="Y94" s="58">
        <f t="shared" si="62"/>
        <v>0</v>
      </c>
      <c r="Z94" s="59">
        <f t="shared" si="62"/>
        <v>0</v>
      </c>
      <c r="AA94" s="60">
        <f t="shared" si="62"/>
        <v>0</v>
      </c>
      <c r="AC94" s="57">
        <f t="shared" ref="AC94:AJ94" si="63">SUM(AC90:AC93)</f>
        <v>83</v>
      </c>
      <c r="AD94" s="58">
        <f t="shared" si="63"/>
        <v>31</v>
      </c>
      <c r="AE94" s="58">
        <f t="shared" si="63"/>
        <v>1</v>
      </c>
      <c r="AF94" s="58">
        <f t="shared" si="63"/>
        <v>2</v>
      </c>
      <c r="AG94" s="58">
        <f t="shared" si="63"/>
        <v>0</v>
      </c>
      <c r="AH94" s="58">
        <f t="shared" si="63"/>
        <v>0</v>
      </c>
      <c r="AI94" s="59">
        <f t="shared" si="63"/>
        <v>0</v>
      </c>
      <c r="AJ94" s="60">
        <f t="shared" si="63"/>
        <v>117</v>
      </c>
      <c r="AL94" s="60">
        <f>SUM(AL90:AL93)</f>
        <v>122</v>
      </c>
    </row>
    <row r="96" spans="1:38" ht="15.75" customHeight="1">
      <c r="A96" s="60" t="s">
        <v>219</v>
      </c>
      <c r="B96" s="57">
        <f t="shared" ref="B96:I96" si="64">SUM(B94+B89+B84)</f>
        <v>18</v>
      </c>
      <c r="C96" s="58">
        <f t="shared" si="64"/>
        <v>6</v>
      </c>
      <c r="D96" s="58">
        <f t="shared" si="64"/>
        <v>0</v>
      </c>
      <c r="E96" s="58">
        <f t="shared" si="64"/>
        <v>0</v>
      </c>
      <c r="F96" s="58">
        <f t="shared" si="64"/>
        <v>0</v>
      </c>
      <c r="G96" s="58">
        <f t="shared" si="64"/>
        <v>0</v>
      </c>
      <c r="H96" s="59">
        <f t="shared" si="64"/>
        <v>1</v>
      </c>
      <c r="I96" s="60">
        <f t="shared" si="64"/>
        <v>25</v>
      </c>
      <c r="K96" s="57">
        <f t="shared" ref="K96:R96" si="65">SUM(K94+K89+K84)</f>
        <v>0</v>
      </c>
      <c r="L96" s="58">
        <f t="shared" si="65"/>
        <v>0</v>
      </c>
      <c r="M96" s="58">
        <f t="shared" si="65"/>
        <v>0</v>
      </c>
      <c r="N96" s="58">
        <f t="shared" si="65"/>
        <v>0</v>
      </c>
      <c r="O96" s="58">
        <f t="shared" si="65"/>
        <v>0</v>
      </c>
      <c r="P96" s="58">
        <f t="shared" si="65"/>
        <v>0</v>
      </c>
      <c r="Q96" s="59">
        <f t="shared" si="65"/>
        <v>0</v>
      </c>
      <c r="R96" s="60">
        <f t="shared" si="65"/>
        <v>0</v>
      </c>
      <c r="T96" s="57">
        <f t="shared" ref="T96:AA96" si="66">SUM(T94+T89+T84)</f>
        <v>0</v>
      </c>
      <c r="U96" s="58">
        <f t="shared" si="66"/>
        <v>0</v>
      </c>
      <c r="V96" s="58">
        <f t="shared" si="66"/>
        <v>0</v>
      </c>
      <c r="W96" s="58">
        <f t="shared" si="66"/>
        <v>0</v>
      </c>
      <c r="X96" s="58">
        <f t="shared" si="66"/>
        <v>0</v>
      </c>
      <c r="Y96" s="58">
        <f t="shared" si="66"/>
        <v>0</v>
      </c>
      <c r="Z96" s="59">
        <f t="shared" si="66"/>
        <v>0</v>
      </c>
      <c r="AA96" s="60">
        <f t="shared" si="66"/>
        <v>0</v>
      </c>
      <c r="AC96" s="57">
        <f t="shared" ref="AC96:AJ96" si="67">SUM(AC94+AC89+AC84)</f>
        <v>301</v>
      </c>
      <c r="AD96" s="58">
        <f t="shared" si="67"/>
        <v>90</v>
      </c>
      <c r="AE96" s="58">
        <f t="shared" si="67"/>
        <v>6</v>
      </c>
      <c r="AF96" s="58">
        <f t="shared" si="67"/>
        <v>3</v>
      </c>
      <c r="AG96" s="58">
        <f t="shared" si="67"/>
        <v>1</v>
      </c>
      <c r="AH96" s="58">
        <f t="shared" si="67"/>
        <v>0</v>
      </c>
      <c r="AI96" s="59">
        <f t="shared" si="67"/>
        <v>3</v>
      </c>
      <c r="AJ96" s="60">
        <f t="shared" si="67"/>
        <v>404</v>
      </c>
      <c r="AL96" s="60">
        <f>SUM(AL94+AL89+AL84)</f>
        <v>429</v>
      </c>
    </row>
    <row r="98" spans="1:38" ht="15.75" customHeight="1">
      <c r="A98" s="60" t="s">
        <v>217</v>
      </c>
      <c r="B98" s="57">
        <f t="shared" ref="B98:I98" si="68">SUM(B74+B96)</f>
        <v>24</v>
      </c>
      <c r="C98" s="58">
        <f t="shared" si="68"/>
        <v>12</v>
      </c>
      <c r="D98" s="58">
        <f t="shared" si="68"/>
        <v>0</v>
      </c>
      <c r="E98" s="58">
        <f t="shared" si="68"/>
        <v>0</v>
      </c>
      <c r="F98" s="58">
        <f t="shared" si="68"/>
        <v>0</v>
      </c>
      <c r="G98" s="58">
        <f t="shared" si="68"/>
        <v>0</v>
      </c>
      <c r="H98" s="59">
        <f t="shared" si="68"/>
        <v>1</v>
      </c>
      <c r="I98" s="60">
        <f t="shared" si="68"/>
        <v>37</v>
      </c>
      <c r="K98" s="57">
        <f t="shared" ref="K98:R98" si="69">SUM(K74+K96)</f>
        <v>0</v>
      </c>
      <c r="L98" s="58">
        <f t="shared" si="69"/>
        <v>0</v>
      </c>
      <c r="M98" s="58">
        <f t="shared" si="69"/>
        <v>0</v>
      </c>
      <c r="N98" s="58">
        <f t="shared" si="69"/>
        <v>0</v>
      </c>
      <c r="O98" s="58">
        <f t="shared" si="69"/>
        <v>0</v>
      </c>
      <c r="P98" s="58">
        <f t="shared" si="69"/>
        <v>0</v>
      </c>
      <c r="Q98" s="59">
        <f t="shared" si="69"/>
        <v>0</v>
      </c>
      <c r="R98" s="60">
        <f t="shared" si="69"/>
        <v>0</v>
      </c>
      <c r="T98" s="57">
        <f t="shared" ref="T98:AA98" si="70">SUM(T74+T96)</f>
        <v>0</v>
      </c>
      <c r="U98" s="58">
        <f t="shared" si="70"/>
        <v>0</v>
      </c>
      <c r="V98" s="58">
        <f t="shared" si="70"/>
        <v>0</v>
      </c>
      <c r="W98" s="58">
        <f t="shared" si="70"/>
        <v>0</v>
      </c>
      <c r="X98" s="58">
        <f t="shared" si="70"/>
        <v>0</v>
      </c>
      <c r="Y98" s="58">
        <f t="shared" si="70"/>
        <v>0</v>
      </c>
      <c r="Z98" s="59">
        <f t="shared" si="70"/>
        <v>0</v>
      </c>
      <c r="AA98" s="60">
        <f t="shared" si="70"/>
        <v>0</v>
      </c>
      <c r="AC98" s="57">
        <f t="shared" ref="AC98:AJ98" si="71">SUM(AC74+AC96)</f>
        <v>515</v>
      </c>
      <c r="AD98" s="58">
        <f t="shared" si="71"/>
        <v>166</v>
      </c>
      <c r="AE98" s="58">
        <f t="shared" si="71"/>
        <v>16</v>
      </c>
      <c r="AF98" s="58">
        <f t="shared" si="71"/>
        <v>8</v>
      </c>
      <c r="AG98" s="58">
        <f t="shared" si="71"/>
        <v>3</v>
      </c>
      <c r="AH98" s="58">
        <f t="shared" si="71"/>
        <v>0</v>
      </c>
      <c r="AI98" s="59">
        <f t="shared" si="71"/>
        <v>3</v>
      </c>
      <c r="AJ98" s="60">
        <f t="shared" si="71"/>
        <v>711</v>
      </c>
      <c r="AL98" s="60">
        <f>SUM(AL74+AL96)</f>
        <v>748</v>
      </c>
    </row>
    <row r="99" spans="1:38" s="68" customFormat="1" ht="15.75" customHeight="1">
      <c r="A99" s="68" t="s">
        <v>220</v>
      </c>
      <c r="I99" s="68">
        <f>SUM(B58:H58,B59:H59,B60:H60,B61:H61,B63:H63,B64:H64,B65:H65,B66:H66,B68:H68,B69:H69,B70:H70,B71:H71,B80:H80,B81:H81,B82:H82,B83:H83,B85:H85,B86:H86,B87:H87,B88:H88,B90:H90,B91:H91,B92:H92,B93:H93)</f>
        <v>37</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0</v>
      </c>
      <c r="AJ99" s="68">
        <f>SUM(AC58:AI58,AC59:AI59,AC60:AI60,AC61:AI61,AC63:AI63,AC64:AI64,AC65:AI65,AC66:AI66,AC68:AI68,AC69:AI69,AC70:AI70,AC71:AI71,AC80:AI80,AC81:AI81,AC82:AI82,AC83:AI83,AC85:AI85,AC86:AI86,AC87:AI87,AC88:AI88,AC90:AI90,AC91:AI91,AC92:AI92,AC93:AI93)</f>
        <v>711</v>
      </c>
      <c r="AL99" s="68">
        <f>SUM(B99:AJ99)</f>
        <v>748</v>
      </c>
    </row>
    <row r="100" spans="1:38" ht="15.75" customHeight="1">
      <c r="A100" s="47" t="s">
        <v>211</v>
      </c>
      <c r="B100" s="47" t="str">
        <f>$V$9</f>
        <v>Arm C - Private Road</v>
      </c>
    </row>
    <row r="101" spans="1:38" ht="15.75" customHeight="1">
      <c r="B101" s="57" t="s">
        <v>212</v>
      </c>
      <c r="C101" s="58"/>
      <c r="D101" s="58" t="s">
        <v>226</v>
      </c>
      <c r="E101" s="58"/>
      <c r="F101" s="58"/>
      <c r="G101" s="58"/>
      <c r="H101" s="59"/>
      <c r="I101" s="60"/>
      <c r="K101" s="57" t="s">
        <v>212</v>
      </c>
      <c r="L101" s="58"/>
      <c r="M101" s="58" t="s">
        <v>227</v>
      </c>
      <c r="N101" s="58"/>
      <c r="O101" s="58"/>
      <c r="P101" s="58"/>
      <c r="Q101" s="59"/>
      <c r="R101" s="60"/>
      <c r="T101" s="57" t="s">
        <v>212</v>
      </c>
      <c r="U101" s="58"/>
      <c r="V101" s="58" t="s">
        <v>228</v>
      </c>
      <c r="W101" s="58"/>
      <c r="X101" s="58"/>
      <c r="Y101" s="58"/>
      <c r="Z101" s="59"/>
      <c r="AA101" s="60"/>
      <c r="AC101" s="57" t="s">
        <v>212</v>
      </c>
      <c r="AD101" s="58"/>
      <c r="AE101" s="58" t="s">
        <v>229</v>
      </c>
      <c r="AF101" s="58"/>
      <c r="AG101" s="58"/>
      <c r="AH101" s="58"/>
      <c r="AI101" s="59"/>
      <c r="AJ101" s="60"/>
      <c r="AL101" s="130" t="s">
        <v>216</v>
      </c>
    </row>
    <row r="102" spans="1:38"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61" t="s">
        <v>0</v>
      </c>
      <c r="AD102" s="62" t="s">
        <v>1</v>
      </c>
      <c r="AE102" s="62" t="s">
        <v>47</v>
      </c>
      <c r="AF102" s="62" t="s">
        <v>46</v>
      </c>
      <c r="AG102" s="62" t="s">
        <v>42</v>
      </c>
      <c r="AH102" s="62" t="s">
        <v>45</v>
      </c>
      <c r="AI102" s="63" t="s">
        <v>44</v>
      </c>
      <c r="AJ102" s="64" t="s">
        <v>217</v>
      </c>
      <c r="AL102" s="131"/>
    </row>
    <row r="104" spans="1:38" ht="15.75" customHeight="1">
      <c r="A104" s="69">
        <v>0.29166666666666669</v>
      </c>
      <c r="B104" s="44">
        <v>0</v>
      </c>
      <c r="C104" s="45">
        <v>0</v>
      </c>
      <c r="D104" s="45">
        <v>0</v>
      </c>
      <c r="E104" s="45">
        <v>0</v>
      </c>
      <c r="F104" s="45">
        <v>0</v>
      </c>
      <c r="G104" s="45">
        <v>0</v>
      </c>
      <c r="H104" s="46">
        <v>0</v>
      </c>
      <c r="I104" s="65">
        <f>SUM(B104:H104)</f>
        <v>0</v>
      </c>
      <c r="K104" s="44">
        <v>0</v>
      </c>
      <c r="L104" s="45">
        <v>0</v>
      </c>
      <c r="M104" s="45">
        <v>0</v>
      </c>
      <c r="N104" s="45">
        <v>0</v>
      </c>
      <c r="O104" s="45">
        <v>0</v>
      </c>
      <c r="P104" s="45">
        <v>0</v>
      </c>
      <c r="Q104" s="46">
        <v>0</v>
      </c>
      <c r="R104" s="65">
        <f>SUM(K104:Q104)</f>
        <v>0</v>
      </c>
      <c r="T104" s="44">
        <v>0</v>
      </c>
      <c r="U104" s="45">
        <v>0</v>
      </c>
      <c r="V104" s="45">
        <v>0</v>
      </c>
      <c r="W104" s="45">
        <v>0</v>
      </c>
      <c r="X104" s="45">
        <v>0</v>
      </c>
      <c r="Y104" s="45">
        <v>0</v>
      </c>
      <c r="Z104" s="46">
        <v>0</v>
      </c>
      <c r="AA104" s="65">
        <f>SUM(T104:Z104)</f>
        <v>0</v>
      </c>
      <c r="AC104" s="44">
        <v>0</v>
      </c>
      <c r="AD104" s="45">
        <v>0</v>
      </c>
      <c r="AE104" s="45">
        <v>0</v>
      </c>
      <c r="AF104" s="45">
        <v>0</v>
      </c>
      <c r="AG104" s="45">
        <v>0</v>
      </c>
      <c r="AH104" s="45">
        <v>0</v>
      </c>
      <c r="AI104" s="46">
        <v>0</v>
      </c>
      <c r="AJ104" s="65">
        <f>SUM(AC104:AI104)</f>
        <v>0</v>
      </c>
      <c r="AL104" s="65">
        <f>SUM(I104+R104+AA104+AJ104)</f>
        <v>0</v>
      </c>
    </row>
    <row r="105" spans="1:38" ht="15.75" customHeight="1">
      <c r="A105" s="70">
        <v>0.30208333333333331</v>
      </c>
      <c r="B105" s="48">
        <v>0</v>
      </c>
      <c r="C105" s="49">
        <v>0</v>
      </c>
      <c r="D105" s="49">
        <v>0</v>
      </c>
      <c r="E105" s="49">
        <v>0</v>
      </c>
      <c r="F105" s="49">
        <v>0</v>
      </c>
      <c r="G105" s="49">
        <v>0</v>
      </c>
      <c r="H105" s="52">
        <v>0</v>
      </c>
      <c r="I105" s="66">
        <f>SUM(B105:H105)</f>
        <v>0</v>
      </c>
      <c r="K105" s="48">
        <v>0</v>
      </c>
      <c r="L105" s="49">
        <v>0</v>
      </c>
      <c r="M105" s="49">
        <v>0</v>
      </c>
      <c r="N105" s="49">
        <v>0</v>
      </c>
      <c r="O105" s="49">
        <v>0</v>
      </c>
      <c r="P105" s="49">
        <v>0</v>
      </c>
      <c r="Q105" s="52">
        <v>0</v>
      </c>
      <c r="R105" s="66">
        <f>SUM(K105:Q105)</f>
        <v>0</v>
      </c>
      <c r="T105" s="48">
        <v>0</v>
      </c>
      <c r="U105" s="49">
        <v>0</v>
      </c>
      <c r="V105" s="49">
        <v>0</v>
      </c>
      <c r="W105" s="49">
        <v>0</v>
      </c>
      <c r="X105" s="49">
        <v>0</v>
      </c>
      <c r="Y105" s="49">
        <v>0</v>
      </c>
      <c r="Z105" s="52">
        <v>0</v>
      </c>
      <c r="AA105" s="66">
        <f>SUM(T105:Z105)</f>
        <v>0</v>
      </c>
      <c r="AC105" s="48">
        <v>0</v>
      </c>
      <c r="AD105" s="49">
        <v>0</v>
      </c>
      <c r="AE105" s="49">
        <v>0</v>
      </c>
      <c r="AF105" s="49">
        <v>0</v>
      </c>
      <c r="AG105" s="49">
        <v>0</v>
      </c>
      <c r="AH105" s="49">
        <v>0</v>
      </c>
      <c r="AI105" s="52">
        <v>0</v>
      </c>
      <c r="AJ105" s="66">
        <f>SUM(AC105:AI105)</f>
        <v>0</v>
      </c>
      <c r="AL105" s="66">
        <f>SUM(I105+R105+AA105+AJ105)</f>
        <v>0</v>
      </c>
    </row>
    <row r="106" spans="1:38" ht="15.75" customHeight="1">
      <c r="A106" s="70">
        <v>0.3125</v>
      </c>
      <c r="B106" s="48">
        <v>0</v>
      </c>
      <c r="C106" s="49">
        <v>0</v>
      </c>
      <c r="D106" s="49">
        <v>0</v>
      </c>
      <c r="E106" s="49">
        <v>0</v>
      </c>
      <c r="F106" s="49">
        <v>0</v>
      </c>
      <c r="G106" s="49">
        <v>0</v>
      </c>
      <c r="H106" s="52">
        <v>0</v>
      </c>
      <c r="I106" s="66">
        <f>SUM(B106:H106)</f>
        <v>0</v>
      </c>
      <c r="K106" s="48">
        <v>0</v>
      </c>
      <c r="L106" s="49">
        <v>0</v>
      </c>
      <c r="M106" s="49">
        <v>0</v>
      </c>
      <c r="N106" s="49">
        <v>0</v>
      </c>
      <c r="O106" s="49">
        <v>0</v>
      </c>
      <c r="P106" s="49">
        <v>0</v>
      </c>
      <c r="Q106" s="52">
        <v>0</v>
      </c>
      <c r="R106" s="66">
        <f>SUM(K106:Q106)</f>
        <v>0</v>
      </c>
      <c r="T106" s="48">
        <v>0</v>
      </c>
      <c r="U106" s="49">
        <v>0</v>
      </c>
      <c r="V106" s="49">
        <v>0</v>
      </c>
      <c r="W106" s="49">
        <v>0</v>
      </c>
      <c r="X106" s="49">
        <v>0</v>
      </c>
      <c r="Y106" s="49">
        <v>0</v>
      </c>
      <c r="Z106" s="52">
        <v>0</v>
      </c>
      <c r="AA106" s="66">
        <f>SUM(T106:Z106)</f>
        <v>0</v>
      </c>
      <c r="AC106" s="48">
        <v>0</v>
      </c>
      <c r="AD106" s="49">
        <v>0</v>
      </c>
      <c r="AE106" s="49">
        <v>0</v>
      </c>
      <c r="AF106" s="49">
        <v>0</v>
      </c>
      <c r="AG106" s="49">
        <v>0</v>
      </c>
      <c r="AH106" s="49">
        <v>0</v>
      </c>
      <c r="AI106" s="52">
        <v>0</v>
      </c>
      <c r="AJ106" s="66">
        <f>SUM(AC106:AI106)</f>
        <v>0</v>
      </c>
      <c r="AL106" s="66">
        <f>SUM(I106+R106+AA106+AJ106)</f>
        <v>0</v>
      </c>
    </row>
    <row r="107" spans="1:38" ht="15.75" customHeight="1">
      <c r="A107" s="71">
        <v>0.32291666666666669</v>
      </c>
      <c r="B107" s="54">
        <v>0</v>
      </c>
      <c r="C107" s="55">
        <v>0</v>
      </c>
      <c r="D107" s="55">
        <v>0</v>
      </c>
      <c r="E107" s="55">
        <v>0</v>
      </c>
      <c r="F107" s="55">
        <v>0</v>
      </c>
      <c r="G107" s="55">
        <v>0</v>
      </c>
      <c r="H107" s="56">
        <v>0</v>
      </c>
      <c r="I107" s="67">
        <f>SUM(B107:H107)</f>
        <v>0</v>
      </c>
      <c r="K107" s="54">
        <v>0</v>
      </c>
      <c r="L107" s="55">
        <v>0</v>
      </c>
      <c r="M107" s="55">
        <v>0</v>
      </c>
      <c r="N107" s="55">
        <v>0</v>
      </c>
      <c r="O107" s="55">
        <v>0</v>
      </c>
      <c r="P107" s="55">
        <v>0</v>
      </c>
      <c r="Q107" s="56">
        <v>0</v>
      </c>
      <c r="R107" s="67">
        <f>SUM(K107:Q107)</f>
        <v>0</v>
      </c>
      <c r="T107" s="54">
        <v>0</v>
      </c>
      <c r="U107" s="55">
        <v>0</v>
      </c>
      <c r="V107" s="55">
        <v>0</v>
      </c>
      <c r="W107" s="55">
        <v>0</v>
      </c>
      <c r="X107" s="55">
        <v>0</v>
      </c>
      <c r="Y107" s="55">
        <v>0</v>
      </c>
      <c r="Z107" s="56">
        <v>0</v>
      </c>
      <c r="AA107" s="67">
        <f>SUM(T107:Z107)</f>
        <v>0</v>
      </c>
      <c r="AC107" s="54">
        <v>0</v>
      </c>
      <c r="AD107" s="55">
        <v>0</v>
      </c>
      <c r="AE107" s="55">
        <v>0</v>
      </c>
      <c r="AF107" s="55">
        <v>0</v>
      </c>
      <c r="AG107" s="55">
        <v>0</v>
      </c>
      <c r="AH107" s="55">
        <v>0</v>
      </c>
      <c r="AI107" s="56">
        <v>0</v>
      </c>
      <c r="AJ107" s="67">
        <f>SUM(AC107:AI107)</f>
        <v>0</v>
      </c>
      <c r="AL107" s="67">
        <f>SUM(I107+R107+AA107+AJ107)</f>
        <v>0</v>
      </c>
    </row>
    <row r="108" spans="1:38" ht="15.75" customHeight="1">
      <c r="A108" s="60" t="s">
        <v>218</v>
      </c>
      <c r="B108" s="57">
        <f t="shared" ref="B108:I108" si="72">SUM(B104:B107)</f>
        <v>0</v>
      </c>
      <c r="C108" s="58">
        <f t="shared" si="72"/>
        <v>0</v>
      </c>
      <c r="D108" s="58">
        <f t="shared" si="72"/>
        <v>0</v>
      </c>
      <c r="E108" s="58">
        <f t="shared" si="72"/>
        <v>0</v>
      </c>
      <c r="F108" s="58">
        <f t="shared" si="72"/>
        <v>0</v>
      </c>
      <c r="G108" s="58">
        <f t="shared" si="72"/>
        <v>0</v>
      </c>
      <c r="H108" s="59">
        <f t="shared" si="72"/>
        <v>0</v>
      </c>
      <c r="I108" s="60">
        <f t="shared" si="72"/>
        <v>0</v>
      </c>
      <c r="K108" s="57">
        <f t="shared" ref="K108:R108" si="73">SUM(K104:K107)</f>
        <v>0</v>
      </c>
      <c r="L108" s="58">
        <f t="shared" si="73"/>
        <v>0</v>
      </c>
      <c r="M108" s="58">
        <f t="shared" si="73"/>
        <v>0</v>
      </c>
      <c r="N108" s="58">
        <f t="shared" si="73"/>
        <v>0</v>
      </c>
      <c r="O108" s="58">
        <f t="shared" si="73"/>
        <v>0</v>
      </c>
      <c r="P108" s="58">
        <f t="shared" si="73"/>
        <v>0</v>
      </c>
      <c r="Q108" s="59">
        <f t="shared" si="73"/>
        <v>0</v>
      </c>
      <c r="R108" s="60">
        <f t="shared" si="73"/>
        <v>0</v>
      </c>
      <c r="T108" s="57">
        <f t="shared" ref="T108:AA108" si="74">SUM(T104:T107)</f>
        <v>0</v>
      </c>
      <c r="U108" s="58">
        <f t="shared" si="74"/>
        <v>0</v>
      </c>
      <c r="V108" s="58">
        <f t="shared" si="74"/>
        <v>0</v>
      </c>
      <c r="W108" s="58">
        <f t="shared" si="74"/>
        <v>0</v>
      </c>
      <c r="X108" s="58">
        <f t="shared" si="74"/>
        <v>0</v>
      </c>
      <c r="Y108" s="58">
        <f t="shared" si="74"/>
        <v>0</v>
      </c>
      <c r="Z108" s="59">
        <f t="shared" si="74"/>
        <v>0</v>
      </c>
      <c r="AA108" s="60">
        <f t="shared" si="74"/>
        <v>0</v>
      </c>
      <c r="AC108" s="57">
        <f t="shared" ref="AC108:AJ108" si="75">SUM(AC104:AC107)</f>
        <v>0</v>
      </c>
      <c r="AD108" s="58">
        <f t="shared" si="75"/>
        <v>0</v>
      </c>
      <c r="AE108" s="58">
        <f t="shared" si="75"/>
        <v>0</v>
      </c>
      <c r="AF108" s="58">
        <f t="shared" si="75"/>
        <v>0</v>
      </c>
      <c r="AG108" s="58">
        <f t="shared" si="75"/>
        <v>0</v>
      </c>
      <c r="AH108" s="58">
        <f t="shared" si="75"/>
        <v>0</v>
      </c>
      <c r="AI108" s="59">
        <f t="shared" si="75"/>
        <v>0</v>
      </c>
      <c r="AJ108" s="60">
        <f t="shared" si="75"/>
        <v>0</v>
      </c>
      <c r="AL108" s="60">
        <f>SUM(AL104:AL107)</f>
        <v>0</v>
      </c>
    </row>
    <row r="109" spans="1:38" ht="15.75" customHeight="1">
      <c r="A109" s="69">
        <v>0.33333333333333331</v>
      </c>
      <c r="B109" s="44">
        <v>0</v>
      </c>
      <c r="C109" s="45">
        <v>0</v>
      </c>
      <c r="D109" s="45">
        <v>0</v>
      </c>
      <c r="E109" s="45">
        <v>0</v>
      </c>
      <c r="F109" s="45">
        <v>0</v>
      </c>
      <c r="G109" s="45">
        <v>0</v>
      </c>
      <c r="H109" s="46">
        <v>0</v>
      </c>
      <c r="I109" s="65">
        <f>SUM(B109:H109)</f>
        <v>0</v>
      </c>
      <c r="K109" s="44">
        <v>0</v>
      </c>
      <c r="L109" s="45">
        <v>0</v>
      </c>
      <c r="M109" s="45">
        <v>0</v>
      </c>
      <c r="N109" s="45">
        <v>0</v>
      </c>
      <c r="O109" s="45">
        <v>0</v>
      </c>
      <c r="P109" s="45">
        <v>0</v>
      </c>
      <c r="Q109" s="46">
        <v>0</v>
      </c>
      <c r="R109" s="65">
        <f>SUM(K109:Q109)</f>
        <v>0</v>
      </c>
      <c r="T109" s="44">
        <v>0</v>
      </c>
      <c r="U109" s="45">
        <v>0</v>
      </c>
      <c r="V109" s="45">
        <v>0</v>
      </c>
      <c r="W109" s="45">
        <v>0</v>
      </c>
      <c r="X109" s="45">
        <v>0</v>
      </c>
      <c r="Y109" s="45">
        <v>0</v>
      </c>
      <c r="Z109" s="46">
        <v>0</v>
      </c>
      <c r="AA109" s="65">
        <f>SUM(T109:Z109)</f>
        <v>0</v>
      </c>
      <c r="AC109" s="44">
        <v>0</v>
      </c>
      <c r="AD109" s="45">
        <v>0</v>
      </c>
      <c r="AE109" s="45">
        <v>0</v>
      </c>
      <c r="AF109" s="45">
        <v>0</v>
      </c>
      <c r="AG109" s="45">
        <v>0</v>
      </c>
      <c r="AH109" s="45">
        <v>0</v>
      </c>
      <c r="AI109" s="46">
        <v>0</v>
      </c>
      <c r="AJ109" s="65">
        <f>SUM(AC109:AI109)</f>
        <v>0</v>
      </c>
      <c r="AL109" s="65">
        <f>SUM(I109+R109+AA109+AJ109)</f>
        <v>0</v>
      </c>
    </row>
    <row r="110" spans="1:38" ht="15.75" customHeight="1">
      <c r="A110" s="70">
        <v>0.34375</v>
      </c>
      <c r="B110" s="48">
        <v>0</v>
      </c>
      <c r="C110" s="49">
        <v>0</v>
      </c>
      <c r="D110" s="49">
        <v>0</v>
      </c>
      <c r="E110" s="49">
        <v>0</v>
      </c>
      <c r="F110" s="49">
        <v>0</v>
      </c>
      <c r="G110" s="49">
        <v>0</v>
      </c>
      <c r="H110" s="52">
        <v>0</v>
      </c>
      <c r="I110" s="66">
        <f>SUM(B110:H110)</f>
        <v>0</v>
      </c>
      <c r="K110" s="48">
        <v>0</v>
      </c>
      <c r="L110" s="49">
        <v>0</v>
      </c>
      <c r="M110" s="49">
        <v>0</v>
      </c>
      <c r="N110" s="49">
        <v>0</v>
      </c>
      <c r="O110" s="49">
        <v>0</v>
      </c>
      <c r="P110" s="49">
        <v>0</v>
      </c>
      <c r="Q110" s="52">
        <v>0</v>
      </c>
      <c r="R110" s="66">
        <f>SUM(K110:Q110)</f>
        <v>0</v>
      </c>
      <c r="T110" s="48">
        <v>0</v>
      </c>
      <c r="U110" s="49">
        <v>0</v>
      </c>
      <c r="V110" s="49">
        <v>0</v>
      </c>
      <c r="W110" s="49">
        <v>0</v>
      </c>
      <c r="X110" s="49">
        <v>0</v>
      </c>
      <c r="Y110" s="49">
        <v>0</v>
      </c>
      <c r="Z110" s="52">
        <v>0</v>
      </c>
      <c r="AA110" s="66">
        <f>SUM(T110:Z110)</f>
        <v>0</v>
      </c>
      <c r="AC110" s="48">
        <v>0</v>
      </c>
      <c r="AD110" s="49">
        <v>0</v>
      </c>
      <c r="AE110" s="49">
        <v>0</v>
      </c>
      <c r="AF110" s="49">
        <v>0</v>
      </c>
      <c r="AG110" s="49">
        <v>0</v>
      </c>
      <c r="AH110" s="49">
        <v>0</v>
      </c>
      <c r="AI110" s="52">
        <v>0</v>
      </c>
      <c r="AJ110" s="66">
        <f>SUM(AC110:AI110)</f>
        <v>0</v>
      </c>
      <c r="AL110" s="66">
        <f>SUM(I110+R110+AA110+AJ110)</f>
        <v>0</v>
      </c>
    </row>
    <row r="111" spans="1:38" ht="15.75" customHeight="1">
      <c r="A111" s="70">
        <v>0.35416666666666669</v>
      </c>
      <c r="B111" s="48">
        <v>0</v>
      </c>
      <c r="C111" s="49">
        <v>0</v>
      </c>
      <c r="D111" s="49">
        <v>0</v>
      </c>
      <c r="E111" s="49">
        <v>0</v>
      </c>
      <c r="F111" s="49">
        <v>0</v>
      </c>
      <c r="G111" s="49">
        <v>0</v>
      </c>
      <c r="H111" s="52">
        <v>0</v>
      </c>
      <c r="I111" s="66">
        <f>SUM(B111:H111)</f>
        <v>0</v>
      </c>
      <c r="K111" s="48">
        <v>0</v>
      </c>
      <c r="L111" s="49">
        <v>0</v>
      </c>
      <c r="M111" s="49">
        <v>0</v>
      </c>
      <c r="N111" s="49">
        <v>0</v>
      </c>
      <c r="O111" s="49">
        <v>0</v>
      </c>
      <c r="P111" s="49">
        <v>0</v>
      </c>
      <c r="Q111" s="52">
        <v>0</v>
      </c>
      <c r="R111" s="66">
        <f>SUM(K111:Q111)</f>
        <v>0</v>
      </c>
      <c r="T111" s="48">
        <v>0</v>
      </c>
      <c r="U111" s="49">
        <v>0</v>
      </c>
      <c r="V111" s="49">
        <v>0</v>
      </c>
      <c r="W111" s="49">
        <v>0</v>
      </c>
      <c r="X111" s="49">
        <v>0</v>
      </c>
      <c r="Y111" s="49">
        <v>0</v>
      </c>
      <c r="Z111" s="52">
        <v>0</v>
      </c>
      <c r="AA111" s="66">
        <f>SUM(T111:Z111)</f>
        <v>0</v>
      </c>
      <c r="AC111" s="48">
        <v>0</v>
      </c>
      <c r="AD111" s="49">
        <v>0</v>
      </c>
      <c r="AE111" s="49">
        <v>0</v>
      </c>
      <c r="AF111" s="49">
        <v>0</v>
      </c>
      <c r="AG111" s="49">
        <v>0</v>
      </c>
      <c r="AH111" s="49">
        <v>0</v>
      </c>
      <c r="AI111" s="52">
        <v>0</v>
      </c>
      <c r="AJ111" s="66">
        <f>SUM(AC111:AI111)</f>
        <v>0</v>
      </c>
      <c r="AL111" s="66">
        <f>SUM(I111+R111+AA111+AJ111)</f>
        <v>0</v>
      </c>
    </row>
    <row r="112" spans="1:38" ht="15.75" customHeight="1">
      <c r="A112" s="71">
        <v>0.36458333333333331</v>
      </c>
      <c r="B112" s="54">
        <v>0</v>
      </c>
      <c r="C112" s="55">
        <v>0</v>
      </c>
      <c r="D112" s="55">
        <v>0</v>
      </c>
      <c r="E112" s="55">
        <v>0</v>
      </c>
      <c r="F112" s="55">
        <v>0</v>
      </c>
      <c r="G112" s="55">
        <v>0</v>
      </c>
      <c r="H112" s="56">
        <v>0</v>
      </c>
      <c r="I112" s="67">
        <f>SUM(B112:H112)</f>
        <v>0</v>
      </c>
      <c r="K112" s="54">
        <v>0</v>
      </c>
      <c r="L112" s="55">
        <v>0</v>
      </c>
      <c r="M112" s="55">
        <v>0</v>
      </c>
      <c r="N112" s="55">
        <v>0</v>
      </c>
      <c r="O112" s="55">
        <v>0</v>
      </c>
      <c r="P112" s="55">
        <v>0</v>
      </c>
      <c r="Q112" s="56">
        <v>0</v>
      </c>
      <c r="R112" s="67">
        <f>SUM(K112:Q112)</f>
        <v>0</v>
      </c>
      <c r="T112" s="54">
        <v>0</v>
      </c>
      <c r="U112" s="55">
        <v>0</v>
      </c>
      <c r="V112" s="55">
        <v>0</v>
      </c>
      <c r="W112" s="55">
        <v>0</v>
      </c>
      <c r="X112" s="55">
        <v>0</v>
      </c>
      <c r="Y112" s="55">
        <v>0</v>
      </c>
      <c r="Z112" s="56">
        <v>0</v>
      </c>
      <c r="AA112" s="67">
        <f>SUM(T112:Z112)</f>
        <v>0</v>
      </c>
      <c r="AC112" s="54">
        <v>0</v>
      </c>
      <c r="AD112" s="55">
        <v>0</v>
      </c>
      <c r="AE112" s="55">
        <v>0</v>
      </c>
      <c r="AF112" s="55">
        <v>0</v>
      </c>
      <c r="AG112" s="55">
        <v>0</v>
      </c>
      <c r="AH112" s="55">
        <v>0</v>
      </c>
      <c r="AI112" s="56">
        <v>0</v>
      </c>
      <c r="AJ112" s="67">
        <f>SUM(AC112:AI112)</f>
        <v>0</v>
      </c>
      <c r="AL112" s="67">
        <f>SUM(I112+R112+AA112+AJ112)</f>
        <v>0</v>
      </c>
    </row>
    <row r="113" spans="1:38" ht="15.75" customHeight="1">
      <c r="A113" s="60" t="s">
        <v>218</v>
      </c>
      <c r="B113" s="57">
        <f t="shared" ref="B113:I113" si="76">SUM(B109:B112)</f>
        <v>0</v>
      </c>
      <c r="C113" s="58">
        <f t="shared" si="76"/>
        <v>0</v>
      </c>
      <c r="D113" s="58">
        <f t="shared" si="76"/>
        <v>0</v>
      </c>
      <c r="E113" s="58">
        <f t="shared" si="76"/>
        <v>0</v>
      </c>
      <c r="F113" s="58">
        <f t="shared" si="76"/>
        <v>0</v>
      </c>
      <c r="G113" s="58">
        <f t="shared" si="76"/>
        <v>0</v>
      </c>
      <c r="H113" s="59">
        <f t="shared" si="76"/>
        <v>0</v>
      </c>
      <c r="I113" s="60">
        <f t="shared" si="76"/>
        <v>0</v>
      </c>
      <c r="K113" s="57">
        <f t="shared" ref="K113:R113" si="77">SUM(K109:K112)</f>
        <v>0</v>
      </c>
      <c r="L113" s="58">
        <f t="shared" si="77"/>
        <v>0</v>
      </c>
      <c r="M113" s="58">
        <f t="shared" si="77"/>
        <v>0</v>
      </c>
      <c r="N113" s="58">
        <f t="shared" si="77"/>
        <v>0</v>
      </c>
      <c r="O113" s="58">
        <f t="shared" si="77"/>
        <v>0</v>
      </c>
      <c r="P113" s="58">
        <f t="shared" si="77"/>
        <v>0</v>
      </c>
      <c r="Q113" s="59">
        <f t="shared" si="77"/>
        <v>0</v>
      </c>
      <c r="R113" s="60">
        <f t="shared" si="77"/>
        <v>0</v>
      </c>
      <c r="T113" s="57">
        <f t="shared" ref="T113:AA113" si="78">SUM(T109:T112)</f>
        <v>0</v>
      </c>
      <c r="U113" s="58">
        <f t="shared" si="78"/>
        <v>0</v>
      </c>
      <c r="V113" s="58">
        <f t="shared" si="78"/>
        <v>0</v>
      </c>
      <c r="W113" s="58">
        <f t="shared" si="78"/>
        <v>0</v>
      </c>
      <c r="X113" s="58">
        <f t="shared" si="78"/>
        <v>0</v>
      </c>
      <c r="Y113" s="58">
        <f t="shared" si="78"/>
        <v>0</v>
      </c>
      <c r="Z113" s="59">
        <f t="shared" si="78"/>
        <v>0</v>
      </c>
      <c r="AA113" s="60">
        <f t="shared" si="78"/>
        <v>0</v>
      </c>
      <c r="AC113" s="57">
        <f t="shared" ref="AC113:AJ113" si="79">SUM(AC109:AC112)</f>
        <v>0</v>
      </c>
      <c r="AD113" s="58">
        <f t="shared" si="79"/>
        <v>0</v>
      </c>
      <c r="AE113" s="58">
        <f t="shared" si="79"/>
        <v>0</v>
      </c>
      <c r="AF113" s="58">
        <f t="shared" si="79"/>
        <v>0</v>
      </c>
      <c r="AG113" s="58">
        <f t="shared" si="79"/>
        <v>0</v>
      </c>
      <c r="AH113" s="58">
        <f t="shared" si="79"/>
        <v>0</v>
      </c>
      <c r="AI113" s="59">
        <f t="shared" si="79"/>
        <v>0</v>
      </c>
      <c r="AJ113" s="60">
        <f t="shared" si="79"/>
        <v>0</v>
      </c>
      <c r="AL113" s="60">
        <f>SUM(AL109:AL112)</f>
        <v>0</v>
      </c>
    </row>
    <row r="114" spans="1:38" ht="15.75" customHeight="1">
      <c r="A114" s="69">
        <v>0.375</v>
      </c>
      <c r="B114" s="44">
        <v>0</v>
      </c>
      <c r="C114" s="45">
        <v>0</v>
      </c>
      <c r="D114" s="45">
        <v>0</v>
      </c>
      <c r="E114" s="45">
        <v>0</v>
      </c>
      <c r="F114" s="45">
        <v>0</v>
      </c>
      <c r="G114" s="45">
        <v>0</v>
      </c>
      <c r="H114" s="46">
        <v>0</v>
      </c>
      <c r="I114" s="65">
        <f>SUM(B114:H114)</f>
        <v>0</v>
      </c>
      <c r="K114" s="44">
        <v>0</v>
      </c>
      <c r="L114" s="45">
        <v>0</v>
      </c>
      <c r="M114" s="45">
        <v>0</v>
      </c>
      <c r="N114" s="45">
        <v>0</v>
      </c>
      <c r="O114" s="45">
        <v>0</v>
      </c>
      <c r="P114" s="45">
        <v>0</v>
      </c>
      <c r="Q114" s="46">
        <v>0</v>
      </c>
      <c r="R114" s="65">
        <f>SUM(K114:Q114)</f>
        <v>0</v>
      </c>
      <c r="T114" s="44">
        <v>0</v>
      </c>
      <c r="U114" s="45">
        <v>0</v>
      </c>
      <c r="V114" s="45">
        <v>0</v>
      </c>
      <c r="W114" s="45">
        <v>0</v>
      </c>
      <c r="X114" s="45">
        <v>0</v>
      </c>
      <c r="Y114" s="45">
        <v>0</v>
      </c>
      <c r="Z114" s="46">
        <v>0</v>
      </c>
      <c r="AA114" s="65">
        <f>SUM(T114:Z114)</f>
        <v>0</v>
      </c>
      <c r="AC114" s="44">
        <v>0</v>
      </c>
      <c r="AD114" s="45">
        <v>0</v>
      </c>
      <c r="AE114" s="45">
        <v>0</v>
      </c>
      <c r="AF114" s="45">
        <v>0</v>
      </c>
      <c r="AG114" s="45">
        <v>0</v>
      </c>
      <c r="AH114" s="45">
        <v>0</v>
      </c>
      <c r="AI114" s="46">
        <v>0</v>
      </c>
      <c r="AJ114" s="65">
        <f>SUM(AC114:AI114)</f>
        <v>0</v>
      </c>
      <c r="AL114" s="65">
        <f>SUM(I114+R114+AA114+AJ114)</f>
        <v>0</v>
      </c>
    </row>
    <row r="115" spans="1:38" ht="15.75" customHeight="1">
      <c r="A115" s="70">
        <v>0.38541666666666669</v>
      </c>
      <c r="B115" s="48">
        <v>0</v>
      </c>
      <c r="C115" s="49">
        <v>0</v>
      </c>
      <c r="D115" s="49">
        <v>0</v>
      </c>
      <c r="E115" s="49">
        <v>0</v>
      </c>
      <c r="F115" s="49">
        <v>0</v>
      </c>
      <c r="G115" s="49">
        <v>0</v>
      </c>
      <c r="H115" s="52">
        <v>0</v>
      </c>
      <c r="I115" s="66">
        <f>SUM(B115:H115)</f>
        <v>0</v>
      </c>
      <c r="K115" s="48">
        <v>0</v>
      </c>
      <c r="L115" s="49">
        <v>0</v>
      </c>
      <c r="M115" s="49">
        <v>0</v>
      </c>
      <c r="N115" s="49">
        <v>0</v>
      </c>
      <c r="O115" s="49">
        <v>0</v>
      </c>
      <c r="P115" s="49">
        <v>0</v>
      </c>
      <c r="Q115" s="52">
        <v>0</v>
      </c>
      <c r="R115" s="66">
        <f>SUM(K115:Q115)</f>
        <v>0</v>
      </c>
      <c r="T115" s="48">
        <v>0</v>
      </c>
      <c r="U115" s="49">
        <v>0</v>
      </c>
      <c r="V115" s="49">
        <v>0</v>
      </c>
      <c r="W115" s="49">
        <v>0</v>
      </c>
      <c r="X115" s="49">
        <v>0</v>
      </c>
      <c r="Y115" s="49">
        <v>0</v>
      </c>
      <c r="Z115" s="52">
        <v>0</v>
      </c>
      <c r="AA115" s="66">
        <f>SUM(T115:Z115)</f>
        <v>0</v>
      </c>
      <c r="AC115" s="48">
        <v>0</v>
      </c>
      <c r="AD115" s="49">
        <v>0</v>
      </c>
      <c r="AE115" s="49">
        <v>0</v>
      </c>
      <c r="AF115" s="49">
        <v>0</v>
      </c>
      <c r="AG115" s="49">
        <v>0</v>
      </c>
      <c r="AH115" s="49">
        <v>0</v>
      </c>
      <c r="AI115" s="52">
        <v>0</v>
      </c>
      <c r="AJ115" s="66">
        <f>SUM(AC115:AI115)</f>
        <v>0</v>
      </c>
      <c r="AL115" s="66">
        <f>SUM(I115+R115+AA115+AJ115)</f>
        <v>0</v>
      </c>
    </row>
    <row r="116" spans="1:38" ht="15.75" customHeight="1">
      <c r="A116" s="70">
        <v>0.39583333333333331</v>
      </c>
      <c r="B116" s="48">
        <v>0</v>
      </c>
      <c r="C116" s="49">
        <v>0</v>
      </c>
      <c r="D116" s="49">
        <v>0</v>
      </c>
      <c r="E116" s="49">
        <v>0</v>
      </c>
      <c r="F116" s="49">
        <v>0</v>
      </c>
      <c r="G116" s="49">
        <v>0</v>
      </c>
      <c r="H116" s="52">
        <v>0</v>
      </c>
      <c r="I116" s="66">
        <f>SUM(B116:H116)</f>
        <v>0</v>
      </c>
      <c r="K116" s="48">
        <v>0</v>
      </c>
      <c r="L116" s="49">
        <v>0</v>
      </c>
      <c r="M116" s="49">
        <v>0</v>
      </c>
      <c r="N116" s="49">
        <v>0</v>
      </c>
      <c r="O116" s="49">
        <v>0</v>
      </c>
      <c r="P116" s="49">
        <v>0</v>
      </c>
      <c r="Q116" s="52">
        <v>0</v>
      </c>
      <c r="R116" s="66">
        <f>SUM(K116:Q116)</f>
        <v>0</v>
      </c>
      <c r="T116" s="48">
        <v>0</v>
      </c>
      <c r="U116" s="49">
        <v>0</v>
      </c>
      <c r="V116" s="49">
        <v>0</v>
      </c>
      <c r="W116" s="49">
        <v>0</v>
      </c>
      <c r="X116" s="49">
        <v>0</v>
      </c>
      <c r="Y116" s="49">
        <v>0</v>
      </c>
      <c r="Z116" s="52">
        <v>0</v>
      </c>
      <c r="AA116" s="66">
        <f>SUM(T116:Z116)</f>
        <v>0</v>
      </c>
      <c r="AC116" s="48">
        <v>0</v>
      </c>
      <c r="AD116" s="49">
        <v>0</v>
      </c>
      <c r="AE116" s="49">
        <v>0</v>
      </c>
      <c r="AF116" s="49">
        <v>0</v>
      </c>
      <c r="AG116" s="49">
        <v>0</v>
      </c>
      <c r="AH116" s="49">
        <v>0</v>
      </c>
      <c r="AI116" s="52">
        <v>0</v>
      </c>
      <c r="AJ116" s="66">
        <f>SUM(AC116:AI116)</f>
        <v>0</v>
      </c>
      <c r="AL116" s="66">
        <f>SUM(I116+R116+AA116+AJ116)</f>
        <v>0</v>
      </c>
    </row>
    <row r="117" spans="1:38" ht="15.75" customHeight="1">
      <c r="A117" s="71">
        <v>0.40625</v>
      </c>
      <c r="B117" s="54">
        <v>0</v>
      </c>
      <c r="C117" s="55">
        <v>0</v>
      </c>
      <c r="D117" s="55">
        <v>0</v>
      </c>
      <c r="E117" s="55">
        <v>0</v>
      </c>
      <c r="F117" s="55">
        <v>0</v>
      </c>
      <c r="G117" s="55">
        <v>0</v>
      </c>
      <c r="H117" s="56">
        <v>0</v>
      </c>
      <c r="I117" s="67">
        <f>SUM(B117:H117)</f>
        <v>0</v>
      </c>
      <c r="K117" s="54">
        <v>0</v>
      </c>
      <c r="L117" s="55">
        <v>0</v>
      </c>
      <c r="M117" s="55">
        <v>0</v>
      </c>
      <c r="N117" s="55">
        <v>0</v>
      </c>
      <c r="O117" s="55">
        <v>0</v>
      </c>
      <c r="P117" s="55">
        <v>0</v>
      </c>
      <c r="Q117" s="56">
        <v>0</v>
      </c>
      <c r="R117" s="67">
        <f>SUM(K117:Q117)</f>
        <v>0</v>
      </c>
      <c r="T117" s="54">
        <v>0</v>
      </c>
      <c r="U117" s="55">
        <v>0</v>
      </c>
      <c r="V117" s="55">
        <v>0</v>
      </c>
      <c r="W117" s="55">
        <v>0</v>
      </c>
      <c r="X117" s="55">
        <v>0</v>
      </c>
      <c r="Y117" s="55">
        <v>0</v>
      </c>
      <c r="Z117" s="56">
        <v>0</v>
      </c>
      <c r="AA117" s="67">
        <f>SUM(T117:Z117)</f>
        <v>0</v>
      </c>
      <c r="AC117" s="54">
        <v>0</v>
      </c>
      <c r="AD117" s="55">
        <v>0</v>
      </c>
      <c r="AE117" s="55">
        <v>0</v>
      </c>
      <c r="AF117" s="55">
        <v>0</v>
      </c>
      <c r="AG117" s="55">
        <v>0</v>
      </c>
      <c r="AH117" s="55">
        <v>0</v>
      </c>
      <c r="AI117" s="56">
        <v>0</v>
      </c>
      <c r="AJ117" s="67">
        <f>SUM(AC117:AI117)</f>
        <v>0</v>
      </c>
      <c r="AL117" s="67">
        <f>SUM(I117+R117+AA117+AJ117)</f>
        <v>0</v>
      </c>
    </row>
    <row r="118" spans="1:38" ht="15.75" customHeight="1">
      <c r="A118" s="60" t="s">
        <v>218</v>
      </c>
      <c r="B118" s="57">
        <f t="shared" ref="B118:I118" si="80">SUM(B114:B117)</f>
        <v>0</v>
      </c>
      <c r="C118" s="58">
        <f t="shared" si="80"/>
        <v>0</v>
      </c>
      <c r="D118" s="58">
        <f t="shared" si="80"/>
        <v>0</v>
      </c>
      <c r="E118" s="58">
        <f t="shared" si="80"/>
        <v>0</v>
      </c>
      <c r="F118" s="58">
        <f t="shared" si="80"/>
        <v>0</v>
      </c>
      <c r="G118" s="58">
        <f t="shared" si="80"/>
        <v>0</v>
      </c>
      <c r="H118" s="59">
        <f t="shared" si="80"/>
        <v>0</v>
      </c>
      <c r="I118" s="60">
        <f t="shared" si="80"/>
        <v>0</v>
      </c>
      <c r="K118" s="57">
        <f t="shared" ref="K118:R118" si="81">SUM(K114:K117)</f>
        <v>0</v>
      </c>
      <c r="L118" s="58">
        <f t="shared" si="81"/>
        <v>0</v>
      </c>
      <c r="M118" s="58">
        <f t="shared" si="81"/>
        <v>0</v>
      </c>
      <c r="N118" s="58">
        <f t="shared" si="81"/>
        <v>0</v>
      </c>
      <c r="O118" s="58">
        <f t="shared" si="81"/>
        <v>0</v>
      </c>
      <c r="P118" s="58">
        <f t="shared" si="81"/>
        <v>0</v>
      </c>
      <c r="Q118" s="59">
        <f t="shared" si="81"/>
        <v>0</v>
      </c>
      <c r="R118" s="60">
        <f t="shared" si="81"/>
        <v>0</v>
      </c>
      <c r="T118" s="57">
        <f t="shared" ref="T118:AA118" si="82">SUM(T114:T117)</f>
        <v>0</v>
      </c>
      <c r="U118" s="58">
        <f t="shared" si="82"/>
        <v>0</v>
      </c>
      <c r="V118" s="58">
        <f t="shared" si="82"/>
        <v>0</v>
      </c>
      <c r="W118" s="58">
        <f t="shared" si="82"/>
        <v>0</v>
      </c>
      <c r="X118" s="58">
        <f t="shared" si="82"/>
        <v>0</v>
      </c>
      <c r="Y118" s="58">
        <f t="shared" si="82"/>
        <v>0</v>
      </c>
      <c r="Z118" s="59">
        <f t="shared" si="82"/>
        <v>0</v>
      </c>
      <c r="AA118" s="60">
        <f t="shared" si="82"/>
        <v>0</v>
      </c>
      <c r="AC118" s="57">
        <f t="shared" ref="AC118:AJ118" si="83">SUM(AC114:AC117)</f>
        <v>0</v>
      </c>
      <c r="AD118" s="58">
        <f t="shared" si="83"/>
        <v>0</v>
      </c>
      <c r="AE118" s="58">
        <f t="shared" si="83"/>
        <v>0</v>
      </c>
      <c r="AF118" s="58">
        <f t="shared" si="83"/>
        <v>0</v>
      </c>
      <c r="AG118" s="58">
        <f t="shared" si="83"/>
        <v>0</v>
      </c>
      <c r="AH118" s="58">
        <f t="shared" si="83"/>
        <v>0</v>
      </c>
      <c r="AI118" s="59">
        <f t="shared" si="83"/>
        <v>0</v>
      </c>
      <c r="AJ118" s="60">
        <f t="shared" si="83"/>
        <v>0</v>
      </c>
      <c r="AL118" s="60">
        <f>SUM(AL114:AL117)</f>
        <v>0</v>
      </c>
    </row>
    <row r="120" spans="1:38" ht="15.75" customHeight="1">
      <c r="A120" s="60" t="s">
        <v>219</v>
      </c>
      <c r="B120" s="57">
        <f t="shared" ref="B120:I120" si="84">SUM(B118+B113+B108)</f>
        <v>0</v>
      </c>
      <c r="C120" s="58">
        <f t="shared" si="84"/>
        <v>0</v>
      </c>
      <c r="D120" s="58">
        <f t="shared" si="84"/>
        <v>0</v>
      </c>
      <c r="E120" s="58">
        <f t="shared" si="84"/>
        <v>0</v>
      </c>
      <c r="F120" s="58">
        <f t="shared" si="84"/>
        <v>0</v>
      </c>
      <c r="G120" s="58">
        <f t="shared" si="84"/>
        <v>0</v>
      </c>
      <c r="H120" s="59">
        <f t="shared" si="84"/>
        <v>0</v>
      </c>
      <c r="I120" s="60">
        <f t="shared" si="84"/>
        <v>0</v>
      </c>
      <c r="K120" s="57">
        <f t="shared" ref="K120:R120" si="85">SUM(K118+K113+K108)</f>
        <v>0</v>
      </c>
      <c r="L120" s="58">
        <f t="shared" si="85"/>
        <v>0</v>
      </c>
      <c r="M120" s="58">
        <f t="shared" si="85"/>
        <v>0</v>
      </c>
      <c r="N120" s="58">
        <f t="shared" si="85"/>
        <v>0</v>
      </c>
      <c r="O120" s="58">
        <f t="shared" si="85"/>
        <v>0</v>
      </c>
      <c r="P120" s="58">
        <f t="shared" si="85"/>
        <v>0</v>
      </c>
      <c r="Q120" s="59">
        <f t="shared" si="85"/>
        <v>0</v>
      </c>
      <c r="R120" s="60">
        <f t="shared" si="85"/>
        <v>0</v>
      </c>
      <c r="T120" s="57">
        <f t="shared" ref="T120:AA120" si="86">SUM(T118+T113+T108)</f>
        <v>0</v>
      </c>
      <c r="U120" s="58">
        <f t="shared" si="86"/>
        <v>0</v>
      </c>
      <c r="V120" s="58">
        <f t="shared" si="86"/>
        <v>0</v>
      </c>
      <c r="W120" s="58">
        <f t="shared" si="86"/>
        <v>0</v>
      </c>
      <c r="X120" s="58">
        <f t="shared" si="86"/>
        <v>0</v>
      </c>
      <c r="Y120" s="58">
        <f t="shared" si="86"/>
        <v>0</v>
      </c>
      <c r="Z120" s="59">
        <f t="shared" si="86"/>
        <v>0</v>
      </c>
      <c r="AA120" s="60">
        <f t="shared" si="86"/>
        <v>0</v>
      </c>
      <c r="AC120" s="57">
        <f t="shared" ref="AC120:AJ120" si="87">SUM(AC118+AC113+AC108)</f>
        <v>0</v>
      </c>
      <c r="AD120" s="58">
        <f t="shared" si="87"/>
        <v>0</v>
      </c>
      <c r="AE120" s="58">
        <f t="shared" si="87"/>
        <v>0</v>
      </c>
      <c r="AF120" s="58">
        <f t="shared" si="87"/>
        <v>0</v>
      </c>
      <c r="AG120" s="58">
        <f t="shared" si="87"/>
        <v>0</v>
      </c>
      <c r="AH120" s="58">
        <f t="shared" si="87"/>
        <v>0</v>
      </c>
      <c r="AI120" s="59">
        <f t="shared" si="87"/>
        <v>0</v>
      </c>
      <c r="AJ120" s="60">
        <f t="shared" si="87"/>
        <v>0</v>
      </c>
      <c r="AL120" s="60">
        <f>SUM(AL118+AL113+AL108)</f>
        <v>0</v>
      </c>
    </row>
    <row r="122" spans="1:38" ht="15.75" customHeight="1">
      <c r="A122" s="47" t="s">
        <v>211</v>
      </c>
      <c r="B122" s="47" t="str">
        <f>$V$9</f>
        <v>Arm C - Private Road</v>
      </c>
    </row>
    <row r="123" spans="1:38" ht="15.75" customHeight="1">
      <c r="B123" s="57" t="s">
        <v>212</v>
      </c>
      <c r="C123" s="58"/>
      <c r="D123" s="58" t="s">
        <v>226</v>
      </c>
      <c r="E123" s="58"/>
      <c r="F123" s="58"/>
      <c r="G123" s="58"/>
      <c r="H123" s="59"/>
      <c r="I123" s="60"/>
      <c r="K123" s="57" t="s">
        <v>212</v>
      </c>
      <c r="L123" s="58"/>
      <c r="M123" s="58" t="s">
        <v>227</v>
      </c>
      <c r="N123" s="58"/>
      <c r="O123" s="58"/>
      <c r="P123" s="58"/>
      <c r="Q123" s="59"/>
      <c r="R123" s="60"/>
      <c r="T123" s="57" t="s">
        <v>212</v>
      </c>
      <c r="U123" s="58"/>
      <c r="V123" s="58" t="s">
        <v>228</v>
      </c>
      <c r="W123" s="58"/>
      <c r="X123" s="58"/>
      <c r="Y123" s="58"/>
      <c r="Z123" s="59"/>
      <c r="AA123" s="60"/>
      <c r="AC123" s="57" t="s">
        <v>212</v>
      </c>
      <c r="AD123" s="58"/>
      <c r="AE123" s="58" t="s">
        <v>229</v>
      </c>
      <c r="AF123" s="58"/>
      <c r="AG123" s="58"/>
      <c r="AH123" s="58"/>
      <c r="AI123" s="59"/>
      <c r="AJ123" s="60"/>
      <c r="AL123" s="130" t="s">
        <v>216</v>
      </c>
    </row>
    <row r="124" spans="1:38"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61" t="s">
        <v>0</v>
      </c>
      <c r="AD124" s="62" t="s">
        <v>1</v>
      </c>
      <c r="AE124" s="62" t="s">
        <v>47</v>
      </c>
      <c r="AF124" s="62" t="s">
        <v>46</v>
      </c>
      <c r="AG124" s="62" t="s">
        <v>42</v>
      </c>
      <c r="AH124" s="62" t="s">
        <v>45</v>
      </c>
      <c r="AI124" s="63" t="s">
        <v>44</v>
      </c>
      <c r="AJ124" s="64" t="s">
        <v>217</v>
      </c>
      <c r="AL124" s="131"/>
    </row>
    <row r="126" spans="1:38" ht="15.75" customHeight="1">
      <c r="A126" s="69">
        <v>0.66666666666666663</v>
      </c>
      <c r="B126" s="44">
        <v>0</v>
      </c>
      <c r="C126" s="45">
        <v>0</v>
      </c>
      <c r="D126" s="45">
        <v>0</v>
      </c>
      <c r="E126" s="45">
        <v>0</v>
      </c>
      <c r="F126" s="45">
        <v>0</v>
      </c>
      <c r="G126" s="45">
        <v>0</v>
      </c>
      <c r="H126" s="46">
        <v>0</v>
      </c>
      <c r="I126" s="65">
        <f>SUM(B126:H126)</f>
        <v>0</v>
      </c>
      <c r="K126" s="44">
        <v>0</v>
      </c>
      <c r="L126" s="45">
        <v>0</v>
      </c>
      <c r="M126" s="45">
        <v>0</v>
      </c>
      <c r="N126" s="45">
        <v>0</v>
      </c>
      <c r="O126" s="45">
        <v>0</v>
      </c>
      <c r="P126" s="45">
        <v>0</v>
      </c>
      <c r="Q126" s="46">
        <v>0</v>
      </c>
      <c r="R126" s="65">
        <f>SUM(K126:Q126)</f>
        <v>0</v>
      </c>
      <c r="T126" s="44">
        <v>0</v>
      </c>
      <c r="U126" s="45">
        <v>0</v>
      </c>
      <c r="V126" s="45">
        <v>0</v>
      </c>
      <c r="W126" s="45">
        <v>0</v>
      </c>
      <c r="X126" s="45">
        <v>0</v>
      </c>
      <c r="Y126" s="45">
        <v>0</v>
      </c>
      <c r="Z126" s="46">
        <v>0</v>
      </c>
      <c r="AA126" s="65">
        <f>SUM(T126:Z126)</f>
        <v>0</v>
      </c>
      <c r="AC126" s="44">
        <v>0</v>
      </c>
      <c r="AD126" s="45">
        <v>0</v>
      </c>
      <c r="AE126" s="45">
        <v>0</v>
      </c>
      <c r="AF126" s="45">
        <v>0</v>
      </c>
      <c r="AG126" s="45">
        <v>0</v>
      </c>
      <c r="AH126" s="45">
        <v>0</v>
      </c>
      <c r="AI126" s="46">
        <v>0</v>
      </c>
      <c r="AJ126" s="65">
        <f>SUM(AC126:AI126)</f>
        <v>0</v>
      </c>
      <c r="AL126" s="65">
        <f>SUM(I126+R126+AA126+AJ126)</f>
        <v>0</v>
      </c>
    </row>
    <row r="127" spans="1:38" ht="15.75" customHeight="1">
      <c r="A127" s="70">
        <v>0.67708333333333337</v>
      </c>
      <c r="B127" s="48">
        <v>0</v>
      </c>
      <c r="C127" s="49">
        <v>0</v>
      </c>
      <c r="D127" s="49">
        <v>0</v>
      </c>
      <c r="E127" s="49">
        <v>0</v>
      </c>
      <c r="F127" s="49">
        <v>0</v>
      </c>
      <c r="G127" s="49">
        <v>0</v>
      </c>
      <c r="H127" s="52">
        <v>0</v>
      </c>
      <c r="I127" s="66">
        <f>SUM(B127:H127)</f>
        <v>0</v>
      </c>
      <c r="K127" s="48">
        <v>0</v>
      </c>
      <c r="L127" s="49">
        <v>0</v>
      </c>
      <c r="M127" s="49">
        <v>0</v>
      </c>
      <c r="N127" s="49">
        <v>0</v>
      </c>
      <c r="O127" s="49">
        <v>0</v>
      </c>
      <c r="P127" s="49">
        <v>0</v>
      </c>
      <c r="Q127" s="52">
        <v>0</v>
      </c>
      <c r="R127" s="66">
        <f>SUM(K127:Q127)</f>
        <v>0</v>
      </c>
      <c r="T127" s="48">
        <v>0</v>
      </c>
      <c r="U127" s="49">
        <v>0</v>
      </c>
      <c r="V127" s="49">
        <v>0</v>
      </c>
      <c r="W127" s="49">
        <v>0</v>
      </c>
      <c r="X127" s="49">
        <v>0</v>
      </c>
      <c r="Y127" s="49">
        <v>0</v>
      </c>
      <c r="Z127" s="52">
        <v>0</v>
      </c>
      <c r="AA127" s="66">
        <f>SUM(T127:Z127)</f>
        <v>0</v>
      </c>
      <c r="AC127" s="48">
        <v>0</v>
      </c>
      <c r="AD127" s="49">
        <v>0</v>
      </c>
      <c r="AE127" s="49">
        <v>0</v>
      </c>
      <c r="AF127" s="49">
        <v>0</v>
      </c>
      <c r="AG127" s="49">
        <v>0</v>
      </c>
      <c r="AH127" s="49">
        <v>0</v>
      </c>
      <c r="AI127" s="52">
        <v>0</v>
      </c>
      <c r="AJ127" s="66">
        <f>SUM(AC127:AI127)</f>
        <v>0</v>
      </c>
      <c r="AL127" s="66">
        <f>SUM(I127+R127+AA127+AJ127)</f>
        <v>0</v>
      </c>
    </row>
    <row r="128" spans="1:38" ht="15.75" customHeight="1">
      <c r="A128" s="70">
        <v>0.6875</v>
      </c>
      <c r="B128" s="48">
        <v>0</v>
      </c>
      <c r="C128" s="49">
        <v>0</v>
      </c>
      <c r="D128" s="49">
        <v>0</v>
      </c>
      <c r="E128" s="49">
        <v>0</v>
      </c>
      <c r="F128" s="49">
        <v>0</v>
      </c>
      <c r="G128" s="49">
        <v>0</v>
      </c>
      <c r="H128" s="52">
        <v>0</v>
      </c>
      <c r="I128" s="66">
        <f>SUM(B128:H128)</f>
        <v>0</v>
      </c>
      <c r="K128" s="48">
        <v>0</v>
      </c>
      <c r="L128" s="49">
        <v>0</v>
      </c>
      <c r="M128" s="49">
        <v>0</v>
      </c>
      <c r="N128" s="49">
        <v>0</v>
      </c>
      <c r="O128" s="49">
        <v>0</v>
      </c>
      <c r="P128" s="49">
        <v>0</v>
      </c>
      <c r="Q128" s="52">
        <v>0</v>
      </c>
      <c r="R128" s="66">
        <f>SUM(K128:Q128)</f>
        <v>0</v>
      </c>
      <c r="T128" s="48">
        <v>0</v>
      </c>
      <c r="U128" s="49">
        <v>0</v>
      </c>
      <c r="V128" s="49">
        <v>0</v>
      </c>
      <c r="W128" s="49">
        <v>0</v>
      </c>
      <c r="X128" s="49">
        <v>0</v>
      </c>
      <c r="Y128" s="49">
        <v>0</v>
      </c>
      <c r="Z128" s="52">
        <v>0</v>
      </c>
      <c r="AA128" s="66">
        <f>SUM(T128:Z128)</f>
        <v>0</v>
      </c>
      <c r="AC128" s="48">
        <v>0</v>
      </c>
      <c r="AD128" s="49">
        <v>0</v>
      </c>
      <c r="AE128" s="49">
        <v>0</v>
      </c>
      <c r="AF128" s="49">
        <v>0</v>
      </c>
      <c r="AG128" s="49">
        <v>0</v>
      </c>
      <c r="AH128" s="49">
        <v>0</v>
      </c>
      <c r="AI128" s="52">
        <v>0</v>
      </c>
      <c r="AJ128" s="66">
        <f>SUM(AC128:AI128)</f>
        <v>0</v>
      </c>
      <c r="AL128" s="66">
        <f>SUM(I128+R128+AA128+AJ128)</f>
        <v>0</v>
      </c>
    </row>
    <row r="129" spans="1:38" ht="15.75" customHeight="1">
      <c r="A129" s="71">
        <v>0.69791666666666663</v>
      </c>
      <c r="B129" s="54">
        <v>0</v>
      </c>
      <c r="C129" s="55">
        <v>0</v>
      </c>
      <c r="D129" s="55">
        <v>0</v>
      </c>
      <c r="E129" s="55">
        <v>0</v>
      </c>
      <c r="F129" s="55">
        <v>0</v>
      </c>
      <c r="G129" s="55">
        <v>0</v>
      </c>
      <c r="H129" s="56">
        <v>0</v>
      </c>
      <c r="I129" s="67">
        <f>SUM(B129:H129)</f>
        <v>0</v>
      </c>
      <c r="K129" s="54">
        <v>0</v>
      </c>
      <c r="L129" s="55">
        <v>0</v>
      </c>
      <c r="M129" s="55">
        <v>0</v>
      </c>
      <c r="N129" s="55">
        <v>0</v>
      </c>
      <c r="O129" s="55">
        <v>0</v>
      </c>
      <c r="P129" s="55">
        <v>0</v>
      </c>
      <c r="Q129" s="56">
        <v>0</v>
      </c>
      <c r="R129" s="67">
        <f>SUM(K129:Q129)</f>
        <v>0</v>
      </c>
      <c r="T129" s="54">
        <v>0</v>
      </c>
      <c r="U129" s="55">
        <v>0</v>
      </c>
      <c r="V129" s="55">
        <v>0</v>
      </c>
      <c r="W129" s="55">
        <v>0</v>
      </c>
      <c r="X129" s="55">
        <v>0</v>
      </c>
      <c r="Y129" s="55">
        <v>0</v>
      </c>
      <c r="Z129" s="56">
        <v>0</v>
      </c>
      <c r="AA129" s="67">
        <f>SUM(T129:Z129)</f>
        <v>0</v>
      </c>
      <c r="AC129" s="54">
        <v>0</v>
      </c>
      <c r="AD129" s="55">
        <v>0</v>
      </c>
      <c r="AE129" s="55">
        <v>0</v>
      </c>
      <c r="AF129" s="55">
        <v>0</v>
      </c>
      <c r="AG129" s="55">
        <v>0</v>
      </c>
      <c r="AH129" s="55">
        <v>0</v>
      </c>
      <c r="AI129" s="56">
        <v>0</v>
      </c>
      <c r="AJ129" s="67">
        <f>SUM(AC129:AI129)</f>
        <v>0</v>
      </c>
      <c r="AL129" s="67">
        <f>SUM(I129+R129+AA129+AJ129)</f>
        <v>0</v>
      </c>
    </row>
    <row r="130" spans="1:38" ht="15.75" customHeight="1">
      <c r="A130" s="60" t="s">
        <v>218</v>
      </c>
      <c r="B130" s="57">
        <f t="shared" ref="B130:I130" si="88">SUM(B126:B129)</f>
        <v>0</v>
      </c>
      <c r="C130" s="58">
        <f t="shared" si="88"/>
        <v>0</v>
      </c>
      <c r="D130" s="58">
        <f t="shared" si="88"/>
        <v>0</v>
      </c>
      <c r="E130" s="58">
        <f t="shared" si="88"/>
        <v>0</v>
      </c>
      <c r="F130" s="58">
        <f t="shared" si="88"/>
        <v>0</v>
      </c>
      <c r="G130" s="58">
        <f t="shared" si="88"/>
        <v>0</v>
      </c>
      <c r="H130" s="59">
        <f t="shared" si="88"/>
        <v>0</v>
      </c>
      <c r="I130" s="60">
        <f t="shared" si="88"/>
        <v>0</v>
      </c>
      <c r="K130" s="57">
        <f t="shared" ref="K130:R130" si="89">SUM(K126:K129)</f>
        <v>0</v>
      </c>
      <c r="L130" s="58">
        <f t="shared" si="89"/>
        <v>0</v>
      </c>
      <c r="M130" s="58">
        <f t="shared" si="89"/>
        <v>0</v>
      </c>
      <c r="N130" s="58">
        <f t="shared" si="89"/>
        <v>0</v>
      </c>
      <c r="O130" s="58">
        <f t="shared" si="89"/>
        <v>0</v>
      </c>
      <c r="P130" s="58">
        <f t="shared" si="89"/>
        <v>0</v>
      </c>
      <c r="Q130" s="59">
        <f t="shared" si="89"/>
        <v>0</v>
      </c>
      <c r="R130" s="60">
        <f t="shared" si="89"/>
        <v>0</v>
      </c>
      <c r="T130" s="57">
        <f t="shared" ref="T130:AA130" si="90">SUM(T126:T129)</f>
        <v>0</v>
      </c>
      <c r="U130" s="58">
        <f t="shared" si="90"/>
        <v>0</v>
      </c>
      <c r="V130" s="58">
        <f t="shared" si="90"/>
        <v>0</v>
      </c>
      <c r="W130" s="58">
        <f t="shared" si="90"/>
        <v>0</v>
      </c>
      <c r="X130" s="58">
        <f t="shared" si="90"/>
        <v>0</v>
      </c>
      <c r="Y130" s="58">
        <f t="shared" si="90"/>
        <v>0</v>
      </c>
      <c r="Z130" s="59">
        <f t="shared" si="90"/>
        <v>0</v>
      </c>
      <c r="AA130" s="60">
        <f t="shared" si="90"/>
        <v>0</v>
      </c>
      <c r="AC130" s="57">
        <f t="shared" ref="AC130:AJ130" si="91">SUM(AC126:AC129)</f>
        <v>0</v>
      </c>
      <c r="AD130" s="58">
        <f t="shared" si="91"/>
        <v>0</v>
      </c>
      <c r="AE130" s="58">
        <f t="shared" si="91"/>
        <v>0</v>
      </c>
      <c r="AF130" s="58">
        <f t="shared" si="91"/>
        <v>0</v>
      </c>
      <c r="AG130" s="58">
        <f t="shared" si="91"/>
        <v>0</v>
      </c>
      <c r="AH130" s="58">
        <f t="shared" si="91"/>
        <v>0</v>
      </c>
      <c r="AI130" s="59">
        <f t="shared" si="91"/>
        <v>0</v>
      </c>
      <c r="AJ130" s="60">
        <f t="shared" si="91"/>
        <v>0</v>
      </c>
      <c r="AL130" s="60">
        <f>SUM(AL126:AL129)</f>
        <v>0</v>
      </c>
    </row>
    <row r="131" spans="1:38" ht="15.75" customHeight="1">
      <c r="A131" s="69">
        <v>0.70833333333333337</v>
      </c>
      <c r="B131" s="44">
        <v>0</v>
      </c>
      <c r="C131" s="45">
        <v>0</v>
      </c>
      <c r="D131" s="45">
        <v>0</v>
      </c>
      <c r="E131" s="45">
        <v>0</v>
      </c>
      <c r="F131" s="45">
        <v>0</v>
      </c>
      <c r="G131" s="45">
        <v>0</v>
      </c>
      <c r="H131" s="46">
        <v>0</v>
      </c>
      <c r="I131" s="65">
        <f>SUM(B131:H131)</f>
        <v>0</v>
      </c>
      <c r="K131" s="44">
        <v>0</v>
      </c>
      <c r="L131" s="45">
        <v>0</v>
      </c>
      <c r="M131" s="45">
        <v>0</v>
      </c>
      <c r="N131" s="45">
        <v>0</v>
      </c>
      <c r="O131" s="45">
        <v>0</v>
      </c>
      <c r="P131" s="45">
        <v>0</v>
      </c>
      <c r="Q131" s="46">
        <v>0</v>
      </c>
      <c r="R131" s="65">
        <f>SUM(K131:Q131)</f>
        <v>0</v>
      </c>
      <c r="T131" s="44">
        <v>0</v>
      </c>
      <c r="U131" s="45">
        <v>0</v>
      </c>
      <c r="V131" s="45">
        <v>0</v>
      </c>
      <c r="W131" s="45">
        <v>0</v>
      </c>
      <c r="X131" s="45">
        <v>0</v>
      </c>
      <c r="Y131" s="45">
        <v>0</v>
      </c>
      <c r="Z131" s="46">
        <v>0</v>
      </c>
      <c r="AA131" s="65">
        <f>SUM(T131:Z131)</f>
        <v>0</v>
      </c>
      <c r="AC131" s="44">
        <v>0</v>
      </c>
      <c r="AD131" s="45">
        <v>0</v>
      </c>
      <c r="AE131" s="45">
        <v>0</v>
      </c>
      <c r="AF131" s="45">
        <v>0</v>
      </c>
      <c r="AG131" s="45">
        <v>0</v>
      </c>
      <c r="AH131" s="45">
        <v>0</v>
      </c>
      <c r="AI131" s="46">
        <v>0</v>
      </c>
      <c r="AJ131" s="65">
        <f>SUM(AC131:AI131)</f>
        <v>0</v>
      </c>
      <c r="AL131" s="65">
        <f>SUM(I131+R131+AA131+AJ131)</f>
        <v>0</v>
      </c>
    </row>
    <row r="132" spans="1:38" ht="15.75" customHeight="1">
      <c r="A132" s="70">
        <v>0.71875</v>
      </c>
      <c r="B132" s="48">
        <v>0</v>
      </c>
      <c r="C132" s="49">
        <v>0</v>
      </c>
      <c r="D132" s="49">
        <v>0</v>
      </c>
      <c r="E132" s="49">
        <v>0</v>
      </c>
      <c r="F132" s="49">
        <v>0</v>
      </c>
      <c r="G132" s="49">
        <v>0</v>
      </c>
      <c r="H132" s="52">
        <v>0</v>
      </c>
      <c r="I132" s="66">
        <f>SUM(B132:H132)</f>
        <v>0</v>
      </c>
      <c r="K132" s="48">
        <v>0</v>
      </c>
      <c r="L132" s="49">
        <v>0</v>
      </c>
      <c r="M132" s="49">
        <v>0</v>
      </c>
      <c r="N132" s="49">
        <v>0</v>
      </c>
      <c r="O132" s="49">
        <v>0</v>
      </c>
      <c r="P132" s="49">
        <v>0</v>
      </c>
      <c r="Q132" s="52">
        <v>0</v>
      </c>
      <c r="R132" s="66">
        <f>SUM(K132:Q132)</f>
        <v>0</v>
      </c>
      <c r="T132" s="48">
        <v>0</v>
      </c>
      <c r="U132" s="49">
        <v>0</v>
      </c>
      <c r="V132" s="49">
        <v>0</v>
      </c>
      <c r="W132" s="49">
        <v>0</v>
      </c>
      <c r="X132" s="49">
        <v>0</v>
      </c>
      <c r="Y132" s="49">
        <v>0</v>
      </c>
      <c r="Z132" s="52">
        <v>0</v>
      </c>
      <c r="AA132" s="66">
        <f>SUM(T132:Z132)</f>
        <v>0</v>
      </c>
      <c r="AC132" s="48">
        <v>0</v>
      </c>
      <c r="AD132" s="49">
        <v>0</v>
      </c>
      <c r="AE132" s="49">
        <v>0</v>
      </c>
      <c r="AF132" s="49">
        <v>0</v>
      </c>
      <c r="AG132" s="49">
        <v>0</v>
      </c>
      <c r="AH132" s="49">
        <v>0</v>
      </c>
      <c r="AI132" s="52">
        <v>0</v>
      </c>
      <c r="AJ132" s="66">
        <f>SUM(AC132:AI132)</f>
        <v>0</v>
      </c>
      <c r="AL132" s="66">
        <f>SUM(I132+R132+AA132+AJ132)</f>
        <v>0</v>
      </c>
    </row>
    <row r="133" spans="1:38" ht="15.75" customHeight="1">
      <c r="A133" s="70">
        <v>0.72916666666666663</v>
      </c>
      <c r="B133" s="48">
        <v>0</v>
      </c>
      <c r="C133" s="49">
        <v>0</v>
      </c>
      <c r="D133" s="49">
        <v>0</v>
      </c>
      <c r="E133" s="49">
        <v>0</v>
      </c>
      <c r="F133" s="49">
        <v>0</v>
      </c>
      <c r="G133" s="49">
        <v>0</v>
      </c>
      <c r="H133" s="52">
        <v>0</v>
      </c>
      <c r="I133" s="66">
        <f>SUM(B133:H133)</f>
        <v>0</v>
      </c>
      <c r="K133" s="48">
        <v>0</v>
      </c>
      <c r="L133" s="49">
        <v>0</v>
      </c>
      <c r="M133" s="49">
        <v>0</v>
      </c>
      <c r="N133" s="49">
        <v>0</v>
      </c>
      <c r="O133" s="49">
        <v>0</v>
      </c>
      <c r="P133" s="49">
        <v>0</v>
      </c>
      <c r="Q133" s="52">
        <v>0</v>
      </c>
      <c r="R133" s="66">
        <f>SUM(K133:Q133)</f>
        <v>0</v>
      </c>
      <c r="T133" s="48">
        <v>0</v>
      </c>
      <c r="U133" s="49">
        <v>0</v>
      </c>
      <c r="V133" s="49">
        <v>0</v>
      </c>
      <c r="W133" s="49">
        <v>0</v>
      </c>
      <c r="X133" s="49">
        <v>0</v>
      </c>
      <c r="Y133" s="49">
        <v>0</v>
      </c>
      <c r="Z133" s="52">
        <v>0</v>
      </c>
      <c r="AA133" s="66">
        <f>SUM(T133:Z133)</f>
        <v>0</v>
      </c>
      <c r="AC133" s="48">
        <v>0</v>
      </c>
      <c r="AD133" s="49">
        <v>0</v>
      </c>
      <c r="AE133" s="49">
        <v>0</v>
      </c>
      <c r="AF133" s="49">
        <v>0</v>
      </c>
      <c r="AG133" s="49">
        <v>0</v>
      </c>
      <c r="AH133" s="49">
        <v>0</v>
      </c>
      <c r="AI133" s="52">
        <v>0</v>
      </c>
      <c r="AJ133" s="66">
        <f>SUM(AC133:AI133)</f>
        <v>0</v>
      </c>
      <c r="AL133" s="66">
        <f>SUM(I133+R133+AA133+AJ133)</f>
        <v>0</v>
      </c>
    </row>
    <row r="134" spans="1:38" ht="15.75" customHeight="1">
      <c r="A134" s="71">
        <v>0.73958333333333337</v>
      </c>
      <c r="B134" s="54">
        <v>0</v>
      </c>
      <c r="C134" s="55">
        <v>0</v>
      </c>
      <c r="D134" s="55">
        <v>0</v>
      </c>
      <c r="E134" s="55">
        <v>0</v>
      </c>
      <c r="F134" s="55">
        <v>0</v>
      </c>
      <c r="G134" s="55">
        <v>0</v>
      </c>
      <c r="H134" s="56">
        <v>0</v>
      </c>
      <c r="I134" s="67">
        <f>SUM(B134:H134)</f>
        <v>0</v>
      </c>
      <c r="K134" s="54">
        <v>0</v>
      </c>
      <c r="L134" s="55">
        <v>0</v>
      </c>
      <c r="M134" s="55">
        <v>0</v>
      </c>
      <c r="N134" s="55">
        <v>0</v>
      </c>
      <c r="O134" s="55">
        <v>0</v>
      </c>
      <c r="P134" s="55">
        <v>0</v>
      </c>
      <c r="Q134" s="56">
        <v>0</v>
      </c>
      <c r="R134" s="67">
        <f>SUM(K134:Q134)</f>
        <v>0</v>
      </c>
      <c r="T134" s="54">
        <v>0</v>
      </c>
      <c r="U134" s="55">
        <v>0</v>
      </c>
      <c r="V134" s="55">
        <v>0</v>
      </c>
      <c r="W134" s="55">
        <v>0</v>
      </c>
      <c r="X134" s="55">
        <v>0</v>
      </c>
      <c r="Y134" s="55">
        <v>0</v>
      </c>
      <c r="Z134" s="56">
        <v>0</v>
      </c>
      <c r="AA134" s="67">
        <f>SUM(T134:Z134)</f>
        <v>0</v>
      </c>
      <c r="AC134" s="54">
        <v>0</v>
      </c>
      <c r="AD134" s="55">
        <v>0</v>
      </c>
      <c r="AE134" s="55">
        <v>0</v>
      </c>
      <c r="AF134" s="55">
        <v>0</v>
      </c>
      <c r="AG134" s="55">
        <v>0</v>
      </c>
      <c r="AH134" s="55">
        <v>0</v>
      </c>
      <c r="AI134" s="56">
        <v>0</v>
      </c>
      <c r="AJ134" s="67">
        <f>SUM(AC134:AI134)</f>
        <v>0</v>
      </c>
      <c r="AL134" s="67">
        <f>SUM(I134+R134+AA134+AJ134)</f>
        <v>0</v>
      </c>
    </row>
    <row r="135" spans="1:38" ht="15.75" customHeight="1">
      <c r="A135" s="60" t="s">
        <v>218</v>
      </c>
      <c r="B135" s="57">
        <f t="shared" ref="B135:I135" si="92">SUM(B131:B134)</f>
        <v>0</v>
      </c>
      <c r="C135" s="58">
        <f t="shared" si="92"/>
        <v>0</v>
      </c>
      <c r="D135" s="58">
        <f t="shared" si="92"/>
        <v>0</v>
      </c>
      <c r="E135" s="58">
        <f t="shared" si="92"/>
        <v>0</v>
      </c>
      <c r="F135" s="58">
        <f t="shared" si="92"/>
        <v>0</v>
      </c>
      <c r="G135" s="58">
        <f t="shared" si="92"/>
        <v>0</v>
      </c>
      <c r="H135" s="59">
        <f t="shared" si="92"/>
        <v>0</v>
      </c>
      <c r="I135" s="60">
        <f t="shared" si="92"/>
        <v>0</v>
      </c>
      <c r="K135" s="57">
        <f t="shared" ref="K135:R135" si="93">SUM(K131:K134)</f>
        <v>0</v>
      </c>
      <c r="L135" s="58">
        <f t="shared" si="93"/>
        <v>0</v>
      </c>
      <c r="M135" s="58">
        <f t="shared" si="93"/>
        <v>0</v>
      </c>
      <c r="N135" s="58">
        <f t="shared" si="93"/>
        <v>0</v>
      </c>
      <c r="O135" s="58">
        <f t="shared" si="93"/>
        <v>0</v>
      </c>
      <c r="P135" s="58">
        <f t="shared" si="93"/>
        <v>0</v>
      </c>
      <c r="Q135" s="59">
        <f t="shared" si="93"/>
        <v>0</v>
      </c>
      <c r="R135" s="60">
        <f t="shared" si="93"/>
        <v>0</v>
      </c>
      <c r="T135" s="57">
        <f t="shared" ref="T135:AA135" si="94">SUM(T131:T134)</f>
        <v>0</v>
      </c>
      <c r="U135" s="58">
        <f t="shared" si="94"/>
        <v>0</v>
      </c>
      <c r="V135" s="58">
        <f t="shared" si="94"/>
        <v>0</v>
      </c>
      <c r="W135" s="58">
        <f t="shared" si="94"/>
        <v>0</v>
      </c>
      <c r="X135" s="58">
        <f t="shared" si="94"/>
        <v>0</v>
      </c>
      <c r="Y135" s="58">
        <f t="shared" si="94"/>
        <v>0</v>
      </c>
      <c r="Z135" s="59">
        <f t="shared" si="94"/>
        <v>0</v>
      </c>
      <c r="AA135" s="60">
        <f t="shared" si="94"/>
        <v>0</v>
      </c>
      <c r="AC135" s="57">
        <f t="shared" ref="AC135:AJ135" si="95">SUM(AC131:AC134)</f>
        <v>0</v>
      </c>
      <c r="AD135" s="58">
        <f t="shared" si="95"/>
        <v>0</v>
      </c>
      <c r="AE135" s="58">
        <f t="shared" si="95"/>
        <v>0</v>
      </c>
      <c r="AF135" s="58">
        <f t="shared" si="95"/>
        <v>0</v>
      </c>
      <c r="AG135" s="58">
        <f t="shared" si="95"/>
        <v>0</v>
      </c>
      <c r="AH135" s="58">
        <f t="shared" si="95"/>
        <v>0</v>
      </c>
      <c r="AI135" s="59">
        <f t="shared" si="95"/>
        <v>0</v>
      </c>
      <c r="AJ135" s="60">
        <f t="shared" si="95"/>
        <v>0</v>
      </c>
      <c r="AL135" s="60">
        <f>SUM(AL131:AL134)</f>
        <v>0</v>
      </c>
    </row>
    <row r="136" spans="1:38" ht="15.75" customHeight="1">
      <c r="A136" s="69">
        <v>0.75</v>
      </c>
      <c r="B136" s="44">
        <v>0</v>
      </c>
      <c r="C136" s="45">
        <v>0</v>
      </c>
      <c r="D136" s="45">
        <v>0</v>
      </c>
      <c r="E136" s="45">
        <v>0</v>
      </c>
      <c r="F136" s="45">
        <v>0</v>
      </c>
      <c r="G136" s="45">
        <v>0</v>
      </c>
      <c r="H136" s="46">
        <v>0</v>
      </c>
      <c r="I136" s="65">
        <f>SUM(B136:H136)</f>
        <v>0</v>
      </c>
      <c r="K136" s="44">
        <v>0</v>
      </c>
      <c r="L136" s="45">
        <v>0</v>
      </c>
      <c r="M136" s="45">
        <v>0</v>
      </c>
      <c r="N136" s="45">
        <v>0</v>
      </c>
      <c r="O136" s="45">
        <v>0</v>
      </c>
      <c r="P136" s="45">
        <v>0</v>
      </c>
      <c r="Q136" s="46">
        <v>0</v>
      </c>
      <c r="R136" s="65">
        <f>SUM(K136:Q136)</f>
        <v>0</v>
      </c>
      <c r="T136" s="44">
        <v>0</v>
      </c>
      <c r="U136" s="45">
        <v>0</v>
      </c>
      <c r="V136" s="45">
        <v>0</v>
      </c>
      <c r="W136" s="45">
        <v>0</v>
      </c>
      <c r="X136" s="45">
        <v>0</v>
      </c>
      <c r="Y136" s="45">
        <v>0</v>
      </c>
      <c r="Z136" s="46">
        <v>0</v>
      </c>
      <c r="AA136" s="65">
        <f>SUM(T136:Z136)</f>
        <v>0</v>
      </c>
      <c r="AC136" s="44">
        <v>0</v>
      </c>
      <c r="AD136" s="45">
        <v>0</v>
      </c>
      <c r="AE136" s="45">
        <v>0</v>
      </c>
      <c r="AF136" s="45">
        <v>0</v>
      </c>
      <c r="AG136" s="45">
        <v>0</v>
      </c>
      <c r="AH136" s="45">
        <v>0</v>
      </c>
      <c r="AI136" s="46">
        <v>0</v>
      </c>
      <c r="AJ136" s="65">
        <f>SUM(AC136:AI136)</f>
        <v>0</v>
      </c>
      <c r="AL136" s="65">
        <f>SUM(I136+R136+AA136+AJ136)</f>
        <v>0</v>
      </c>
    </row>
    <row r="137" spans="1:38" ht="15.75" customHeight="1">
      <c r="A137" s="70">
        <v>0.76041666666666663</v>
      </c>
      <c r="B137" s="48">
        <v>0</v>
      </c>
      <c r="C137" s="49">
        <v>0</v>
      </c>
      <c r="D137" s="49">
        <v>0</v>
      </c>
      <c r="E137" s="49">
        <v>0</v>
      </c>
      <c r="F137" s="49">
        <v>0</v>
      </c>
      <c r="G137" s="49">
        <v>0</v>
      </c>
      <c r="H137" s="52">
        <v>0</v>
      </c>
      <c r="I137" s="66">
        <f>SUM(B137:H137)</f>
        <v>0</v>
      </c>
      <c r="K137" s="48">
        <v>0</v>
      </c>
      <c r="L137" s="49">
        <v>0</v>
      </c>
      <c r="M137" s="49">
        <v>0</v>
      </c>
      <c r="N137" s="49">
        <v>0</v>
      </c>
      <c r="O137" s="49">
        <v>0</v>
      </c>
      <c r="P137" s="49">
        <v>0</v>
      </c>
      <c r="Q137" s="52">
        <v>0</v>
      </c>
      <c r="R137" s="66">
        <f>SUM(K137:Q137)</f>
        <v>0</v>
      </c>
      <c r="T137" s="48">
        <v>0</v>
      </c>
      <c r="U137" s="49">
        <v>0</v>
      </c>
      <c r="V137" s="49">
        <v>0</v>
      </c>
      <c r="W137" s="49">
        <v>0</v>
      </c>
      <c r="X137" s="49">
        <v>0</v>
      </c>
      <c r="Y137" s="49">
        <v>0</v>
      </c>
      <c r="Z137" s="52">
        <v>0</v>
      </c>
      <c r="AA137" s="66">
        <f>SUM(T137:Z137)</f>
        <v>0</v>
      </c>
      <c r="AC137" s="48">
        <v>0</v>
      </c>
      <c r="AD137" s="49">
        <v>0</v>
      </c>
      <c r="AE137" s="49">
        <v>0</v>
      </c>
      <c r="AF137" s="49">
        <v>0</v>
      </c>
      <c r="AG137" s="49">
        <v>0</v>
      </c>
      <c r="AH137" s="49">
        <v>0</v>
      </c>
      <c r="AI137" s="52">
        <v>0</v>
      </c>
      <c r="AJ137" s="66">
        <f>SUM(AC137:AI137)</f>
        <v>0</v>
      </c>
      <c r="AL137" s="66">
        <f>SUM(I137+R137+AA137+AJ137)</f>
        <v>0</v>
      </c>
    </row>
    <row r="138" spans="1:38" ht="15.75" customHeight="1">
      <c r="A138" s="70">
        <v>0.77083333333333337</v>
      </c>
      <c r="B138" s="48">
        <v>0</v>
      </c>
      <c r="C138" s="49">
        <v>0</v>
      </c>
      <c r="D138" s="49">
        <v>0</v>
      </c>
      <c r="E138" s="49">
        <v>0</v>
      </c>
      <c r="F138" s="49">
        <v>0</v>
      </c>
      <c r="G138" s="49">
        <v>0</v>
      </c>
      <c r="H138" s="52">
        <v>0</v>
      </c>
      <c r="I138" s="66">
        <f>SUM(B138:H138)</f>
        <v>0</v>
      </c>
      <c r="K138" s="48">
        <v>0</v>
      </c>
      <c r="L138" s="49">
        <v>0</v>
      </c>
      <c r="M138" s="49">
        <v>0</v>
      </c>
      <c r="N138" s="49">
        <v>0</v>
      </c>
      <c r="O138" s="49">
        <v>0</v>
      </c>
      <c r="P138" s="49">
        <v>0</v>
      </c>
      <c r="Q138" s="52">
        <v>0</v>
      </c>
      <c r="R138" s="66">
        <f>SUM(K138:Q138)</f>
        <v>0</v>
      </c>
      <c r="T138" s="48">
        <v>0</v>
      </c>
      <c r="U138" s="49">
        <v>0</v>
      </c>
      <c r="V138" s="49">
        <v>0</v>
      </c>
      <c r="W138" s="49">
        <v>0</v>
      </c>
      <c r="X138" s="49">
        <v>0</v>
      </c>
      <c r="Y138" s="49">
        <v>0</v>
      </c>
      <c r="Z138" s="52">
        <v>0</v>
      </c>
      <c r="AA138" s="66">
        <f>SUM(T138:Z138)</f>
        <v>0</v>
      </c>
      <c r="AC138" s="48">
        <v>0</v>
      </c>
      <c r="AD138" s="49">
        <v>0</v>
      </c>
      <c r="AE138" s="49">
        <v>0</v>
      </c>
      <c r="AF138" s="49">
        <v>0</v>
      </c>
      <c r="AG138" s="49">
        <v>0</v>
      </c>
      <c r="AH138" s="49">
        <v>0</v>
      </c>
      <c r="AI138" s="52">
        <v>0</v>
      </c>
      <c r="AJ138" s="66">
        <f>SUM(AC138:AI138)</f>
        <v>0</v>
      </c>
      <c r="AL138" s="66">
        <f>SUM(I138+R138+AA138+AJ138)</f>
        <v>0</v>
      </c>
    </row>
    <row r="139" spans="1:38" ht="15.75" customHeight="1">
      <c r="A139" s="71">
        <v>0.78125</v>
      </c>
      <c r="B139" s="54">
        <v>0</v>
      </c>
      <c r="C139" s="55">
        <v>0</v>
      </c>
      <c r="D139" s="55">
        <v>0</v>
      </c>
      <c r="E139" s="55">
        <v>0</v>
      </c>
      <c r="F139" s="55">
        <v>0</v>
      </c>
      <c r="G139" s="55">
        <v>0</v>
      </c>
      <c r="H139" s="56">
        <v>0</v>
      </c>
      <c r="I139" s="67">
        <f>SUM(B139:H139)</f>
        <v>0</v>
      </c>
      <c r="K139" s="54">
        <v>0</v>
      </c>
      <c r="L139" s="55">
        <v>0</v>
      </c>
      <c r="M139" s="55">
        <v>0</v>
      </c>
      <c r="N139" s="55">
        <v>0</v>
      </c>
      <c r="O139" s="55">
        <v>0</v>
      </c>
      <c r="P139" s="55">
        <v>0</v>
      </c>
      <c r="Q139" s="56">
        <v>0</v>
      </c>
      <c r="R139" s="67">
        <f>SUM(K139:Q139)</f>
        <v>0</v>
      </c>
      <c r="T139" s="54">
        <v>0</v>
      </c>
      <c r="U139" s="55">
        <v>0</v>
      </c>
      <c r="V139" s="55">
        <v>0</v>
      </c>
      <c r="W139" s="55">
        <v>0</v>
      </c>
      <c r="X139" s="55">
        <v>0</v>
      </c>
      <c r="Y139" s="55">
        <v>0</v>
      </c>
      <c r="Z139" s="56">
        <v>0</v>
      </c>
      <c r="AA139" s="67">
        <f>SUM(T139:Z139)</f>
        <v>0</v>
      </c>
      <c r="AC139" s="54">
        <v>0</v>
      </c>
      <c r="AD139" s="55">
        <v>0</v>
      </c>
      <c r="AE139" s="55">
        <v>0</v>
      </c>
      <c r="AF139" s="55">
        <v>0</v>
      </c>
      <c r="AG139" s="55">
        <v>0</v>
      </c>
      <c r="AH139" s="55">
        <v>0</v>
      </c>
      <c r="AI139" s="56">
        <v>0</v>
      </c>
      <c r="AJ139" s="67">
        <f>SUM(AC139:AI139)</f>
        <v>0</v>
      </c>
      <c r="AL139" s="67">
        <f>SUM(I139+R139+AA139+AJ139)</f>
        <v>0</v>
      </c>
    </row>
    <row r="140" spans="1:38" ht="15.75" customHeight="1">
      <c r="A140" s="60" t="s">
        <v>218</v>
      </c>
      <c r="B140" s="57">
        <f t="shared" ref="B140:I140" si="96">SUM(B136:B139)</f>
        <v>0</v>
      </c>
      <c r="C140" s="58">
        <f t="shared" si="96"/>
        <v>0</v>
      </c>
      <c r="D140" s="58">
        <f t="shared" si="96"/>
        <v>0</v>
      </c>
      <c r="E140" s="58">
        <f t="shared" si="96"/>
        <v>0</v>
      </c>
      <c r="F140" s="58">
        <f t="shared" si="96"/>
        <v>0</v>
      </c>
      <c r="G140" s="58">
        <f t="shared" si="96"/>
        <v>0</v>
      </c>
      <c r="H140" s="59">
        <f t="shared" si="96"/>
        <v>0</v>
      </c>
      <c r="I140" s="60">
        <f t="shared" si="96"/>
        <v>0</v>
      </c>
      <c r="K140" s="57">
        <f t="shared" ref="K140:R140" si="97">SUM(K136:K139)</f>
        <v>0</v>
      </c>
      <c r="L140" s="58">
        <f t="shared" si="97"/>
        <v>0</v>
      </c>
      <c r="M140" s="58">
        <f t="shared" si="97"/>
        <v>0</v>
      </c>
      <c r="N140" s="58">
        <f t="shared" si="97"/>
        <v>0</v>
      </c>
      <c r="O140" s="58">
        <f t="shared" si="97"/>
        <v>0</v>
      </c>
      <c r="P140" s="58">
        <f t="shared" si="97"/>
        <v>0</v>
      </c>
      <c r="Q140" s="59">
        <f t="shared" si="97"/>
        <v>0</v>
      </c>
      <c r="R140" s="60">
        <f t="shared" si="97"/>
        <v>0</v>
      </c>
      <c r="T140" s="57">
        <f t="shared" ref="T140:AA140" si="98">SUM(T136:T139)</f>
        <v>0</v>
      </c>
      <c r="U140" s="58">
        <f t="shared" si="98"/>
        <v>0</v>
      </c>
      <c r="V140" s="58">
        <f t="shared" si="98"/>
        <v>0</v>
      </c>
      <c r="W140" s="58">
        <f t="shared" si="98"/>
        <v>0</v>
      </c>
      <c r="X140" s="58">
        <f t="shared" si="98"/>
        <v>0</v>
      </c>
      <c r="Y140" s="58">
        <f t="shared" si="98"/>
        <v>0</v>
      </c>
      <c r="Z140" s="59">
        <f t="shared" si="98"/>
        <v>0</v>
      </c>
      <c r="AA140" s="60">
        <f t="shared" si="98"/>
        <v>0</v>
      </c>
      <c r="AC140" s="57">
        <f t="shared" ref="AC140:AJ140" si="99">SUM(AC136:AC139)</f>
        <v>0</v>
      </c>
      <c r="AD140" s="58">
        <f t="shared" si="99"/>
        <v>0</v>
      </c>
      <c r="AE140" s="58">
        <f t="shared" si="99"/>
        <v>0</v>
      </c>
      <c r="AF140" s="58">
        <f t="shared" si="99"/>
        <v>0</v>
      </c>
      <c r="AG140" s="58">
        <f t="shared" si="99"/>
        <v>0</v>
      </c>
      <c r="AH140" s="58">
        <f t="shared" si="99"/>
        <v>0</v>
      </c>
      <c r="AI140" s="59">
        <f t="shared" si="99"/>
        <v>0</v>
      </c>
      <c r="AJ140" s="60">
        <f t="shared" si="99"/>
        <v>0</v>
      </c>
      <c r="AL140" s="60">
        <f>SUM(AL136:AL139)</f>
        <v>0</v>
      </c>
    </row>
    <row r="142" spans="1:38" ht="15.75" customHeight="1">
      <c r="A142" s="60" t="s">
        <v>219</v>
      </c>
      <c r="B142" s="57">
        <f t="shared" ref="B142:I142" si="100">SUM(B140+B135+B130)</f>
        <v>0</v>
      </c>
      <c r="C142" s="58">
        <f t="shared" si="100"/>
        <v>0</v>
      </c>
      <c r="D142" s="58">
        <f t="shared" si="100"/>
        <v>0</v>
      </c>
      <c r="E142" s="58">
        <f t="shared" si="100"/>
        <v>0</v>
      </c>
      <c r="F142" s="58">
        <f t="shared" si="100"/>
        <v>0</v>
      </c>
      <c r="G142" s="58">
        <f t="shared" si="100"/>
        <v>0</v>
      </c>
      <c r="H142" s="59">
        <f t="shared" si="100"/>
        <v>0</v>
      </c>
      <c r="I142" s="60">
        <f t="shared" si="100"/>
        <v>0</v>
      </c>
      <c r="K142" s="57">
        <f t="shared" ref="K142:R142" si="101">SUM(K140+K135+K130)</f>
        <v>0</v>
      </c>
      <c r="L142" s="58">
        <f t="shared" si="101"/>
        <v>0</v>
      </c>
      <c r="M142" s="58">
        <f t="shared" si="101"/>
        <v>0</v>
      </c>
      <c r="N142" s="58">
        <f t="shared" si="101"/>
        <v>0</v>
      </c>
      <c r="O142" s="58">
        <f t="shared" si="101"/>
        <v>0</v>
      </c>
      <c r="P142" s="58">
        <f t="shared" si="101"/>
        <v>0</v>
      </c>
      <c r="Q142" s="59">
        <f t="shared" si="101"/>
        <v>0</v>
      </c>
      <c r="R142" s="60">
        <f t="shared" si="101"/>
        <v>0</v>
      </c>
      <c r="T142" s="57">
        <f t="shared" ref="T142:AA142" si="102">SUM(T140+T135+T130)</f>
        <v>0</v>
      </c>
      <c r="U142" s="58">
        <f t="shared" si="102"/>
        <v>0</v>
      </c>
      <c r="V142" s="58">
        <f t="shared" si="102"/>
        <v>0</v>
      </c>
      <c r="W142" s="58">
        <f t="shared" si="102"/>
        <v>0</v>
      </c>
      <c r="X142" s="58">
        <f t="shared" si="102"/>
        <v>0</v>
      </c>
      <c r="Y142" s="58">
        <f t="shared" si="102"/>
        <v>0</v>
      </c>
      <c r="Z142" s="59">
        <f t="shared" si="102"/>
        <v>0</v>
      </c>
      <c r="AA142" s="60">
        <f t="shared" si="102"/>
        <v>0</v>
      </c>
      <c r="AC142" s="57">
        <f t="shared" ref="AC142:AJ142" si="103">SUM(AC140+AC135+AC130)</f>
        <v>0</v>
      </c>
      <c r="AD142" s="58">
        <f t="shared" si="103"/>
        <v>0</v>
      </c>
      <c r="AE142" s="58">
        <f t="shared" si="103"/>
        <v>0</v>
      </c>
      <c r="AF142" s="58">
        <f t="shared" si="103"/>
        <v>0</v>
      </c>
      <c r="AG142" s="58">
        <f t="shared" si="103"/>
        <v>0</v>
      </c>
      <c r="AH142" s="58">
        <f t="shared" si="103"/>
        <v>0</v>
      </c>
      <c r="AI142" s="59">
        <f t="shared" si="103"/>
        <v>0</v>
      </c>
      <c r="AJ142" s="60">
        <f t="shared" si="103"/>
        <v>0</v>
      </c>
      <c r="AL142" s="60">
        <f>SUM(AL140+AL135+AL130)</f>
        <v>0</v>
      </c>
    </row>
    <row r="144" spans="1:38" ht="15.75" customHeight="1">
      <c r="A144" s="60" t="s">
        <v>217</v>
      </c>
      <c r="B144" s="57">
        <f t="shared" ref="B144:I144" si="104">SUM(B120+B142)</f>
        <v>0</v>
      </c>
      <c r="C144" s="58">
        <f t="shared" si="104"/>
        <v>0</v>
      </c>
      <c r="D144" s="58">
        <f t="shared" si="104"/>
        <v>0</v>
      </c>
      <c r="E144" s="58">
        <f t="shared" si="104"/>
        <v>0</v>
      </c>
      <c r="F144" s="58">
        <f t="shared" si="104"/>
        <v>0</v>
      </c>
      <c r="G144" s="58">
        <f t="shared" si="104"/>
        <v>0</v>
      </c>
      <c r="H144" s="59">
        <f t="shared" si="104"/>
        <v>0</v>
      </c>
      <c r="I144" s="60">
        <f t="shared" si="104"/>
        <v>0</v>
      </c>
      <c r="K144" s="57">
        <f t="shared" ref="K144:R144" si="105">SUM(K120+K142)</f>
        <v>0</v>
      </c>
      <c r="L144" s="58">
        <f t="shared" si="105"/>
        <v>0</v>
      </c>
      <c r="M144" s="58">
        <f t="shared" si="105"/>
        <v>0</v>
      </c>
      <c r="N144" s="58">
        <f t="shared" si="105"/>
        <v>0</v>
      </c>
      <c r="O144" s="58">
        <f t="shared" si="105"/>
        <v>0</v>
      </c>
      <c r="P144" s="58">
        <f t="shared" si="105"/>
        <v>0</v>
      </c>
      <c r="Q144" s="59">
        <f t="shared" si="105"/>
        <v>0</v>
      </c>
      <c r="R144" s="60">
        <f t="shared" si="105"/>
        <v>0</v>
      </c>
      <c r="T144" s="57">
        <f t="shared" ref="T144:AA144" si="106">SUM(T120+T142)</f>
        <v>0</v>
      </c>
      <c r="U144" s="58">
        <f t="shared" si="106"/>
        <v>0</v>
      </c>
      <c r="V144" s="58">
        <f t="shared" si="106"/>
        <v>0</v>
      </c>
      <c r="W144" s="58">
        <f t="shared" si="106"/>
        <v>0</v>
      </c>
      <c r="X144" s="58">
        <f t="shared" si="106"/>
        <v>0</v>
      </c>
      <c r="Y144" s="58">
        <f t="shared" si="106"/>
        <v>0</v>
      </c>
      <c r="Z144" s="59">
        <f t="shared" si="106"/>
        <v>0</v>
      </c>
      <c r="AA144" s="60">
        <f t="shared" si="106"/>
        <v>0</v>
      </c>
      <c r="AC144" s="57">
        <f t="shared" ref="AC144:AJ144" si="107">SUM(AC120+AC142)</f>
        <v>0</v>
      </c>
      <c r="AD144" s="58">
        <f t="shared" si="107"/>
        <v>0</v>
      </c>
      <c r="AE144" s="58">
        <f t="shared" si="107"/>
        <v>0</v>
      </c>
      <c r="AF144" s="58">
        <f t="shared" si="107"/>
        <v>0</v>
      </c>
      <c r="AG144" s="58">
        <f t="shared" si="107"/>
        <v>0</v>
      </c>
      <c r="AH144" s="58">
        <f t="shared" si="107"/>
        <v>0</v>
      </c>
      <c r="AI144" s="59">
        <f t="shared" si="107"/>
        <v>0</v>
      </c>
      <c r="AJ144" s="60">
        <f t="shared" si="107"/>
        <v>0</v>
      </c>
      <c r="AL144" s="60">
        <f>SUM(AL120+AL142)</f>
        <v>0</v>
      </c>
    </row>
    <row r="145" spans="1:38" s="68" customFormat="1" ht="15.75" customHeight="1">
      <c r="A145" s="68" t="s">
        <v>220</v>
      </c>
      <c r="I145" s="68">
        <f>SUM(B104:H104,B105:H105,B106:H106,B107:H107,B109:H109,B110:H110,B111:H111,B112:H112,B114:H114,B115:H115,B116:H116,B117:H117,B126:H126,B127:H127,B128:H128,B129:H129,B131:H131,B132:H132,B133:H133,B134:H134,B136:H136,B137:H137,B138:H138,B139:H139)</f>
        <v>0</v>
      </c>
      <c r="R145" s="68">
        <f>SUM(K104:Q104,K105:Q105,K106:Q106,K107:Q107,K109:Q109,K110:Q110,K111:Q111,K112:Q112,K114:Q114,K115:Q115,K116:Q116,K117:Q117,K126:Q126,K127:Q127,K128:Q128,K129:Q129,K131:Q131,K132:Q132,K133:Q133,K134:Q134,K136:Q136,K137:Q137,K138:Q138,K139:Q139)</f>
        <v>0</v>
      </c>
      <c r="AA145" s="68">
        <f>SUM(T104:Z104,T105:Z105,T106:Z106,T107:Z107,T109:Z109,T110:Z110,T111:Z111,T112:Z112,T114:Z114,T115:Z115,T116:Z116,T117:Z117,T126:Z126,T127:Z127,T128:Z128,T129:Z129,T131:Z131,T132:Z132,T133:Z133,T134:Z134,T136:Z136,T137:Z137,T138:Z138,T139:Z139)</f>
        <v>0</v>
      </c>
      <c r="AJ145" s="68">
        <f>SUM(AC104:AI104,AC105:AI105,AC106:AI106,AC107:AI107,AC109:AI109,AC110:AI110,AC111:AI111,AC112:AI112,AC114:AI114,AC115:AI115,AC116:AI116,AC117:AI117,AC126:AI126,AC127:AI127,AC128:AI128,AC129:AI129,AC131:AI131,AC132:AI132,AC133:AI133,AC134:AI134,AC136:AI136,AC137:AI137,AC138:AI138,AC139:AI139)</f>
        <v>0</v>
      </c>
      <c r="AL145" s="68">
        <f>SUM(B145:AJ145)</f>
        <v>0</v>
      </c>
    </row>
    <row r="146" spans="1:38" ht="15.75" customHeight="1">
      <c r="A146" s="47" t="s">
        <v>211</v>
      </c>
      <c r="B146" s="47" t="str">
        <f>$AE$9</f>
        <v>Arm D - R572 (N)</v>
      </c>
    </row>
    <row r="147" spans="1:38" ht="15.75" customHeight="1">
      <c r="B147" s="57" t="s">
        <v>212</v>
      </c>
      <c r="C147" s="58"/>
      <c r="D147" s="58" t="s">
        <v>226</v>
      </c>
      <c r="E147" s="58"/>
      <c r="F147" s="58"/>
      <c r="G147" s="58"/>
      <c r="H147" s="59"/>
      <c r="I147" s="60"/>
      <c r="K147" s="57" t="s">
        <v>212</v>
      </c>
      <c r="L147" s="58"/>
      <c r="M147" s="58" t="s">
        <v>227</v>
      </c>
      <c r="N147" s="58"/>
      <c r="O147" s="58"/>
      <c r="P147" s="58"/>
      <c r="Q147" s="59"/>
      <c r="R147" s="60"/>
      <c r="T147" s="57" t="s">
        <v>212</v>
      </c>
      <c r="U147" s="58"/>
      <c r="V147" s="58" t="s">
        <v>228</v>
      </c>
      <c r="W147" s="58"/>
      <c r="X147" s="58"/>
      <c r="Y147" s="58"/>
      <c r="Z147" s="59"/>
      <c r="AA147" s="60"/>
      <c r="AC147" s="57" t="s">
        <v>212</v>
      </c>
      <c r="AD147" s="58"/>
      <c r="AE147" s="58" t="s">
        <v>229</v>
      </c>
      <c r="AF147" s="58"/>
      <c r="AG147" s="58"/>
      <c r="AH147" s="58"/>
      <c r="AI147" s="59"/>
      <c r="AJ147" s="60"/>
      <c r="AL147" s="130" t="s">
        <v>216</v>
      </c>
    </row>
    <row r="148" spans="1:38"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61" t="s">
        <v>0</v>
      </c>
      <c r="AD148" s="62" t="s">
        <v>1</v>
      </c>
      <c r="AE148" s="62" t="s">
        <v>47</v>
      </c>
      <c r="AF148" s="62" t="s">
        <v>46</v>
      </c>
      <c r="AG148" s="62" t="s">
        <v>42</v>
      </c>
      <c r="AH148" s="62" t="s">
        <v>45</v>
      </c>
      <c r="AI148" s="63" t="s">
        <v>44</v>
      </c>
      <c r="AJ148" s="64" t="s">
        <v>217</v>
      </c>
      <c r="AL148" s="131"/>
    </row>
    <row r="150" spans="1:38" ht="15.75" customHeight="1">
      <c r="A150" s="69">
        <v>0.29166666666666669</v>
      </c>
      <c r="B150" s="44">
        <v>1</v>
      </c>
      <c r="C150" s="45">
        <v>0</v>
      </c>
      <c r="D150" s="45">
        <v>0</v>
      </c>
      <c r="E150" s="45">
        <v>0</v>
      </c>
      <c r="F150" s="45">
        <v>0</v>
      </c>
      <c r="G150" s="45">
        <v>0</v>
      </c>
      <c r="H150" s="46">
        <v>0</v>
      </c>
      <c r="I150" s="65">
        <f>SUM(B150:H150)</f>
        <v>1</v>
      </c>
      <c r="K150" s="44">
        <v>9</v>
      </c>
      <c r="L150" s="45">
        <v>2</v>
      </c>
      <c r="M150" s="45">
        <v>1</v>
      </c>
      <c r="N150" s="45">
        <v>1</v>
      </c>
      <c r="O150" s="45">
        <v>0</v>
      </c>
      <c r="P150" s="45">
        <v>0</v>
      </c>
      <c r="Q150" s="46">
        <v>0</v>
      </c>
      <c r="R150" s="65">
        <f>SUM(K150:Q150)</f>
        <v>13</v>
      </c>
      <c r="T150" s="44">
        <v>0</v>
      </c>
      <c r="U150" s="45">
        <v>0</v>
      </c>
      <c r="V150" s="45">
        <v>0</v>
      </c>
      <c r="W150" s="45">
        <v>0</v>
      </c>
      <c r="X150" s="45">
        <v>0</v>
      </c>
      <c r="Y150" s="45">
        <v>0</v>
      </c>
      <c r="Z150" s="46">
        <v>0</v>
      </c>
      <c r="AA150" s="65">
        <f>SUM(T150:Z150)</f>
        <v>0</v>
      </c>
      <c r="AC150" s="44">
        <v>0</v>
      </c>
      <c r="AD150" s="45">
        <v>0</v>
      </c>
      <c r="AE150" s="45">
        <v>0</v>
      </c>
      <c r="AF150" s="45">
        <v>0</v>
      </c>
      <c r="AG150" s="45">
        <v>0</v>
      </c>
      <c r="AH150" s="45">
        <v>0</v>
      </c>
      <c r="AI150" s="46">
        <v>0</v>
      </c>
      <c r="AJ150" s="65">
        <f>SUM(AC150:AI150)</f>
        <v>0</v>
      </c>
      <c r="AL150" s="65">
        <f>SUM(I150+R150+AA150+AJ150)</f>
        <v>14</v>
      </c>
    </row>
    <row r="151" spans="1:38" ht="15.75" customHeight="1">
      <c r="A151" s="70">
        <v>0.30208333333333331</v>
      </c>
      <c r="B151" s="48">
        <v>0</v>
      </c>
      <c r="C151" s="49">
        <v>0</v>
      </c>
      <c r="D151" s="49">
        <v>0</v>
      </c>
      <c r="E151" s="49">
        <v>0</v>
      </c>
      <c r="F151" s="49">
        <v>0</v>
      </c>
      <c r="G151" s="49">
        <v>0</v>
      </c>
      <c r="H151" s="52">
        <v>0</v>
      </c>
      <c r="I151" s="66">
        <f>SUM(B151:H151)</f>
        <v>0</v>
      </c>
      <c r="K151" s="48">
        <v>5</v>
      </c>
      <c r="L151" s="49">
        <v>2</v>
      </c>
      <c r="M151" s="49">
        <v>0</v>
      </c>
      <c r="N151" s="49">
        <v>0</v>
      </c>
      <c r="O151" s="49">
        <v>1</v>
      </c>
      <c r="P151" s="49">
        <v>0</v>
      </c>
      <c r="Q151" s="52">
        <v>0</v>
      </c>
      <c r="R151" s="66">
        <f>SUM(K151:Q151)</f>
        <v>8</v>
      </c>
      <c r="T151" s="48">
        <v>0</v>
      </c>
      <c r="U151" s="49">
        <v>0</v>
      </c>
      <c r="V151" s="49">
        <v>0</v>
      </c>
      <c r="W151" s="49">
        <v>0</v>
      </c>
      <c r="X151" s="49">
        <v>0</v>
      </c>
      <c r="Y151" s="49">
        <v>0</v>
      </c>
      <c r="Z151" s="52">
        <v>0</v>
      </c>
      <c r="AA151" s="66">
        <f>SUM(T151:Z151)</f>
        <v>0</v>
      </c>
      <c r="AC151" s="48">
        <v>0</v>
      </c>
      <c r="AD151" s="49">
        <v>0</v>
      </c>
      <c r="AE151" s="49">
        <v>0</v>
      </c>
      <c r="AF151" s="49">
        <v>0</v>
      </c>
      <c r="AG151" s="49">
        <v>0</v>
      </c>
      <c r="AH151" s="49">
        <v>0</v>
      </c>
      <c r="AI151" s="52">
        <v>0</v>
      </c>
      <c r="AJ151" s="66">
        <f>SUM(AC151:AI151)</f>
        <v>0</v>
      </c>
      <c r="AL151" s="66">
        <f>SUM(I151+R151+AA151+AJ151)</f>
        <v>8</v>
      </c>
    </row>
    <row r="152" spans="1:38" ht="15.75" customHeight="1">
      <c r="A152" s="70">
        <v>0.3125</v>
      </c>
      <c r="B152" s="48">
        <v>0</v>
      </c>
      <c r="C152" s="49">
        <v>1</v>
      </c>
      <c r="D152" s="49">
        <v>0</v>
      </c>
      <c r="E152" s="49">
        <v>0</v>
      </c>
      <c r="F152" s="49">
        <v>0</v>
      </c>
      <c r="G152" s="49">
        <v>0</v>
      </c>
      <c r="H152" s="52">
        <v>0</v>
      </c>
      <c r="I152" s="66">
        <f>SUM(B152:H152)</f>
        <v>1</v>
      </c>
      <c r="K152" s="48">
        <v>6</v>
      </c>
      <c r="L152" s="49">
        <v>6</v>
      </c>
      <c r="M152" s="49">
        <v>1</v>
      </c>
      <c r="N152" s="49">
        <v>0</v>
      </c>
      <c r="O152" s="49">
        <v>0</v>
      </c>
      <c r="P152" s="49">
        <v>0</v>
      </c>
      <c r="Q152" s="52">
        <v>0</v>
      </c>
      <c r="R152" s="66">
        <f>SUM(K152:Q152)</f>
        <v>13</v>
      </c>
      <c r="T152" s="48">
        <v>0</v>
      </c>
      <c r="U152" s="49">
        <v>0</v>
      </c>
      <c r="V152" s="49">
        <v>0</v>
      </c>
      <c r="W152" s="49">
        <v>0</v>
      </c>
      <c r="X152" s="49">
        <v>0</v>
      </c>
      <c r="Y152" s="49">
        <v>0</v>
      </c>
      <c r="Z152" s="52">
        <v>0</v>
      </c>
      <c r="AA152" s="66">
        <f>SUM(T152:Z152)</f>
        <v>0</v>
      </c>
      <c r="AC152" s="48">
        <v>0</v>
      </c>
      <c r="AD152" s="49">
        <v>0</v>
      </c>
      <c r="AE152" s="49">
        <v>0</v>
      </c>
      <c r="AF152" s="49">
        <v>0</v>
      </c>
      <c r="AG152" s="49">
        <v>0</v>
      </c>
      <c r="AH152" s="49">
        <v>0</v>
      </c>
      <c r="AI152" s="52">
        <v>0</v>
      </c>
      <c r="AJ152" s="66">
        <f>SUM(AC152:AI152)</f>
        <v>0</v>
      </c>
      <c r="AL152" s="66">
        <f>SUM(I152+R152+AA152+AJ152)</f>
        <v>14</v>
      </c>
    </row>
    <row r="153" spans="1:38" ht="15.75" customHeight="1">
      <c r="A153" s="71">
        <v>0.32291666666666669</v>
      </c>
      <c r="B153" s="54">
        <v>0</v>
      </c>
      <c r="C153" s="55">
        <v>1</v>
      </c>
      <c r="D153" s="55">
        <v>0</v>
      </c>
      <c r="E153" s="55">
        <v>0</v>
      </c>
      <c r="F153" s="55">
        <v>0</v>
      </c>
      <c r="G153" s="55">
        <v>0</v>
      </c>
      <c r="H153" s="56">
        <v>0</v>
      </c>
      <c r="I153" s="67">
        <f>SUM(B153:H153)</f>
        <v>1</v>
      </c>
      <c r="K153" s="54">
        <v>29</v>
      </c>
      <c r="L153" s="55">
        <v>5</v>
      </c>
      <c r="M153" s="55">
        <v>0</v>
      </c>
      <c r="N153" s="55">
        <v>1</v>
      </c>
      <c r="O153" s="55">
        <v>0</v>
      </c>
      <c r="P153" s="55">
        <v>0</v>
      </c>
      <c r="Q153" s="56">
        <v>0</v>
      </c>
      <c r="R153" s="67">
        <f>SUM(K153:Q153)</f>
        <v>35</v>
      </c>
      <c r="T153" s="54">
        <v>0</v>
      </c>
      <c r="U153" s="55">
        <v>0</v>
      </c>
      <c r="V153" s="55">
        <v>0</v>
      </c>
      <c r="W153" s="55">
        <v>0</v>
      </c>
      <c r="X153" s="55">
        <v>0</v>
      </c>
      <c r="Y153" s="55">
        <v>0</v>
      </c>
      <c r="Z153" s="56">
        <v>0</v>
      </c>
      <c r="AA153" s="67">
        <f>SUM(T153:Z153)</f>
        <v>0</v>
      </c>
      <c r="AC153" s="54">
        <v>0</v>
      </c>
      <c r="AD153" s="55">
        <v>0</v>
      </c>
      <c r="AE153" s="55">
        <v>0</v>
      </c>
      <c r="AF153" s="55">
        <v>0</v>
      </c>
      <c r="AG153" s="55">
        <v>0</v>
      </c>
      <c r="AH153" s="55">
        <v>0</v>
      </c>
      <c r="AI153" s="56">
        <v>0</v>
      </c>
      <c r="AJ153" s="67">
        <f>SUM(AC153:AI153)</f>
        <v>0</v>
      </c>
      <c r="AL153" s="67">
        <f>SUM(I153+R153+AA153+AJ153)</f>
        <v>36</v>
      </c>
    </row>
    <row r="154" spans="1:38" ht="15.75" customHeight="1">
      <c r="A154" s="60" t="s">
        <v>218</v>
      </c>
      <c r="B154" s="57">
        <f t="shared" ref="B154:I154" si="108">SUM(B150:B153)</f>
        <v>1</v>
      </c>
      <c r="C154" s="58">
        <f t="shared" si="108"/>
        <v>2</v>
      </c>
      <c r="D154" s="58">
        <f t="shared" si="108"/>
        <v>0</v>
      </c>
      <c r="E154" s="58">
        <f t="shared" si="108"/>
        <v>0</v>
      </c>
      <c r="F154" s="58">
        <f t="shared" si="108"/>
        <v>0</v>
      </c>
      <c r="G154" s="58">
        <f t="shared" si="108"/>
        <v>0</v>
      </c>
      <c r="H154" s="59">
        <f t="shared" si="108"/>
        <v>0</v>
      </c>
      <c r="I154" s="60">
        <f t="shared" si="108"/>
        <v>3</v>
      </c>
      <c r="K154" s="57">
        <f t="shared" ref="K154:R154" si="109">SUM(K150:K153)</f>
        <v>49</v>
      </c>
      <c r="L154" s="58">
        <f t="shared" si="109"/>
        <v>15</v>
      </c>
      <c r="M154" s="58">
        <f t="shared" si="109"/>
        <v>2</v>
      </c>
      <c r="N154" s="58">
        <f t="shared" si="109"/>
        <v>2</v>
      </c>
      <c r="O154" s="58">
        <f t="shared" si="109"/>
        <v>1</v>
      </c>
      <c r="P154" s="58">
        <f t="shared" si="109"/>
        <v>0</v>
      </c>
      <c r="Q154" s="59">
        <f t="shared" si="109"/>
        <v>0</v>
      </c>
      <c r="R154" s="60">
        <f t="shared" si="109"/>
        <v>69</v>
      </c>
      <c r="T154" s="57">
        <f t="shared" ref="T154:AA154" si="110">SUM(T150:T153)</f>
        <v>0</v>
      </c>
      <c r="U154" s="58">
        <f t="shared" si="110"/>
        <v>0</v>
      </c>
      <c r="V154" s="58">
        <f t="shared" si="110"/>
        <v>0</v>
      </c>
      <c r="W154" s="58">
        <f t="shared" si="110"/>
        <v>0</v>
      </c>
      <c r="X154" s="58">
        <f t="shared" si="110"/>
        <v>0</v>
      </c>
      <c r="Y154" s="58">
        <f t="shared" si="110"/>
        <v>0</v>
      </c>
      <c r="Z154" s="59">
        <f t="shared" si="110"/>
        <v>0</v>
      </c>
      <c r="AA154" s="60">
        <f t="shared" si="110"/>
        <v>0</v>
      </c>
      <c r="AC154" s="57">
        <f t="shared" ref="AC154:AJ154" si="111">SUM(AC150:AC153)</f>
        <v>0</v>
      </c>
      <c r="AD154" s="58">
        <f t="shared" si="111"/>
        <v>0</v>
      </c>
      <c r="AE154" s="58">
        <f t="shared" si="111"/>
        <v>0</v>
      </c>
      <c r="AF154" s="58">
        <f t="shared" si="111"/>
        <v>0</v>
      </c>
      <c r="AG154" s="58">
        <f t="shared" si="111"/>
        <v>0</v>
      </c>
      <c r="AH154" s="58">
        <f t="shared" si="111"/>
        <v>0</v>
      </c>
      <c r="AI154" s="59">
        <f t="shared" si="111"/>
        <v>0</v>
      </c>
      <c r="AJ154" s="60">
        <f t="shared" si="111"/>
        <v>0</v>
      </c>
      <c r="AL154" s="60">
        <f>SUM(AL150:AL153)</f>
        <v>72</v>
      </c>
    </row>
    <row r="155" spans="1:38" ht="15.75" customHeight="1">
      <c r="A155" s="69">
        <v>0.33333333333333331</v>
      </c>
      <c r="B155" s="44">
        <v>0</v>
      </c>
      <c r="C155" s="45">
        <v>1</v>
      </c>
      <c r="D155" s="45">
        <v>0</v>
      </c>
      <c r="E155" s="45">
        <v>0</v>
      </c>
      <c r="F155" s="45">
        <v>0</v>
      </c>
      <c r="G155" s="45">
        <v>0</v>
      </c>
      <c r="H155" s="46">
        <v>0</v>
      </c>
      <c r="I155" s="65">
        <f>SUM(B155:H155)</f>
        <v>1</v>
      </c>
      <c r="K155" s="44">
        <v>23</v>
      </c>
      <c r="L155" s="45">
        <v>6</v>
      </c>
      <c r="M155" s="45">
        <v>1</v>
      </c>
      <c r="N155" s="45">
        <v>0</v>
      </c>
      <c r="O155" s="45">
        <v>0</v>
      </c>
      <c r="P155" s="45">
        <v>0</v>
      </c>
      <c r="Q155" s="46">
        <v>0</v>
      </c>
      <c r="R155" s="65">
        <f>SUM(K155:Q155)</f>
        <v>30</v>
      </c>
      <c r="T155" s="44">
        <v>0</v>
      </c>
      <c r="U155" s="45">
        <v>0</v>
      </c>
      <c r="V155" s="45">
        <v>0</v>
      </c>
      <c r="W155" s="45">
        <v>0</v>
      </c>
      <c r="X155" s="45">
        <v>0</v>
      </c>
      <c r="Y155" s="45">
        <v>0</v>
      </c>
      <c r="Z155" s="46">
        <v>0</v>
      </c>
      <c r="AA155" s="65">
        <f>SUM(T155:Z155)</f>
        <v>0</v>
      </c>
      <c r="AC155" s="44">
        <v>0</v>
      </c>
      <c r="AD155" s="45">
        <v>0</v>
      </c>
      <c r="AE155" s="45">
        <v>0</v>
      </c>
      <c r="AF155" s="45">
        <v>0</v>
      </c>
      <c r="AG155" s="45">
        <v>0</v>
      </c>
      <c r="AH155" s="45">
        <v>0</v>
      </c>
      <c r="AI155" s="46">
        <v>0</v>
      </c>
      <c r="AJ155" s="65">
        <f>SUM(AC155:AI155)</f>
        <v>0</v>
      </c>
      <c r="AL155" s="65">
        <f>SUM(I155+R155+AA155+AJ155)</f>
        <v>31</v>
      </c>
    </row>
    <row r="156" spans="1:38" ht="15.75" customHeight="1">
      <c r="A156" s="70">
        <v>0.34375</v>
      </c>
      <c r="B156" s="48">
        <v>5</v>
      </c>
      <c r="C156" s="49">
        <v>0</v>
      </c>
      <c r="D156" s="49">
        <v>0</v>
      </c>
      <c r="E156" s="49">
        <v>0</v>
      </c>
      <c r="F156" s="49">
        <v>0</v>
      </c>
      <c r="G156" s="49">
        <v>0</v>
      </c>
      <c r="H156" s="52">
        <v>0</v>
      </c>
      <c r="I156" s="66">
        <f>SUM(B156:H156)</f>
        <v>5</v>
      </c>
      <c r="K156" s="48">
        <v>22</v>
      </c>
      <c r="L156" s="49">
        <v>6</v>
      </c>
      <c r="M156" s="49">
        <v>0</v>
      </c>
      <c r="N156" s="49">
        <v>0</v>
      </c>
      <c r="O156" s="49">
        <v>1</v>
      </c>
      <c r="P156" s="49">
        <v>0</v>
      </c>
      <c r="Q156" s="52">
        <v>0</v>
      </c>
      <c r="R156" s="66">
        <f>SUM(K156:Q156)</f>
        <v>29</v>
      </c>
      <c r="T156" s="48">
        <v>0</v>
      </c>
      <c r="U156" s="49">
        <v>0</v>
      </c>
      <c r="V156" s="49">
        <v>0</v>
      </c>
      <c r="W156" s="49">
        <v>0</v>
      </c>
      <c r="X156" s="49">
        <v>0</v>
      </c>
      <c r="Y156" s="49">
        <v>0</v>
      </c>
      <c r="Z156" s="52">
        <v>0</v>
      </c>
      <c r="AA156" s="66">
        <f>SUM(T156:Z156)</f>
        <v>0</v>
      </c>
      <c r="AC156" s="48">
        <v>0</v>
      </c>
      <c r="AD156" s="49">
        <v>0</v>
      </c>
      <c r="AE156" s="49">
        <v>0</v>
      </c>
      <c r="AF156" s="49">
        <v>0</v>
      </c>
      <c r="AG156" s="49">
        <v>0</v>
      </c>
      <c r="AH156" s="49">
        <v>0</v>
      </c>
      <c r="AI156" s="52">
        <v>0</v>
      </c>
      <c r="AJ156" s="66">
        <f>SUM(AC156:AI156)</f>
        <v>0</v>
      </c>
      <c r="AL156" s="66">
        <f>SUM(I156+R156+AA156+AJ156)</f>
        <v>34</v>
      </c>
    </row>
    <row r="157" spans="1:38" ht="15.75" customHeight="1">
      <c r="A157" s="70">
        <v>0.35416666666666669</v>
      </c>
      <c r="B157" s="48">
        <v>3</v>
      </c>
      <c r="C157" s="49">
        <v>0</v>
      </c>
      <c r="D157" s="49">
        <v>0</v>
      </c>
      <c r="E157" s="49">
        <v>0</v>
      </c>
      <c r="F157" s="49">
        <v>0</v>
      </c>
      <c r="G157" s="49">
        <v>0</v>
      </c>
      <c r="H157" s="52">
        <v>0</v>
      </c>
      <c r="I157" s="66">
        <f>SUM(B157:H157)</f>
        <v>3</v>
      </c>
      <c r="K157" s="48">
        <v>25</v>
      </c>
      <c r="L157" s="49">
        <v>8</v>
      </c>
      <c r="M157" s="49">
        <v>0</v>
      </c>
      <c r="N157" s="49">
        <v>0</v>
      </c>
      <c r="O157" s="49">
        <v>0</v>
      </c>
      <c r="P157" s="49">
        <v>0</v>
      </c>
      <c r="Q157" s="52">
        <v>1</v>
      </c>
      <c r="R157" s="66">
        <f>SUM(K157:Q157)</f>
        <v>34</v>
      </c>
      <c r="T157" s="48">
        <v>0</v>
      </c>
      <c r="U157" s="49">
        <v>0</v>
      </c>
      <c r="V157" s="49">
        <v>0</v>
      </c>
      <c r="W157" s="49">
        <v>0</v>
      </c>
      <c r="X157" s="49">
        <v>0</v>
      </c>
      <c r="Y157" s="49">
        <v>0</v>
      </c>
      <c r="Z157" s="52">
        <v>0</v>
      </c>
      <c r="AA157" s="66">
        <f>SUM(T157:Z157)</f>
        <v>0</v>
      </c>
      <c r="AC157" s="48">
        <v>0</v>
      </c>
      <c r="AD157" s="49">
        <v>0</v>
      </c>
      <c r="AE157" s="49">
        <v>0</v>
      </c>
      <c r="AF157" s="49">
        <v>0</v>
      </c>
      <c r="AG157" s="49">
        <v>0</v>
      </c>
      <c r="AH157" s="49">
        <v>0</v>
      </c>
      <c r="AI157" s="52">
        <v>0</v>
      </c>
      <c r="AJ157" s="66">
        <f>SUM(AC157:AI157)</f>
        <v>0</v>
      </c>
      <c r="AL157" s="66">
        <f>SUM(I157+R157+AA157+AJ157)</f>
        <v>37</v>
      </c>
    </row>
    <row r="158" spans="1:38" ht="15.75" customHeight="1">
      <c r="A158" s="71">
        <v>0.36458333333333331</v>
      </c>
      <c r="B158" s="54">
        <v>1</v>
      </c>
      <c r="C158" s="55">
        <v>1</v>
      </c>
      <c r="D158" s="55">
        <v>1</v>
      </c>
      <c r="E158" s="55">
        <v>0</v>
      </c>
      <c r="F158" s="55">
        <v>0</v>
      </c>
      <c r="G158" s="55">
        <v>0</v>
      </c>
      <c r="H158" s="56">
        <v>0</v>
      </c>
      <c r="I158" s="67">
        <f>SUM(B158:H158)</f>
        <v>3</v>
      </c>
      <c r="K158" s="54">
        <v>48</v>
      </c>
      <c r="L158" s="55">
        <v>12</v>
      </c>
      <c r="M158" s="55">
        <v>0</v>
      </c>
      <c r="N158" s="55">
        <v>1</v>
      </c>
      <c r="O158" s="55">
        <v>0</v>
      </c>
      <c r="P158" s="55">
        <v>0</v>
      </c>
      <c r="Q158" s="56">
        <v>0</v>
      </c>
      <c r="R158" s="67">
        <f>SUM(K158:Q158)</f>
        <v>61</v>
      </c>
      <c r="T158" s="54">
        <v>0</v>
      </c>
      <c r="U158" s="55">
        <v>0</v>
      </c>
      <c r="V158" s="55">
        <v>0</v>
      </c>
      <c r="W158" s="55">
        <v>0</v>
      </c>
      <c r="X158" s="55">
        <v>0</v>
      </c>
      <c r="Y158" s="55">
        <v>0</v>
      </c>
      <c r="Z158" s="56">
        <v>0</v>
      </c>
      <c r="AA158" s="67">
        <f>SUM(T158:Z158)</f>
        <v>0</v>
      </c>
      <c r="AC158" s="54">
        <v>0</v>
      </c>
      <c r="AD158" s="55">
        <v>0</v>
      </c>
      <c r="AE158" s="55">
        <v>0</v>
      </c>
      <c r="AF158" s="55">
        <v>0</v>
      </c>
      <c r="AG158" s="55">
        <v>0</v>
      </c>
      <c r="AH158" s="55">
        <v>0</v>
      </c>
      <c r="AI158" s="56">
        <v>0</v>
      </c>
      <c r="AJ158" s="67">
        <f>SUM(AC158:AI158)</f>
        <v>0</v>
      </c>
      <c r="AL158" s="67">
        <f>SUM(I158+R158+AA158+AJ158)</f>
        <v>64</v>
      </c>
    </row>
    <row r="159" spans="1:38" ht="15.75" customHeight="1">
      <c r="A159" s="60" t="s">
        <v>218</v>
      </c>
      <c r="B159" s="57">
        <f t="shared" ref="B159:I159" si="112">SUM(B155:B158)</f>
        <v>9</v>
      </c>
      <c r="C159" s="58">
        <f t="shared" si="112"/>
        <v>2</v>
      </c>
      <c r="D159" s="58">
        <f t="shared" si="112"/>
        <v>1</v>
      </c>
      <c r="E159" s="58">
        <f t="shared" si="112"/>
        <v>0</v>
      </c>
      <c r="F159" s="58">
        <f t="shared" si="112"/>
        <v>0</v>
      </c>
      <c r="G159" s="58">
        <f t="shared" si="112"/>
        <v>0</v>
      </c>
      <c r="H159" s="59">
        <f t="shared" si="112"/>
        <v>0</v>
      </c>
      <c r="I159" s="60">
        <f t="shared" si="112"/>
        <v>12</v>
      </c>
      <c r="K159" s="57">
        <f t="shared" ref="K159:R159" si="113">SUM(K155:K158)</f>
        <v>118</v>
      </c>
      <c r="L159" s="58">
        <f t="shared" si="113"/>
        <v>32</v>
      </c>
      <c r="M159" s="58">
        <f t="shared" si="113"/>
        <v>1</v>
      </c>
      <c r="N159" s="58">
        <f t="shared" si="113"/>
        <v>1</v>
      </c>
      <c r="O159" s="58">
        <f t="shared" si="113"/>
        <v>1</v>
      </c>
      <c r="P159" s="58">
        <f t="shared" si="113"/>
        <v>0</v>
      </c>
      <c r="Q159" s="59">
        <f t="shared" si="113"/>
        <v>1</v>
      </c>
      <c r="R159" s="60">
        <f t="shared" si="113"/>
        <v>154</v>
      </c>
      <c r="T159" s="57">
        <f t="shared" ref="T159:AA159" si="114">SUM(T155:T158)</f>
        <v>0</v>
      </c>
      <c r="U159" s="58">
        <f t="shared" si="114"/>
        <v>0</v>
      </c>
      <c r="V159" s="58">
        <f t="shared" si="114"/>
        <v>0</v>
      </c>
      <c r="W159" s="58">
        <f t="shared" si="114"/>
        <v>0</v>
      </c>
      <c r="X159" s="58">
        <f t="shared" si="114"/>
        <v>0</v>
      </c>
      <c r="Y159" s="58">
        <f t="shared" si="114"/>
        <v>0</v>
      </c>
      <c r="Z159" s="59">
        <f t="shared" si="114"/>
        <v>0</v>
      </c>
      <c r="AA159" s="60">
        <f t="shared" si="114"/>
        <v>0</v>
      </c>
      <c r="AC159" s="57">
        <f t="shared" ref="AC159:AJ159" si="115">SUM(AC155:AC158)</f>
        <v>0</v>
      </c>
      <c r="AD159" s="58">
        <f t="shared" si="115"/>
        <v>0</v>
      </c>
      <c r="AE159" s="58">
        <f t="shared" si="115"/>
        <v>0</v>
      </c>
      <c r="AF159" s="58">
        <f t="shared" si="115"/>
        <v>0</v>
      </c>
      <c r="AG159" s="58">
        <f t="shared" si="115"/>
        <v>0</v>
      </c>
      <c r="AH159" s="58">
        <f t="shared" si="115"/>
        <v>0</v>
      </c>
      <c r="AI159" s="59">
        <f t="shared" si="115"/>
        <v>0</v>
      </c>
      <c r="AJ159" s="60">
        <f t="shared" si="115"/>
        <v>0</v>
      </c>
      <c r="AL159" s="60">
        <f>SUM(AL155:AL158)</f>
        <v>166</v>
      </c>
    </row>
    <row r="160" spans="1:38" ht="15.75" customHeight="1">
      <c r="A160" s="69">
        <v>0.375</v>
      </c>
      <c r="B160" s="44">
        <v>3</v>
      </c>
      <c r="C160" s="45">
        <v>2</v>
      </c>
      <c r="D160" s="45">
        <v>0</v>
      </c>
      <c r="E160" s="45">
        <v>0</v>
      </c>
      <c r="F160" s="45">
        <v>0</v>
      </c>
      <c r="G160" s="45">
        <v>0</v>
      </c>
      <c r="H160" s="46">
        <v>0</v>
      </c>
      <c r="I160" s="65">
        <f>SUM(B160:H160)</f>
        <v>5</v>
      </c>
      <c r="K160" s="44">
        <v>35</v>
      </c>
      <c r="L160" s="45">
        <v>13</v>
      </c>
      <c r="M160" s="45">
        <v>0</v>
      </c>
      <c r="N160" s="45">
        <v>0</v>
      </c>
      <c r="O160" s="45">
        <v>1</v>
      </c>
      <c r="P160" s="45">
        <v>0</v>
      </c>
      <c r="Q160" s="46">
        <v>0</v>
      </c>
      <c r="R160" s="65">
        <f>SUM(K160:Q160)</f>
        <v>49</v>
      </c>
      <c r="T160" s="44">
        <v>0</v>
      </c>
      <c r="U160" s="45">
        <v>0</v>
      </c>
      <c r="V160" s="45">
        <v>0</v>
      </c>
      <c r="W160" s="45">
        <v>0</v>
      </c>
      <c r="X160" s="45">
        <v>0</v>
      </c>
      <c r="Y160" s="45">
        <v>0</v>
      </c>
      <c r="Z160" s="46">
        <v>0</v>
      </c>
      <c r="AA160" s="65">
        <f>SUM(T160:Z160)</f>
        <v>0</v>
      </c>
      <c r="AC160" s="44">
        <v>0</v>
      </c>
      <c r="AD160" s="45">
        <v>0</v>
      </c>
      <c r="AE160" s="45">
        <v>0</v>
      </c>
      <c r="AF160" s="45">
        <v>0</v>
      </c>
      <c r="AG160" s="45">
        <v>0</v>
      </c>
      <c r="AH160" s="45">
        <v>0</v>
      </c>
      <c r="AI160" s="46">
        <v>0</v>
      </c>
      <c r="AJ160" s="65">
        <f>SUM(AC160:AI160)</f>
        <v>0</v>
      </c>
      <c r="AL160" s="65">
        <f>SUM(I160+R160+AA160+AJ160)</f>
        <v>54</v>
      </c>
    </row>
    <row r="161" spans="1:38" ht="15.75" customHeight="1">
      <c r="A161" s="70">
        <v>0.38541666666666669</v>
      </c>
      <c r="B161" s="48">
        <v>7</v>
      </c>
      <c r="C161" s="49">
        <v>3</v>
      </c>
      <c r="D161" s="49">
        <v>2</v>
      </c>
      <c r="E161" s="49">
        <v>0</v>
      </c>
      <c r="F161" s="49">
        <v>0</v>
      </c>
      <c r="G161" s="49">
        <v>0</v>
      </c>
      <c r="H161" s="52">
        <v>0</v>
      </c>
      <c r="I161" s="66">
        <f>SUM(B161:H161)</f>
        <v>12</v>
      </c>
      <c r="K161" s="48">
        <v>33</v>
      </c>
      <c r="L161" s="49">
        <v>5</v>
      </c>
      <c r="M161" s="49">
        <v>0</v>
      </c>
      <c r="N161" s="49">
        <v>0</v>
      </c>
      <c r="O161" s="49">
        <v>0</v>
      </c>
      <c r="P161" s="49">
        <v>0</v>
      </c>
      <c r="Q161" s="52">
        <v>0</v>
      </c>
      <c r="R161" s="66">
        <f>SUM(K161:Q161)</f>
        <v>38</v>
      </c>
      <c r="T161" s="48">
        <v>0</v>
      </c>
      <c r="U161" s="49">
        <v>0</v>
      </c>
      <c r="V161" s="49">
        <v>0</v>
      </c>
      <c r="W161" s="49">
        <v>0</v>
      </c>
      <c r="X161" s="49">
        <v>0</v>
      </c>
      <c r="Y161" s="49">
        <v>0</v>
      </c>
      <c r="Z161" s="52">
        <v>0</v>
      </c>
      <c r="AA161" s="66">
        <f>SUM(T161:Z161)</f>
        <v>0</v>
      </c>
      <c r="AC161" s="48">
        <v>0</v>
      </c>
      <c r="AD161" s="49">
        <v>0</v>
      </c>
      <c r="AE161" s="49">
        <v>0</v>
      </c>
      <c r="AF161" s="49">
        <v>0</v>
      </c>
      <c r="AG161" s="49">
        <v>0</v>
      </c>
      <c r="AH161" s="49">
        <v>0</v>
      </c>
      <c r="AI161" s="52">
        <v>0</v>
      </c>
      <c r="AJ161" s="66">
        <f>SUM(AC161:AI161)</f>
        <v>0</v>
      </c>
      <c r="AL161" s="66">
        <f>SUM(I161+R161+AA161+AJ161)</f>
        <v>50</v>
      </c>
    </row>
    <row r="162" spans="1:38" ht="15.75" customHeight="1">
      <c r="A162" s="70">
        <v>0.39583333333333331</v>
      </c>
      <c r="B162" s="48">
        <v>2</v>
      </c>
      <c r="C162" s="49">
        <v>1</v>
      </c>
      <c r="D162" s="49">
        <v>0</v>
      </c>
      <c r="E162" s="49">
        <v>0</v>
      </c>
      <c r="F162" s="49">
        <v>0</v>
      </c>
      <c r="G162" s="49">
        <v>0</v>
      </c>
      <c r="H162" s="52">
        <v>0</v>
      </c>
      <c r="I162" s="66">
        <f>SUM(B162:H162)</f>
        <v>3</v>
      </c>
      <c r="K162" s="48">
        <v>22</v>
      </c>
      <c r="L162" s="49">
        <v>12</v>
      </c>
      <c r="M162" s="49">
        <v>3</v>
      </c>
      <c r="N162" s="49">
        <v>0</v>
      </c>
      <c r="O162" s="49">
        <v>0</v>
      </c>
      <c r="P162" s="49">
        <v>0</v>
      </c>
      <c r="Q162" s="52">
        <v>0</v>
      </c>
      <c r="R162" s="66">
        <f>SUM(K162:Q162)</f>
        <v>37</v>
      </c>
      <c r="T162" s="48">
        <v>0</v>
      </c>
      <c r="U162" s="49">
        <v>0</v>
      </c>
      <c r="V162" s="49">
        <v>0</v>
      </c>
      <c r="W162" s="49">
        <v>0</v>
      </c>
      <c r="X162" s="49">
        <v>0</v>
      </c>
      <c r="Y162" s="49">
        <v>0</v>
      </c>
      <c r="Z162" s="52">
        <v>0</v>
      </c>
      <c r="AA162" s="66">
        <f>SUM(T162:Z162)</f>
        <v>0</v>
      </c>
      <c r="AC162" s="48">
        <v>0</v>
      </c>
      <c r="AD162" s="49">
        <v>0</v>
      </c>
      <c r="AE162" s="49">
        <v>0</v>
      </c>
      <c r="AF162" s="49">
        <v>0</v>
      </c>
      <c r="AG162" s="49">
        <v>0</v>
      </c>
      <c r="AH162" s="49">
        <v>0</v>
      </c>
      <c r="AI162" s="52">
        <v>0</v>
      </c>
      <c r="AJ162" s="66">
        <f>SUM(AC162:AI162)</f>
        <v>0</v>
      </c>
      <c r="AL162" s="66">
        <f>SUM(I162+R162+AA162+AJ162)</f>
        <v>40</v>
      </c>
    </row>
    <row r="163" spans="1:38" ht="15.75" customHeight="1">
      <c r="A163" s="71">
        <v>0.40625</v>
      </c>
      <c r="B163" s="54">
        <v>1</v>
      </c>
      <c r="C163" s="55">
        <v>0</v>
      </c>
      <c r="D163" s="55">
        <v>0</v>
      </c>
      <c r="E163" s="55">
        <v>0</v>
      </c>
      <c r="F163" s="55">
        <v>0</v>
      </c>
      <c r="G163" s="55">
        <v>0</v>
      </c>
      <c r="H163" s="56">
        <v>0</v>
      </c>
      <c r="I163" s="67">
        <f>SUM(B163:H163)</f>
        <v>1</v>
      </c>
      <c r="K163" s="54">
        <v>16</v>
      </c>
      <c r="L163" s="55">
        <v>7</v>
      </c>
      <c r="M163" s="55">
        <v>1</v>
      </c>
      <c r="N163" s="55">
        <v>3</v>
      </c>
      <c r="O163" s="55">
        <v>0</v>
      </c>
      <c r="P163" s="55">
        <v>0</v>
      </c>
      <c r="Q163" s="56">
        <v>0</v>
      </c>
      <c r="R163" s="67">
        <f>SUM(K163:Q163)</f>
        <v>27</v>
      </c>
      <c r="T163" s="54">
        <v>0</v>
      </c>
      <c r="U163" s="55">
        <v>0</v>
      </c>
      <c r="V163" s="55">
        <v>0</v>
      </c>
      <c r="W163" s="55">
        <v>0</v>
      </c>
      <c r="X163" s="55">
        <v>0</v>
      </c>
      <c r="Y163" s="55">
        <v>0</v>
      </c>
      <c r="Z163" s="56">
        <v>0</v>
      </c>
      <c r="AA163" s="67">
        <f>SUM(T163:Z163)</f>
        <v>0</v>
      </c>
      <c r="AC163" s="54">
        <v>0</v>
      </c>
      <c r="AD163" s="55">
        <v>0</v>
      </c>
      <c r="AE163" s="55">
        <v>0</v>
      </c>
      <c r="AF163" s="55">
        <v>0</v>
      </c>
      <c r="AG163" s="55">
        <v>0</v>
      </c>
      <c r="AH163" s="55">
        <v>0</v>
      </c>
      <c r="AI163" s="56">
        <v>0</v>
      </c>
      <c r="AJ163" s="67">
        <f>SUM(AC163:AI163)</f>
        <v>0</v>
      </c>
      <c r="AL163" s="67">
        <f>SUM(I163+R163+AA163+AJ163)</f>
        <v>28</v>
      </c>
    </row>
    <row r="164" spans="1:38" ht="15.75" customHeight="1">
      <c r="A164" s="60" t="s">
        <v>218</v>
      </c>
      <c r="B164" s="57">
        <f t="shared" ref="B164:I164" si="116">SUM(B160:B163)</f>
        <v>13</v>
      </c>
      <c r="C164" s="58">
        <f t="shared" si="116"/>
        <v>6</v>
      </c>
      <c r="D164" s="58">
        <f t="shared" si="116"/>
        <v>2</v>
      </c>
      <c r="E164" s="58">
        <f t="shared" si="116"/>
        <v>0</v>
      </c>
      <c r="F164" s="58">
        <f t="shared" si="116"/>
        <v>0</v>
      </c>
      <c r="G164" s="58">
        <f t="shared" si="116"/>
        <v>0</v>
      </c>
      <c r="H164" s="59">
        <f t="shared" si="116"/>
        <v>0</v>
      </c>
      <c r="I164" s="60">
        <f t="shared" si="116"/>
        <v>21</v>
      </c>
      <c r="K164" s="57">
        <f t="shared" ref="K164:R164" si="117">SUM(K160:K163)</f>
        <v>106</v>
      </c>
      <c r="L164" s="58">
        <f t="shared" si="117"/>
        <v>37</v>
      </c>
      <c r="M164" s="58">
        <f t="shared" si="117"/>
        <v>4</v>
      </c>
      <c r="N164" s="58">
        <f t="shared" si="117"/>
        <v>3</v>
      </c>
      <c r="O164" s="58">
        <f t="shared" si="117"/>
        <v>1</v>
      </c>
      <c r="P164" s="58">
        <f t="shared" si="117"/>
        <v>0</v>
      </c>
      <c r="Q164" s="59">
        <f t="shared" si="117"/>
        <v>0</v>
      </c>
      <c r="R164" s="60">
        <f t="shared" si="117"/>
        <v>151</v>
      </c>
      <c r="T164" s="57">
        <f t="shared" ref="T164:AA164" si="118">SUM(T160:T163)</f>
        <v>0</v>
      </c>
      <c r="U164" s="58">
        <f t="shared" si="118"/>
        <v>0</v>
      </c>
      <c r="V164" s="58">
        <f t="shared" si="118"/>
        <v>0</v>
      </c>
      <c r="W164" s="58">
        <f t="shared" si="118"/>
        <v>0</v>
      </c>
      <c r="X164" s="58">
        <f t="shared" si="118"/>
        <v>0</v>
      </c>
      <c r="Y164" s="58">
        <f t="shared" si="118"/>
        <v>0</v>
      </c>
      <c r="Z164" s="59">
        <f t="shared" si="118"/>
        <v>0</v>
      </c>
      <c r="AA164" s="60">
        <f t="shared" si="118"/>
        <v>0</v>
      </c>
      <c r="AC164" s="57">
        <f t="shared" ref="AC164:AJ164" si="119">SUM(AC160:AC163)</f>
        <v>0</v>
      </c>
      <c r="AD164" s="58">
        <f t="shared" si="119"/>
        <v>0</v>
      </c>
      <c r="AE164" s="58">
        <f t="shared" si="119"/>
        <v>0</v>
      </c>
      <c r="AF164" s="58">
        <f t="shared" si="119"/>
        <v>0</v>
      </c>
      <c r="AG164" s="58">
        <f t="shared" si="119"/>
        <v>0</v>
      </c>
      <c r="AH164" s="58">
        <f t="shared" si="119"/>
        <v>0</v>
      </c>
      <c r="AI164" s="59">
        <f t="shared" si="119"/>
        <v>0</v>
      </c>
      <c r="AJ164" s="60">
        <f t="shared" si="119"/>
        <v>0</v>
      </c>
      <c r="AL164" s="60">
        <f>SUM(AL160:AL163)</f>
        <v>172</v>
      </c>
    </row>
    <row r="166" spans="1:38" ht="15.75" customHeight="1">
      <c r="A166" s="60" t="s">
        <v>219</v>
      </c>
      <c r="B166" s="57">
        <f t="shared" ref="B166:I166" si="120">SUM(B164+B159+B154)</f>
        <v>23</v>
      </c>
      <c r="C166" s="58">
        <f t="shared" si="120"/>
        <v>10</v>
      </c>
      <c r="D166" s="58">
        <f t="shared" si="120"/>
        <v>3</v>
      </c>
      <c r="E166" s="58">
        <f t="shared" si="120"/>
        <v>0</v>
      </c>
      <c r="F166" s="58">
        <f t="shared" si="120"/>
        <v>0</v>
      </c>
      <c r="G166" s="58">
        <f t="shared" si="120"/>
        <v>0</v>
      </c>
      <c r="H166" s="59">
        <f t="shared" si="120"/>
        <v>0</v>
      </c>
      <c r="I166" s="60">
        <f t="shared" si="120"/>
        <v>36</v>
      </c>
      <c r="K166" s="57">
        <f t="shared" ref="K166:R166" si="121">SUM(K164+K159+K154)</f>
        <v>273</v>
      </c>
      <c r="L166" s="58">
        <f t="shared" si="121"/>
        <v>84</v>
      </c>
      <c r="M166" s="58">
        <f t="shared" si="121"/>
        <v>7</v>
      </c>
      <c r="N166" s="58">
        <f t="shared" si="121"/>
        <v>6</v>
      </c>
      <c r="O166" s="58">
        <f t="shared" si="121"/>
        <v>3</v>
      </c>
      <c r="P166" s="58">
        <f t="shared" si="121"/>
        <v>0</v>
      </c>
      <c r="Q166" s="59">
        <f t="shared" si="121"/>
        <v>1</v>
      </c>
      <c r="R166" s="60">
        <f t="shared" si="121"/>
        <v>374</v>
      </c>
      <c r="T166" s="57">
        <f t="shared" ref="T166:AA166" si="122">SUM(T164+T159+T154)</f>
        <v>0</v>
      </c>
      <c r="U166" s="58">
        <f t="shared" si="122"/>
        <v>0</v>
      </c>
      <c r="V166" s="58">
        <f t="shared" si="122"/>
        <v>0</v>
      </c>
      <c r="W166" s="58">
        <f t="shared" si="122"/>
        <v>0</v>
      </c>
      <c r="X166" s="58">
        <f t="shared" si="122"/>
        <v>0</v>
      </c>
      <c r="Y166" s="58">
        <f t="shared" si="122"/>
        <v>0</v>
      </c>
      <c r="Z166" s="59">
        <f t="shared" si="122"/>
        <v>0</v>
      </c>
      <c r="AA166" s="60">
        <f t="shared" si="122"/>
        <v>0</v>
      </c>
      <c r="AC166" s="57">
        <f t="shared" ref="AC166:AJ166" si="123">SUM(AC164+AC159+AC154)</f>
        <v>0</v>
      </c>
      <c r="AD166" s="58">
        <f t="shared" si="123"/>
        <v>0</v>
      </c>
      <c r="AE166" s="58">
        <f t="shared" si="123"/>
        <v>0</v>
      </c>
      <c r="AF166" s="58">
        <f t="shared" si="123"/>
        <v>0</v>
      </c>
      <c r="AG166" s="58">
        <f t="shared" si="123"/>
        <v>0</v>
      </c>
      <c r="AH166" s="58">
        <f t="shared" si="123"/>
        <v>0</v>
      </c>
      <c r="AI166" s="59">
        <f t="shared" si="123"/>
        <v>0</v>
      </c>
      <c r="AJ166" s="60">
        <f t="shared" si="123"/>
        <v>0</v>
      </c>
      <c r="AL166" s="60">
        <f>SUM(AL164+AL159+AL154)</f>
        <v>410</v>
      </c>
    </row>
    <row r="168" spans="1:38" ht="15.75" customHeight="1">
      <c r="A168" s="47" t="s">
        <v>211</v>
      </c>
      <c r="B168" s="47" t="str">
        <f>$AE$9</f>
        <v>Arm D - R572 (N)</v>
      </c>
    </row>
    <row r="169" spans="1:38" ht="15.75" customHeight="1">
      <c r="B169" s="57" t="s">
        <v>212</v>
      </c>
      <c r="C169" s="58"/>
      <c r="D169" s="58" t="s">
        <v>226</v>
      </c>
      <c r="E169" s="58"/>
      <c r="F169" s="58"/>
      <c r="G169" s="58"/>
      <c r="H169" s="59"/>
      <c r="I169" s="60"/>
      <c r="K169" s="57" t="s">
        <v>212</v>
      </c>
      <c r="L169" s="58"/>
      <c r="M169" s="58" t="s">
        <v>227</v>
      </c>
      <c r="N169" s="58"/>
      <c r="O169" s="58"/>
      <c r="P169" s="58"/>
      <c r="Q169" s="59"/>
      <c r="R169" s="60"/>
      <c r="T169" s="57" t="s">
        <v>212</v>
      </c>
      <c r="U169" s="58"/>
      <c r="V169" s="58" t="s">
        <v>228</v>
      </c>
      <c r="W169" s="58"/>
      <c r="X169" s="58"/>
      <c r="Y169" s="58"/>
      <c r="Z169" s="59"/>
      <c r="AA169" s="60"/>
      <c r="AC169" s="57" t="s">
        <v>212</v>
      </c>
      <c r="AD169" s="58"/>
      <c r="AE169" s="58" t="s">
        <v>229</v>
      </c>
      <c r="AF169" s="58"/>
      <c r="AG169" s="58"/>
      <c r="AH169" s="58"/>
      <c r="AI169" s="59"/>
      <c r="AJ169" s="60"/>
      <c r="AL169" s="130" t="s">
        <v>216</v>
      </c>
    </row>
    <row r="170" spans="1:38"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61" t="s">
        <v>0</v>
      </c>
      <c r="AD170" s="62" t="s">
        <v>1</v>
      </c>
      <c r="AE170" s="62" t="s">
        <v>47</v>
      </c>
      <c r="AF170" s="62" t="s">
        <v>46</v>
      </c>
      <c r="AG170" s="62" t="s">
        <v>42</v>
      </c>
      <c r="AH170" s="62" t="s">
        <v>45</v>
      </c>
      <c r="AI170" s="63" t="s">
        <v>44</v>
      </c>
      <c r="AJ170" s="64" t="s">
        <v>217</v>
      </c>
      <c r="AL170" s="131"/>
    </row>
    <row r="172" spans="1:38" ht="15.75" customHeight="1">
      <c r="A172" s="69">
        <v>0.66666666666666663</v>
      </c>
      <c r="B172" s="44">
        <v>2</v>
      </c>
      <c r="C172" s="45">
        <v>0</v>
      </c>
      <c r="D172" s="45">
        <v>0</v>
      </c>
      <c r="E172" s="45">
        <v>0</v>
      </c>
      <c r="F172" s="45">
        <v>0</v>
      </c>
      <c r="G172" s="45">
        <v>0</v>
      </c>
      <c r="H172" s="46">
        <v>0</v>
      </c>
      <c r="I172" s="65">
        <f>SUM(B172:H172)</f>
        <v>2</v>
      </c>
      <c r="K172" s="44">
        <v>34</v>
      </c>
      <c r="L172" s="45">
        <v>4</v>
      </c>
      <c r="M172" s="45">
        <v>2</v>
      </c>
      <c r="N172" s="45">
        <v>1</v>
      </c>
      <c r="O172" s="45">
        <v>1</v>
      </c>
      <c r="P172" s="45">
        <v>0</v>
      </c>
      <c r="Q172" s="46">
        <v>0</v>
      </c>
      <c r="R172" s="65">
        <f>SUM(K172:Q172)</f>
        <v>42</v>
      </c>
      <c r="T172" s="44">
        <v>0</v>
      </c>
      <c r="U172" s="45">
        <v>0</v>
      </c>
      <c r="V172" s="45">
        <v>0</v>
      </c>
      <c r="W172" s="45">
        <v>0</v>
      </c>
      <c r="X172" s="45">
        <v>0</v>
      </c>
      <c r="Y172" s="45">
        <v>0</v>
      </c>
      <c r="Z172" s="46">
        <v>0</v>
      </c>
      <c r="AA172" s="65">
        <f>SUM(T172:Z172)</f>
        <v>0</v>
      </c>
      <c r="AC172" s="44">
        <v>1</v>
      </c>
      <c r="AD172" s="45">
        <v>0</v>
      </c>
      <c r="AE172" s="45">
        <v>0</v>
      </c>
      <c r="AF172" s="45">
        <v>0</v>
      </c>
      <c r="AG172" s="45">
        <v>0</v>
      </c>
      <c r="AH172" s="45">
        <v>0</v>
      </c>
      <c r="AI172" s="46">
        <v>0</v>
      </c>
      <c r="AJ172" s="65">
        <f>SUM(AC172:AI172)</f>
        <v>1</v>
      </c>
      <c r="AL172" s="65">
        <f>SUM(I172+R172+AA172+AJ172)</f>
        <v>45</v>
      </c>
    </row>
    <row r="173" spans="1:38" ht="15.75" customHeight="1">
      <c r="A173" s="70">
        <v>0.67708333333333337</v>
      </c>
      <c r="B173" s="48">
        <v>5</v>
      </c>
      <c r="C173" s="49">
        <v>2</v>
      </c>
      <c r="D173" s="49">
        <v>1</v>
      </c>
      <c r="E173" s="49">
        <v>0</v>
      </c>
      <c r="F173" s="49">
        <v>0</v>
      </c>
      <c r="G173" s="49">
        <v>0</v>
      </c>
      <c r="H173" s="52">
        <v>1</v>
      </c>
      <c r="I173" s="66">
        <f>SUM(B173:H173)</f>
        <v>9</v>
      </c>
      <c r="K173" s="48">
        <v>38</v>
      </c>
      <c r="L173" s="49">
        <v>6</v>
      </c>
      <c r="M173" s="49">
        <v>1</v>
      </c>
      <c r="N173" s="49">
        <v>0</v>
      </c>
      <c r="O173" s="49">
        <v>0</v>
      </c>
      <c r="P173" s="49">
        <v>0</v>
      </c>
      <c r="Q173" s="52">
        <v>0</v>
      </c>
      <c r="R173" s="66">
        <f>SUM(K173:Q173)</f>
        <v>45</v>
      </c>
      <c r="T173" s="48">
        <v>0</v>
      </c>
      <c r="U173" s="49">
        <v>0</v>
      </c>
      <c r="V173" s="49">
        <v>0</v>
      </c>
      <c r="W173" s="49">
        <v>0</v>
      </c>
      <c r="X173" s="49">
        <v>0</v>
      </c>
      <c r="Y173" s="49">
        <v>0</v>
      </c>
      <c r="Z173" s="52">
        <v>0</v>
      </c>
      <c r="AA173" s="66">
        <f>SUM(T173:Z173)</f>
        <v>0</v>
      </c>
      <c r="AC173" s="48">
        <v>0</v>
      </c>
      <c r="AD173" s="49">
        <v>0</v>
      </c>
      <c r="AE173" s="49">
        <v>0</v>
      </c>
      <c r="AF173" s="49">
        <v>0</v>
      </c>
      <c r="AG173" s="49">
        <v>0</v>
      </c>
      <c r="AH173" s="49">
        <v>0</v>
      </c>
      <c r="AI173" s="52">
        <v>0</v>
      </c>
      <c r="AJ173" s="66">
        <f>SUM(AC173:AI173)</f>
        <v>0</v>
      </c>
      <c r="AL173" s="66">
        <f>SUM(I173+R173+AA173+AJ173)</f>
        <v>54</v>
      </c>
    </row>
    <row r="174" spans="1:38" ht="15.75" customHeight="1">
      <c r="A174" s="70">
        <v>0.6875</v>
      </c>
      <c r="B174" s="48">
        <v>1</v>
      </c>
      <c r="C174" s="49">
        <v>2</v>
      </c>
      <c r="D174" s="49">
        <v>0</v>
      </c>
      <c r="E174" s="49">
        <v>1</v>
      </c>
      <c r="F174" s="49">
        <v>0</v>
      </c>
      <c r="G174" s="49">
        <v>0</v>
      </c>
      <c r="H174" s="52">
        <v>0</v>
      </c>
      <c r="I174" s="66">
        <f>SUM(B174:H174)</f>
        <v>4</v>
      </c>
      <c r="K174" s="48">
        <v>27</v>
      </c>
      <c r="L174" s="49">
        <v>7</v>
      </c>
      <c r="M174" s="49">
        <v>0</v>
      </c>
      <c r="N174" s="49">
        <v>1</v>
      </c>
      <c r="O174" s="49">
        <v>0</v>
      </c>
      <c r="P174" s="49">
        <v>0</v>
      </c>
      <c r="Q174" s="52">
        <v>1</v>
      </c>
      <c r="R174" s="66">
        <f>SUM(K174:Q174)</f>
        <v>36</v>
      </c>
      <c r="T174" s="48">
        <v>1</v>
      </c>
      <c r="U174" s="49">
        <v>0</v>
      </c>
      <c r="V174" s="49">
        <v>0</v>
      </c>
      <c r="W174" s="49">
        <v>0</v>
      </c>
      <c r="X174" s="49">
        <v>0</v>
      </c>
      <c r="Y174" s="49">
        <v>0</v>
      </c>
      <c r="Z174" s="52">
        <v>0</v>
      </c>
      <c r="AA174" s="66">
        <f>SUM(T174:Z174)</f>
        <v>1</v>
      </c>
      <c r="AC174" s="48">
        <v>0</v>
      </c>
      <c r="AD174" s="49">
        <v>0</v>
      </c>
      <c r="AE174" s="49">
        <v>0</v>
      </c>
      <c r="AF174" s="49">
        <v>0</v>
      </c>
      <c r="AG174" s="49">
        <v>0</v>
      </c>
      <c r="AH174" s="49">
        <v>0</v>
      </c>
      <c r="AI174" s="52">
        <v>0</v>
      </c>
      <c r="AJ174" s="66">
        <f>SUM(AC174:AI174)</f>
        <v>0</v>
      </c>
      <c r="AL174" s="66">
        <f>SUM(I174+R174+AA174+AJ174)</f>
        <v>41</v>
      </c>
    </row>
    <row r="175" spans="1:38" ht="15.75" customHeight="1">
      <c r="A175" s="71">
        <v>0.69791666666666663</v>
      </c>
      <c r="B175" s="54">
        <v>1</v>
      </c>
      <c r="C175" s="55">
        <v>2</v>
      </c>
      <c r="D175" s="55">
        <v>0</v>
      </c>
      <c r="E175" s="55">
        <v>1</v>
      </c>
      <c r="F175" s="55">
        <v>0</v>
      </c>
      <c r="G175" s="55">
        <v>0</v>
      </c>
      <c r="H175" s="56">
        <v>0</v>
      </c>
      <c r="I175" s="67">
        <f>SUM(B175:H175)</f>
        <v>4</v>
      </c>
      <c r="K175" s="54">
        <v>38</v>
      </c>
      <c r="L175" s="55">
        <v>9</v>
      </c>
      <c r="M175" s="55">
        <v>3</v>
      </c>
      <c r="N175" s="55">
        <v>0</v>
      </c>
      <c r="O175" s="55">
        <v>0</v>
      </c>
      <c r="P175" s="55">
        <v>0</v>
      </c>
      <c r="Q175" s="56">
        <v>0</v>
      </c>
      <c r="R175" s="67">
        <f>SUM(K175:Q175)</f>
        <v>50</v>
      </c>
      <c r="T175" s="54">
        <v>0</v>
      </c>
      <c r="U175" s="55">
        <v>0</v>
      </c>
      <c r="V175" s="55">
        <v>0</v>
      </c>
      <c r="W175" s="55">
        <v>0</v>
      </c>
      <c r="X175" s="55">
        <v>0</v>
      </c>
      <c r="Y175" s="55">
        <v>0</v>
      </c>
      <c r="Z175" s="56">
        <v>0</v>
      </c>
      <c r="AA175" s="67">
        <f>SUM(T175:Z175)</f>
        <v>0</v>
      </c>
      <c r="AC175" s="54">
        <v>0</v>
      </c>
      <c r="AD175" s="55">
        <v>0</v>
      </c>
      <c r="AE175" s="55">
        <v>0</v>
      </c>
      <c r="AF175" s="55">
        <v>0</v>
      </c>
      <c r="AG175" s="55">
        <v>0</v>
      </c>
      <c r="AH175" s="55">
        <v>0</v>
      </c>
      <c r="AI175" s="56">
        <v>0</v>
      </c>
      <c r="AJ175" s="67">
        <f>SUM(AC175:AI175)</f>
        <v>0</v>
      </c>
      <c r="AL175" s="67">
        <f>SUM(I175+R175+AA175+AJ175)</f>
        <v>54</v>
      </c>
    </row>
    <row r="176" spans="1:38" ht="15.75" customHeight="1">
      <c r="A176" s="60" t="s">
        <v>218</v>
      </c>
      <c r="B176" s="57">
        <f t="shared" ref="B176:I176" si="124">SUM(B172:B175)</f>
        <v>9</v>
      </c>
      <c r="C176" s="58">
        <f t="shared" si="124"/>
        <v>6</v>
      </c>
      <c r="D176" s="58">
        <f t="shared" si="124"/>
        <v>1</v>
      </c>
      <c r="E176" s="58">
        <f t="shared" si="124"/>
        <v>2</v>
      </c>
      <c r="F176" s="58">
        <f t="shared" si="124"/>
        <v>0</v>
      </c>
      <c r="G176" s="58">
        <f t="shared" si="124"/>
        <v>0</v>
      </c>
      <c r="H176" s="59">
        <f t="shared" si="124"/>
        <v>1</v>
      </c>
      <c r="I176" s="60">
        <f t="shared" si="124"/>
        <v>19</v>
      </c>
      <c r="K176" s="57">
        <f t="shared" ref="K176:R176" si="125">SUM(K172:K175)</f>
        <v>137</v>
      </c>
      <c r="L176" s="58">
        <f t="shared" si="125"/>
        <v>26</v>
      </c>
      <c r="M176" s="58">
        <f t="shared" si="125"/>
        <v>6</v>
      </c>
      <c r="N176" s="58">
        <f t="shared" si="125"/>
        <v>2</v>
      </c>
      <c r="O176" s="58">
        <f t="shared" si="125"/>
        <v>1</v>
      </c>
      <c r="P176" s="58">
        <f t="shared" si="125"/>
        <v>0</v>
      </c>
      <c r="Q176" s="59">
        <f t="shared" si="125"/>
        <v>1</v>
      </c>
      <c r="R176" s="60">
        <f t="shared" si="125"/>
        <v>173</v>
      </c>
      <c r="T176" s="57">
        <f t="shared" ref="T176:AA176" si="126">SUM(T172:T175)</f>
        <v>1</v>
      </c>
      <c r="U176" s="58">
        <f t="shared" si="126"/>
        <v>0</v>
      </c>
      <c r="V176" s="58">
        <f t="shared" si="126"/>
        <v>0</v>
      </c>
      <c r="W176" s="58">
        <f t="shared" si="126"/>
        <v>0</v>
      </c>
      <c r="X176" s="58">
        <f t="shared" si="126"/>
        <v>0</v>
      </c>
      <c r="Y176" s="58">
        <f t="shared" si="126"/>
        <v>0</v>
      </c>
      <c r="Z176" s="59">
        <f t="shared" si="126"/>
        <v>0</v>
      </c>
      <c r="AA176" s="60">
        <f t="shared" si="126"/>
        <v>1</v>
      </c>
      <c r="AC176" s="57">
        <f t="shared" ref="AC176:AJ176" si="127">SUM(AC172:AC175)</f>
        <v>1</v>
      </c>
      <c r="AD176" s="58">
        <f t="shared" si="127"/>
        <v>0</v>
      </c>
      <c r="AE176" s="58">
        <f t="shared" si="127"/>
        <v>0</v>
      </c>
      <c r="AF176" s="58">
        <f t="shared" si="127"/>
        <v>0</v>
      </c>
      <c r="AG176" s="58">
        <f t="shared" si="127"/>
        <v>0</v>
      </c>
      <c r="AH176" s="58">
        <f t="shared" si="127"/>
        <v>0</v>
      </c>
      <c r="AI176" s="59">
        <f t="shared" si="127"/>
        <v>0</v>
      </c>
      <c r="AJ176" s="60">
        <f t="shared" si="127"/>
        <v>1</v>
      </c>
      <c r="AL176" s="60">
        <f>SUM(AL172:AL175)</f>
        <v>194</v>
      </c>
    </row>
    <row r="177" spans="1:38" ht="15.75" customHeight="1">
      <c r="A177" s="69">
        <v>0.70833333333333337</v>
      </c>
      <c r="B177" s="44">
        <v>5</v>
      </c>
      <c r="C177" s="45">
        <v>0</v>
      </c>
      <c r="D177" s="45">
        <v>0</v>
      </c>
      <c r="E177" s="45">
        <v>0</v>
      </c>
      <c r="F177" s="45">
        <v>0</v>
      </c>
      <c r="G177" s="45">
        <v>0</v>
      </c>
      <c r="H177" s="46">
        <v>0</v>
      </c>
      <c r="I177" s="65">
        <f>SUM(B177:H177)</f>
        <v>5</v>
      </c>
      <c r="K177" s="44">
        <v>33</v>
      </c>
      <c r="L177" s="45">
        <v>7</v>
      </c>
      <c r="M177" s="45">
        <v>1</v>
      </c>
      <c r="N177" s="45">
        <v>0</v>
      </c>
      <c r="O177" s="45">
        <v>0</v>
      </c>
      <c r="P177" s="45">
        <v>0</v>
      </c>
      <c r="Q177" s="46">
        <v>0</v>
      </c>
      <c r="R177" s="65">
        <f>SUM(K177:Q177)</f>
        <v>41</v>
      </c>
      <c r="T177" s="44">
        <v>0</v>
      </c>
      <c r="U177" s="45">
        <v>0</v>
      </c>
      <c r="V177" s="45">
        <v>0</v>
      </c>
      <c r="W177" s="45">
        <v>0</v>
      </c>
      <c r="X177" s="45">
        <v>0</v>
      </c>
      <c r="Y177" s="45">
        <v>0</v>
      </c>
      <c r="Z177" s="46">
        <v>0</v>
      </c>
      <c r="AA177" s="65">
        <f>SUM(T177:Z177)</f>
        <v>0</v>
      </c>
      <c r="AC177" s="44">
        <v>0</v>
      </c>
      <c r="AD177" s="45">
        <v>0</v>
      </c>
      <c r="AE177" s="45">
        <v>0</v>
      </c>
      <c r="AF177" s="45">
        <v>0</v>
      </c>
      <c r="AG177" s="45">
        <v>0</v>
      </c>
      <c r="AH177" s="45">
        <v>0</v>
      </c>
      <c r="AI177" s="46">
        <v>0</v>
      </c>
      <c r="AJ177" s="65">
        <f>SUM(AC177:AI177)</f>
        <v>0</v>
      </c>
      <c r="AL177" s="65">
        <f>SUM(I177+R177+AA177+AJ177)</f>
        <v>46</v>
      </c>
    </row>
    <row r="178" spans="1:38" ht="15.75" customHeight="1">
      <c r="A178" s="70">
        <v>0.71875</v>
      </c>
      <c r="B178" s="48">
        <v>3</v>
      </c>
      <c r="C178" s="49">
        <v>0</v>
      </c>
      <c r="D178" s="49">
        <v>0</v>
      </c>
      <c r="E178" s="49">
        <v>0</v>
      </c>
      <c r="F178" s="49">
        <v>0</v>
      </c>
      <c r="G178" s="49">
        <v>0</v>
      </c>
      <c r="H178" s="52">
        <v>0</v>
      </c>
      <c r="I178" s="66">
        <f>SUM(B178:H178)</f>
        <v>3</v>
      </c>
      <c r="K178" s="48">
        <v>22</v>
      </c>
      <c r="L178" s="49">
        <v>4</v>
      </c>
      <c r="M178" s="49">
        <v>0</v>
      </c>
      <c r="N178" s="49">
        <v>0</v>
      </c>
      <c r="O178" s="49">
        <v>0</v>
      </c>
      <c r="P178" s="49">
        <v>0</v>
      </c>
      <c r="Q178" s="52">
        <v>0</v>
      </c>
      <c r="R178" s="66">
        <f>SUM(K178:Q178)</f>
        <v>26</v>
      </c>
      <c r="T178" s="48">
        <v>0</v>
      </c>
      <c r="U178" s="49">
        <v>0</v>
      </c>
      <c r="V178" s="49">
        <v>0</v>
      </c>
      <c r="W178" s="49">
        <v>0</v>
      </c>
      <c r="X178" s="49">
        <v>0</v>
      </c>
      <c r="Y178" s="49">
        <v>0</v>
      </c>
      <c r="Z178" s="52">
        <v>0</v>
      </c>
      <c r="AA178" s="66">
        <f>SUM(T178:Z178)</f>
        <v>0</v>
      </c>
      <c r="AC178" s="48">
        <v>0</v>
      </c>
      <c r="AD178" s="49">
        <v>0</v>
      </c>
      <c r="AE178" s="49">
        <v>0</v>
      </c>
      <c r="AF178" s="49">
        <v>0</v>
      </c>
      <c r="AG178" s="49">
        <v>0</v>
      </c>
      <c r="AH178" s="49">
        <v>0</v>
      </c>
      <c r="AI178" s="52">
        <v>0</v>
      </c>
      <c r="AJ178" s="66">
        <f>SUM(AC178:AI178)</f>
        <v>0</v>
      </c>
      <c r="AL178" s="66">
        <f>SUM(I178+R178+AA178+AJ178)</f>
        <v>29</v>
      </c>
    </row>
    <row r="179" spans="1:38" ht="15.75" customHeight="1">
      <c r="A179" s="70">
        <v>0.72916666666666663</v>
      </c>
      <c r="B179" s="48">
        <v>3</v>
      </c>
      <c r="C179" s="49">
        <v>1</v>
      </c>
      <c r="D179" s="49">
        <v>0</v>
      </c>
      <c r="E179" s="49">
        <v>0</v>
      </c>
      <c r="F179" s="49">
        <v>0</v>
      </c>
      <c r="G179" s="49">
        <v>0</v>
      </c>
      <c r="H179" s="52">
        <v>0</v>
      </c>
      <c r="I179" s="66">
        <f>SUM(B179:H179)</f>
        <v>4</v>
      </c>
      <c r="K179" s="48">
        <v>25</v>
      </c>
      <c r="L179" s="49">
        <v>7</v>
      </c>
      <c r="M179" s="49">
        <v>1</v>
      </c>
      <c r="N179" s="49">
        <v>0</v>
      </c>
      <c r="O179" s="49">
        <v>0</v>
      </c>
      <c r="P179" s="49">
        <v>0</v>
      </c>
      <c r="Q179" s="52">
        <v>0</v>
      </c>
      <c r="R179" s="66">
        <f>SUM(K179:Q179)</f>
        <v>33</v>
      </c>
      <c r="T179" s="48">
        <v>0</v>
      </c>
      <c r="U179" s="49">
        <v>0</v>
      </c>
      <c r="V179" s="49">
        <v>0</v>
      </c>
      <c r="W179" s="49">
        <v>0</v>
      </c>
      <c r="X179" s="49">
        <v>0</v>
      </c>
      <c r="Y179" s="49">
        <v>0</v>
      </c>
      <c r="Z179" s="52">
        <v>0</v>
      </c>
      <c r="AA179" s="66">
        <f>SUM(T179:Z179)</f>
        <v>0</v>
      </c>
      <c r="AC179" s="48">
        <v>0</v>
      </c>
      <c r="AD179" s="49">
        <v>0</v>
      </c>
      <c r="AE179" s="49">
        <v>0</v>
      </c>
      <c r="AF179" s="49">
        <v>0</v>
      </c>
      <c r="AG179" s="49">
        <v>0</v>
      </c>
      <c r="AH179" s="49">
        <v>0</v>
      </c>
      <c r="AI179" s="52">
        <v>0</v>
      </c>
      <c r="AJ179" s="66">
        <f>SUM(AC179:AI179)</f>
        <v>0</v>
      </c>
      <c r="AL179" s="66">
        <f>SUM(I179+R179+AA179+AJ179)</f>
        <v>37</v>
      </c>
    </row>
    <row r="180" spans="1:38" ht="15.75" customHeight="1">
      <c r="A180" s="71">
        <v>0.73958333333333337</v>
      </c>
      <c r="B180" s="54">
        <v>4</v>
      </c>
      <c r="C180" s="55">
        <v>1</v>
      </c>
      <c r="D180" s="55">
        <v>0</v>
      </c>
      <c r="E180" s="55">
        <v>0</v>
      </c>
      <c r="F180" s="55">
        <v>0</v>
      </c>
      <c r="G180" s="55">
        <v>0</v>
      </c>
      <c r="H180" s="56">
        <v>0</v>
      </c>
      <c r="I180" s="67">
        <f>SUM(B180:H180)</f>
        <v>5</v>
      </c>
      <c r="K180" s="54">
        <v>11</v>
      </c>
      <c r="L180" s="55">
        <v>10</v>
      </c>
      <c r="M180" s="55">
        <v>1</v>
      </c>
      <c r="N180" s="55">
        <v>0</v>
      </c>
      <c r="O180" s="55">
        <v>0</v>
      </c>
      <c r="P180" s="55">
        <v>0</v>
      </c>
      <c r="Q180" s="56">
        <v>0</v>
      </c>
      <c r="R180" s="67">
        <f>SUM(K180:Q180)</f>
        <v>22</v>
      </c>
      <c r="T180" s="54">
        <v>0</v>
      </c>
      <c r="U180" s="55">
        <v>0</v>
      </c>
      <c r="V180" s="55">
        <v>0</v>
      </c>
      <c r="W180" s="55">
        <v>0</v>
      </c>
      <c r="X180" s="55">
        <v>0</v>
      </c>
      <c r="Y180" s="55">
        <v>0</v>
      </c>
      <c r="Z180" s="56">
        <v>0</v>
      </c>
      <c r="AA180" s="67">
        <f>SUM(T180:Z180)</f>
        <v>0</v>
      </c>
      <c r="AC180" s="54">
        <v>0</v>
      </c>
      <c r="AD180" s="55">
        <v>0</v>
      </c>
      <c r="AE180" s="55">
        <v>0</v>
      </c>
      <c r="AF180" s="55">
        <v>0</v>
      </c>
      <c r="AG180" s="55">
        <v>0</v>
      </c>
      <c r="AH180" s="55">
        <v>0</v>
      </c>
      <c r="AI180" s="56">
        <v>0</v>
      </c>
      <c r="AJ180" s="67">
        <f>SUM(AC180:AI180)</f>
        <v>0</v>
      </c>
      <c r="AL180" s="67">
        <f>SUM(I180+R180+AA180+AJ180)</f>
        <v>27</v>
      </c>
    </row>
    <row r="181" spans="1:38" ht="15.75" customHeight="1">
      <c r="A181" s="60" t="s">
        <v>218</v>
      </c>
      <c r="B181" s="57">
        <f t="shared" ref="B181:I181" si="128">SUM(B177:B180)</f>
        <v>15</v>
      </c>
      <c r="C181" s="58">
        <f t="shared" si="128"/>
        <v>2</v>
      </c>
      <c r="D181" s="58">
        <f t="shared" si="128"/>
        <v>0</v>
      </c>
      <c r="E181" s="58">
        <f t="shared" si="128"/>
        <v>0</v>
      </c>
      <c r="F181" s="58">
        <f t="shared" si="128"/>
        <v>0</v>
      </c>
      <c r="G181" s="58">
        <f t="shared" si="128"/>
        <v>0</v>
      </c>
      <c r="H181" s="59">
        <f t="shared" si="128"/>
        <v>0</v>
      </c>
      <c r="I181" s="60">
        <f t="shared" si="128"/>
        <v>17</v>
      </c>
      <c r="K181" s="57">
        <f t="shared" ref="K181:R181" si="129">SUM(K177:K180)</f>
        <v>91</v>
      </c>
      <c r="L181" s="58">
        <f t="shared" si="129"/>
        <v>28</v>
      </c>
      <c r="M181" s="58">
        <f t="shared" si="129"/>
        <v>3</v>
      </c>
      <c r="N181" s="58">
        <f t="shared" si="129"/>
        <v>0</v>
      </c>
      <c r="O181" s="58">
        <f t="shared" si="129"/>
        <v>0</v>
      </c>
      <c r="P181" s="58">
        <f t="shared" si="129"/>
        <v>0</v>
      </c>
      <c r="Q181" s="59">
        <f t="shared" si="129"/>
        <v>0</v>
      </c>
      <c r="R181" s="60">
        <f t="shared" si="129"/>
        <v>122</v>
      </c>
      <c r="T181" s="57">
        <f t="shared" ref="T181:AA181" si="130">SUM(T177:T180)</f>
        <v>0</v>
      </c>
      <c r="U181" s="58">
        <f t="shared" si="130"/>
        <v>0</v>
      </c>
      <c r="V181" s="58">
        <f t="shared" si="130"/>
        <v>0</v>
      </c>
      <c r="W181" s="58">
        <f t="shared" si="130"/>
        <v>0</v>
      </c>
      <c r="X181" s="58">
        <f t="shared" si="130"/>
        <v>0</v>
      </c>
      <c r="Y181" s="58">
        <f t="shared" si="130"/>
        <v>0</v>
      </c>
      <c r="Z181" s="59">
        <f t="shared" si="130"/>
        <v>0</v>
      </c>
      <c r="AA181" s="60">
        <f t="shared" si="130"/>
        <v>0</v>
      </c>
      <c r="AC181" s="57">
        <f t="shared" ref="AC181:AJ181" si="131">SUM(AC177:AC180)</f>
        <v>0</v>
      </c>
      <c r="AD181" s="58">
        <f t="shared" si="131"/>
        <v>0</v>
      </c>
      <c r="AE181" s="58">
        <f t="shared" si="131"/>
        <v>0</v>
      </c>
      <c r="AF181" s="58">
        <f t="shared" si="131"/>
        <v>0</v>
      </c>
      <c r="AG181" s="58">
        <f t="shared" si="131"/>
        <v>0</v>
      </c>
      <c r="AH181" s="58">
        <f t="shared" si="131"/>
        <v>0</v>
      </c>
      <c r="AI181" s="59">
        <f t="shared" si="131"/>
        <v>0</v>
      </c>
      <c r="AJ181" s="60">
        <f t="shared" si="131"/>
        <v>0</v>
      </c>
      <c r="AL181" s="60">
        <f>SUM(AL177:AL180)</f>
        <v>139</v>
      </c>
    </row>
    <row r="182" spans="1:38" ht="15.75" customHeight="1">
      <c r="A182" s="69">
        <v>0.75</v>
      </c>
      <c r="B182" s="44">
        <v>0</v>
      </c>
      <c r="C182" s="45">
        <v>1</v>
      </c>
      <c r="D182" s="45">
        <v>1</v>
      </c>
      <c r="E182" s="45">
        <v>0</v>
      </c>
      <c r="F182" s="45">
        <v>0</v>
      </c>
      <c r="G182" s="45">
        <v>0</v>
      </c>
      <c r="H182" s="46">
        <v>0</v>
      </c>
      <c r="I182" s="65">
        <f>SUM(B182:H182)</f>
        <v>2</v>
      </c>
      <c r="K182" s="44">
        <v>16</v>
      </c>
      <c r="L182" s="45">
        <v>6</v>
      </c>
      <c r="M182" s="45">
        <v>0</v>
      </c>
      <c r="N182" s="45">
        <v>1</v>
      </c>
      <c r="O182" s="45">
        <v>0</v>
      </c>
      <c r="P182" s="45">
        <v>0</v>
      </c>
      <c r="Q182" s="46">
        <v>0</v>
      </c>
      <c r="R182" s="65">
        <f>SUM(K182:Q182)</f>
        <v>23</v>
      </c>
      <c r="T182" s="44">
        <v>0</v>
      </c>
      <c r="U182" s="45">
        <v>0</v>
      </c>
      <c r="V182" s="45">
        <v>0</v>
      </c>
      <c r="W182" s="45">
        <v>0</v>
      </c>
      <c r="X182" s="45">
        <v>0</v>
      </c>
      <c r="Y182" s="45">
        <v>0</v>
      </c>
      <c r="Z182" s="46">
        <v>1</v>
      </c>
      <c r="AA182" s="65">
        <f>SUM(T182:Z182)</f>
        <v>1</v>
      </c>
      <c r="AC182" s="44">
        <v>0</v>
      </c>
      <c r="AD182" s="45">
        <v>0</v>
      </c>
      <c r="AE182" s="45">
        <v>0</v>
      </c>
      <c r="AF182" s="45">
        <v>0</v>
      </c>
      <c r="AG182" s="45">
        <v>0</v>
      </c>
      <c r="AH182" s="45">
        <v>0</v>
      </c>
      <c r="AI182" s="46">
        <v>0</v>
      </c>
      <c r="AJ182" s="65">
        <f>SUM(AC182:AI182)</f>
        <v>0</v>
      </c>
      <c r="AL182" s="65">
        <f>SUM(I182+R182+AA182+AJ182)</f>
        <v>26</v>
      </c>
    </row>
    <row r="183" spans="1:38" ht="15.75" customHeight="1">
      <c r="A183" s="70">
        <v>0.76041666666666663</v>
      </c>
      <c r="B183" s="48">
        <v>4</v>
      </c>
      <c r="C183" s="49">
        <v>2</v>
      </c>
      <c r="D183" s="49">
        <v>0</v>
      </c>
      <c r="E183" s="49">
        <v>0</v>
      </c>
      <c r="F183" s="49">
        <v>0</v>
      </c>
      <c r="G183" s="49">
        <v>0</v>
      </c>
      <c r="H183" s="52">
        <v>0</v>
      </c>
      <c r="I183" s="66">
        <f>SUM(B183:H183)</f>
        <v>6</v>
      </c>
      <c r="K183" s="48">
        <v>17</v>
      </c>
      <c r="L183" s="49">
        <v>7</v>
      </c>
      <c r="M183" s="49">
        <v>0</v>
      </c>
      <c r="N183" s="49">
        <v>0</v>
      </c>
      <c r="O183" s="49">
        <v>0</v>
      </c>
      <c r="P183" s="49">
        <v>0</v>
      </c>
      <c r="Q183" s="52">
        <v>0</v>
      </c>
      <c r="R183" s="66">
        <f>SUM(K183:Q183)</f>
        <v>24</v>
      </c>
      <c r="T183" s="48">
        <v>0</v>
      </c>
      <c r="U183" s="49">
        <v>0</v>
      </c>
      <c r="V183" s="49">
        <v>0</v>
      </c>
      <c r="W183" s="49">
        <v>0</v>
      </c>
      <c r="X183" s="49">
        <v>0</v>
      </c>
      <c r="Y183" s="49">
        <v>0</v>
      </c>
      <c r="Z183" s="52">
        <v>0</v>
      </c>
      <c r="AA183" s="66">
        <f>SUM(T183:Z183)</f>
        <v>0</v>
      </c>
      <c r="AC183" s="48">
        <v>0</v>
      </c>
      <c r="AD183" s="49">
        <v>0</v>
      </c>
      <c r="AE183" s="49">
        <v>0</v>
      </c>
      <c r="AF183" s="49">
        <v>0</v>
      </c>
      <c r="AG183" s="49">
        <v>0</v>
      </c>
      <c r="AH183" s="49">
        <v>0</v>
      </c>
      <c r="AI183" s="52">
        <v>0</v>
      </c>
      <c r="AJ183" s="66">
        <f>SUM(AC183:AI183)</f>
        <v>0</v>
      </c>
      <c r="AL183" s="66">
        <f>SUM(I183+R183+AA183+AJ183)</f>
        <v>30</v>
      </c>
    </row>
    <row r="184" spans="1:38" ht="15.75" customHeight="1">
      <c r="A184" s="70">
        <v>0.77083333333333337</v>
      </c>
      <c r="B184" s="48">
        <v>3</v>
      </c>
      <c r="C184" s="49">
        <v>2</v>
      </c>
      <c r="D184" s="49">
        <v>0</v>
      </c>
      <c r="E184" s="49">
        <v>0</v>
      </c>
      <c r="F184" s="49">
        <v>0</v>
      </c>
      <c r="G184" s="49">
        <v>0</v>
      </c>
      <c r="H184" s="52">
        <v>0</v>
      </c>
      <c r="I184" s="66">
        <f>SUM(B184:H184)</f>
        <v>5</v>
      </c>
      <c r="K184" s="48">
        <v>15</v>
      </c>
      <c r="L184" s="49">
        <v>6</v>
      </c>
      <c r="M184" s="49">
        <v>1</v>
      </c>
      <c r="N184" s="49">
        <v>0</v>
      </c>
      <c r="O184" s="49">
        <v>0</v>
      </c>
      <c r="P184" s="49">
        <v>0</v>
      </c>
      <c r="Q184" s="52">
        <v>1</v>
      </c>
      <c r="R184" s="66">
        <f>SUM(K184:Q184)</f>
        <v>23</v>
      </c>
      <c r="T184" s="48">
        <v>0</v>
      </c>
      <c r="U184" s="49">
        <v>0</v>
      </c>
      <c r="V184" s="49">
        <v>0</v>
      </c>
      <c r="W184" s="49">
        <v>0</v>
      </c>
      <c r="X184" s="49">
        <v>0</v>
      </c>
      <c r="Y184" s="49">
        <v>0</v>
      </c>
      <c r="Z184" s="52">
        <v>0</v>
      </c>
      <c r="AA184" s="66">
        <f>SUM(T184:Z184)</f>
        <v>0</v>
      </c>
      <c r="AC184" s="48">
        <v>0</v>
      </c>
      <c r="AD184" s="49">
        <v>0</v>
      </c>
      <c r="AE184" s="49">
        <v>0</v>
      </c>
      <c r="AF184" s="49">
        <v>0</v>
      </c>
      <c r="AG184" s="49">
        <v>0</v>
      </c>
      <c r="AH184" s="49">
        <v>0</v>
      </c>
      <c r="AI184" s="52">
        <v>0</v>
      </c>
      <c r="AJ184" s="66">
        <f>SUM(AC184:AI184)</f>
        <v>0</v>
      </c>
      <c r="AL184" s="66">
        <f>SUM(I184+R184+AA184+AJ184)</f>
        <v>28</v>
      </c>
    </row>
    <row r="185" spans="1:38" ht="15.75" customHeight="1">
      <c r="A185" s="71">
        <v>0.78125</v>
      </c>
      <c r="B185" s="54">
        <v>2</v>
      </c>
      <c r="C185" s="55">
        <v>0</v>
      </c>
      <c r="D185" s="55">
        <v>0</v>
      </c>
      <c r="E185" s="55">
        <v>0</v>
      </c>
      <c r="F185" s="55">
        <v>0</v>
      </c>
      <c r="G185" s="55">
        <v>0</v>
      </c>
      <c r="H185" s="56">
        <v>0</v>
      </c>
      <c r="I185" s="67">
        <f>SUM(B185:H185)</f>
        <v>2</v>
      </c>
      <c r="K185" s="54">
        <v>20</v>
      </c>
      <c r="L185" s="55">
        <v>6</v>
      </c>
      <c r="M185" s="55">
        <v>0</v>
      </c>
      <c r="N185" s="55">
        <v>0</v>
      </c>
      <c r="O185" s="55">
        <v>0</v>
      </c>
      <c r="P185" s="55">
        <v>0</v>
      </c>
      <c r="Q185" s="56">
        <v>0</v>
      </c>
      <c r="R185" s="67">
        <f>SUM(K185:Q185)</f>
        <v>26</v>
      </c>
      <c r="T185" s="54">
        <v>0</v>
      </c>
      <c r="U185" s="55">
        <v>0</v>
      </c>
      <c r="V185" s="55">
        <v>0</v>
      </c>
      <c r="W185" s="55">
        <v>0</v>
      </c>
      <c r="X185" s="55">
        <v>0</v>
      </c>
      <c r="Y185" s="55">
        <v>0</v>
      </c>
      <c r="Z185" s="56">
        <v>0</v>
      </c>
      <c r="AA185" s="67">
        <f>SUM(T185:Z185)</f>
        <v>0</v>
      </c>
      <c r="AC185" s="54">
        <v>0</v>
      </c>
      <c r="AD185" s="55">
        <v>0</v>
      </c>
      <c r="AE185" s="55">
        <v>0</v>
      </c>
      <c r="AF185" s="55">
        <v>0</v>
      </c>
      <c r="AG185" s="55">
        <v>0</v>
      </c>
      <c r="AH185" s="55">
        <v>0</v>
      </c>
      <c r="AI185" s="56">
        <v>0</v>
      </c>
      <c r="AJ185" s="67">
        <f>SUM(AC185:AI185)</f>
        <v>0</v>
      </c>
      <c r="AL185" s="67">
        <f>SUM(I185+R185+AA185+AJ185)</f>
        <v>28</v>
      </c>
    </row>
    <row r="186" spans="1:38" ht="15.75" customHeight="1">
      <c r="A186" s="60" t="s">
        <v>218</v>
      </c>
      <c r="B186" s="57">
        <f t="shared" ref="B186:I186" si="132">SUM(B182:B185)</f>
        <v>9</v>
      </c>
      <c r="C186" s="58">
        <f t="shared" si="132"/>
        <v>5</v>
      </c>
      <c r="D186" s="58">
        <f t="shared" si="132"/>
        <v>1</v>
      </c>
      <c r="E186" s="58">
        <f t="shared" si="132"/>
        <v>0</v>
      </c>
      <c r="F186" s="58">
        <f t="shared" si="132"/>
        <v>0</v>
      </c>
      <c r="G186" s="58">
        <f t="shared" si="132"/>
        <v>0</v>
      </c>
      <c r="H186" s="59">
        <f t="shared" si="132"/>
        <v>0</v>
      </c>
      <c r="I186" s="60">
        <f t="shared" si="132"/>
        <v>15</v>
      </c>
      <c r="K186" s="57">
        <f t="shared" ref="K186:R186" si="133">SUM(K182:K185)</f>
        <v>68</v>
      </c>
      <c r="L186" s="58">
        <f t="shared" si="133"/>
        <v>25</v>
      </c>
      <c r="M186" s="58">
        <f t="shared" si="133"/>
        <v>1</v>
      </c>
      <c r="N186" s="58">
        <f t="shared" si="133"/>
        <v>1</v>
      </c>
      <c r="O186" s="58">
        <f t="shared" si="133"/>
        <v>0</v>
      </c>
      <c r="P186" s="58">
        <f t="shared" si="133"/>
        <v>0</v>
      </c>
      <c r="Q186" s="59">
        <f t="shared" si="133"/>
        <v>1</v>
      </c>
      <c r="R186" s="60">
        <f t="shared" si="133"/>
        <v>96</v>
      </c>
      <c r="T186" s="57">
        <f t="shared" ref="T186:AA186" si="134">SUM(T182:T185)</f>
        <v>0</v>
      </c>
      <c r="U186" s="58">
        <f t="shared" si="134"/>
        <v>0</v>
      </c>
      <c r="V186" s="58">
        <f t="shared" si="134"/>
        <v>0</v>
      </c>
      <c r="W186" s="58">
        <f t="shared" si="134"/>
        <v>0</v>
      </c>
      <c r="X186" s="58">
        <f t="shared" si="134"/>
        <v>0</v>
      </c>
      <c r="Y186" s="58">
        <f t="shared" si="134"/>
        <v>0</v>
      </c>
      <c r="Z186" s="59">
        <f t="shared" si="134"/>
        <v>1</v>
      </c>
      <c r="AA186" s="60">
        <f t="shared" si="134"/>
        <v>1</v>
      </c>
      <c r="AC186" s="57">
        <f t="shared" ref="AC186:AJ186" si="135">SUM(AC182:AC185)</f>
        <v>0</v>
      </c>
      <c r="AD186" s="58">
        <f t="shared" si="135"/>
        <v>0</v>
      </c>
      <c r="AE186" s="58">
        <f t="shared" si="135"/>
        <v>0</v>
      </c>
      <c r="AF186" s="58">
        <f t="shared" si="135"/>
        <v>0</v>
      </c>
      <c r="AG186" s="58">
        <f t="shared" si="135"/>
        <v>0</v>
      </c>
      <c r="AH186" s="58">
        <f t="shared" si="135"/>
        <v>0</v>
      </c>
      <c r="AI186" s="59">
        <f t="shared" si="135"/>
        <v>0</v>
      </c>
      <c r="AJ186" s="60">
        <f t="shared" si="135"/>
        <v>0</v>
      </c>
      <c r="AL186" s="60">
        <f>SUM(AL182:AL185)</f>
        <v>112</v>
      </c>
    </row>
    <row r="188" spans="1:38" ht="15.75" customHeight="1">
      <c r="A188" s="60" t="s">
        <v>219</v>
      </c>
      <c r="B188" s="57">
        <f t="shared" ref="B188:I188" si="136">SUM(B186+B181+B176)</f>
        <v>33</v>
      </c>
      <c r="C188" s="58">
        <f t="shared" si="136"/>
        <v>13</v>
      </c>
      <c r="D188" s="58">
        <f t="shared" si="136"/>
        <v>2</v>
      </c>
      <c r="E188" s="58">
        <f t="shared" si="136"/>
        <v>2</v>
      </c>
      <c r="F188" s="58">
        <f t="shared" si="136"/>
        <v>0</v>
      </c>
      <c r="G188" s="58">
        <f t="shared" si="136"/>
        <v>0</v>
      </c>
      <c r="H188" s="59">
        <f t="shared" si="136"/>
        <v>1</v>
      </c>
      <c r="I188" s="60">
        <f t="shared" si="136"/>
        <v>51</v>
      </c>
      <c r="K188" s="57">
        <f t="shared" ref="K188:R188" si="137">SUM(K186+K181+K176)</f>
        <v>296</v>
      </c>
      <c r="L188" s="58">
        <f t="shared" si="137"/>
        <v>79</v>
      </c>
      <c r="M188" s="58">
        <f t="shared" si="137"/>
        <v>10</v>
      </c>
      <c r="N188" s="58">
        <f t="shared" si="137"/>
        <v>3</v>
      </c>
      <c r="O188" s="58">
        <f t="shared" si="137"/>
        <v>1</v>
      </c>
      <c r="P188" s="58">
        <f t="shared" si="137"/>
        <v>0</v>
      </c>
      <c r="Q188" s="59">
        <f t="shared" si="137"/>
        <v>2</v>
      </c>
      <c r="R188" s="60">
        <f t="shared" si="137"/>
        <v>391</v>
      </c>
      <c r="T188" s="57">
        <f t="shared" ref="T188:AA188" si="138">SUM(T186+T181+T176)</f>
        <v>1</v>
      </c>
      <c r="U188" s="58">
        <f t="shared" si="138"/>
        <v>0</v>
      </c>
      <c r="V188" s="58">
        <f t="shared" si="138"/>
        <v>0</v>
      </c>
      <c r="W188" s="58">
        <f t="shared" si="138"/>
        <v>0</v>
      </c>
      <c r="X188" s="58">
        <f t="shared" si="138"/>
        <v>0</v>
      </c>
      <c r="Y188" s="58">
        <f t="shared" si="138"/>
        <v>0</v>
      </c>
      <c r="Z188" s="59">
        <f t="shared" si="138"/>
        <v>1</v>
      </c>
      <c r="AA188" s="60">
        <f t="shared" si="138"/>
        <v>2</v>
      </c>
      <c r="AC188" s="57">
        <f t="shared" ref="AC188:AJ188" si="139">SUM(AC186+AC181+AC176)</f>
        <v>1</v>
      </c>
      <c r="AD188" s="58">
        <f t="shared" si="139"/>
        <v>0</v>
      </c>
      <c r="AE188" s="58">
        <f t="shared" si="139"/>
        <v>0</v>
      </c>
      <c r="AF188" s="58">
        <f t="shared" si="139"/>
        <v>0</v>
      </c>
      <c r="AG188" s="58">
        <f t="shared" si="139"/>
        <v>0</v>
      </c>
      <c r="AH188" s="58">
        <f t="shared" si="139"/>
        <v>0</v>
      </c>
      <c r="AI188" s="59">
        <f t="shared" si="139"/>
        <v>0</v>
      </c>
      <c r="AJ188" s="60">
        <f t="shared" si="139"/>
        <v>1</v>
      </c>
      <c r="AL188" s="60">
        <f>SUM(AL186+AL181+AL176)</f>
        <v>445</v>
      </c>
    </row>
    <row r="190" spans="1:38" ht="15.75" customHeight="1">
      <c r="A190" s="60" t="s">
        <v>217</v>
      </c>
      <c r="B190" s="57">
        <f t="shared" ref="B190:I190" si="140">SUM(B166+B188)</f>
        <v>56</v>
      </c>
      <c r="C190" s="58">
        <f t="shared" si="140"/>
        <v>23</v>
      </c>
      <c r="D190" s="58">
        <f t="shared" si="140"/>
        <v>5</v>
      </c>
      <c r="E190" s="58">
        <f t="shared" si="140"/>
        <v>2</v>
      </c>
      <c r="F190" s="58">
        <f t="shared" si="140"/>
        <v>0</v>
      </c>
      <c r="G190" s="58">
        <f t="shared" si="140"/>
        <v>0</v>
      </c>
      <c r="H190" s="59">
        <f t="shared" si="140"/>
        <v>1</v>
      </c>
      <c r="I190" s="60">
        <f t="shared" si="140"/>
        <v>87</v>
      </c>
      <c r="K190" s="57">
        <f t="shared" ref="K190:R190" si="141">SUM(K166+K188)</f>
        <v>569</v>
      </c>
      <c r="L190" s="58">
        <f t="shared" si="141"/>
        <v>163</v>
      </c>
      <c r="M190" s="58">
        <f t="shared" si="141"/>
        <v>17</v>
      </c>
      <c r="N190" s="58">
        <f t="shared" si="141"/>
        <v>9</v>
      </c>
      <c r="O190" s="58">
        <f t="shared" si="141"/>
        <v>4</v>
      </c>
      <c r="P190" s="58">
        <f t="shared" si="141"/>
        <v>0</v>
      </c>
      <c r="Q190" s="59">
        <f t="shared" si="141"/>
        <v>3</v>
      </c>
      <c r="R190" s="60">
        <f t="shared" si="141"/>
        <v>765</v>
      </c>
      <c r="T190" s="57">
        <f t="shared" ref="T190:AA190" si="142">SUM(T166+T188)</f>
        <v>1</v>
      </c>
      <c r="U190" s="58">
        <f t="shared" si="142"/>
        <v>0</v>
      </c>
      <c r="V190" s="58">
        <f t="shared" si="142"/>
        <v>0</v>
      </c>
      <c r="W190" s="58">
        <f t="shared" si="142"/>
        <v>0</v>
      </c>
      <c r="X190" s="58">
        <f t="shared" si="142"/>
        <v>0</v>
      </c>
      <c r="Y190" s="58">
        <f t="shared" si="142"/>
        <v>0</v>
      </c>
      <c r="Z190" s="59">
        <f t="shared" si="142"/>
        <v>1</v>
      </c>
      <c r="AA190" s="60">
        <f t="shared" si="142"/>
        <v>2</v>
      </c>
      <c r="AC190" s="57">
        <f t="shared" ref="AC190:AJ190" si="143">SUM(AC166+AC188)</f>
        <v>1</v>
      </c>
      <c r="AD190" s="58">
        <f t="shared" si="143"/>
        <v>0</v>
      </c>
      <c r="AE190" s="58">
        <f t="shared" si="143"/>
        <v>0</v>
      </c>
      <c r="AF190" s="58">
        <f t="shared" si="143"/>
        <v>0</v>
      </c>
      <c r="AG190" s="58">
        <f t="shared" si="143"/>
        <v>0</v>
      </c>
      <c r="AH190" s="58">
        <f t="shared" si="143"/>
        <v>0</v>
      </c>
      <c r="AI190" s="59">
        <f t="shared" si="143"/>
        <v>0</v>
      </c>
      <c r="AJ190" s="60">
        <f t="shared" si="143"/>
        <v>1</v>
      </c>
      <c r="AL190" s="60">
        <f>SUM(AL166+AL188)</f>
        <v>855</v>
      </c>
    </row>
    <row r="191" spans="1:38" s="68" customFormat="1" ht="15.75" customHeight="1">
      <c r="A191" s="68" t="s">
        <v>220</v>
      </c>
      <c r="I191" s="68">
        <f>SUM(B150:H150,B151:H151,B152:H152,B153:H153,B155:H155,B156:H156,B157:H157,B158:H158,B160:H160,B161:H161,B162:H162,B163:H163,B172:H172,B173:H173,B174:H174,B175:H175,B177:H177,B178:H178,B179:H179,B180:H180,B182:H182,B183:H183,B184:H184,B185:H185)</f>
        <v>87</v>
      </c>
      <c r="R191" s="68">
        <f>SUM(K150:Q150,K151:Q151,K152:Q152,K153:Q153,K155:Q155,K156:Q156,K157:Q157,K158:Q158,K160:Q160,K161:Q161,K162:Q162,K163:Q163,K172:Q172,K173:Q173,K174:Q174,K175:Q175,K177:Q177,K178:Q178,K179:Q179,K180:Q180,K182:Q182,K183:Q183,K184:Q184,K185:Q185)</f>
        <v>765</v>
      </c>
      <c r="AA191" s="68">
        <f>SUM(T150:Z150,T151:Z151,T152:Z152,T153:Z153,T155:Z155,T156:Z156,T157:Z157,T158:Z158,T160:Z160,T161:Z161,T162:Z162,T163:Z163,T172:Z172,T173:Z173,T174:Z174,T175:Z175,T177:Z177,T178:Z178,T179:Z179,T180:Z180,T182:Z182,T183:Z183,T184:Z184,T185:Z185)</f>
        <v>2</v>
      </c>
      <c r="AJ191" s="68">
        <f>SUM(AC150:AI150,AC151:AI151,AC152:AI152,AC153:AI153,AC155:AI155,AC156:AI156,AC157:AI157,AC158:AI158,AC160:AI160,AC161:AI161,AC162:AI162,AC163:AI163,AC172:AI172,AC173:AI173,AC174:AI174,AC175:AI175,AC177:AI177,AC178:AI178,AC179:AI179,AC180:AI180,AC182:AI182,AC183:AI183,AC184:AI184,AC185:AI185)</f>
        <v>1</v>
      </c>
      <c r="AL191" s="68">
        <f>SUM(B191:AJ191)</f>
        <v>855</v>
      </c>
    </row>
    <row r="192" spans="1:38" ht="15.75" customHeight="1">
      <c r="A192" s="47" t="s">
        <v>221</v>
      </c>
    </row>
    <row r="193" spans="1:38" ht="15.75" customHeight="1">
      <c r="B193" s="57" t="s">
        <v>222</v>
      </c>
      <c r="C193" s="58"/>
      <c r="D193" s="58" t="s">
        <v>226</v>
      </c>
      <c r="E193" s="58"/>
      <c r="F193" s="58"/>
      <c r="G193" s="58"/>
      <c r="H193" s="59"/>
      <c r="I193" s="60"/>
      <c r="K193" s="57" t="s">
        <v>222</v>
      </c>
      <c r="L193" s="58"/>
      <c r="M193" s="58" t="s">
        <v>227</v>
      </c>
      <c r="N193" s="58"/>
      <c r="O193" s="58"/>
      <c r="P193" s="58"/>
      <c r="Q193" s="59"/>
      <c r="R193" s="60"/>
      <c r="T193" s="57" t="s">
        <v>222</v>
      </c>
      <c r="U193" s="58"/>
      <c r="V193" s="58" t="s">
        <v>228</v>
      </c>
      <c r="W193" s="58"/>
      <c r="X193" s="58"/>
      <c r="Y193" s="58"/>
      <c r="Z193" s="59"/>
      <c r="AA193" s="60"/>
      <c r="AC193" s="57" t="s">
        <v>222</v>
      </c>
      <c r="AD193" s="58"/>
      <c r="AE193" s="58" t="s">
        <v>229</v>
      </c>
      <c r="AF193" s="58"/>
      <c r="AG193" s="58"/>
      <c r="AH193" s="58"/>
      <c r="AI193" s="59"/>
      <c r="AJ193" s="60"/>
      <c r="AL193" s="130" t="s">
        <v>223</v>
      </c>
    </row>
    <row r="194" spans="1:38"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61" t="s">
        <v>0</v>
      </c>
      <c r="AD194" s="62" t="s">
        <v>1</v>
      </c>
      <c r="AE194" s="62" t="s">
        <v>47</v>
      </c>
      <c r="AF194" s="62" t="s">
        <v>46</v>
      </c>
      <c r="AG194" s="62" t="s">
        <v>42</v>
      </c>
      <c r="AH194" s="62" t="s">
        <v>45</v>
      </c>
      <c r="AI194" s="63" t="s">
        <v>44</v>
      </c>
      <c r="AJ194" s="64" t="s">
        <v>217</v>
      </c>
      <c r="AL194" s="131"/>
    </row>
    <row r="196" spans="1:38" ht="15.75" customHeight="1">
      <c r="A196" s="69">
        <v>0.29166666666666669</v>
      </c>
      <c r="B196" s="44">
        <f t="shared" ref="B196:H199" si="144">SUM(B12+K12+T12+AC12)</f>
        <v>0</v>
      </c>
      <c r="C196" s="45">
        <f t="shared" si="144"/>
        <v>1</v>
      </c>
      <c r="D196" s="45">
        <f t="shared" si="144"/>
        <v>0</v>
      </c>
      <c r="E196" s="45">
        <f t="shared" si="144"/>
        <v>0</v>
      </c>
      <c r="F196" s="45">
        <f t="shared" si="144"/>
        <v>0</v>
      </c>
      <c r="G196" s="45">
        <f t="shared" si="144"/>
        <v>0</v>
      </c>
      <c r="H196" s="46">
        <f t="shared" si="144"/>
        <v>0</v>
      </c>
      <c r="I196" s="65">
        <f>SUM(B196:H196)</f>
        <v>1</v>
      </c>
      <c r="K196" s="44">
        <f t="shared" ref="K196:Q199" si="145">SUM(B58+K58+T58+AC58)</f>
        <v>3</v>
      </c>
      <c r="L196" s="45">
        <f t="shared" si="145"/>
        <v>1</v>
      </c>
      <c r="M196" s="45">
        <f t="shared" si="145"/>
        <v>1</v>
      </c>
      <c r="N196" s="45">
        <f t="shared" si="145"/>
        <v>1</v>
      </c>
      <c r="O196" s="45">
        <f t="shared" si="145"/>
        <v>0</v>
      </c>
      <c r="P196" s="45">
        <f t="shared" si="145"/>
        <v>0</v>
      </c>
      <c r="Q196" s="46">
        <f t="shared" si="145"/>
        <v>0</v>
      </c>
      <c r="R196" s="65">
        <f>SUM(K196:Q196)</f>
        <v>6</v>
      </c>
      <c r="T196" s="44">
        <f t="shared" ref="T196:Z199" si="146">SUM(B104+K104+T104+AC104)</f>
        <v>0</v>
      </c>
      <c r="U196" s="45">
        <f t="shared" si="146"/>
        <v>0</v>
      </c>
      <c r="V196" s="45">
        <f t="shared" si="146"/>
        <v>0</v>
      </c>
      <c r="W196" s="45">
        <f t="shared" si="146"/>
        <v>0</v>
      </c>
      <c r="X196" s="45">
        <f t="shared" si="146"/>
        <v>0</v>
      </c>
      <c r="Y196" s="45">
        <f t="shared" si="146"/>
        <v>0</v>
      </c>
      <c r="Z196" s="46">
        <f t="shared" si="146"/>
        <v>0</v>
      </c>
      <c r="AA196" s="65">
        <f>SUM(T196:Z196)</f>
        <v>0</v>
      </c>
      <c r="AC196" s="44">
        <f t="shared" ref="AC196:AI199" si="147">SUM(B150+K150+T150+AC150)</f>
        <v>10</v>
      </c>
      <c r="AD196" s="45">
        <f t="shared" si="147"/>
        <v>2</v>
      </c>
      <c r="AE196" s="45">
        <f t="shared" si="147"/>
        <v>1</v>
      </c>
      <c r="AF196" s="45">
        <f t="shared" si="147"/>
        <v>1</v>
      </c>
      <c r="AG196" s="45">
        <f t="shared" si="147"/>
        <v>0</v>
      </c>
      <c r="AH196" s="45">
        <f t="shared" si="147"/>
        <v>0</v>
      </c>
      <c r="AI196" s="46">
        <f t="shared" si="147"/>
        <v>0</v>
      </c>
      <c r="AJ196" s="65">
        <f>SUM(AC196:AI196)</f>
        <v>14</v>
      </c>
      <c r="AL196" s="65">
        <f>SUM(I196+R196+AA196+AJ196)</f>
        <v>21</v>
      </c>
    </row>
    <row r="197" spans="1:38" ht="15.75" customHeight="1">
      <c r="A197" s="70">
        <v>0.30208333333333331</v>
      </c>
      <c r="B197" s="48">
        <f t="shared" si="144"/>
        <v>2</v>
      </c>
      <c r="C197" s="49">
        <f t="shared" si="144"/>
        <v>1</v>
      </c>
      <c r="D197" s="49">
        <f t="shared" si="144"/>
        <v>0</v>
      </c>
      <c r="E197" s="49">
        <f t="shared" si="144"/>
        <v>0</v>
      </c>
      <c r="F197" s="49">
        <f t="shared" si="144"/>
        <v>0</v>
      </c>
      <c r="G197" s="49">
        <f t="shared" si="144"/>
        <v>0</v>
      </c>
      <c r="H197" s="52">
        <f t="shared" si="144"/>
        <v>0</v>
      </c>
      <c r="I197" s="66">
        <f>SUM(B197:H197)</f>
        <v>3</v>
      </c>
      <c r="K197" s="48">
        <f t="shared" si="145"/>
        <v>2</v>
      </c>
      <c r="L197" s="49">
        <f t="shared" si="145"/>
        <v>2</v>
      </c>
      <c r="M197" s="49">
        <f t="shared" si="145"/>
        <v>0</v>
      </c>
      <c r="N197" s="49">
        <f t="shared" si="145"/>
        <v>0</v>
      </c>
      <c r="O197" s="49">
        <f t="shared" si="145"/>
        <v>0</v>
      </c>
      <c r="P197" s="49">
        <f t="shared" si="145"/>
        <v>0</v>
      </c>
      <c r="Q197" s="52">
        <f t="shared" si="145"/>
        <v>0</v>
      </c>
      <c r="R197" s="66">
        <f>SUM(K197:Q197)</f>
        <v>4</v>
      </c>
      <c r="T197" s="48">
        <f t="shared" si="146"/>
        <v>0</v>
      </c>
      <c r="U197" s="49">
        <f t="shared" si="146"/>
        <v>0</v>
      </c>
      <c r="V197" s="49">
        <f t="shared" si="146"/>
        <v>0</v>
      </c>
      <c r="W197" s="49">
        <f t="shared" si="146"/>
        <v>0</v>
      </c>
      <c r="X197" s="49">
        <f t="shared" si="146"/>
        <v>0</v>
      </c>
      <c r="Y197" s="49">
        <f t="shared" si="146"/>
        <v>0</v>
      </c>
      <c r="Z197" s="52">
        <f t="shared" si="146"/>
        <v>0</v>
      </c>
      <c r="AA197" s="66">
        <f>SUM(T197:Z197)</f>
        <v>0</v>
      </c>
      <c r="AC197" s="48">
        <f t="shared" si="147"/>
        <v>5</v>
      </c>
      <c r="AD197" s="49">
        <f t="shared" si="147"/>
        <v>2</v>
      </c>
      <c r="AE197" s="49">
        <f t="shared" si="147"/>
        <v>0</v>
      </c>
      <c r="AF197" s="49">
        <f t="shared" si="147"/>
        <v>0</v>
      </c>
      <c r="AG197" s="49">
        <f t="shared" si="147"/>
        <v>1</v>
      </c>
      <c r="AH197" s="49">
        <f t="shared" si="147"/>
        <v>0</v>
      </c>
      <c r="AI197" s="52">
        <f t="shared" si="147"/>
        <v>0</v>
      </c>
      <c r="AJ197" s="66">
        <f>SUM(AC197:AI197)</f>
        <v>8</v>
      </c>
      <c r="AL197" s="66">
        <f>SUM(I197+R197+AA197+AJ197)</f>
        <v>15</v>
      </c>
    </row>
    <row r="198" spans="1:38" ht="15.75" customHeight="1">
      <c r="A198" s="70">
        <v>0.3125</v>
      </c>
      <c r="B198" s="48">
        <f t="shared" si="144"/>
        <v>1</v>
      </c>
      <c r="C198" s="49">
        <f t="shared" si="144"/>
        <v>2</v>
      </c>
      <c r="D198" s="49">
        <f t="shared" si="144"/>
        <v>0</v>
      </c>
      <c r="E198" s="49">
        <f t="shared" si="144"/>
        <v>0</v>
      </c>
      <c r="F198" s="49">
        <f t="shared" si="144"/>
        <v>0</v>
      </c>
      <c r="G198" s="49">
        <f t="shared" si="144"/>
        <v>0</v>
      </c>
      <c r="H198" s="52">
        <f t="shared" si="144"/>
        <v>0</v>
      </c>
      <c r="I198" s="66">
        <f>SUM(B198:H198)</f>
        <v>3</v>
      </c>
      <c r="K198" s="48">
        <f t="shared" si="145"/>
        <v>2</v>
      </c>
      <c r="L198" s="49">
        <f t="shared" si="145"/>
        <v>2</v>
      </c>
      <c r="M198" s="49">
        <f t="shared" si="145"/>
        <v>0</v>
      </c>
      <c r="N198" s="49">
        <f t="shared" si="145"/>
        <v>0</v>
      </c>
      <c r="O198" s="49">
        <f t="shared" si="145"/>
        <v>0</v>
      </c>
      <c r="P198" s="49">
        <f t="shared" si="145"/>
        <v>0</v>
      </c>
      <c r="Q198" s="52">
        <f t="shared" si="145"/>
        <v>0</v>
      </c>
      <c r="R198" s="66">
        <f>SUM(K198:Q198)</f>
        <v>4</v>
      </c>
      <c r="T198" s="48">
        <f t="shared" si="146"/>
        <v>0</v>
      </c>
      <c r="U198" s="49">
        <f t="shared" si="146"/>
        <v>0</v>
      </c>
      <c r="V198" s="49">
        <f t="shared" si="146"/>
        <v>0</v>
      </c>
      <c r="W198" s="49">
        <f t="shared" si="146"/>
        <v>0</v>
      </c>
      <c r="X198" s="49">
        <f t="shared" si="146"/>
        <v>0</v>
      </c>
      <c r="Y198" s="49">
        <f t="shared" si="146"/>
        <v>0</v>
      </c>
      <c r="Z198" s="52">
        <f t="shared" si="146"/>
        <v>0</v>
      </c>
      <c r="AA198" s="66">
        <f>SUM(T198:Z198)</f>
        <v>0</v>
      </c>
      <c r="AC198" s="48">
        <f t="shared" si="147"/>
        <v>6</v>
      </c>
      <c r="AD198" s="49">
        <f t="shared" si="147"/>
        <v>7</v>
      </c>
      <c r="AE198" s="49">
        <f t="shared" si="147"/>
        <v>1</v>
      </c>
      <c r="AF198" s="49">
        <f t="shared" si="147"/>
        <v>0</v>
      </c>
      <c r="AG198" s="49">
        <f t="shared" si="147"/>
        <v>0</v>
      </c>
      <c r="AH198" s="49">
        <f t="shared" si="147"/>
        <v>0</v>
      </c>
      <c r="AI198" s="52">
        <f t="shared" si="147"/>
        <v>0</v>
      </c>
      <c r="AJ198" s="66">
        <f>SUM(AC198:AI198)</f>
        <v>14</v>
      </c>
      <c r="AL198" s="66">
        <f>SUM(I198+R198+AA198+AJ198)</f>
        <v>21</v>
      </c>
    </row>
    <row r="199" spans="1:38" ht="15.75" customHeight="1">
      <c r="A199" s="71">
        <v>0.32291666666666669</v>
      </c>
      <c r="B199" s="54">
        <f t="shared" si="144"/>
        <v>2</v>
      </c>
      <c r="C199" s="55">
        <f t="shared" si="144"/>
        <v>1</v>
      </c>
      <c r="D199" s="55">
        <f t="shared" si="144"/>
        <v>0</v>
      </c>
      <c r="E199" s="55">
        <f t="shared" si="144"/>
        <v>0</v>
      </c>
      <c r="F199" s="55">
        <f t="shared" si="144"/>
        <v>0</v>
      </c>
      <c r="G199" s="55">
        <f t="shared" si="144"/>
        <v>0</v>
      </c>
      <c r="H199" s="56">
        <f t="shared" si="144"/>
        <v>1</v>
      </c>
      <c r="I199" s="67">
        <f>SUM(B199:H199)</f>
        <v>4</v>
      </c>
      <c r="K199" s="54">
        <f t="shared" si="145"/>
        <v>8</v>
      </c>
      <c r="L199" s="55">
        <f t="shared" si="145"/>
        <v>4</v>
      </c>
      <c r="M199" s="55">
        <f t="shared" si="145"/>
        <v>0</v>
      </c>
      <c r="N199" s="55">
        <f t="shared" si="145"/>
        <v>2</v>
      </c>
      <c r="O199" s="55">
        <f t="shared" si="145"/>
        <v>0</v>
      </c>
      <c r="P199" s="55">
        <f t="shared" si="145"/>
        <v>0</v>
      </c>
      <c r="Q199" s="56">
        <f t="shared" si="145"/>
        <v>0</v>
      </c>
      <c r="R199" s="67">
        <f>SUM(K199:Q199)</f>
        <v>14</v>
      </c>
      <c r="T199" s="54">
        <f t="shared" si="146"/>
        <v>0</v>
      </c>
      <c r="U199" s="55">
        <f t="shared" si="146"/>
        <v>0</v>
      </c>
      <c r="V199" s="55">
        <f t="shared" si="146"/>
        <v>0</v>
      </c>
      <c r="W199" s="55">
        <f t="shared" si="146"/>
        <v>0</v>
      </c>
      <c r="X199" s="55">
        <f t="shared" si="146"/>
        <v>0</v>
      </c>
      <c r="Y199" s="55">
        <f t="shared" si="146"/>
        <v>0</v>
      </c>
      <c r="Z199" s="56">
        <f t="shared" si="146"/>
        <v>0</v>
      </c>
      <c r="AA199" s="67">
        <f>SUM(T199:Z199)</f>
        <v>0</v>
      </c>
      <c r="AC199" s="54">
        <f t="shared" si="147"/>
        <v>29</v>
      </c>
      <c r="AD199" s="55">
        <f t="shared" si="147"/>
        <v>6</v>
      </c>
      <c r="AE199" s="55">
        <f t="shared" si="147"/>
        <v>0</v>
      </c>
      <c r="AF199" s="55">
        <f t="shared" si="147"/>
        <v>1</v>
      </c>
      <c r="AG199" s="55">
        <f t="shared" si="147"/>
        <v>0</v>
      </c>
      <c r="AH199" s="55">
        <f t="shared" si="147"/>
        <v>0</v>
      </c>
      <c r="AI199" s="56">
        <f t="shared" si="147"/>
        <v>0</v>
      </c>
      <c r="AJ199" s="67">
        <f>SUM(AC199:AI199)</f>
        <v>36</v>
      </c>
      <c r="AL199" s="67">
        <f>SUM(I199+R199+AA199+AJ199)</f>
        <v>54</v>
      </c>
    </row>
    <row r="200" spans="1:38" ht="15.75" customHeight="1">
      <c r="A200" s="60" t="s">
        <v>218</v>
      </c>
      <c r="B200" s="57">
        <f t="shared" ref="B200:I200" si="148">SUM(B196:B199)</f>
        <v>5</v>
      </c>
      <c r="C200" s="58">
        <f t="shared" si="148"/>
        <v>5</v>
      </c>
      <c r="D200" s="58">
        <f t="shared" si="148"/>
        <v>0</v>
      </c>
      <c r="E200" s="58">
        <f t="shared" si="148"/>
        <v>0</v>
      </c>
      <c r="F200" s="58">
        <f t="shared" si="148"/>
        <v>0</v>
      </c>
      <c r="G200" s="58">
        <f t="shared" si="148"/>
        <v>0</v>
      </c>
      <c r="H200" s="59">
        <f t="shared" si="148"/>
        <v>1</v>
      </c>
      <c r="I200" s="60">
        <f t="shared" si="148"/>
        <v>11</v>
      </c>
      <c r="K200" s="57">
        <f t="shared" ref="K200:R200" si="149">SUM(K196:K199)</f>
        <v>15</v>
      </c>
      <c r="L200" s="58">
        <f t="shared" si="149"/>
        <v>9</v>
      </c>
      <c r="M200" s="58">
        <f t="shared" si="149"/>
        <v>1</v>
      </c>
      <c r="N200" s="58">
        <f t="shared" si="149"/>
        <v>3</v>
      </c>
      <c r="O200" s="58">
        <f t="shared" si="149"/>
        <v>0</v>
      </c>
      <c r="P200" s="58">
        <f t="shared" si="149"/>
        <v>0</v>
      </c>
      <c r="Q200" s="59">
        <f t="shared" si="149"/>
        <v>0</v>
      </c>
      <c r="R200" s="60">
        <f t="shared" si="149"/>
        <v>28</v>
      </c>
      <c r="T200" s="57">
        <f t="shared" ref="T200:AA200" si="150">SUM(T196:T199)</f>
        <v>0</v>
      </c>
      <c r="U200" s="58">
        <f t="shared" si="150"/>
        <v>0</v>
      </c>
      <c r="V200" s="58">
        <f t="shared" si="150"/>
        <v>0</v>
      </c>
      <c r="W200" s="58">
        <f t="shared" si="150"/>
        <v>0</v>
      </c>
      <c r="X200" s="58">
        <f t="shared" si="150"/>
        <v>0</v>
      </c>
      <c r="Y200" s="58">
        <f t="shared" si="150"/>
        <v>0</v>
      </c>
      <c r="Z200" s="59">
        <f t="shared" si="150"/>
        <v>0</v>
      </c>
      <c r="AA200" s="60">
        <f t="shared" si="150"/>
        <v>0</v>
      </c>
      <c r="AC200" s="57">
        <f t="shared" ref="AC200:AJ200" si="151">SUM(AC196:AC199)</f>
        <v>50</v>
      </c>
      <c r="AD200" s="58">
        <f t="shared" si="151"/>
        <v>17</v>
      </c>
      <c r="AE200" s="58">
        <f t="shared" si="151"/>
        <v>2</v>
      </c>
      <c r="AF200" s="58">
        <f t="shared" si="151"/>
        <v>2</v>
      </c>
      <c r="AG200" s="58">
        <f t="shared" si="151"/>
        <v>1</v>
      </c>
      <c r="AH200" s="58">
        <f t="shared" si="151"/>
        <v>0</v>
      </c>
      <c r="AI200" s="59">
        <f t="shared" si="151"/>
        <v>0</v>
      </c>
      <c r="AJ200" s="60">
        <f t="shared" si="151"/>
        <v>72</v>
      </c>
      <c r="AL200" s="60">
        <f>SUM(AL196:AL199)</f>
        <v>111</v>
      </c>
    </row>
    <row r="201" spans="1:38" ht="15.75" customHeight="1">
      <c r="A201" s="69">
        <v>0.33333333333333331</v>
      </c>
      <c r="B201" s="44">
        <f t="shared" ref="B201:H204" si="152">SUM(B17+K17+T17+AC17)</f>
        <v>4</v>
      </c>
      <c r="C201" s="45">
        <f t="shared" si="152"/>
        <v>0</v>
      </c>
      <c r="D201" s="45">
        <f t="shared" si="152"/>
        <v>0</v>
      </c>
      <c r="E201" s="45">
        <f t="shared" si="152"/>
        <v>0</v>
      </c>
      <c r="F201" s="45">
        <f t="shared" si="152"/>
        <v>0</v>
      </c>
      <c r="G201" s="45">
        <f t="shared" si="152"/>
        <v>0</v>
      </c>
      <c r="H201" s="46">
        <f t="shared" si="152"/>
        <v>1</v>
      </c>
      <c r="I201" s="65">
        <f>SUM(B201:H201)</f>
        <v>5</v>
      </c>
      <c r="K201" s="44">
        <f t="shared" ref="K201:Q204" si="153">SUM(B63+K63+T63+AC63)</f>
        <v>14</v>
      </c>
      <c r="L201" s="45">
        <f t="shared" si="153"/>
        <v>11</v>
      </c>
      <c r="M201" s="45">
        <f t="shared" si="153"/>
        <v>1</v>
      </c>
      <c r="N201" s="45">
        <f t="shared" si="153"/>
        <v>0</v>
      </c>
      <c r="O201" s="45">
        <f t="shared" si="153"/>
        <v>0</v>
      </c>
      <c r="P201" s="45">
        <f t="shared" si="153"/>
        <v>0</v>
      </c>
      <c r="Q201" s="46">
        <f t="shared" si="153"/>
        <v>0</v>
      </c>
      <c r="R201" s="65">
        <f>SUM(K201:Q201)</f>
        <v>26</v>
      </c>
      <c r="T201" s="44">
        <f t="shared" ref="T201:Z204" si="154">SUM(B109+K109+T109+AC109)</f>
        <v>0</v>
      </c>
      <c r="U201" s="45">
        <f t="shared" si="154"/>
        <v>0</v>
      </c>
      <c r="V201" s="45">
        <f t="shared" si="154"/>
        <v>0</v>
      </c>
      <c r="W201" s="45">
        <f t="shared" si="154"/>
        <v>0</v>
      </c>
      <c r="X201" s="45">
        <f t="shared" si="154"/>
        <v>0</v>
      </c>
      <c r="Y201" s="45">
        <f t="shared" si="154"/>
        <v>0</v>
      </c>
      <c r="Z201" s="46">
        <f t="shared" si="154"/>
        <v>0</v>
      </c>
      <c r="AA201" s="65">
        <f>SUM(T201:Z201)</f>
        <v>0</v>
      </c>
      <c r="AC201" s="44">
        <f t="shared" ref="AC201:AI204" si="155">SUM(B155+K155+T155+AC155)</f>
        <v>23</v>
      </c>
      <c r="AD201" s="45">
        <f t="shared" si="155"/>
        <v>7</v>
      </c>
      <c r="AE201" s="45">
        <f t="shared" si="155"/>
        <v>1</v>
      </c>
      <c r="AF201" s="45">
        <f t="shared" si="155"/>
        <v>0</v>
      </c>
      <c r="AG201" s="45">
        <f t="shared" si="155"/>
        <v>0</v>
      </c>
      <c r="AH201" s="45">
        <f t="shared" si="155"/>
        <v>0</v>
      </c>
      <c r="AI201" s="46">
        <f t="shared" si="155"/>
        <v>0</v>
      </c>
      <c r="AJ201" s="65">
        <f>SUM(AC201:AI201)</f>
        <v>31</v>
      </c>
      <c r="AL201" s="65">
        <f>SUM(I201+R201+AA201+AJ201)</f>
        <v>62</v>
      </c>
    </row>
    <row r="202" spans="1:38" ht="15.75" customHeight="1">
      <c r="A202" s="70">
        <v>0.34375</v>
      </c>
      <c r="B202" s="48">
        <f t="shared" si="152"/>
        <v>4</v>
      </c>
      <c r="C202" s="49">
        <f t="shared" si="152"/>
        <v>0</v>
      </c>
      <c r="D202" s="49">
        <f t="shared" si="152"/>
        <v>0</v>
      </c>
      <c r="E202" s="49">
        <f t="shared" si="152"/>
        <v>0</v>
      </c>
      <c r="F202" s="49">
        <f t="shared" si="152"/>
        <v>0</v>
      </c>
      <c r="G202" s="49">
        <f t="shared" si="152"/>
        <v>0</v>
      </c>
      <c r="H202" s="52">
        <f t="shared" si="152"/>
        <v>0</v>
      </c>
      <c r="I202" s="66">
        <f>SUM(B202:H202)</f>
        <v>4</v>
      </c>
      <c r="K202" s="48">
        <f t="shared" si="153"/>
        <v>21</v>
      </c>
      <c r="L202" s="49">
        <f t="shared" si="153"/>
        <v>7</v>
      </c>
      <c r="M202" s="49">
        <f t="shared" si="153"/>
        <v>0</v>
      </c>
      <c r="N202" s="49">
        <f t="shared" si="153"/>
        <v>0</v>
      </c>
      <c r="O202" s="49">
        <f t="shared" si="153"/>
        <v>1</v>
      </c>
      <c r="P202" s="49">
        <f t="shared" si="153"/>
        <v>0</v>
      </c>
      <c r="Q202" s="52">
        <f t="shared" si="153"/>
        <v>0</v>
      </c>
      <c r="R202" s="66">
        <f>SUM(K202:Q202)</f>
        <v>29</v>
      </c>
      <c r="T202" s="48">
        <f t="shared" si="154"/>
        <v>0</v>
      </c>
      <c r="U202" s="49">
        <f t="shared" si="154"/>
        <v>0</v>
      </c>
      <c r="V202" s="49">
        <f t="shared" si="154"/>
        <v>0</v>
      </c>
      <c r="W202" s="49">
        <f t="shared" si="154"/>
        <v>0</v>
      </c>
      <c r="X202" s="49">
        <f t="shared" si="154"/>
        <v>0</v>
      </c>
      <c r="Y202" s="49">
        <f t="shared" si="154"/>
        <v>0</v>
      </c>
      <c r="Z202" s="52">
        <f t="shared" si="154"/>
        <v>0</v>
      </c>
      <c r="AA202" s="66">
        <f>SUM(T202:Z202)</f>
        <v>0</v>
      </c>
      <c r="AC202" s="48">
        <f t="shared" si="155"/>
        <v>27</v>
      </c>
      <c r="AD202" s="49">
        <f t="shared" si="155"/>
        <v>6</v>
      </c>
      <c r="AE202" s="49">
        <f t="shared" si="155"/>
        <v>0</v>
      </c>
      <c r="AF202" s="49">
        <f t="shared" si="155"/>
        <v>0</v>
      </c>
      <c r="AG202" s="49">
        <f t="shared" si="155"/>
        <v>1</v>
      </c>
      <c r="AH202" s="49">
        <f t="shared" si="155"/>
        <v>0</v>
      </c>
      <c r="AI202" s="52">
        <f t="shared" si="155"/>
        <v>0</v>
      </c>
      <c r="AJ202" s="66">
        <f>SUM(AC202:AI202)</f>
        <v>34</v>
      </c>
      <c r="AL202" s="66">
        <f>SUM(I202+R202+AA202+AJ202)</f>
        <v>67</v>
      </c>
    </row>
    <row r="203" spans="1:38" ht="15.75" customHeight="1">
      <c r="A203" s="70">
        <v>0.35416666666666669</v>
      </c>
      <c r="B203" s="48">
        <f t="shared" si="152"/>
        <v>5</v>
      </c>
      <c r="C203" s="49">
        <f t="shared" si="152"/>
        <v>4</v>
      </c>
      <c r="D203" s="49">
        <f t="shared" si="152"/>
        <v>0</v>
      </c>
      <c r="E203" s="49">
        <f t="shared" si="152"/>
        <v>0</v>
      </c>
      <c r="F203" s="49">
        <f t="shared" si="152"/>
        <v>0</v>
      </c>
      <c r="G203" s="49">
        <f t="shared" si="152"/>
        <v>0</v>
      </c>
      <c r="H203" s="52">
        <f t="shared" si="152"/>
        <v>0</v>
      </c>
      <c r="I203" s="66">
        <f>SUM(B203:H203)</f>
        <v>9</v>
      </c>
      <c r="K203" s="48">
        <f t="shared" si="153"/>
        <v>26</v>
      </c>
      <c r="L203" s="49">
        <f t="shared" si="153"/>
        <v>13</v>
      </c>
      <c r="M203" s="49">
        <f t="shared" si="153"/>
        <v>2</v>
      </c>
      <c r="N203" s="49">
        <f t="shared" si="153"/>
        <v>1</v>
      </c>
      <c r="O203" s="49">
        <f t="shared" si="153"/>
        <v>0</v>
      </c>
      <c r="P203" s="49">
        <f t="shared" si="153"/>
        <v>0</v>
      </c>
      <c r="Q203" s="52">
        <f t="shared" si="153"/>
        <v>0</v>
      </c>
      <c r="R203" s="66">
        <f>SUM(K203:Q203)</f>
        <v>42</v>
      </c>
      <c r="T203" s="48">
        <f t="shared" si="154"/>
        <v>0</v>
      </c>
      <c r="U203" s="49">
        <f t="shared" si="154"/>
        <v>0</v>
      </c>
      <c r="V203" s="49">
        <f t="shared" si="154"/>
        <v>0</v>
      </c>
      <c r="W203" s="49">
        <f t="shared" si="154"/>
        <v>0</v>
      </c>
      <c r="X203" s="49">
        <f t="shared" si="154"/>
        <v>0</v>
      </c>
      <c r="Y203" s="49">
        <f t="shared" si="154"/>
        <v>0</v>
      </c>
      <c r="Z203" s="52">
        <f t="shared" si="154"/>
        <v>0</v>
      </c>
      <c r="AA203" s="66">
        <f>SUM(T203:Z203)</f>
        <v>0</v>
      </c>
      <c r="AC203" s="48">
        <f t="shared" si="155"/>
        <v>28</v>
      </c>
      <c r="AD203" s="49">
        <f t="shared" si="155"/>
        <v>8</v>
      </c>
      <c r="AE203" s="49">
        <f t="shared" si="155"/>
        <v>0</v>
      </c>
      <c r="AF203" s="49">
        <f t="shared" si="155"/>
        <v>0</v>
      </c>
      <c r="AG203" s="49">
        <f t="shared" si="155"/>
        <v>0</v>
      </c>
      <c r="AH203" s="49">
        <f t="shared" si="155"/>
        <v>0</v>
      </c>
      <c r="AI203" s="52">
        <f t="shared" si="155"/>
        <v>1</v>
      </c>
      <c r="AJ203" s="66">
        <f>SUM(AC203:AI203)</f>
        <v>37</v>
      </c>
      <c r="AL203" s="66">
        <f>SUM(I203+R203+AA203+AJ203)</f>
        <v>88</v>
      </c>
    </row>
    <row r="204" spans="1:38" ht="15.75" customHeight="1">
      <c r="A204" s="71">
        <v>0.36458333333333331</v>
      </c>
      <c r="B204" s="54">
        <f t="shared" si="152"/>
        <v>10</v>
      </c>
      <c r="C204" s="55">
        <f t="shared" si="152"/>
        <v>2</v>
      </c>
      <c r="D204" s="55">
        <f t="shared" si="152"/>
        <v>0</v>
      </c>
      <c r="E204" s="55">
        <f t="shared" si="152"/>
        <v>1</v>
      </c>
      <c r="F204" s="55">
        <f t="shared" si="152"/>
        <v>0</v>
      </c>
      <c r="G204" s="55">
        <f t="shared" si="152"/>
        <v>0</v>
      </c>
      <c r="H204" s="56">
        <f t="shared" si="152"/>
        <v>0</v>
      </c>
      <c r="I204" s="67">
        <f>SUM(B204:H204)</f>
        <v>13</v>
      </c>
      <c r="K204" s="54">
        <f t="shared" si="153"/>
        <v>35</v>
      </c>
      <c r="L204" s="55">
        <f t="shared" si="153"/>
        <v>5</v>
      </c>
      <c r="M204" s="55">
        <f t="shared" si="153"/>
        <v>0</v>
      </c>
      <c r="N204" s="55">
        <f t="shared" si="153"/>
        <v>0</v>
      </c>
      <c r="O204" s="55">
        <f t="shared" si="153"/>
        <v>1</v>
      </c>
      <c r="P204" s="55">
        <f t="shared" si="153"/>
        <v>0</v>
      </c>
      <c r="Q204" s="56">
        <f t="shared" si="153"/>
        <v>0</v>
      </c>
      <c r="R204" s="67">
        <f>SUM(K204:Q204)</f>
        <v>41</v>
      </c>
      <c r="T204" s="54">
        <f t="shared" si="154"/>
        <v>0</v>
      </c>
      <c r="U204" s="55">
        <f t="shared" si="154"/>
        <v>0</v>
      </c>
      <c r="V204" s="55">
        <f t="shared" si="154"/>
        <v>0</v>
      </c>
      <c r="W204" s="55">
        <f t="shared" si="154"/>
        <v>0</v>
      </c>
      <c r="X204" s="55">
        <f t="shared" si="154"/>
        <v>0</v>
      </c>
      <c r="Y204" s="55">
        <f t="shared" si="154"/>
        <v>0</v>
      </c>
      <c r="Z204" s="56">
        <f t="shared" si="154"/>
        <v>0</v>
      </c>
      <c r="AA204" s="67">
        <f>SUM(T204:Z204)</f>
        <v>0</v>
      </c>
      <c r="AC204" s="54">
        <f t="shared" si="155"/>
        <v>49</v>
      </c>
      <c r="AD204" s="55">
        <f t="shared" si="155"/>
        <v>13</v>
      </c>
      <c r="AE204" s="55">
        <f t="shared" si="155"/>
        <v>1</v>
      </c>
      <c r="AF204" s="55">
        <f t="shared" si="155"/>
        <v>1</v>
      </c>
      <c r="AG204" s="55">
        <f t="shared" si="155"/>
        <v>0</v>
      </c>
      <c r="AH204" s="55">
        <f t="shared" si="155"/>
        <v>0</v>
      </c>
      <c r="AI204" s="56">
        <f t="shared" si="155"/>
        <v>0</v>
      </c>
      <c r="AJ204" s="67">
        <f>SUM(AC204:AI204)</f>
        <v>64</v>
      </c>
      <c r="AL204" s="67">
        <f>SUM(I204+R204+AA204+AJ204)</f>
        <v>118</v>
      </c>
    </row>
    <row r="205" spans="1:38" ht="15.75" customHeight="1">
      <c r="A205" s="60" t="s">
        <v>218</v>
      </c>
      <c r="B205" s="57">
        <f t="shared" ref="B205:I205" si="156">SUM(B201:B204)</f>
        <v>23</v>
      </c>
      <c r="C205" s="58">
        <f t="shared" si="156"/>
        <v>6</v>
      </c>
      <c r="D205" s="58">
        <f t="shared" si="156"/>
        <v>0</v>
      </c>
      <c r="E205" s="58">
        <f t="shared" si="156"/>
        <v>1</v>
      </c>
      <c r="F205" s="58">
        <f t="shared" si="156"/>
        <v>0</v>
      </c>
      <c r="G205" s="58">
        <f t="shared" si="156"/>
        <v>0</v>
      </c>
      <c r="H205" s="59">
        <f t="shared" si="156"/>
        <v>1</v>
      </c>
      <c r="I205" s="60">
        <f t="shared" si="156"/>
        <v>31</v>
      </c>
      <c r="K205" s="57">
        <f t="shared" ref="K205:R205" si="157">SUM(K201:K204)</f>
        <v>96</v>
      </c>
      <c r="L205" s="58">
        <f t="shared" si="157"/>
        <v>36</v>
      </c>
      <c r="M205" s="58">
        <f t="shared" si="157"/>
        <v>3</v>
      </c>
      <c r="N205" s="58">
        <f t="shared" si="157"/>
        <v>1</v>
      </c>
      <c r="O205" s="58">
        <f t="shared" si="157"/>
        <v>2</v>
      </c>
      <c r="P205" s="58">
        <f t="shared" si="157"/>
        <v>0</v>
      </c>
      <c r="Q205" s="59">
        <f t="shared" si="157"/>
        <v>0</v>
      </c>
      <c r="R205" s="60">
        <f t="shared" si="157"/>
        <v>138</v>
      </c>
      <c r="T205" s="57">
        <f t="shared" ref="T205:AA205" si="158">SUM(T201:T204)</f>
        <v>0</v>
      </c>
      <c r="U205" s="58">
        <f t="shared" si="158"/>
        <v>0</v>
      </c>
      <c r="V205" s="58">
        <f t="shared" si="158"/>
        <v>0</v>
      </c>
      <c r="W205" s="58">
        <f t="shared" si="158"/>
        <v>0</v>
      </c>
      <c r="X205" s="58">
        <f t="shared" si="158"/>
        <v>0</v>
      </c>
      <c r="Y205" s="58">
        <f t="shared" si="158"/>
        <v>0</v>
      </c>
      <c r="Z205" s="59">
        <f t="shared" si="158"/>
        <v>0</v>
      </c>
      <c r="AA205" s="60">
        <f t="shared" si="158"/>
        <v>0</v>
      </c>
      <c r="AC205" s="57">
        <f t="shared" ref="AC205:AJ205" si="159">SUM(AC201:AC204)</f>
        <v>127</v>
      </c>
      <c r="AD205" s="58">
        <f t="shared" si="159"/>
        <v>34</v>
      </c>
      <c r="AE205" s="58">
        <f t="shared" si="159"/>
        <v>2</v>
      </c>
      <c r="AF205" s="58">
        <f t="shared" si="159"/>
        <v>1</v>
      </c>
      <c r="AG205" s="58">
        <f t="shared" si="159"/>
        <v>1</v>
      </c>
      <c r="AH205" s="58">
        <f t="shared" si="159"/>
        <v>0</v>
      </c>
      <c r="AI205" s="59">
        <f t="shared" si="159"/>
        <v>1</v>
      </c>
      <c r="AJ205" s="60">
        <f t="shared" si="159"/>
        <v>166</v>
      </c>
      <c r="AL205" s="60">
        <f>SUM(AL201:AL204)</f>
        <v>335</v>
      </c>
    </row>
    <row r="206" spans="1:38" ht="15.75" customHeight="1">
      <c r="A206" s="69">
        <v>0.375</v>
      </c>
      <c r="B206" s="44">
        <f t="shared" ref="B206:H209" si="160">SUM(B22+K22+T22+AC22)</f>
        <v>11</v>
      </c>
      <c r="C206" s="45">
        <f t="shared" si="160"/>
        <v>4</v>
      </c>
      <c r="D206" s="45">
        <f t="shared" si="160"/>
        <v>1</v>
      </c>
      <c r="E206" s="45">
        <f t="shared" si="160"/>
        <v>0</v>
      </c>
      <c r="F206" s="45">
        <f t="shared" si="160"/>
        <v>0</v>
      </c>
      <c r="G206" s="45">
        <f t="shared" si="160"/>
        <v>0</v>
      </c>
      <c r="H206" s="46">
        <f t="shared" si="160"/>
        <v>0</v>
      </c>
      <c r="I206" s="65">
        <f>SUM(B206:H206)</f>
        <v>16</v>
      </c>
      <c r="K206" s="44">
        <f t="shared" ref="K206:Q209" si="161">SUM(B68+K68+T68+AC68)</f>
        <v>23</v>
      </c>
      <c r="L206" s="45">
        <f t="shared" si="161"/>
        <v>8</v>
      </c>
      <c r="M206" s="45">
        <f t="shared" si="161"/>
        <v>4</v>
      </c>
      <c r="N206" s="45">
        <f t="shared" si="161"/>
        <v>1</v>
      </c>
      <c r="O206" s="45">
        <f t="shared" si="161"/>
        <v>0</v>
      </c>
      <c r="P206" s="45">
        <f t="shared" si="161"/>
        <v>0</v>
      </c>
      <c r="Q206" s="46">
        <f t="shared" si="161"/>
        <v>0</v>
      </c>
      <c r="R206" s="65">
        <f>SUM(K206:Q206)</f>
        <v>36</v>
      </c>
      <c r="T206" s="44">
        <f t="shared" ref="T206:Z209" si="162">SUM(B114+K114+T114+AC114)</f>
        <v>0</v>
      </c>
      <c r="U206" s="45">
        <f t="shared" si="162"/>
        <v>0</v>
      </c>
      <c r="V206" s="45">
        <f t="shared" si="162"/>
        <v>0</v>
      </c>
      <c r="W206" s="45">
        <f t="shared" si="162"/>
        <v>0</v>
      </c>
      <c r="X206" s="45">
        <f t="shared" si="162"/>
        <v>0</v>
      </c>
      <c r="Y206" s="45">
        <f t="shared" si="162"/>
        <v>0</v>
      </c>
      <c r="Z206" s="46">
        <f t="shared" si="162"/>
        <v>0</v>
      </c>
      <c r="AA206" s="65">
        <f>SUM(T206:Z206)</f>
        <v>0</v>
      </c>
      <c r="AC206" s="44">
        <f t="shared" ref="AC206:AI209" si="163">SUM(B160+K160+T160+AC160)</f>
        <v>38</v>
      </c>
      <c r="AD206" s="45">
        <f t="shared" si="163"/>
        <v>15</v>
      </c>
      <c r="AE206" s="45">
        <f t="shared" si="163"/>
        <v>0</v>
      </c>
      <c r="AF206" s="45">
        <f t="shared" si="163"/>
        <v>0</v>
      </c>
      <c r="AG206" s="45">
        <f t="shared" si="163"/>
        <v>1</v>
      </c>
      <c r="AH206" s="45">
        <f t="shared" si="163"/>
        <v>0</v>
      </c>
      <c r="AI206" s="46">
        <f t="shared" si="163"/>
        <v>0</v>
      </c>
      <c r="AJ206" s="65">
        <f>SUM(AC206:AI206)</f>
        <v>54</v>
      </c>
      <c r="AL206" s="65">
        <f>SUM(I206+R206+AA206+AJ206)</f>
        <v>106</v>
      </c>
    </row>
    <row r="207" spans="1:38" ht="15.75" customHeight="1">
      <c r="A207" s="70">
        <v>0.38541666666666669</v>
      </c>
      <c r="B207" s="48">
        <f t="shared" si="160"/>
        <v>10</v>
      </c>
      <c r="C207" s="49">
        <f t="shared" si="160"/>
        <v>0</v>
      </c>
      <c r="D207" s="49">
        <f t="shared" si="160"/>
        <v>0</v>
      </c>
      <c r="E207" s="49">
        <f t="shared" si="160"/>
        <v>0</v>
      </c>
      <c r="F207" s="49">
        <f t="shared" si="160"/>
        <v>0</v>
      </c>
      <c r="G207" s="49">
        <f t="shared" si="160"/>
        <v>0</v>
      </c>
      <c r="H207" s="52">
        <f t="shared" si="160"/>
        <v>0</v>
      </c>
      <c r="I207" s="66">
        <f>SUM(B207:H207)</f>
        <v>10</v>
      </c>
      <c r="K207" s="48">
        <f t="shared" si="161"/>
        <v>36</v>
      </c>
      <c r="L207" s="49">
        <f t="shared" si="161"/>
        <v>9</v>
      </c>
      <c r="M207" s="49">
        <f t="shared" si="161"/>
        <v>1</v>
      </c>
      <c r="N207" s="49">
        <f t="shared" si="161"/>
        <v>0</v>
      </c>
      <c r="O207" s="49">
        <f t="shared" si="161"/>
        <v>0</v>
      </c>
      <c r="P207" s="49">
        <f t="shared" si="161"/>
        <v>0</v>
      </c>
      <c r="Q207" s="52">
        <f t="shared" si="161"/>
        <v>0</v>
      </c>
      <c r="R207" s="66">
        <f>SUM(K207:Q207)</f>
        <v>46</v>
      </c>
      <c r="T207" s="48">
        <f t="shared" si="162"/>
        <v>0</v>
      </c>
      <c r="U207" s="49">
        <f t="shared" si="162"/>
        <v>0</v>
      </c>
      <c r="V207" s="49">
        <f t="shared" si="162"/>
        <v>0</v>
      </c>
      <c r="W207" s="49">
        <f t="shared" si="162"/>
        <v>0</v>
      </c>
      <c r="X207" s="49">
        <f t="shared" si="162"/>
        <v>0</v>
      </c>
      <c r="Y207" s="49">
        <f t="shared" si="162"/>
        <v>0</v>
      </c>
      <c r="Z207" s="52">
        <f t="shared" si="162"/>
        <v>0</v>
      </c>
      <c r="AA207" s="66">
        <f>SUM(T207:Z207)</f>
        <v>0</v>
      </c>
      <c r="AC207" s="48">
        <f t="shared" si="163"/>
        <v>40</v>
      </c>
      <c r="AD207" s="49">
        <f t="shared" si="163"/>
        <v>8</v>
      </c>
      <c r="AE207" s="49">
        <f t="shared" si="163"/>
        <v>2</v>
      </c>
      <c r="AF207" s="49">
        <f t="shared" si="163"/>
        <v>0</v>
      </c>
      <c r="AG207" s="49">
        <f t="shared" si="163"/>
        <v>0</v>
      </c>
      <c r="AH207" s="49">
        <f t="shared" si="163"/>
        <v>0</v>
      </c>
      <c r="AI207" s="52">
        <f t="shared" si="163"/>
        <v>0</v>
      </c>
      <c r="AJ207" s="66">
        <f>SUM(AC207:AI207)</f>
        <v>50</v>
      </c>
      <c r="AL207" s="66">
        <f>SUM(I207+R207+AA207+AJ207)</f>
        <v>106</v>
      </c>
    </row>
    <row r="208" spans="1:38" ht="15.75" customHeight="1">
      <c r="A208" s="70">
        <v>0.39583333333333331</v>
      </c>
      <c r="B208" s="48">
        <f t="shared" si="160"/>
        <v>3</v>
      </c>
      <c r="C208" s="49">
        <f t="shared" si="160"/>
        <v>0</v>
      </c>
      <c r="D208" s="49">
        <f t="shared" si="160"/>
        <v>0</v>
      </c>
      <c r="E208" s="49">
        <f t="shared" si="160"/>
        <v>0</v>
      </c>
      <c r="F208" s="49">
        <f t="shared" si="160"/>
        <v>0</v>
      </c>
      <c r="G208" s="49">
        <f t="shared" si="160"/>
        <v>0</v>
      </c>
      <c r="H208" s="52">
        <f t="shared" si="160"/>
        <v>0</v>
      </c>
      <c r="I208" s="66">
        <f>SUM(B208:H208)</f>
        <v>3</v>
      </c>
      <c r="K208" s="48">
        <f t="shared" si="161"/>
        <v>29</v>
      </c>
      <c r="L208" s="49">
        <f t="shared" si="161"/>
        <v>8</v>
      </c>
      <c r="M208" s="49">
        <f t="shared" si="161"/>
        <v>1</v>
      </c>
      <c r="N208" s="49">
        <f t="shared" si="161"/>
        <v>0</v>
      </c>
      <c r="O208" s="49">
        <f t="shared" si="161"/>
        <v>0</v>
      </c>
      <c r="P208" s="49">
        <f t="shared" si="161"/>
        <v>0</v>
      </c>
      <c r="Q208" s="52">
        <f t="shared" si="161"/>
        <v>0</v>
      </c>
      <c r="R208" s="66">
        <f>SUM(K208:Q208)</f>
        <v>38</v>
      </c>
      <c r="T208" s="48">
        <f t="shared" si="162"/>
        <v>0</v>
      </c>
      <c r="U208" s="49">
        <f t="shared" si="162"/>
        <v>0</v>
      </c>
      <c r="V208" s="49">
        <f t="shared" si="162"/>
        <v>0</v>
      </c>
      <c r="W208" s="49">
        <f t="shared" si="162"/>
        <v>0</v>
      </c>
      <c r="X208" s="49">
        <f t="shared" si="162"/>
        <v>0</v>
      </c>
      <c r="Y208" s="49">
        <f t="shared" si="162"/>
        <v>0</v>
      </c>
      <c r="Z208" s="52">
        <f t="shared" si="162"/>
        <v>0</v>
      </c>
      <c r="AA208" s="66">
        <f>SUM(T208:Z208)</f>
        <v>0</v>
      </c>
      <c r="AC208" s="48">
        <f t="shared" si="163"/>
        <v>24</v>
      </c>
      <c r="AD208" s="49">
        <f t="shared" si="163"/>
        <v>13</v>
      </c>
      <c r="AE208" s="49">
        <f t="shared" si="163"/>
        <v>3</v>
      </c>
      <c r="AF208" s="49">
        <f t="shared" si="163"/>
        <v>0</v>
      </c>
      <c r="AG208" s="49">
        <f t="shared" si="163"/>
        <v>0</v>
      </c>
      <c r="AH208" s="49">
        <f t="shared" si="163"/>
        <v>0</v>
      </c>
      <c r="AI208" s="52">
        <f t="shared" si="163"/>
        <v>0</v>
      </c>
      <c r="AJ208" s="66">
        <f>SUM(AC208:AI208)</f>
        <v>40</v>
      </c>
      <c r="AL208" s="66">
        <f>SUM(I208+R208+AA208+AJ208)</f>
        <v>81</v>
      </c>
    </row>
    <row r="209" spans="1:38" ht="15.75" customHeight="1">
      <c r="A209" s="71">
        <v>0.40625</v>
      </c>
      <c r="B209" s="54">
        <f t="shared" si="160"/>
        <v>3</v>
      </c>
      <c r="C209" s="55">
        <f t="shared" si="160"/>
        <v>3</v>
      </c>
      <c r="D209" s="55">
        <f t="shared" si="160"/>
        <v>0</v>
      </c>
      <c r="E209" s="55">
        <f t="shared" si="160"/>
        <v>0</v>
      </c>
      <c r="F209" s="55">
        <f t="shared" si="160"/>
        <v>0</v>
      </c>
      <c r="G209" s="55">
        <f t="shared" si="160"/>
        <v>0</v>
      </c>
      <c r="H209" s="56">
        <f t="shared" si="160"/>
        <v>0</v>
      </c>
      <c r="I209" s="67">
        <f>SUM(B209:H209)</f>
        <v>6</v>
      </c>
      <c r="K209" s="54">
        <f t="shared" si="161"/>
        <v>21</v>
      </c>
      <c r="L209" s="55">
        <f t="shared" si="161"/>
        <v>12</v>
      </c>
      <c r="M209" s="55">
        <f t="shared" si="161"/>
        <v>0</v>
      </c>
      <c r="N209" s="55">
        <f t="shared" si="161"/>
        <v>0</v>
      </c>
      <c r="O209" s="55">
        <f t="shared" si="161"/>
        <v>0</v>
      </c>
      <c r="P209" s="55">
        <f t="shared" si="161"/>
        <v>0</v>
      </c>
      <c r="Q209" s="56">
        <f t="shared" si="161"/>
        <v>0</v>
      </c>
      <c r="R209" s="67">
        <f>SUM(K209:Q209)</f>
        <v>33</v>
      </c>
      <c r="T209" s="54">
        <f t="shared" si="162"/>
        <v>0</v>
      </c>
      <c r="U209" s="55">
        <f t="shared" si="162"/>
        <v>0</v>
      </c>
      <c r="V209" s="55">
        <f t="shared" si="162"/>
        <v>0</v>
      </c>
      <c r="W209" s="55">
        <f t="shared" si="162"/>
        <v>0</v>
      </c>
      <c r="X209" s="55">
        <f t="shared" si="162"/>
        <v>0</v>
      </c>
      <c r="Y209" s="55">
        <f t="shared" si="162"/>
        <v>0</v>
      </c>
      <c r="Z209" s="56">
        <f t="shared" si="162"/>
        <v>0</v>
      </c>
      <c r="AA209" s="67">
        <f>SUM(T209:Z209)</f>
        <v>0</v>
      </c>
      <c r="AC209" s="54">
        <f t="shared" si="163"/>
        <v>17</v>
      </c>
      <c r="AD209" s="55">
        <f t="shared" si="163"/>
        <v>7</v>
      </c>
      <c r="AE209" s="55">
        <f t="shared" si="163"/>
        <v>1</v>
      </c>
      <c r="AF209" s="55">
        <f t="shared" si="163"/>
        <v>3</v>
      </c>
      <c r="AG209" s="55">
        <f t="shared" si="163"/>
        <v>0</v>
      </c>
      <c r="AH209" s="55">
        <f t="shared" si="163"/>
        <v>0</v>
      </c>
      <c r="AI209" s="56">
        <f t="shared" si="163"/>
        <v>0</v>
      </c>
      <c r="AJ209" s="67">
        <f>SUM(AC209:AI209)</f>
        <v>28</v>
      </c>
      <c r="AL209" s="67">
        <f>SUM(I209+R209+AA209+AJ209)</f>
        <v>67</v>
      </c>
    </row>
    <row r="210" spans="1:38" ht="15.75" customHeight="1">
      <c r="A210" s="60" t="s">
        <v>218</v>
      </c>
      <c r="B210" s="57">
        <f t="shared" ref="B210:I210" si="164">SUM(B206:B209)</f>
        <v>27</v>
      </c>
      <c r="C210" s="58">
        <f t="shared" si="164"/>
        <v>7</v>
      </c>
      <c r="D210" s="58">
        <f t="shared" si="164"/>
        <v>1</v>
      </c>
      <c r="E210" s="58">
        <f t="shared" si="164"/>
        <v>0</v>
      </c>
      <c r="F210" s="58">
        <f t="shared" si="164"/>
        <v>0</v>
      </c>
      <c r="G210" s="58">
        <f t="shared" si="164"/>
        <v>0</v>
      </c>
      <c r="H210" s="59">
        <f t="shared" si="164"/>
        <v>0</v>
      </c>
      <c r="I210" s="60">
        <f t="shared" si="164"/>
        <v>35</v>
      </c>
      <c r="K210" s="57">
        <f t="shared" ref="K210:R210" si="165">SUM(K206:K209)</f>
        <v>109</v>
      </c>
      <c r="L210" s="58">
        <f t="shared" si="165"/>
        <v>37</v>
      </c>
      <c r="M210" s="58">
        <f t="shared" si="165"/>
        <v>6</v>
      </c>
      <c r="N210" s="58">
        <f t="shared" si="165"/>
        <v>1</v>
      </c>
      <c r="O210" s="58">
        <f t="shared" si="165"/>
        <v>0</v>
      </c>
      <c r="P210" s="58">
        <f t="shared" si="165"/>
        <v>0</v>
      </c>
      <c r="Q210" s="59">
        <f t="shared" si="165"/>
        <v>0</v>
      </c>
      <c r="R210" s="60">
        <f t="shared" si="165"/>
        <v>153</v>
      </c>
      <c r="T210" s="57">
        <f t="shared" ref="T210:AA210" si="166">SUM(T206:T209)</f>
        <v>0</v>
      </c>
      <c r="U210" s="58">
        <f t="shared" si="166"/>
        <v>0</v>
      </c>
      <c r="V210" s="58">
        <f t="shared" si="166"/>
        <v>0</v>
      </c>
      <c r="W210" s="58">
        <f t="shared" si="166"/>
        <v>0</v>
      </c>
      <c r="X210" s="58">
        <f t="shared" si="166"/>
        <v>0</v>
      </c>
      <c r="Y210" s="58">
        <f t="shared" si="166"/>
        <v>0</v>
      </c>
      <c r="Z210" s="59">
        <f t="shared" si="166"/>
        <v>0</v>
      </c>
      <c r="AA210" s="60">
        <f t="shared" si="166"/>
        <v>0</v>
      </c>
      <c r="AC210" s="57">
        <f t="shared" ref="AC210:AJ210" si="167">SUM(AC206:AC209)</f>
        <v>119</v>
      </c>
      <c r="AD210" s="58">
        <f t="shared" si="167"/>
        <v>43</v>
      </c>
      <c r="AE210" s="58">
        <f t="shared" si="167"/>
        <v>6</v>
      </c>
      <c r="AF210" s="58">
        <f t="shared" si="167"/>
        <v>3</v>
      </c>
      <c r="AG210" s="58">
        <f t="shared" si="167"/>
        <v>1</v>
      </c>
      <c r="AH210" s="58">
        <f t="shared" si="167"/>
        <v>0</v>
      </c>
      <c r="AI210" s="59">
        <f t="shared" si="167"/>
        <v>0</v>
      </c>
      <c r="AJ210" s="60">
        <f t="shared" si="167"/>
        <v>172</v>
      </c>
      <c r="AL210" s="60">
        <f>SUM(AL206:AL209)</f>
        <v>360</v>
      </c>
    </row>
    <row r="212" spans="1:38" ht="15.75" customHeight="1">
      <c r="A212" s="60" t="s">
        <v>219</v>
      </c>
      <c r="B212" s="57">
        <f t="shared" ref="B212:I212" si="168">SUM(B210+B205+B200)</f>
        <v>55</v>
      </c>
      <c r="C212" s="58">
        <f t="shared" si="168"/>
        <v>18</v>
      </c>
      <c r="D212" s="58">
        <f t="shared" si="168"/>
        <v>1</v>
      </c>
      <c r="E212" s="58">
        <f t="shared" si="168"/>
        <v>1</v>
      </c>
      <c r="F212" s="58">
        <f t="shared" si="168"/>
        <v>0</v>
      </c>
      <c r="G212" s="58">
        <f t="shared" si="168"/>
        <v>0</v>
      </c>
      <c r="H212" s="59">
        <f t="shared" si="168"/>
        <v>2</v>
      </c>
      <c r="I212" s="60">
        <f t="shared" si="168"/>
        <v>77</v>
      </c>
      <c r="K212" s="57">
        <f t="shared" ref="K212:R212" si="169">SUM(K210+K205+K200)</f>
        <v>220</v>
      </c>
      <c r="L212" s="58">
        <f t="shared" si="169"/>
        <v>82</v>
      </c>
      <c r="M212" s="58">
        <f t="shared" si="169"/>
        <v>10</v>
      </c>
      <c r="N212" s="58">
        <f t="shared" si="169"/>
        <v>5</v>
      </c>
      <c r="O212" s="58">
        <f t="shared" si="169"/>
        <v>2</v>
      </c>
      <c r="P212" s="58">
        <f t="shared" si="169"/>
        <v>0</v>
      </c>
      <c r="Q212" s="59">
        <f t="shared" si="169"/>
        <v>0</v>
      </c>
      <c r="R212" s="60">
        <f t="shared" si="169"/>
        <v>319</v>
      </c>
      <c r="T212" s="57">
        <f t="shared" ref="T212:AA212" si="170">SUM(T210+T205+T200)</f>
        <v>0</v>
      </c>
      <c r="U212" s="58">
        <f t="shared" si="170"/>
        <v>0</v>
      </c>
      <c r="V212" s="58">
        <f t="shared" si="170"/>
        <v>0</v>
      </c>
      <c r="W212" s="58">
        <f t="shared" si="170"/>
        <v>0</v>
      </c>
      <c r="X212" s="58">
        <f t="shared" si="170"/>
        <v>0</v>
      </c>
      <c r="Y212" s="58">
        <f t="shared" si="170"/>
        <v>0</v>
      </c>
      <c r="Z212" s="59">
        <f t="shared" si="170"/>
        <v>0</v>
      </c>
      <c r="AA212" s="60">
        <f t="shared" si="170"/>
        <v>0</v>
      </c>
      <c r="AC212" s="57">
        <f t="shared" ref="AC212:AJ212" si="171">SUM(AC210+AC205+AC200)</f>
        <v>296</v>
      </c>
      <c r="AD212" s="58">
        <f t="shared" si="171"/>
        <v>94</v>
      </c>
      <c r="AE212" s="58">
        <f t="shared" si="171"/>
        <v>10</v>
      </c>
      <c r="AF212" s="58">
        <f t="shared" si="171"/>
        <v>6</v>
      </c>
      <c r="AG212" s="58">
        <f t="shared" si="171"/>
        <v>3</v>
      </c>
      <c r="AH212" s="58">
        <f t="shared" si="171"/>
        <v>0</v>
      </c>
      <c r="AI212" s="59">
        <f t="shared" si="171"/>
        <v>1</v>
      </c>
      <c r="AJ212" s="60">
        <f t="shared" si="171"/>
        <v>410</v>
      </c>
      <c r="AL212" s="60">
        <f>SUM(AL210+AL205+AL200)</f>
        <v>806</v>
      </c>
    </row>
    <row r="214" spans="1:38" ht="15.75" customHeight="1">
      <c r="A214" s="47" t="s">
        <v>221</v>
      </c>
    </row>
    <row r="215" spans="1:38" ht="15.75" customHeight="1">
      <c r="B215" s="57" t="s">
        <v>222</v>
      </c>
      <c r="C215" s="58"/>
      <c r="D215" s="58" t="s">
        <v>226</v>
      </c>
      <c r="E215" s="58"/>
      <c r="F215" s="58"/>
      <c r="G215" s="58"/>
      <c r="H215" s="59"/>
      <c r="I215" s="60"/>
      <c r="K215" s="57" t="s">
        <v>222</v>
      </c>
      <c r="L215" s="58"/>
      <c r="M215" s="58" t="s">
        <v>227</v>
      </c>
      <c r="N215" s="58"/>
      <c r="O215" s="58"/>
      <c r="P215" s="58"/>
      <c r="Q215" s="59"/>
      <c r="R215" s="60"/>
      <c r="T215" s="57" t="s">
        <v>222</v>
      </c>
      <c r="U215" s="58"/>
      <c r="V215" s="58" t="s">
        <v>228</v>
      </c>
      <c r="W215" s="58"/>
      <c r="X215" s="58"/>
      <c r="Y215" s="58"/>
      <c r="Z215" s="59"/>
      <c r="AA215" s="60"/>
      <c r="AC215" s="57" t="s">
        <v>222</v>
      </c>
      <c r="AD215" s="58"/>
      <c r="AE215" s="58" t="s">
        <v>229</v>
      </c>
      <c r="AF215" s="58"/>
      <c r="AG215" s="58"/>
      <c r="AH215" s="58"/>
      <c r="AI215" s="59"/>
      <c r="AJ215" s="60"/>
      <c r="AL215" s="130" t="s">
        <v>223</v>
      </c>
    </row>
    <row r="216" spans="1:38"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61" t="s">
        <v>0</v>
      </c>
      <c r="AD216" s="62" t="s">
        <v>1</v>
      </c>
      <c r="AE216" s="62" t="s">
        <v>47</v>
      </c>
      <c r="AF216" s="62" t="s">
        <v>46</v>
      </c>
      <c r="AG216" s="62" t="s">
        <v>42</v>
      </c>
      <c r="AH216" s="62" t="s">
        <v>45</v>
      </c>
      <c r="AI216" s="63" t="s">
        <v>44</v>
      </c>
      <c r="AJ216" s="64" t="s">
        <v>217</v>
      </c>
      <c r="AL216" s="131"/>
    </row>
    <row r="218" spans="1:38" ht="15.75" customHeight="1">
      <c r="A218" s="69">
        <v>0.66666666666666663</v>
      </c>
      <c r="B218" s="44">
        <f t="shared" ref="B218:H221" si="172">SUM(B34+K34+T34+AC34)</f>
        <v>4</v>
      </c>
      <c r="C218" s="45">
        <f t="shared" si="172"/>
        <v>1</v>
      </c>
      <c r="D218" s="45">
        <f t="shared" si="172"/>
        <v>0</v>
      </c>
      <c r="E218" s="45">
        <f t="shared" si="172"/>
        <v>0</v>
      </c>
      <c r="F218" s="45">
        <f t="shared" si="172"/>
        <v>0</v>
      </c>
      <c r="G218" s="45">
        <f t="shared" si="172"/>
        <v>0</v>
      </c>
      <c r="H218" s="46">
        <f t="shared" si="172"/>
        <v>0</v>
      </c>
      <c r="I218" s="65">
        <f>SUM(B218:H218)</f>
        <v>5</v>
      </c>
      <c r="K218" s="44">
        <f t="shared" ref="K218:Q221" si="173">SUM(B80+K80+T80+AC80)</f>
        <v>23</v>
      </c>
      <c r="L218" s="45">
        <f t="shared" si="173"/>
        <v>6</v>
      </c>
      <c r="M218" s="45">
        <f t="shared" si="173"/>
        <v>0</v>
      </c>
      <c r="N218" s="45">
        <f t="shared" si="173"/>
        <v>0</v>
      </c>
      <c r="O218" s="45">
        <f t="shared" si="173"/>
        <v>0</v>
      </c>
      <c r="P218" s="45">
        <f t="shared" si="173"/>
        <v>0</v>
      </c>
      <c r="Q218" s="46">
        <f t="shared" si="173"/>
        <v>0</v>
      </c>
      <c r="R218" s="65">
        <f>SUM(K218:Q218)</f>
        <v>29</v>
      </c>
      <c r="T218" s="44">
        <f t="shared" ref="T218:Z221" si="174">SUM(B126+K126+T126+AC126)</f>
        <v>0</v>
      </c>
      <c r="U218" s="45">
        <f t="shared" si="174"/>
        <v>0</v>
      </c>
      <c r="V218" s="45">
        <f t="shared" si="174"/>
        <v>0</v>
      </c>
      <c r="W218" s="45">
        <f t="shared" si="174"/>
        <v>0</v>
      </c>
      <c r="X218" s="45">
        <f t="shared" si="174"/>
        <v>0</v>
      </c>
      <c r="Y218" s="45">
        <f t="shared" si="174"/>
        <v>0</v>
      </c>
      <c r="Z218" s="46">
        <f t="shared" si="174"/>
        <v>0</v>
      </c>
      <c r="AA218" s="65">
        <f>SUM(T218:Z218)</f>
        <v>0</v>
      </c>
      <c r="AC218" s="44">
        <f t="shared" ref="AC218:AI221" si="175">SUM(B172+K172+T172+AC172)</f>
        <v>37</v>
      </c>
      <c r="AD218" s="45">
        <f t="shared" si="175"/>
        <v>4</v>
      </c>
      <c r="AE218" s="45">
        <f t="shared" si="175"/>
        <v>2</v>
      </c>
      <c r="AF218" s="45">
        <f t="shared" si="175"/>
        <v>1</v>
      </c>
      <c r="AG218" s="45">
        <f t="shared" si="175"/>
        <v>1</v>
      </c>
      <c r="AH218" s="45">
        <f t="shared" si="175"/>
        <v>0</v>
      </c>
      <c r="AI218" s="46">
        <f t="shared" si="175"/>
        <v>0</v>
      </c>
      <c r="AJ218" s="65">
        <f>SUM(AC218:AI218)</f>
        <v>45</v>
      </c>
      <c r="AL218" s="65">
        <f>SUM(I218+R218+AA218+AJ218)</f>
        <v>79</v>
      </c>
    </row>
    <row r="219" spans="1:38" ht="15.75" customHeight="1">
      <c r="A219" s="70">
        <v>0.67708333333333337</v>
      </c>
      <c r="B219" s="48">
        <f t="shared" si="172"/>
        <v>3</v>
      </c>
      <c r="C219" s="49">
        <f t="shared" si="172"/>
        <v>1</v>
      </c>
      <c r="D219" s="49">
        <f t="shared" si="172"/>
        <v>0</v>
      </c>
      <c r="E219" s="49">
        <f t="shared" si="172"/>
        <v>0</v>
      </c>
      <c r="F219" s="49">
        <f t="shared" si="172"/>
        <v>0</v>
      </c>
      <c r="G219" s="49">
        <f t="shared" si="172"/>
        <v>0</v>
      </c>
      <c r="H219" s="52">
        <f t="shared" si="172"/>
        <v>0</v>
      </c>
      <c r="I219" s="66">
        <f>SUM(B219:H219)</f>
        <v>4</v>
      </c>
      <c r="K219" s="48">
        <f t="shared" si="173"/>
        <v>29</v>
      </c>
      <c r="L219" s="49">
        <f t="shared" si="173"/>
        <v>7</v>
      </c>
      <c r="M219" s="49">
        <f t="shared" si="173"/>
        <v>1</v>
      </c>
      <c r="N219" s="49">
        <f t="shared" si="173"/>
        <v>0</v>
      </c>
      <c r="O219" s="49">
        <f t="shared" si="173"/>
        <v>0</v>
      </c>
      <c r="P219" s="49">
        <f t="shared" si="173"/>
        <v>0</v>
      </c>
      <c r="Q219" s="52">
        <f t="shared" si="173"/>
        <v>0</v>
      </c>
      <c r="R219" s="66">
        <f>SUM(K219:Q219)</f>
        <v>37</v>
      </c>
      <c r="T219" s="48">
        <f t="shared" si="174"/>
        <v>0</v>
      </c>
      <c r="U219" s="49">
        <f t="shared" si="174"/>
        <v>0</v>
      </c>
      <c r="V219" s="49">
        <f t="shared" si="174"/>
        <v>0</v>
      </c>
      <c r="W219" s="49">
        <f t="shared" si="174"/>
        <v>0</v>
      </c>
      <c r="X219" s="49">
        <f t="shared" si="174"/>
        <v>0</v>
      </c>
      <c r="Y219" s="49">
        <f t="shared" si="174"/>
        <v>0</v>
      </c>
      <c r="Z219" s="52">
        <f t="shared" si="174"/>
        <v>0</v>
      </c>
      <c r="AA219" s="66">
        <f>SUM(T219:Z219)</f>
        <v>0</v>
      </c>
      <c r="AC219" s="48">
        <f t="shared" si="175"/>
        <v>43</v>
      </c>
      <c r="AD219" s="49">
        <f t="shared" si="175"/>
        <v>8</v>
      </c>
      <c r="AE219" s="49">
        <f t="shared" si="175"/>
        <v>2</v>
      </c>
      <c r="AF219" s="49">
        <f t="shared" si="175"/>
        <v>0</v>
      </c>
      <c r="AG219" s="49">
        <f t="shared" si="175"/>
        <v>0</v>
      </c>
      <c r="AH219" s="49">
        <f t="shared" si="175"/>
        <v>0</v>
      </c>
      <c r="AI219" s="52">
        <f t="shared" si="175"/>
        <v>1</v>
      </c>
      <c r="AJ219" s="66">
        <f>SUM(AC219:AI219)</f>
        <v>54</v>
      </c>
      <c r="AL219" s="66">
        <f>SUM(I219+R219+AA219+AJ219)</f>
        <v>95</v>
      </c>
    </row>
    <row r="220" spans="1:38" ht="15.75" customHeight="1">
      <c r="A220" s="70">
        <v>0.6875</v>
      </c>
      <c r="B220" s="48">
        <f t="shared" si="172"/>
        <v>2</v>
      </c>
      <c r="C220" s="49">
        <f t="shared" si="172"/>
        <v>1</v>
      </c>
      <c r="D220" s="49">
        <f t="shared" si="172"/>
        <v>0</v>
      </c>
      <c r="E220" s="49">
        <f t="shared" si="172"/>
        <v>0</v>
      </c>
      <c r="F220" s="49">
        <f t="shared" si="172"/>
        <v>0</v>
      </c>
      <c r="G220" s="49">
        <f t="shared" si="172"/>
        <v>0</v>
      </c>
      <c r="H220" s="52">
        <f t="shared" si="172"/>
        <v>0</v>
      </c>
      <c r="I220" s="66">
        <f>SUM(B220:H220)</f>
        <v>3</v>
      </c>
      <c r="K220" s="48">
        <f t="shared" si="173"/>
        <v>24</v>
      </c>
      <c r="L220" s="49">
        <f t="shared" si="173"/>
        <v>8</v>
      </c>
      <c r="M220" s="49">
        <f t="shared" si="173"/>
        <v>1</v>
      </c>
      <c r="N220" s="49">
        <f t="shared" si="173"/>
        <v>0</v>
      </c>
      <c r="O220" s="49">
        <f t="shared" si="173"/>
        <v>0</v>
      </c>
      <c r="P220" s="49">
        <f t="shared" si="173"/>
        <v>0</v>
      </c>
      <c r="Q220" s="52">
        <f t="shared" si="173"/>
        <v>0</v>
      </c>
      <c r="R220" s="66">
        <f>SUM(K220:Q220)</f>
        <v>33</v>
      </c>
      <c r="T220" s="48">
        <f t="shared" si="174"/>
        <v>0</v>
      </c>
      <c r="U220" s="49">
        <f t="shared" si="174"/>
        <v>0</v>
      </c>
      <c r="V220" s="49">
        <f t="shared" si="174"/>
        <v>0</v>
      </c>
      <c r="W220" s="49">
        <f t="shared" si="174"/>
        <v>0</v>
      </c>
      <c r="X220" s="49">
        <f t="shared" si="174"/>
        <v>0</v>
      </c>
      <c r="Y220" s="49">
        <f t="shared" si="174"/>
        <v>0</v>
      </c>
      <c r="Z220" s="52">
        <f t="shared" si="174"/>
        <v>0</v>
      </c>
      <c r="AA220" s="66">
        <f>SUM(T220:Z220)</f>
        <v>0</v>
      </c>
      <c r="AC220" s="48">
        <f t="shared" si="175"/>
        <v>29</v>
      </c>
      <c r="AD220" s="49">
        <f t="shared" si="175"/>
        <v>9</v>
      </c>
      <c r="AE220" s="49">
        <f t="shared" si="175"/>
        <v>0</v>
      </c>
      <c r="AF220" s="49">
        <f t="shared" si="175"/>
        <v>2</v>
      </c>
      <c r="AG220" s="49">
        <f t="shared" si="175"/>
        <v>0</v>
      </c>
      <c r="AH220" s="49">
        <f t="shared" si="175"/>
        <v>0</v>
      </c>
      <c r="AI220" s="52">
        <f t="shared" si="175"/>
        <v>1</v>
      </c>
      <c r="AJ220" s="66">
        <f>SUM(AC220:AI220)</f>
        <v>41</v>
      </c>
      <c r="AL220" s="66">
        <f>SUM(I220+R220+AA220+AJ220)</f>
        <v>77</v>
      </c>
    </row>
    <row r="221" spans="1:38" ht="15.75" customHeight="1">
      <c r="A221" s="71">
        <v>0.69791666666666663</v>
      </c>
      <c r="B221" s="54">
        <f t="shared" si="172"/>
        <v>1</v>
      </c>
      <c r="C221" s="55">
        <f t="shared" si="172"/>
        <v>3</v>
      </c>
      <c r="D221" s="55">
        <f t="shared" si="172"/>
        <v>0</v>
      </c>
      <c r="E221" s="55">
        <f t="shared" si="172"/>
        <v>0</v>
      </c>
      <c r="F221" s="55">
        <f t="shared" si="172"/>
        <v>0</v>
      </c>
      <c r="G221" s="55">
        <f t="shared" si="172"/>
        <v>0</v>
      </c>
      <c r="H221" s="56">
        <f t="shared" si="172"/>
        <v>0</v>
      </c>
      <c r="I221" s="67">
        <f>SUM(B221:H221)</f>
        <v>4</v>
      </c>
      <c r="K221" s="54">
        <f t="shared" si="173"/>
        <v>26</v>
      </c>
      <c r="L221" s="55">
        <f t="shared" si="173"/>
        <v>12</v>
      </c>
      <c r="M221" s="55">
        <f t="shared" si="173"/>
        <v>1</v>
      </c>
      <c r="N221" s="55">
        <f t="shared" si="173"/>
        <v>1</v>
      </c>
      <c r="O221" s="55">
        <f t="shared" si="173"/>
        <v>0</v>
      </c>
      <c r="P221" s="55">
        <f t="shared" si="173"/>
        <v>0</v>
      </c>
      <c r="Q221" s="56">
        <f t="shared" si="173"/>
        <v>0</v>
      </c>
      <c r="R221" s="67">
        <f>SUM(K221:Q221)</f>
        <v>40</v>
      </c>
      <c r="T221" s="54">
        <f t="shared" si="174"/>
        <v>0</v>
      </c>
      <c r="U221" s="55">
        <f t="shared" si="174"/>
        <v>0</v>
      </c>
      <c r="V221" s="55">
        <f t="shared" si="174"/>
        <v>0</v>
      </c>
      <c r="W221" s="55">
        <f t="shared" si="174"/>
        <v>0</v>
      </c>
      <c r="X221" s="55">
        <f t="shared" si="174"/>
        <v>0</v>
      </c>
      <c r="Y221" s="55">
        <f t="shared" si="174"/>
        <v>0</v>
      </c>
      <c r="Z221" s="56">
        <f t="shared" si="174"/>
        <v>0</v>
      </c>
      <c r="AA221" s="67">
        <f>SUM(T221:Z221)</f>
        <v>0</v>
      </c>
      <c r="AC221" s="54">
        <f t="shared" si="175"/>
        <v>39</v>
      </c>
      <c r="AD221" s="55">
        <f t="shared" si="175"/>
        <v>11</v>
      </c>
      <c r="AE221" s="55">
        <f t="shared" si="175"/>
        <v>3</v>
      </c>
      <c r="AF221" s="55">
        <f t="shared" si="175"/>
        <v>1</v>
      </c>
      <c r="AG221" s="55">
        <f t="shared" si="175"/>
        <v>0</v>
      </c>
      <c r="AH221" s="55">
        <f t="shared" si="175"/>
        <v>0</v>
      </c>
      <c r="AI221" s="56">
        <f t="shared" si="175"/>
        <v>0</v>
      </c>
      <c r="AJ221" s="67">
        <f>SUM(AC221:AI221)</f>
        <v>54</v>
      </c>
      <c r="AL221" s="67">
        <f>SUM(I221+R221+AA221+AJ221)</f>
        <v>98</v>
      </c>
    </row>
    <row r="222" spans="1:38" ht="15.75" customHeight="1">
      <c r="A222" s="60" t="s">
        <v>218</v>
      </c>
      <c r="B222" s="57">
        <f t="shared" ref="B222:I222" si="176">SUM(B218:B221)</f>
        <v>10</v>
      </c>
      <c r="C222" s="58">
        <f t="shared" si="176"/>
        <v>6</v>
      </c>
      <c r="D222" s="58">
        <f t="shared" si="176"/>
        <v>0</v>
      </c>
      <c r="E222" s="58">
        <f t="shared" si="176"/>
        <v>0</v>
      </c>
      <c r="F222" s="58">
        <f t="shared" si="176"/>
        <v>0</v>
      </c>
      <c r="G222" s="58">
        <f t="shared" si="176"/>
        <v>0</v>
      </c>
      <c r="H222" s="59">
        <f t="shared" si="176"/>
        <v>0</v>
      </c>
      <c r="I222" s="60">
        <f t="shared" si="176"/>
        <v>16</v>
      </c>
      <c r="K222" s="57">
        <f t="shared" ref="K222:R222" si="177">SUM(K218:K221)</f>
        <v>102</v>
      </c>
      <c r="L222" s="58">
        <f t="shared" si="177"/>
        <v>33</v>
      </c>
      <c r="M222" s="58">
        <f t="shared" si="177"/>
        <v>3</v>
      </c>
      <c r="N222" s="58">
        <f t="shared" si="177"/>
        <v>1</v>
      </c>
      <c r="O222" s="58">
        <f t="shared" si="177"/>
        <v>0</v>
      </c>
      <c r="P222" s="58">
        <f t="shared" si="177"/>
        <v>0</v>
      </c>
      <c r="Q222" s="59">
        <f t="shared" si="177"/>
        <v>0</v>
      </c>
      <c r="R222" s="60">
        <f t="shared" si="177"/>
        <v>139</v>
      </c>
      <c r="T222" s="57">
        <f t="shared" ref="T222:AA222" si="178">SUM(T218:T221)</f>
        <v>0</v>
      </c>
      <c r="U222" s="58">
        <f t="shared" si="178"/>
        <v>0</v>
      </c>
      <c r="V222" s="58">
        <f t="shared" si="178"/>
        <v>0</v>
      </c>
      <c r="W222" s="58">
        <f t="shared" si="178"/>
        <v>0</v>
      </c>
      <c r="X222" s="58">
        <f t="shared" si="178"/>
        <v>0</v>
      </c>
      <c r="Y222" s="58">
        <f t="shared" si="178"/>
        <v>0</v>
      </c>
      <c r="Z222" s="59">
        <f t="shared" si="178"/>
        <v>0</v>
      </c>
      <c r="AA222" s="60">
        <f t="shared" si="178"/>
        <v>0</v>
      </c>
      <c r="AC222" s="57">
        <f t="shared" ref="AC222:AJ222" si="179">SUM(AC218:AC221)</f>
        <v>148</v>
      </c>
      <c r="AD222" s="58">
        <f t="shared" si="179"/>
        <v>32</v>
      </c>
      <c r="AE222" s="58">
        <f t="shared" si="179"/>
        <v>7</v>
      </c>
      <c r="AF222" s="58">
        <f t="shared" si="179"/>
        <v>4</v>
      </c>
      <c r="AG222" s="58">
        <f t="shared" si="179"/>
        <v>1</v>
      </c>
      <c r="AH222" s="58">
        <f t="shared" si="179"/>
        <v>0</v>
      </c>
      <c r="AI222" s="59">
        <f t="shared" si="179"/>
        <v>2</v>
      </c>
      <c r="AJ222" s="60">
        <f t="shared" si="179"/>
        <v>194</v>
      </c>
      <c r="AL222" s="60">
        <f>SUM(AL218:AL221)</f>
        <v>349</v>
      </c>
    </row>
    <row r="223" spans="1:38" ht="15.75" customHeight="1">
      <c r="A223" s="69">
        <v>0.70833333333333337</v>
      </c>
      <c r="B223" s="44">
        <f t="shared" ref="B223:H226" si="180">SUM(B39+K39+T39+AC39)</f>
        <v>6</v>
      </c>
      <c r="C223" s="45">
        <f t="shared" si="180"/>
        <v>0</v>
      </c>
      <c r="D223" s="45">
        <f t="shared" si="180"/>
        <v>1</v>
      </c>
      <c r="E223" s="45">
        <f t="shared" si="180"/>
        <v>0</v>
      </c>
      <c r="F223" s="45">
        <f t="shared" si="180"/>
        <v>0</v>
      </c>
      <c r="G223" s="45">
        <f t="shared" si="180"/>
        <v>0</v>
      </c>
      <c r="H223" s="46">
        <f t="shared" si="180"/>
        <v>0</v>
      </c>
      <c r="I223" s="65">
        <f>SUM(B223:H223)</f>
        <v>7</v>
      </c>
      <c r="K223" s="44">
        <f t="shared" ref="K223:Q226" si="181">SUM(B85+K85+T85+AC85)</f>
        <v>48</v>
      </c>
      <c r="L223" s="45">
        <f t="shared" si="181"/>
        <v>13</v>
      </c>
      <c r="M223" s="45">
        <f t="shared" si="181"/>
        <v>2</v>
      </c>
      <c r="N223" s="45">
        <f t="shared" si="181"/>
        <v>0</v>
      </c>
      <c r="O223" s="45">
        <f t="shared" si="181"/>
        <v>0</v>
      </c>
      <c r="P223" s="45">
        <f t="shared" si="181"/>
        <v>0</v>
      </c>
      <c r="Q223" s="46">
        <f t="shared" si="181"/>
        <v>1</v>
      </c>
      <c r="R223" s="65">
        <f>SUM(K223:Q223)</f>
        <v>64</v>
      </c>
      <c r="T223" s="44">
        <f t="shared" ref="T223:Z226" si="182">SUM(B131+K131+T131+AC131)</f>
        <v>0</v>
      </c>
      <c r="U223" s="45">
        <f t="shared" si="182"/>
        <v>0</v>
      </c>
      <c r="V223" s="45">
        <f t="shared" si="182"/>
        <v>0</v>
      </c>
      <c r="W223" s="45">
        <f t="shared" si="182"/>
        <v>0</v>
      </c>
      <c r="X223" s="45">
        <f t="shared" si="182"/>
        <v>0</v>
      </c>
      <c r="Y223" s="45">
        <f t="shared" si="182"/>
        <v>0</v>
      </c>
      <c r="Z223" s="46">
        <f t="shared" si="182"/>
        <v>0</v>
      </c>
      <c r="AA223" s="65">
        <f>SUM(T223:Z223)</f>
        <v>0</v>
      </c>
      <c r="AC223" s="44">
        <f t="shared" ref="AC223:AI226" si="183">SUM(B177+K177+T177+AC177)</f>
        <v>38</v>
      </c>
      <c r="AD223" s="45">
        <f t="shared" si="183"/>
        <v>7</v>
      </c>
      <c r="AE223" s="45">
        <f t="shared" si="183"/>
        <v>1</v>
      </c>
      <c r="AF223" s="45">
        <f t="shared" si="183"/>
        <v>0</v>
      </c>
      <c r="AG223" s="45">
        <f t="shared" si="183"/>
        <v>0</v>
      </c>
      <c r="AH223" s="45">
        <f t="shared" si="183"/>
        <v>0</v>
      </c>
      <c r="AI223" s="46">
        <f t="shared" si="183"/>
        <v>0</v>
      </c>
      <c r="AJ223" s="65">
        <f>SUM(AC223:AI223)</f>
        <v>46</v>
      </c>
      <c r="AL223" s="65">
        <f>SUM(I223+R223+AA223+AJ223)</f>
        <v>117</v>
      </c>
    </row>
    <row r="224" spans="1:38" ht="15.75" customHeight="1">
      <c r="A224" s="70">
        <v>0.71875</v>
      </c>
      <c r="B224" s="48">
        <f t="shared" si="180"/>
        <v>6</v>
      </c>
      <c r="C224" s="49">
        <f t="shared" si="180"/>
        <v>2</v>
      </c>
      <c r="D224" s="49">
        <f t="shared" si="180"/>
        <v>0</v>
      </c>
      <c r="E224" s="49">
        <f t="shared" si="180"/>
        <v>0</v>
      </c>
      <c r="F224" s="49">
        <f t="shared" si="180"/>
        <v>0</v>
      </c>
      <c r="G224" s="49">
        <f t="shared" si="180"/>
        <v>0</v>
      </c>
      <c r="H224" s="52">
        <f t="shared" si="180"/>
        <v>0</v>
      </c>
      <c r="I224" s="66">
        <f>SUM(B224:H224)</f>
        <v>8</v>
      </c>
      <c r="K224" s="48">
        <f t="shared" si="181"/>
        <v>29</v>
      </c>
      <c r="L224" s="49">
        <f t="shared" si="181"/>
        <v>5</v>
      </c>
      <c r="M224" s="49">
        <f t="shared" si="181"/>
        <v>0</v>
      </c>
      <c r="N224" s="49">
        <f t="shared" si="181"/>
        <v>0</v>
      </c>
      <c r="O224" s="49">
        <f t="shared" si="181"/>
        <v>1</v>
      </c>
      <c r="P224" s="49">
        <f t="shared" si="181"/>
        <v>0</v>
      </c>
      <c r="Q224" s="52">
        <f t="shared" si="181"/>
        <v>0</v>
      </c>
      <c r="R224" s="66">
        <f>SUM(K224:Q224)</f>
        <v>35</v>
      </c>
      <c r="T224" s="48">
        <f t="shared" si="182"/>
        <v>0</v>
      </c>
      <c r="U224" s="49">
        <f t="shared" si="182"/>
        <v>0</v>
      </c>
      <c r="V224" s="49">
        <f t="shared" si="182"/>
        <v>0</v>
      </c>
      <c r="W224" s="49">
        <f t="shared" si="182"/>
        <v>0</v>
      </c>
      <c r="X224" s="49">
        <f t="shared" si="182"/>
        <v>0</v>
      </c>
      <c r="Y224" s="49">
        <f t="shared" si="182"/>
        <v>0</v>
      </c>
      <c r="Z224" s="52">
        <f t="shared" si="182"/>
        <v>0</v>
      </c>
      <c r="AA224" s="66">
        <f>SUM(T224:Z224)</f>
        <v>0</v>
      </c>
      <c r="AC224" s="48">
        <f t="shared" si="183"/>
        <v>25</v>
      </c>
      <c r="AD224" s="49">
        <f t="shared" si="183"/>
        <v>4</v>
      </c>
      <c r="AE224" s="49">
        <f t="shared" si="183"/>
        <v>0</v>
      </c>
      <c r="AF224" s="49">
        <f t="shared" si="183"/>
        <v>0</v>
      </c>
      <c r="AG224" s="49">
        <f t="shared" si="183"/>
        <v>0</v>
      </c>
      <c r="AH224" s="49">
        <f t="shared" si="183"/>
        <v>0</v>
      </c>
      <c r="AI224" s="52">
        <f t="shared" si="183"/>
        <v>0</v>
      </c>
      <c r="AJ224" s="66">
        <f>SUM(AC224:AI224)</f>
        <v>29</v>
      </c>
      <c r="AL224" s="66">
        <f>SUM(I224+R224+AA224+AJ224)</f>
        <v>72</v>
      </c>
    </row>
    <row r="225" spans="1:38" ht="15.75" customHeight="1">
      <c r="A225" s="70">
        <v>0.72916666666666663</v>
      </c>
      <c r="B225" s="48">
        <f t="shared" si="180"/>
        <v>5</v>
      </c>
      <c r="C225" s="49">
        <f t="shared" si="180"/>
        <v>2</v>
      </c>
      <c r="D225" s="49">
        <f t="shared" si="180"/>
        <v>0</v>
      </c>
      <c r="E225" s="49">
        <f t="shared" si="180"/>
        <v>0</v>
      </c>
      <c r="F225" s="49">
        <f t="shared" si="180"/>
        <v>0</v>
      </c>
      <c r="G225" s="49">
        <f t="shared" si="180"/>
        <v>0</v>
      </c>
      <c r="H225" s="52">
        <f t="shared" si="180"/>
        <v>0</v>
      </c>
      <c r="I225" s="66">
        <f>SUM(B225:H225)</f>
        <v>7</v>
      </c>
      <c r="K225" s="48">
        <f t="shared" si="181"/>
        <v>31</v>
      </c>
      <c r="L225" s="49">
        <f t="shared" si="181"/>
        <v>5</v>
      </c>
      <c r="M225" s="49">
        <f t="shared" si="181"/>
        <v>0</v>
      </c>
      <c r="N225" s="49">
        <f t="shared" si="181"/>
        <v>0</v>
      </c>
      <c r="O225" s="49">
        <f t="shared" si="181"/>
        <v>0</v>
      </c>
      <c r="P225" s="49">
        <f t="shared" si="181"/>
        <v>0</v>
      </c>
      <c r="Q225" s="52">
        <f t="shared" si="181"/>
        <v>3</v>
      </c>
      <c r="R225" s="66">
        <f>SUM(K225:Q225)</f>
        <v>39</v>
      </c>
      <c r="T225" s="48">
        <f t="shared" si="182"/>
        <v>0</v>
      </c>
      <c r="U225" s="49">
        <f t="shared" si="182"/>
        <v>0</v>
      </c>
      <c r="V225" s="49">
        <f t="shared" si="182"/>
        <v>0</v>
      </c>
      <c r="W225" s="49">
        <f t="shared" si="182"/>
        <v>0</v>
      </c>
      <c r="X225" s="49">
        <f t="shared" si="182"/>
        <v>0</v>
      </c>
      <c r="Y225" s="49">
        <f t="shared" si="182"/>
        <v>0</v>
      </c>
      <c r="Z225" s="52">
        <f t="shared" si="182"/>
        <v>0</v>
      </c>
      <c r="AA225" s="66">
        <f>SUM(T225:Z225)</f>
        <v>0</v>
      </c>
      <c r="AC225" s="48">
        <f t="shared" si="183"/>
        <v>28</v>
      </c>
      <c r="AD225" s="49">
        <f t="shared" si="183"/>
        <v>8</v>
      </c>
      <c r="AE225" s="49">
        <f t="shared" si="183"/>
        <v>1</v>
      </c>
      <c r="AF225" s="49">
        <f t="shared" si="183"/>
        <v>0</v>
      </c>
      <c r="AG225" s="49">
        <f t="shared" si="183"/>
        <v>0</v>
      </c>
      <c r="AH225" s="49">
        <f t="shared" si="183"/>
        <v>0</v>
      </c>
      <c r="AI225" s="52">
        <f t="shared" si="183"/>
        <v>0</v>
      </c>
      <c r="AJ225" s="66">
        <f>SUM(AC225:AI225)</f>
        <v>37</v>
      </c>
      <c r="AL225" s="66">
        <f>SUM(I225+R225+AA225+AJ225)</f>
        <v>83</v>
      </c>
    </row>
    <row r="226" spans="1:38" ht="15.75" customHeight="1">
      <c r="A226" s="71">
        <v>0.73958333333333337</v>
      </c>
      <c r="B226" s="54">
        <f t="shared" si="180"/>
        <v>0</v>
      </c>
      <c r="C226" s="55">
        <f t="shared" si="180"/>
        <v>1</v>
      </c>
      <c r="D226" s="55">
        <f t="shared" si="180"/>
        <v>0</v>
      </c>
      <c r="E226" s="55">
        <f t="shared" si="180"/>
        <v>0</v>
      </c>
      <c r="F226" s="55">
        <f t="shared" si="180"/>
        <v>0</v>
      </c>
      <c r="G226" s="55">
        <f t="shared" si="180"/>
        <v>0</v>
      </c>
      <c r="H226" s="56">
        <f t="shared" si="180"/>
        <v>0</v>
      </c>
      <c r="I226" s="67">
        <f>SUM(B226:H226)</f>
        <v>1</v>
      </c>
      <c r="K226" s="54">
        <f t="shared" si="181"/>
        <v>22</v>
      </c>
      <c r="L226" s="55">
        <f t="shared" si="181"/>
        <v>8</v>
      </c>
      <c r="M226" s="55">
        <f t="shared" si="181"/>
        <v>0</v>
      </c>
      <c r="N226" s="55">
        <f t="shared" si="181"/>
        <v>0</v>
      </c>
      <c r="O226" s="55">
        <f t="shared" si="181"/>
        <v>0</v>
      </c>
      <c r="P226" s="55">
        <f t="shared" si="181"/>
        <v>0</v>
      </c>
      <c r="Q226" s="56">
        <f t="shared" si="181"/>
        <v>0</v>
      </c>
      <c r="R226" s="67">
        <f>SUM(K226:Q226)</f>
        <v>30</v>
      </c>
      <c r="T226" s="54">
        <f t="shared" si="182"/>
        <v>0</v>
      </c>
      <c r="U226" s="55">
        <f t="shared" si="182"/>
        <v>0</v>
      </c>
      <c r="V226" s="55">
        <f t="shared" si="182"/>
        <v>0</v>
      </c>
      <c r="W226" s="55">
        <f t="shared" si="182"/>
        <v>0</v>
      </c>
      <c r="X226" s="55">
        <f t="shared" si="182"/>
        <v>0</v>
      </c>
      <c r="Y226" s="55">
        <f t="shared" si="182"/>
        <v>0</v>
      </c>
      <c r="Z226" s="56">
        <f t="shared" si="182"/>
        <v>0</v>
      </c>
      <c r="AA226" s="67">
        <f>SUM(T226:Z226)</f>
        <v>0</v>
      </c>
      <c r="AC226" s="54">
        <f t="shared" si="183"/>
        <v>15</v>
      </c>
      <c r="AD226" s="55">
        <f t="shared" si="183"/>
        <v>11</v>
      </c>
      <c r="AE226" s="55">
        <f t="shared" si="183"/>
        <v>1</v>
      </c>
      <c r="AF226" s="55">
        <f t="shared" si="183"/>
        <v>0</v>
      </c>
      <c r="AG226" s="55">
        <f t="shared" si="183"/>
        <v>0</v>
      </c>
      <c r="AH226" s="55">
        <f t="shared" si="183"/>
        <v>0</v>
      </c>
      <c r="AI226" s="56">
        <f t="shared" si="183"/>
        <v>0</v>
      </c>
      <c r="AJ226" s="67">
        <f>SUM(AC226:AI226)</f>
        <v>27</v>
      </c>
      <c r="AL226" s="67">
        <f>SUM(I226+R226+AA226+AJ226)</f>
        <v>58</v>
      </c>
    </row>
    <row r="227" spans="1:38" ht="15.75" customHeight="1">
      <c r="A227" s="60" t="s">
        <v>218</v>
      </c>
      <c r="B227" s="57">
        <f t="shared" ref="B227:I227" si="184">SUM(B223:B226)</f>
        <v>17</v>
      </c>
      <c r="C227" s="58">
        <f t="shared" si="184"/>
        <v>5</v>
      </c>
      <c r="D227" s="58">
        <f t="shared" si="184"/>
        <v>1</v>
      </c>
      <c r="E227" s="58">
        <f t="shared" si="184"/>
        <v>0</v>
      </c>
      <c r="F227" s="58">
        <f t="shared" si="184"/>
        <v>0</v>
      </c>
      <c r="G227" s="58">
        <f t="shared" si="184"/>
        <v>0</v>
      </c>
      <c r="H227" s="59">
        <f t="shared" si="184"/>
        <v>0</v>
      </c>
      <c r="I227" s="60">
        <f t="shared" si="184"/>
        <v>23</v>
      </c>
      <c r="K227" s="57">
        <f t="shared" ref="K227:R227" si="185">SUM(K223:K226)</f>
        <v>130</v>
      </c>
      <c r="L227" s="58">
        <f t="shared" si="185"/>
        <v>31</v>
      </c>
      <c r="M227" s="58">
        <f t="shared" si="185"/>
        <v>2</v>
      </c>
      <c r="N227" s="58">
        <f t="shared" si="185"/>
        <v>0</v>
      </c>
      <c r="O227" s="58">
        <f t="shared" si="185"/>
        <v>1</v>
      </c>
      <c r="P227" s="58">
        <f t="shared" si="185"/>
        <v>0</v>
      </c>
      <c r="Q227" s="59">
        <f t="shared" si="185"/>
        <v>4</v>
      </c>
      <c r="R227" s="60">
        <f t="shared" si="185"/>
        <v>168</v>
      </c>
      <c r="T227" s="57">
        <f t="shared" ref="T227:AA227" si="186">SUM(T223:T226)</f>
        <v>0</v>
      </c>
      <c r="U227" s="58">
        <f t="shared" si="186"/>
        <v>0</v>
      </c>
      <c r="V227" s="58">
        <f t="shared" si="186"/>
        <v>0</v>
      </c>
      <c r="W227" s="58">
        <f t="shared" si="186"/>
        <v>0</v>
      </c>
      <c r="X227" s="58">
        <f t="shared" si="186"/>
        <v>0</v>
      </c>
      <c r="Y227" s="58">
        <f t="shared" si="186"/>
        <v>0</v>
      </c>
      <c r="Z227" s="59">
        <f t="shared" si="186"/>
        <v>0</v>
      </c>
      <c r="AA227" s="60">
        <f t="shared" si="186"/>
        <v>0</v>
      </c>
      <c r="AC227" s="57">
        <f t="shared" ref="AC227:AJ227" si="187">SUM(AC223:AC226)</f>
        <v>106</v>
      </c>
      <c r="AD227" s="58">
        <f t="shared" si="187"/>
        <v>30</v>
      </c>
      <c r="AE227" s="58">
        <f t="shared" si="187"/>
        <v>3</v>
      </c>
      <c r="AF227" s="58">
        <f t="shared" si="187"/>
        <v>0</v>
      </c>
      <c r="AG227" s="58">
        <f t="shared" si="187"/>
        <v>0</v>
      </c>
      <c r="AH227" s="58">
        <f t="shared" si="187"/>
        <v>0</v>
      </c>
      <c r="AI227" s="59">
        <f t="shared" si="187"/>
        <v>0</v>
      </c>
      <c r="AJ227" s="60">
        <f t="shared" si="187"/>
        <v>139</v>
      </c>
      <c r="AL227" s="60">
        <f>SUM(AL223:AL226)</f>
        <v>330</v>
      </c>
    </row>
    <row r="228" spans="1:38" ht="15.75" customHeight="1">
      <c r="A228" s="69">
        <v>0.75</v>
      </c>
      <c r="B228" s="44">
        <f t="shared" ref="B228:H231" si="188">SUM(B44+K44+T44+AC44)</f>
        <v>3</v>
      </c>
      <c r="C228" s="45">
        <f t="shared" si="188"/>
        <v>0</v>
      </c>
      <c r="D228" s="45">
        <f t="shared" si="188"/>
        <v>0</v>
      </c>
      <c r="E228" s="45">
        <f t="shared" si="188"/>
        <v>0</v>
      </c>
      <c r="F228" s="45">
        <f t="shared" si="188"/>
        <v>0</v>
      </c>
      <c r="G228" s="45">
        <f t="shared" si="188"/>
        <v>0</v>
      </c>
      <c r="H228" s="46">
        <f t="shared" si="188"/>
        <v>0</v>
      </c>
      <c r="I228" s="65">
        <f>SUM(B228:H228)</f>
        <v>3</v>
      </c>
      <c r="K228" s="44">
        <f t="shared" ref="K228:Q231" si="189">SUM(B90+K90+T90+AC90)</f>
        <v>38</v>
      </c>
      <c r="L228" s="45">
        <f t="shared" si="189"/>
        <v>14</v>
      </c>
      <c r="M228" s="45">
        <f t="shared" si="189"/>
        <v>1</v>
      </c>
      <c r="N228" s="45">
        <f t="shared" si="189"/>
        <v>0</v>
      </c>
      <c r="O228" s="45">
        <f t="shared" si="189"/>
        <v>0</v>
      </c>
      <c r="P228" s="45">
        <f t="shared" si="189"/>
        <v>0</v>
      </c>
      <c r="Q228" s="46">
        <f t="shared" si="189"/>
        <v>0</v>
      </c>
      <c r="R228" s="65">
        <f>SUM(K228:Q228)</f>
        <v>53</v>
      </c>
      <c r="T228" s="44">
        <f t="shared" ref="T228:Z231" si="190">SUM(B136+K136+T136+AC136)</f>
        <v>0</v>
      </c>
      <c r="U228" s="45">
        <f t="shared" si="190"/>
        <v>0</v>
      </c>
      <c r="V228" s="45">
        <f t="shared" si="190"/>
        <v>0</v>
      </c>
      <c r="W228" s="45">
        <f t="shared" si="190"/>
        <v>0</v>
      </c>
      <c r="X228" s="45">
        <f t="shared" si="190"/>
        <v>0</v>
      </c>
      <c r="Y228" s="45">
        <f t="shared" si="190"/>
        <v>0</v>
      </c>
      <c r="Z228" s="46">
        <f t="shared" si="190"/>
        <v>0</v>
      </c>
      <c r="AA228" s="65">
        <f>SUM(T228:Z228)</f>
        <v>0</v>
      </c>
      <c r="AC228" s="44">
        <f t="shared" ref="AC228:AI231" si="191">SUM(B182+K182+T182+AC182)</f>
        <v>16</v>
      </c>
      <c r="AD228" s="45">
        <f t="shared" si="191"/>
        <v>7</v>
      </c>
      <c r="AE228" s="45">
        <f t="shared" si="191"/>
        <v>1</v>
      </c>
      <c r="AF228" s="45">
        <f t="shared" si="191"/>
        <v>1</v>
      </c>
      <c r="AG228" s="45">
        <f t="shared" si="191"/>
        <v>0</v>
      </c>
      <c r="AH228" s="45">
        <f t="shared" si="191"/>
        <v>0</v>
      </c>
      <c r="AI228" s="46">
        <f t="shared" si="191"/>
        <v>1</v>
      </c>
      <c r="AJ228" s="65">
        <f>SUM(AC228:AI228)</f>
        <v>26</v>
      </c>
      <c r="AL228" s="65">
        <f>SUM(I228+R228+AA228+AJ228)</f>
        <v>82</v>
      </c>
    </row>
    <row r="229" spans="1:38" ht="15.75" customHeight="1">
      <c r="A229" s="70">
        <v>0.76041666666666663</v>
      </c>
      <c r="B229" s="48">
        <f t="shared" si="188"/>
        <v>2</v>
      </c>
      <c r="C229" s="49">
        <f t="shared" si="188"/>
        <v>1</v>
      </c>
      <c r="D229" s="49">
        <f t="shared" si="188"/>
        <v>0</v>
      </c>
      <c r="E229" s="49">
        <f t="shared" si="188"/>
        <v>1</v>
      </c>
      <c r="F229" s="49">
        <f t="shared" si="188"/>
        <v>0</v>
      </c>
      <c r="G229" s="49">
        <f t="shared" si="188"/>
        <v>0</v>
      </c>
      <c r="H229" s="52">
        <f t="shared" si="188"/>
        <v>0</v>
      </c>
      <c r="I229" s="66">
        <f>SUM(B229:H229)</f>
        <v>4</v>
      </c>
      <c r="K229" s="48">
        <f t="shared" si="189"/>
        <v>19</v>
      </c>
      <c r="L229" s="49">
        <f t="shared" si="189"/>
        <v>7</v>
      </c>
      <c r="M229" s="49">
        <f t="shared" si="189"/>
        <v>0</v>
      </c>
      <c r="N229" s="49">
        <f t="shared" si="189"/>
        <v>0</v>
      </c>
      <c r="O229" s="49">
        <f t="shared" si="189"/>
        <v>0</v>
      </c>
      <c r="P229" s="49">
        <f t="shared" si="189"/>
        <v>0</v>
      </c>
      <c r="Q229" s="52">
        <f t="shared" si="189"/>
        <v>0</v>
      </c>
      <c r="R229" s="66">
        <f>SUM(K229:Q229)</f>
        <v>26</v>
      </c>
      <c r="T229" s="48">
        <f t="shared" si="190"/>
        <v>0</v>
      </c>
      <c r="U229" s="49">
        <f t="shared" si="190"/>
        <v>0</v>
      </c>
      <c r="V229" s="49">
        <f t="shared" si="190"/>
        <v>0</v>
      </c>
      <c r="W229" s="49">
        <f t="shared" si="190"/>
        <v>0</v>
      </c>
      <c r="X229" s="49">
        <f t="shared" si="190"/>
        <v>0</v>
      </c>
      <c r="Y229" s="49">
        <f t="shared" si="190"/>
        <v>0</v>
      </c>
      <c r="Z229" s="52">
        <f t="shared" si="190"/>
        <v>0</v>
      </c>
      <c r="AA229" s="66">
        <f>SUM(T229:Z229)</f>
        <v>0</v>
      </c>
      <c r="AC229" s="48">
        <f t="shared" si="191"/>
        <v>21</v>
      </c>
      <c r="AD229" s="49">
        <f t="shared" si="191"/>
        <v>9</v>
      </c>
      <c r="AE229" s="49">
        <f t="shared" si="191"/>
        <v>0</v>
      </c>
      <c r="AF229" s="49">
        <f t="shared" si="191"/>
        <v>0</v>
      </c>
      <c r="AG229" s="49">
        <f t="shared" si="191"/>
        <v>0</v>
      </c>
      <c r="AH229" s="49">
        <f t="shared" si="191"/>
        <v>0</v>
      </c>
      <c r="AI229" s="52">
        <f t="shared" si="191"/>
        <v>0</v>
      </c>
      <c r="AJ229" s="66">
        <f>SUM(AC229:AI229)</f>
        <v>30</v>
      </c>
      <c r="AL229" s="66">
        <f>SUM(I229+R229+AA229+AJ229)</f>
        <v>60</v>
      </c>
    </row>
    <row r="230" spans="1:38" ht="15.75" customHeight="1">
      <c r="A230" s="70">
        <v>0.77083333333333337</v>
      </c>
      <c r="B230" s="48">
        <f t="shared" si="188"/>
        <v>7</v>
      </c>
      <c r="C230" s="49">
        <f t="shared" si="188"/>
        <v>1</v>
      </c>
      <c r="D230" s="49">
        <f t="shared" si="188"/>
        <v>0</v>
      </c>
      <c r="E230" s="49">
        <f t="shared" si="188"/>
        <v>0</v>
      </c>
      <c r="F230" s="49">
        <f t="shared" si="188"/>
        <v>0</v>
      </c>
      <c r="G230" s="49">
        <f t="shared" si="188"/>
        <v>0</v>
      </c>
      <c r="H230" s="52">
        <f t="shared" si="188"/>
        <v>0</v>
      </c>
      <c r="I230" s="66">
        <f>SUM(B230:H230)</f>
        <v>8</v>
      </c>
      <c r="K230" s="48">
        <f t="shared" si="189"/>
        <v>11</v>
      </c>
      <c r="L230" s="49">
        <f t="shared" si="189"/>
        <v>5</v>
      </c>
      <c r="M230" s="49">
        <f t="shared" si="189"/>
        <v>0</v>
      </c>
      <c r="N230" s="49">
        <f t="shared" si="189"/>
        <v>1</v>
      </c>
      <c r="O230" s="49">
        <f t="shared" si="189"/>
        <v>0</v>
      </c>
      <c r="P230" s="49">
        <f t="shared" si="189"/>
        <v>0</v>
      </c>
      <c r="Q230" s="52">
        <f t="shared" si="189"/>
        <v>0</v>
      </c>
      <c r="R230" s="66">
        <f>SUM(K230:Q230)</f>
        <v>17</v>
      </c>
      <c r="T230" s="48">
        <f t="shared" si="190"/>
        <v>0</v>
      </c>
      <c r="U230" s="49">
        <f t="shared" si="190"/>
        <v>0</v>
      </c>
      <c r="V230" s="49">
        <f t="shared" si="190"/>
        <v>0</v>
      </c>
      <c r="W230" s="49">
        <f t="shared" si="190"/>
        <v>0</v>
      </c>
      <c r="X230" s="49">
        <f t="shared" si="190"/>
        <v>0</v>
      </c>
      <c r="Y230" s="49">
        <f t="shared" si="190"/>
        <v>0</v>
      </c>
      <c r="Z230" s="52">
        <f t="shared" si="190"/>
        <v>0</v>
      </c>
      <c r="AA230" s="66">
        <f>SUM(T230:Z230)</f>
        <v>0</v>
      </c>
      <c r="AC230" s="48">
        <f t="shared" si="191"/>
        <v>18</v>
      </c>
      <c r="AD230" s="49">
        <f t="shared" si="191"/>
        <v>8</v>
      </c>
      <c r="AE230" s="49">
        <f t="shared" si="191"/>
        <v>1</v>
      </c>
      <c r="AF230" s="49">
        <f t="shared" si="191"/>
        <v>0</v>
      </c>
      <c r="AG230" s="49">
        <f t="shared" si="191"/>
        <v>0</v>
      </c>
      <c r="AH230" s="49">
        <f t="shared" si="191"/>
        <v>0</v>
      </c>
      <c r="AI230" s="52">
        <f t="shared" si="191"/>
        <v>1</v>
      </c>
      <c r="AJ230" s="66">
        <f>SUM(AC230:AI230)</f>
        <v>28</v>
      </c>
      <c r="AL230" s="66">
        <f>SUM(I230+R230+AA230+AJ230)</f>
        <v>53</v>
      </c>
    </row>
    <row r="231" spans="1:38" ht="15.75" customHeight="1">
      <c r="A231" s="71">
        <v>0.78125</v>
      </c>
      <c r="B231" s="54">
        <f t="shared" si="188"/>
        <v>5</v>
      </c>
      <c r="C231" s="55">
        <f t="shared" si="188"/>
        <v>3</v>
      </c>
      <c r="D231" s="55">
        <f t="shared" si="188"/>
        <v>0</v>
      </c>
      <c r="E231" s="55">
        <f t="shared" si="188"/>
        <v>0</v>
      </c>
      <c r="F231" s="55">
        <f t="shared" si="188"/>
        <v>0</v>
      </c>
      <c r="G231" s="55">
        <f t="shared" si="188"/>
        <v>0</v>
      </c>
      <c r="H231" s="56">
        <f t="shared" si="188"/>
        <v>0</v>
      </c>
      <c r="I231" s="67">
        <f>SUM(B231:H231)</f>
        <v>8</v>
      </c>
      <c r="K231" s="54">
        <f t="shared" si="189"/>
        <v>19</v>
      </c>
      <c r="L231" s="55">
        <f t="shared" si="189"/>
        <v>6</v>
      </c>
      <c r="M231" s="55">
        <f t="shared" si="189"/>
        <v>0</v>
      </c>
      <c r="N231" s="55">
        <f t="shared" si="189"/>
        <v>1</v>
      </c>
      <c r="O231" s="55">
        <f t="shared" si="189"/>
        <v>0</v>
      </c>
      <c r="P231" s="55">
        <f t="shared" si="189"/>
        <v>0</v>
      </c>
      <c r="Q231" s="56">
        <f t="shared" si="189"/>
        <v>0</v>
      </c>
      <c r="R231" s="67">
        <f>SUM(K231:Q231)</f>
        <v>26</v>
      </c>
      <c r="T231" s="54">
        <f t="shared" si="190"/>
        <v>0</v>
      </c>
      <c r="U231" s="55">
        <f t="shared" si="190"/>
        <v>0</v>
      </c>
      <c r="V231" s="55">
        <f t="shared" si="190"/>
        <v>0</v>
      </c>
      <c r="W231" s="55">
        <f t="shared" si="190"/>
        <v>0</v>
      </c>
      <c r="X231" s="55">
        <f t="shared" si="190"/>
        <v>0</v>
      </c>
      <c r="Y231" s="55">
        <f t="shared" si="190"/>
        <v>0</v>
      </c>
      <c r="Z231" s="56">
        <f t="shared" si="190"/>
        <v>0</v>
      </c>
      <c r="AA231" s="67">
        <f>SUM(T231:Z231)</f>
        <v>0</v>
      </c>
      <c r="AC231" s="54">
        <f t="shared" si="191"/>
        <v>22</v>
      </c>
      <c r="AD231" s="55">
        <f t="shared" si="191"/>
        <v>6</v>
      </c>
      <c r="AE231" s="55">
        <f t="shared" si="191"/>
        <v>0</v>
      </c>
      <c r="AF231" s="55">
        <f t="shared" si="191"/>
        <v>0</v>
      </c>
      <c r="AG231" s="55">
        <f t="shared" si="191"/>
        <v>0</v>
      </c>
      <c r="AH231" s="55">
        <f t="shared" si="191"/>
        <v>0</v>
      </c>
      <c r="AI231" s="56">
        <f t="shared" si="191"/>
        <v>0</v>
      </c>
      <c r="AJ231" s="67">
        <f>SUM(AC231:AI231)</f>
        <v>28</v>
      </c>
      <c r="AL231" s="67">
        <f>SUM(I231+R231+AA231+AJ231)</f>
        <v>62</v>
      </c>
    </row>
    <row r="232" spans="1:38" ht="15.75" customHeight="1">
      <c r="A232" s="60" t="s">
        <v>218</v>
      </c>
      <c r="B232" s="57">
        <f t="shared" ref="B232:I232" si="192">SUM(B228:B231)</f>
        <v>17</v>
      </c>
      <c r="C232" s="58">
        <f t="shared" si="192"/>
        <v>5</v>
      </c>
      <c r="D232" s="58">
        <f t="shared" si="192"/>
        <v>0</v>
      </c>
      <c r="E232" s="58">
        <f t="shared" si="192"/>
        <v>1</v>
      </c>
      <c r="F232" s="58">
        <f t="shared" si="192"/>
        <v>0</v>
      </c>
      <c r="G232" s="58">
        <f t="shared" si="192"/>
        <v>0</v>
      </c>
      <c r="H232" s="59">
        <f t="shared" si="192"/>
        <v>0</v>
      </c>
      <c r="I232" s="60">
        <f t="shared" si="192"/>
        <v>23</v>
      </c>
      <c r="K232" s="57">
        <f t="shared" ref="K232:R232" si="193">SUM(K228:K231)</f>
        <v>87</v>
      </c>
      <c r="L232" s="58">
        <f t="shared" si="193"/>
        <v>32</v>
      </c>
      <c r="M232" s="58">
        <f t="shared" si="193"/>
        <v>1</v>
      </c>
      <c r="N232" s="58">
        <f t="shared" si="193"/>
        <v>2</v>
      </c>
      <c r="O232" s="58">
        <f t="shared" si="193"/>
        <v>0</v>
      </c>
      <c r="P232" s="58">
        <f t="shared" si="193"/>
        <v>0</v>
      </c>
      <c r="Q232" s="59">
        <f t="shared" si="193"/>
        <v>0</v>
      </c>
      <c r="R232" s="60">
        <f t="shared" si="193"/>
        <v>122</v>
      </c>
      <c r="T232" s="57">
        <f t="shared" ref="T232:AA232" si="194">SUM(T228:T231)</f>
        <v>0</v>
      </c>
      <c r="U232" s="58">
        <f t="shared" si="194"/>
        <v>0</v>
      </c>
      <c r="V232" s="58">
        <f t="shared" si="194"/>
        <v>0</v>
      </c>
      <c r="W232" s="58">
        <f t="shared" si="194"/>
        <v>0</v>
      </c>
      <c r="X232" s="58">
        <f t="shared" si="194"/>
        <v>0</v>
      </c>
      <c r="Y232" s="58">
        <f t="shared" si="194"/>
        <v>0</v>
      </c>
      <c r="Z232" s="59">
        <f t="shared" si="194"/>
        <v>0</v>
      </c>
      <c r="AA232" s="60">
        <f t="shared" si="194"/>
        <v>0</v>
      </c>
      <c r="AC232" s="57">
        <f t="shared" ref="AC232:AJ232" si="195">SUM(AC228:AC231)</f>
        <v>77</v>
      </c>
      <c r="AD232" s="58">
        <f t="shared" si="195"/>
        <v>30</v>
      </c>
      <c r="AE232" s="58">
        <f t="shared" si="195"/>
        <v>2</v>
      </c>
      <c r="AF232" s="58">
        <f t="shared" si="195"/>
        <v>1</v>
      </c>
      <c r="AG232" s="58">
        <f t="shared" si="195"/>
        <v>0</v>
      </c>
      <c r="AH232" s="58">
        <f t="shared" si="195"/>
        <v>0</v>
      </c>
      <c r="AI232" s="59">
        <f t="shared" si="195"/>
        <v>2</v>
      </c>
      <c r="AJ232" s="60">
        <f t="shared" si="195"/>
        <v>112</v>
      </c>
      <c r="AL232" s="60">
        <f>SUM(AL228:AL231)</f>
        <v>257</v>
      </c>
    </row>
    <row r="234" spans="1:38" ht="15.75" customHeight="1">
      <c r="A234" s="60" t="s">
        <v>219</v>
      </c>
      <c r="B234" s="57">
        <f t="shared" ref="B234:I234" si="196">SUM(B232+B227+B222)</f>
        <v>44</v>
      </c>
      <c r="C234" s="58">
        <f t="shared" si="196"/>
        <v>16</v>
      </c>
      <c r="D234" s="58">
        <f t="shared" si="196"/>
        <v>1</v>
      </c>
      <c r="E234" s="58">
        <f t="shared" si="196"/>
        <v>1</v>
      </c>
      <c r="F234" s="58">
        <f t="shared" si="196"/>
        <v>0</v>
      </c>
      <c r="G234" s="58">
        <f t="shared" si="196"/>
        <v>0</v>
      </c>
      <c r="H234" s="59">
        <f t="shared" si="196"/>
        <v>0</v>
      </c>
      <c r="I234" s="60">
        <f t="shared" si="196"/>
        <v>62</v>
      </c>
      <c r="K234" s="57">
        <f t="shared" ref="K234:R234" si="197">SUM(K232+K227+K222)</f>
        <v>319</v>
      </c>
      <c r="L234" s="58">
        <f t="shared" si="197"/>
        <v>96</v>
      </c>
      <c r="M234" s="58">
        <f t="shared" si="197"/>
        <v>6</v>
      </c>
      <c r="N234" s="58">
        <f t="shared" si="197"/>
        <v>3</v>
      </c>
      <c r="O234" s="58">
        <f t="shared" si="197"/>
        <v>1</v>
      </c>
      <c r="P234" s="58">
        <f t="shared" si="197"/>
        <v>0</v>
      </c>
      <c r="Q234" s="59">
        <f t="shared" si="197"/>
        <v>4</v>
      </c>
      <c r="R234" s="60">
        <f t="shared" si="197"/>
        <v>429</v>
      </c>
      <c r="T234" s="57">
        <f t="shared" ref="T234:AA234" si="198">SUM(T232+T227+T222)</f>
        <v>0</v>
      </c>
      <c r="U234" s="58">
        <f t="shared" si="198"/>
        <v>0</v>
      </c>
      <c r="V234" s="58">
        <f t="shared" si="198"/>
        <v>0</v>
      </c>
      <c r="W234" s="58">
        <f t="shared" si="198"/>
        <v>0</v>
      </c>
      <c r="X234" s="58">
        <f t="shared" si="198"/>
        <v>0</v>
      </c>
      <c r="Y234" s="58">
        <f t="shared" si="198"/>
        <v>0</v>
      </c>
      <c r="Z234" s="59">
        <f t="shared" si="198"/>
        <v>0</v>
      </c>
      <c r="AA234" s="60">
        <f t="shared" si="198"/>
        <v>0</v>
      </c>
      <c r="AC234" s="57">
        <f t="shared" ref="AC234:AJ234" si="199">SUM(AC232+AC227+AC222)</f>
        <v>331</v>
      </c>
      <c r="AD234" s="58">
        <f t="shared" si="199"/>
        <v>92</v>
      </c>
      <c r="AE234" s="58">
        <f t="shared" si="199"/>
        <v>12</v>
      </c>
      <c r="AF234" s="58">
        <f t="shared" si="199"/>
        <v>5</v>
      </c>
      <c r="AG234" s="58">
        <f t="shared" si="199"/>
        <v>1</v>
      </c>
      <c r="AH234" s="58">
        <f t="shared" si="199"/>
        <v>0</v>
      </c>
      <c r="AI234" s="59">
        <f t="shared" si="199"/>
        <v>4</v>
      </c>
      <c r="AJ234" s="60">
        <f t="shared" si="199"/>
        <v>445</v>
      </c>
      <c r="AL234" s="60">
        <f>SUM(AL232+AL227+AL222)</f>
        <v>936</v>
      </c>
    </row>
    <row r="236" spans="1:38" ht="15.75" customHeight="1">
      <c r="A236" s="60" t="s">
        <v>217</v>
      </c>
      <c r="B236" s="57">
        <f t="shared" ref="B236:I236" si="200">SUM(B212+B234)</f>
        <v>99</v>
      </c>
      <c r="C236" s="58">
        <f t="shared" si="200"/>
        <v>34</v>
      </c>
      <c r="D236" s="58">
        <f t="shared" si="200"/>
        <v>2</v>
      </c>
      <c r="E236" s="58">
        <f t="shared" si="200"/>
        <v>2</v>
      </c>
      <c r="F236" s="58">
        <f t="shared" si="200"/>
        <v>0</v>
      </c>
      <c r="G236" s="58">
        <f t="shared" si="200"/>
        <v>0</v>
      </c>
      <c r="H236" s="59">
        <f t="shared" si="200"/>
        <v>2</v>
      </c>
      <c r="I236" s="60">
        <f t="shared" si="200"/>
        <v>139</v>
      </c>
      <c r="K236" s="57">
        <f t="shared" ref="K236:R236" si="201">SUM(K212+K234)</f>
        <v>539</v>
      </c>
      <c r="L236" s="58">
        <f t="shared" si="201"/>
        <v>178</v>
      </c>
      <c r="M236" s="58">
        <f t="shared" si="201"/>
        <v>16</v>
      </c>
      <c r="N236" s="58">
        <f t="shared" si="201"/>
        <v>8</v>
      </c>
      <c r="O236" s="58">
        <f t="shared" si="201"/>
        <v>3</v>
      </c>
      <c r="P236" s="58">
        <f t="shared" si="201"/>
        <v>0</v>
      </c>
      <c r="Q236" s="59">
        <f t="shared" si="201"/>
        <v>4</v>
      </c>
      <c r="R236" s="60">
        <f t="shared" si="201"/>
        <v>748</v>
      </c>
      <c r="T236" s="57">
        <f t="shared" ref="T236:AA236" si="202">SUM(T212+T234)</f>
        <v>0</v>
      </c>
      <c r="U236" s="58">
        <f t="shared" si="202"/>
        <v>0</v>
      </c>
      <c r="V236" s="58">
        <f t="shared" si="202"/>
        <v>0</v>
      </c>
      <c r="W236" s="58">
        <f t="shared" si="202"/>
        <v>0</v>
      </c>
      <c r="X236" s="58">
        <f t="shared" si="202"/>
        <v>0</v>
      </c>
      <c r="Y236" s="58">
        <f t="shared" si="202"/>
        <v>0</v>
      </c>
      <c r="Z236" s="59">
        <f t="shared" si="202"/>
        <v>0</v>
      </c>
      <c r="AA236" s="60">
        <f t="shared" si="202"/>
        <v>0</v>
      </c>
      <c r="AC236" s="57">
        <f t="shared" ref="AC236:AJ236" si="203">SUM(AC212+AC234)</f>
        <v>627</v>
      </c>
      <c r="AD236" s="58">
        <f t="shared" si="203"/>
        <v>186</v>
      </c>
      <c r="AE236" s="58">
        <f t="shared" si="203"/>
        <v>22</v>
      </c>
      <c r="AF236" s="58">
        <f t="shared" si="203"/>
        <v>11</v>
      </c>
      <c r="AG236" s="58">
        <f t="shared" si="203"/>
        <v>4</v>
      </c>
      <c r="AH236" s="58">
        <f t="shared" si="203"/>
        <v>0</v>
      </c>
      <c r="AI236" s="59">
        <f t="shared" si="203"/>
        <v>5</v>
      </c>
      <c r="AJ236" s="60">
        <f t="shared" si="203"/>
        <v>855</v>
      </c>
      <c r="AL236" s="60">
        <f>SUM(AL212+AL234)</f>
        <v>1742</v>
      </c>
    </row>
    <row r="237" spans="1:38" s="68" customFormat="1" ht="15.75" customHeight="1">
      <c r="A237" s="68" t="s">
        <v>220</v>
      </c>
      <c r="I237" s="68">
        <f>SUM(B196:H196,B197:H197,B198:H198,B199:H199,B201:H201,B202:H202,B203:H203,B204:H204,B206:H206,B207:H207,B208:H208,B209:H209,B218:H218,B219:H219,B220:H220,B221:H221,B223:H223,B224:H224,B225:H225,B226:H226,B228:H228,B229:H229,B230:H230,B231:H231)</f>
        <v>139</v>
      </c>
      <c r="R237" s="68">
        <f>SUM(K196:Q196,K197:Q197,K198:Q198,K199:Q199,K201:Q201,K202:Q202,K203:Q203,K204:Q204,K206:Q206,K207:Q207,K208:Q208,K209:Q209,K218:Q218,K219:Q219,K220:Q220,K221:Q221,K223:Q223,K224:Q224,K225:Q225,K226:Q226,K228:Q228,K229:Q229,K230:Q230,K231:Q231)</f>
        <v>748</v>
      </c>
      <c r="AA237" s="68">
        <f>SUM(T196:Z196,T197:Z197,T198:Z198,T199:Z199,T201:Z201,T202:Z202,T203:Z203,T204:Z204,T206:Z206,T207:Z207,T208:Z208,T209:Z209,T218:Z218,T219:Z219,T220:Z220,T221:Z221,T223:Z223,T224:Z224,T225:Z225,T226:Z226,T228:Z228,T229:Z229,T230:Z230,T231:Z231)</f>
        <v>0</v>
      </c>
      <c r="AJ237" s="68">
        <f>SUM(AC196:AI196,AC197:AI197,AC198:AI198,AC199:AI199,AC201:AI201,AC202:AI202,AC203:AI203,AC204:AI204,AC206:AI206,AC207:AI207,AC208:AI208,AC209:AI209,AC218:AI218,AC219:AI219,AC220:AI220,AC221:AI221,AC223:AI223,AC224:AI224,AC225:AI225,AC226:AI226,AC228:AI228,AC229:AI229,AC230:AI230,AC231:AI231)</f>
        <v>855</v>
      </c>
      <c r="AL237" s="68">
        <f>SUM(B237:AJ237)</f>
        <v>1742</v>
      </c>
    </row>
    <row r="238" spans="1:38" ht="15.75" customHeight="1">
      <c r="A238" s="47" t="s">
        <v>224</v>
      </c>
    </row>
    <row r="239" spans="1:38" ht="15.75" customHeight="1">
      <c r="B239" s="57" t="s">
        <v>212</v>
      </c>
      <c r="C239" s="58"/>
      <c r="D239" s="58" t="s">
        <v>226</v>
      </c>
      <c r="E239" s="58"/>
      <c r="F239" s="58"/>
      <c r="G239" s="58"/>
      <c r="H239" s="59"/>
      <c r="I239" s="60"/>
      <c r="K239" s="57" t="s">
        <v>212</v>
      </c>
      <c r="L239" s="58"/>
      <c r="M239" s="58" t="s">
        <v>227</v>
      </c>
      <c r="N239" s="58"/>
      <c r="O239" s="58"/>
      <c r="P239" s="58"/>
      <c r="Q239" s="59"/>
      <c r="R239" s="60"/>
      <c r="T239" s="57" t="s">
        <v>212</v>
      </c>
      <c r="U239" s="58"/>
      <c r="V239" s="58" t="s">
        <v>228</v>
      </c>
      <c r="W239" s="58"/>
      <c r="X239" s="58"/>
      <c r="Y239" s="58"/>
      <c r="Z239" s="59"/>
      <c r="AA239" s="60"/>
      <c r="AC239" s="57" t="s">
        <v>212</v>
      </c>
      <c r="AD239" s="58"/>
      <c r="AE239" s="58" t="s">
        <v>229</v>
      </c>
      <c r="AF239" s="58"/>
      <c r="AG239" s="58"/>
      <c r="AH239" s="58"/>
      <c r="AI239" s="59"/>
      <c r="AJ239" s="60"/>
      <c r="AL239" s="130" t="s">
        <v>225</v>
      </c>
    </row>
    <row r="240" spans="1:38" ht="15.75" customHeight="1">
      <c r="B240" s="61" t="s">
        <v>0</v>
      </c>
      <c r="C240" s="62" t="s">
        <v>1</v>
      </c>
      <c r="D240" s="62" t="s">
        <v>47</v>
      </c>
      <c r="E240" s="62" t="s">
        <v>46</v>
      </c>
      <c r="F240" s="62" t="s">
        <v>42</v>
      </c>
      <c r="G240" s="62" t="s">
        <v>45</v>
      </c>
      <c r="H240" s="63" t="s">
        <v>44</v>
      </c>
      <c r="I240" s="64" t="s">
        <v>217</v>
      </c>
      <c r="K240" s="61" t="s">
        <v>0</v>
      </c>
      <c r="L240" s="62" t="s">
        <v>1</v>
      </c>
      <c r="M240" s="62" t="s">
        <v>47</v>
      </c>
      <c r="N240" s="62" t="s">
        <v>46</v>
      </c>
      <c r="O240" s="62" t="s">
        <v>42</v>
      </c>
      <c r="P240" s="62" t="s">
        <v>45</v>
      </c>
      <c r="Q240" s="63" t="s">
        <v>44</v>
      </c>
      <c r="R240" s="64" t="s">
        <v>217</v>
      </c>
      <c r="T240" s="61" t="s">
        <v>0</v>
      </c>
      <c r="U240" s="62" t="s">
        <v>1</v>
      </c>
      <c r="V240" s="62" t="s">
        <v>47</v>
      </c>
      <c r="W240" s="62" t="s">
        <v>46</v>
      </c>
      <c r="X240" s="62" t="s">
        <v>42</v>
      </c>
      <c r="Y240" s="62" t="s">
        <v>45</v>
      </c>
      <c r="Z240" s="63" t="s">
        <v>44</v>
      </c>
      <c r="AA240" s="64" t="s">
        <v>217</v>
      </c>
      <c r="AC240" s="61" t="s">
        <v>0</v>
      </c>
      <c r="AD240" s="62" t="s">
        <v>1</v>
      </c>
      <c r="AE240" s="62" t="s">
        <v>47</v>
      </c>
      <c r="AF240" s="62" t="s">
        <v>46</v>
      </c>
      <c r="AG240" s="62" t="s">
        <v>42</v>
      </c>
      <c r="AH240" s="62" t="s">
        <v>45</v>
      </c>
      <c r="AI240" s="63" t="s">
        <v>44</v>
      </c>
      <c r="AJ240" s="64" t="s">
        <v>217</v>
      </c>
      <c r="AL240" s="131"/>
    </row>
    <row r="242" spans="1:38" ht="15.75" customHeight="1">
      <c r="A242" s="69">
        <v>0.29166666666666669</v>
      </c>
      <c r="B242" s="44">
        <f t="shared" ref="B242:H245" si="204">SUM(B12+B58+B104+B150)</f>
        <v>1</v>
      </c>
      <c r="C242" s="45">
        <f t="shared" si="204"/>
        <v>0</v>
      </c>
      <c r="D242" s="45">
        <f t="shared" si="204"/>
        <v>0</v>
      </c>
      <c r="E242" s="45">
        <f t="shared" si="204"/>
        <v>0</v>
      </c>
      <c r="F242" s="45">
        <f t="shared" si="204"/>
        <v>0</v>
      </c>
      <c r="G242" s="45">
        <f t="shared" si="204"/>
        <v>0</v>
      </c>
      <c r="H242" s="46">
        <f t="shared" si="204"/>
        <v>0</v>
      </c>
      <c r="I242" s="65">
        <f>SUM(B242:H242)</f>
        <v>1</v>
      </c>
      <c r="K242" s="44">
        <f t="shared" ref="K242:Q245" si="205">SUM(K12+K58+K104+K150)</f>
        <v>9</v>
      </c>
      <c r="L242" s="45">
        <f t="shared" si="205"/>
        <v>2</v>
      </c>
      <c r="M242" s="45">
        <f t="shared" si="205"/>
        <v>1</v>
      </c>
      <c r="N242" s="45">
        <f t="shared" si="205"/>
        <v>1</v>
      </c>
      <c r="O242" s="45">
        <f t="shared" si="205"/>
        <v>0</v>
      </c>
      <c r="P242" s="45">
        <f t="shared" si="205"/>
        <v>0</v>
      </c>
      <c r="Q242" s="46">
        <f t="shared" si="205"/>
        <v>0</v>
      </c>
      <c r="R242" s="65">
        <f>SUM(K242:Q242)</f>
        <v>13</v>
      </c>
      <c r="T242" s="44">
        <f t="shared" ref="T242:Z245" si="206">SUM(T12+T58+T104+T150)</f>
        <v>0</v>
      </c>
      <c r="U242" s="45">
        <f t="shared" si="206"/>
        <v>0</v>
      </c>
      <c r="V242" s="45">
        <f t="shared" si="206"/>
        <v>0</v>
      </c>
      <c r="W242" s="45">
        <f t="shared" si="206"/>
        <v>0</v>
      </c>
      <c r="X242" s="45">
        <f t="shared" si="206"/>
        <v>0</v>
      </c>
      <c r="Y242" s="45">
        <f t="shared" si="206"/>
        <v>0</v>
      </c>
      <c r="Z242" s="46">
        <f t="shared" si="206"/>
        <v>0</v>
      </c>
      <c r="AA242" s="65">
        <f>SUM(T242:Z242)</f>
        <v>0</v>
      </c>
      <c r="AC242" s="44">
        <f t="shared" ref="AC242:AI245" si="207">SUM(AC12+AC58+AC104+AC150)</f>
        <v>3</v>
      </c>
      <c r="AD242" s="45">
        <f t="shared" si="207"/>
        <v>2</v>
      </c>
      <c r="AE242" s="45">
        <f t="shared" si="207"/>
        <v>1</v>
      </c>
      <c r="AF242" s="45">
        <f t="shared" si="207"/>
        <v>1</v>
      </c>
      <c r="AG242" s="45">
        <f t="shared" si="207"/>
        <v>0</v>
      </c>
      <c r="AH242" s="45">
        <f t="shared" si="207"/>
        <v>0</v>
      </c>
      <c r="AI242" s="46">
        <f t="shared" si="207"/>
        <v>0</v>
      </c>
      <c r="AJ242" s="65">
        <f>SUM(AC242:AI242)</f>
        <v>7</v>
      </c>
      <c r="AL242" s="65">
        <f>SUM(I242+R242+AA242+AJ242)</f>
        <v>21</v>
      </c>
    </row>
    <row r="243" spans="1:38" ht="15.75" customHeight="1">
      <c r="A243" s="70">
        <v>0.30208333333333331</v>
      </c>
      <c r="B243" s="48">
        <f t="shared" si="204"/>
        <v>0</v>
      </c>
      <c r="C243" s="49">
        <f t="shared" si="204"/>
        <v>0</v>
      </c>
      <c r="D243" s="49">
        <f t="shared" si="204"/>
        <v>0</v>
      </c>
      <c r="E243" s="49">
        <f t="shared" si="204"/>
        <v>0</v>
      </c>
      <c r="F243" s="49">
        <f t="shared" si="204"/>
        <v>0</v>
      </c>
      <c r="G243" s="49">
        <f t="shared" si="204"/>
        <v>0</v>
      </c>
      <c r="H243" s="52">
        <f t="shared" si="204"/>
        <v>0</v>
      </c>
      <c r="I243" s="66">
        <f>SUM(B243:H243)</f>
        <v>0</v>
      </c>
      <c r="K243" s="48">
        <f t="shared" si="205"/>
        <v>6</v>
      </c>
      <c r="L243" s="49">
        <f t="shared" si="205"/>
        <v>2</v>
      </c>
      <c r="M243" s="49">
        <f t="shared" si="205"/>
        <v>0</v>
      </c>
      <c r="N243" s="49">
        <f t="shared" si="205"/>
        <v>0</v>
      </c>
      <c r="O243" s="49">
        <f t="shared" si="205"/>
        <v>1</v>
      </c>
      <c r="P243" s="49">
        <f t="shared" si="205"/>
        <v>0</v>
      </c>
      <c r="Q243" s="52">
        <f t="shared" si="205"/>
        <v>0</v>
      </c>
      <c r="R243" s="66">
        <f>SUM(K243:Q243)</f>
        <v>9</v>
      </c>
      <c r="T243" s="48">
        <f t="shared" si="206"/>
        <v>0</v>
      </c>
      <c r="U243" s="49">
        <f t="shared" si="206"/>
        <v>0</v>
      </c>
      <c r="V243" s="49">
        <f t="shared" si="206"/>
        <v>0</v>
      </c>
      <c r="W243" s="49">
        <f t="shared" si="206"/>
        <v>0</v>
      </c>
      <c r="X243" s="49">
        <f t="shared" si="206"/>
        <v>0</v>
      </c>
      <c r="Y243" s="49">
        <f t="shared" si="206"/>
        <v>0</v>
      </c>
      <c r="Z243" s="52">
        <f t="shared" si="206"/>
        <v>0</v>
      </c>
      <c r="AA243" s="66">
        <f>SUM(T243:Z243)</f>
        <v>0</v>
      </c>
      <c r="AC243" s="48">
        <f t="shared" si="207"/>
        <v>3</v>
      </c>
      <c r="AD243" s="49">
        <f t="shared" si="207"/>
        <v>3</v>
      </c>
      <c r="AE243" s="49">
        <f t="shared" si="207"/>
        <v>0</v>
      </c>
      <c r="AF243" s="49">
        <f t="shared" si="207"/>
        <v>0</v>
      </c>
      <c r="AG243" s="49">
        <f t="shared" si="207"/>
        <v>0</v>
      </c>
      <c r="AH243" s="49">
        <f t="shared" si="207"/>
        <v>0</v>
      </c>
      <c r="AI243" s="52">
        <f t="shared" si="207"/>
        <v>0</v>
      </c>
      <c r="AJ243" s="66">
        <f>SUM(AC243:AI243)</f>
        <v>6</v>
      </c>
      <c r="AL243" s="66">
        <f>SUM(I243+R243+AA243+AJ243)</f>
        <v>15</v>
      </c>
    </row>
    <row r="244" spans="1:38" ht="15.75" customHeight="1">
      <c r="A244" s="70">
        <v>0.3125</v>
      </c>
      <c r="B244" s="48">
        <f t="shared" si="204"/>
        <v>0</v>
      </c>
      <c r="C244" s="49">
        <f t="shared" si="204"/>
        <v>1</v>
      </c>
      <c r="D244" s="49">
        <f t="shared" si="204"/>
        <v>0</v>
      </c>
      <c r="E244" s="49">
        <f t="shared" si="204"/>
        <v>0</v>
      </c>
      <c r="F244" s="49">
        <f t="shared" si="204"/>
        <v>0</v>
      </c>
      <c r="G244" s="49">
        <f t="shared" si="204"/>
        <v>0</v>
      </c>
      <c r="H244" s="52">
        <f t="shared" si="204"/>
        <v>0</v>
      </c>
      <c r="I244" s="66">
        <f>SUM(B244:H244)</f>
        <v>1</v>
      </c>
      <c r="K244" s="48">
        <f t="shared" si="205"/>
        <v>6</v>
      </c>
      <c r="L244" s="49">
        <f t="shared" si="205"/>
        <v>6</v>
      </c>
      <c r="M244" s="49">
        <f t="shared" si="205"/>
        <v>1</v>
      </c>
      <c r="N244" s="49">
        <f t="shared" si="205"/>
        <v>0</v>
      </c>
      <c r="O244" s="49">
        <f t="shared" si="205"/>
        <v>0</v>
      </c>
      <c r="P244" s="49">
        <f t="shared" si="205"/>
        <v>0</v>
      </c>
      <c r="Q244" s="52">
        <f t="shared" si="205"/>
        <v>0</v>
      </c>
      <c r="R244" s="66">
        <f>SUM(K244:Q244)</f>
        <v>13</v>
      </c>
      <c r="T244" s="48">
        <f t="shared" si="206"/>
        <v>1</v>
      </c>
      <c r="U244" s="49">
        <f t="shared" si="206"/>
        <v>0</v>
      </c>
      <c r="V244" s="49">
        <f t="shared" si="206"/>
        <v>0</v>
      </c>
      <c r="W244" s="49">
        <f t="shared" si="206"/>
        <v>0</v>
      </c>
      <c r="X244" s="49">
        <f t="shared" si="206"/>
        <v>0</v>
      </c>
      <c r="Y244" s="49">
        <f t="shared" si="206"/>
        <v>0</v>
      </c>
      <c r="Z244" s="52">
        <f t="shared" si="206"/>
        <v>0</v>
      </c>
      <c r="AA244" s="66">
        <f>SUM(T244:Z244)</f>
        <v>1</v>
      </c>
      <c r="AC244" s="48">
        <f t="shared" si="207"/>
        <v>2</v>
      </c>
      <c r="AD244" s="49">
        <f t="shared" si="207"/>
        <v>4</v>
      </c>
      <c r="AE244" s="49">
        <f t="shared" si="207"/>
        <v>0</v>
      </c>
      <c r="AF244" s="49">
        <f t="shared" si="207"/>
        <v>0</v>
      </c>
      <c r="AG244" s="49">
        <f t="shared" si="207"/>
        <v>0</v>
      </c>
      <c r="AH244" s="49">
        <f t="shared" si="207"/>
        <v>0</v>
      </c>
      <c r="AI244" s="52">
        <f t="shared" si="207"/>
        <v>0</v>
      </c>
      <c r="AJ244" s="66">
        <f>SUM(AC244:AI244)</f>
        <v>6</v>
      </c>
      <c r="AL244" s="66">
        <f>SUM(I244+R244+AA244+AJ244)</f>
        <v>21</v>
      </c>
    </row>
    <row r="245" spans="1:38" ht="15.75" customHeight="1">
      <c r="A245" s="71">
        <v>0.32291666666666669</v>
      </c>
      <c r="B245" s="54">
        <f t="shared" si="204"/>
        <v>1</v>
      </c>
      <c r="C245" s="55">
        <f t="shared" si="204"/>
        <v>2</v>
      </c>
      <c r="D245" s="55">
        <f t="shared" si="204"/>
        <v>0</v>
      </c>
      <c r="E245" s="55">
        <f t="shared" si="204"/>
        <v>0</v>
      </c>
      <c r="F245" s="55">
        <f t="shared" si="204"/>
        <v>0</v>
      </c>
      <c r="G245" s="55">
        <f t="shared" si="204"/>
        <v>0</v>
      </c>
      <c r="H245" s="56">
        <f t="shared" si="204"/>
        <v>0</v>
      </c>
      <c r="I245" s="67">
        <f>SUM(B245:H245)</f>
        <v>3</v>
      </c>
      <c r="K245" s="54">
        <f t="shared" si="205"/>
        <v>29</v>
      </c>
      <c r="L245" s="55">
        <f t="shared" si="205"/>
        <v>5</v>
      </c>
      <c r="M245" s="55">
        <f t="shared" si="205"/>
        <v>0</v>
      </c>
      <c r="N245" s="55">
        <f t="shared" si="205"/>
        <v>1</v>
      </c>
      <c r="O245" s="55">
        <f t="shared" si="205"/>
        <v>0</v>
      </c>
      <c r="P245" s="55">
        <f t="shared" si="205"/>
        <v>0</v>
      </c>
      <c r="Q245" s="56">
        <f t="shared" si="205"/>
        <v>1</v>
      </c>
      <c r="R245" s="67">
        <f>SUM(K245:Q245)</f>
        <v>36</v>
      </c>
      <c r="T245" s="54">
        <f t="shared" si="206"/>
        <v>0</v>
      </c>
      <c r="U245" s="55">
        <f t="shared" si="206"/>
        <v>0</v>
      </c>
      <c r="V245" s="55">
        <f t="shared" si="206"/>
        <v>0</v>
      </c>
      <c r="W245" s="55">
        <f t="shared" si="206"/>
        <v>0</v>
      </c>
      <c r="X245" s="55">
        <f t="shared" si="206"/>
        <v>0</v>
      </c>
      <c r="Y245" s="55">
        <f t="shared" si="206"/>
        <v>0</v>
      </c>
      <c r="Z245" s="56">
        <f t="shared" si="206"/>
        <v>0</v>
      </c>
      <c r="AA245" s="67">
        <f>SUM(T245:Z245)</f>
        <v>0</v>
      </c>
      <c r="AC245" s="54">
        <f t="shared" si="207"/>
        <v>9</v>
      </c>
      <c r="AD245" s="55">
        <f t="shared" si="207"/>
        <v>4</v>
      </c>
      <c r="AE245" s="55">
        <f t="shared" si="207"/>
        <v>0</v>
      </c>
      <c r="AF245" s="55">
        <f t="shared" si="207"/>
        <v>2</v>
      </c>
      <c r="AG245" s="55">
        <f t="shared" si="207"/>
        <v>0</v>
      </c>
      <c r="AH245" s="55">
        <f t="shared" si="207"/>
        <v>0</v>
      </c>
      <c r="AI245" s="56">
        <f t="shared" si="207"/>
        <v>0</v>
      </c>
      <c r="AJ245" s="67">
        <f>SUM(AC245:AI245)</f>
        <v>15</v>
      </c>
      <c r="AL245" s="67">
        <f>SUM(I245+R245+AA245+AJ245)</f>
        <v>54</v>
      </c>
    </row>
    <row r="246" spans="1:38" ht="15.75" customHeight="1">
      <c r="A246" s="60" t="s">
        <v>218</v>
      </c>
      <c r="B246" s="57">
        <f t="shared" ref="B246:I246" si="208">SUM(B242:B245)</f>
        <v>2</v>
      </c>
      <c r="C246" s="58">
        <f t="shared" si="208"/>
        <v>3</v>
      </c>
      <c r="D246" s="58">
        <f t="shared" si="208"/>
        <v>0</v>
      </c>
      <c r="E246" s="58">
        <f t="shared" si="208"/>
        <v>0</v>
      </c>
      <c r="F246" s="58">
        <f t="shared" si="208"/>
        <v>0</v>
      </c>
      <c r="G246" s="58">
        <f t="shared" si="208"/>
        <v>0</v>
      </c>
      <c r="H246" s="59">
        <f t="shared" si="208"/>
        <v>0</v>
      </c>
      <c r="I246" s="60">
        <f t="shared" si="208"/>
        <v>5</v>
      </c>
      <c r="K246" s="57">
        <f t="shared" ref="K246:R246" si="209">SUM(K242:K245)</f>
        <v>50</v>
      </c>
      <c r="L246" s="58">
        <f t="shared" si="209"/>
        <v>15</v>
      </c>
      <c r="M246" s="58">
        <f t="shared" si="209"/>
        <v>2</v>
      </c>
      <c r="N246" s="58">
        <f t="shared" si="209"/>
        <v>2</v>
      </c>
      <c r="O246" s="58">
        <f t="shared" si="209"/>
        <v>1</v>
      </c>
      <c r="P246" s="58">
        <f t="shared" si="209"/>
        <v>0</v>
      </c>
      <c r="Q246" s="59">
        <f t="shared" si="209"/>
        <v>1</v>
      </c>
      <c r="R246" s="60">
        <f t="shared" si="209"/>
        <v>71</v>
      </c>
      <c r="T246" s="57">
        <f t="shared" ref="T246:AA246" si="210">SUM(T242:T245)</f>
        <v>1</v>
      </c>
      <c r="U246" s="58">
        <f t="shared" si="210"/>
        <v>0</v>
      </c>
      <c r="V246" s="58">
        <f t="shared" si="210"/>
        <v>0</v>
      </c>
      <c r="W246" s="58">
        <f t="shared" si="210"/>
        <v>0</v>
      </c>
      <c r="X246" s="58">
        <f t="shared" si="210"/>
        <v>0</v>
      </c>
      <c r="Y246" s="58">
        <f t="shared" si="210"/>
        <v>0</v>
      </c>
      <c r="Z246" s="59">
        <f t="shared" si="210"/>
        <v>0</v>
      </c>
      <c r="AA246" s="60">
        <f t="shared" si="210"/>
        <v>1</v>
      </c>
      <c r="AC246" s="57">
        <f t="shared" ref="AC246:AJ246" si="211">SUM(AC242:AC245)</f>
        <v>17</v>
      </c>
      <c r="AD246" s="58">
        <f t="shared" si="211"/>
        <v>13</v>
      </c>
      <c r="AE246" s="58">
        <f t="shared" si="211"/>
        <v>1</v>
      </c>
      <c r="AF246" s="58">
        <f t="shared" si="211"/>
        <v>3</v>
      </c>
      <c r="AG246" s="58">
        <f t="shared" si="211"/>
        <v>0</v>
      </c>
      <c r="AH246" s="58">
        <f t="shared" si="211"/>
        <v>0</v>
      </c>
      <c r="AI246" s="59">
        <f t="shared" si="211"/>
        <v>0</v>
      </c>
      <c r="AJ246" s="60">
        <f t="shared" si="211"/>
        <v>34</v>
      </c>
      <c r="AL246" s="60">
        <f>SUM(AL242:AL245)</f>
        <v>111</v>
      </c>
    </row>
    <row r="247" spans="1:38" ht="15.75" customHeight="1">
      <c r="A247" s="69">
        <v>0.33333333333333331</v>
      </c>
      <c r="B247" s="44">
        <f t="shared" ref="B247:H250" si="212">SUM(B17+B63+B109+B155)</f>
        <v>0</v>
      </c>
      <c r="C247" s="45">
        <f t="shared" si="212"/>
        <v>1</v>
      </c>
      <c r="D247" s="45">
        <f t="shared" si="212"/>
        <v>0</v>
      </c>
      <c r="E247" s="45">
        <f t="shared" si="212"/>
        <v>0</v>
      </c>
      <c r="F247" s="45">
        <f t="shared" si="212"/>
        <v>0</v>
      </c>
      <c r="G247" s="45">
        <f t="shared" si="212"/>
        <v>0</v>
      </c>
      <c r="H247" s="46">
        <f t="shared" si="212"/>
        <v>0</v>
      </c>
      <c r="I247" s="65">
        <f>SUM(B247:H247)</f>
        <v>1</v>
      </c>
      <c r="K247" s="44">
        <f t="shared" ref="K247:Q250" si="213">SUM(K17+K63+K109+K155)</f>
        <v>26</v>
      </c>
      <c r="L247" s="45">
        <f t="shared" si="213"/>
        <v>6</v>
      </c>
      <c r="M247" s="45">
        <f t="shared" si="213"/>
        <v>1</v>
      </c>
      <c r="N247" s="45">
        <f t="shared" si="213"/>
        <v>0</v>
      </c>
      <c r="O247" s="45">
        <f t="shared" si="213"/>
        <v>0</v>
      </c>
      <c r="P247" s="45">
        <f t="shared" si="213"/>
        <v>0</v>
      </c>
      <c r="Q247" s="46">
        <f t="shared" si="213"/>
        <v>0</v>
      </c>
      <c r="R247" s="65">
        <f>SUM(K247:Q247)</f>
        <v>33</v>
      </c>
      <c r="T247" s="44">
        <f t="shared" ref="T247:Z250" si="214">SUM(T17+T63+T109+T155)</f>
        <v>0</v>
      </c>
      <c r="U247" s="45">
        <f t="shared" si="214"/>
        <v>0</v>
      </c>
      <c r="V247" s="45">
        <f t="shared" si="214"/>
        <v>0</v>
      </c>
      <c r="W247" s="45">
        <f t="shared" si="214"/>
        <v>0</v>
      </c>
      <c r="X247" s="45">
        <f t="shared" si="214"/>
        <v>0</v>
      </c>
      <c r="Y247" s="45">
        <f t="shared" si="214"/>
        <v>0</v>
      </c>
      <c r="Z247" s="46">
        <f t="shared" si="214"/>
        <v>0</v>
      </c>
      <c r="AA247" s="65">
        <f>SUM(T247:Z247)</f>
        <v>0</v>
      </c>
      <c r="AC247" s="44">
        <f t="shared" ref="AC247:AI250" si="215">SUM(AC17+AC63+AC109+AC155)</f>
        <v>15</v>
      </c>
      <c r="AD247" s="45">
        <f t="shared" si="215"/>
        <v>11</v>
      </c>
      <c r="AE247" s="45">
        <f t="shared" si="215"/>
        <v>1</v>
      </c>
      <c r="AF247" s="45">
        <f t="shared" si="215"/>
        <v>0</v>
      </c>
      <c r="AG247" s="45">
        <f t="shared" si="215"/>
        <v>0</v>
      </c>
      <c r="AH247" s="45">
        <f t="shared" si="215"/>
        <v>0</v>
      </c>
      <c r="AI247" s="46">
        <f t="shared" si="215"/>
        <v>1</v>
      </c>
      <c r="AJ247" s="65">
        <f>SUM(AC247:AI247)</f>
        <v>28</v>
      </c>
      <c r="AL247" s="65">
        <f>SUM(I247+R247+AA247+AJ247)</f>
        <v>62</v>
      </c>
    </row>
    <row r="248" spans="1:38" ht="15.75" customHeight="1">
      <c r="A248" s="70">
        <v>0.34375</v>
      </c>
      <c r="B248" s="48">
        <f t="shared" si="212"/>
        <v>7</v>
      </c>
      <c r="C248" s="49">
        <f t="shared" si="212"/>
        <v>1</v>
      </c>
      <c r="D248" s="49">
        <f t="shared" si="212"/>
        <v>0</v>
      </c>
      <c r="E248" s="49">
        <f t="shared" si="212"/>
        <v>0</v>
      </c>
      <c r="F248" s="49">
        <f t="shared" si="212"/>
        <v>0</v>
      </c>
      <c r="G248" s="49">
        <f t="shared" si="212"/>
        <v>0</v>
      </c>
      <c r="H248" s="52">
        <f t="shared" si="212"/>
        <v>0</v>
      </c>
      <c r="I248" s="66">
        <f>SUM(B248:H248)</f>
        <v>8</v>
      </c>
      <c r="K248" s="48">
        <f t="shared" si="213"/>
        <v>24</v>
      </c>
      <c r="L248" s="49">
        <f t="shared" si="213"/>
        <v>6</v>
      </c>
      <c r="M248" s="49">
        <f t="shared" si="213"/>
        <v>0</v>
      </c>
      <c r="N248" s="49">
        <f t="shared" si="213"/>
        <v>0</v>
      </c>
      <c r="O248" s="49">
        <f t="shared" si="213"/>
        <v>1</v>
      </c>
      <c r="P248" s="49">
        <f t="shared" si="213"/>
        <v>0</v>
      </c>
      <c r="Q248" s="52">
        <f t="shared" si="213"/>
        <v>0</v>
      </c>
      <c r="R248" s="66">
        <f>SUM(K248:Q248)</f>
        <v>31</v>
      </c>
      <c r="T248" s="48">
        <f t="shared" si="214"/>
        <v>0</v>
      </c>
      <c r="U248" s="49">
        <f t="shared" si="214"/>
        <v>0</v>
      </c>
      <c r="V248" s="49">
        <f t="shared" si="214"/>
        <v>0</v>
      </c>
      <c r="W248" s="49">
        <f t="shared" si="214"/>
        <v>0</v>
      </c>
      <c r="X248" s="49">
        <f t="shared" si="214"/>
        <v>0</v>
      </c>
      <c r="Y248" s="49">
        <f t="shared" si="214"/>
        <v>0</v>
      </c>
      <c r="Z248" s="52">
        <f t="shared" si="214"/>
        <v>0</v>
      </c>
      <c r="AA248" s="66">
        <f>SUM(T248:Z248)</f>
        <v>0</v>
      </c>
      <c r="AC248" s="48">
        <f t="shared" si="215"/>
        <v>21</v>
      </c>
      <c r="AD248" s="49">
        <f t="shared" si="215"/>
        <v>6</v>
      </c>
      <c r="AE248" s="49">
        <f t="shared" si="215"/>
        <v>0</v>
      </c>
      <c r="AF248" s="49">
        <f t="shared" si="215"/>
        <v>0</v>
      </c>
      <c r="AG248" s="49">
        <f t="shared" si="215"/>
        <v>1</v>
      </c>
      <c r="AH248" s="49">
        <f t="shared" si="215"/>
        <v>0</v>
      </c>
      <c r="AI248" s="52">
        <f t="shared" si="215"/>
        <v>0</v>
      </c>
      <c r="AJ248" s="66">
        <f>SUM(AC248:AI248)</f>
        <v>28</v>
      </c>
      <c r="AL248" s="66">
        <f>SUM(I248+R248+AA248+AJ248)</f>
        <v>67</v>
      </c>
    </row>
    <row r="249" spans="1:38" ht="15.75" customHeight="1">
      <c r="A249" s="70">
        <v>0.35416666666666669</v>
      </c>
      <c r="B249" s="48">
        <f t="shared" si="212"/>
        <v>4</v>
      </c>
      <c r="C249" s="49">
        <f t="shared" si="212"/>
        <v>1</v>
      </c>
      <c r="D249" s="49">
        <f t="shared" si="212"/>
        <v>0</v>
      </c>
      <c r="E249" s="49">
        <f t="shared" si="212"/>
        <v>0</v>
      </c>
      <c r="F249" s="49">
        <f t="shared" si="212"/>
        <v>0</v>
      </c>
      <c r="G249" s="49">
        <f t="shared" si="212"/>
        <v>0</v>
      </c>
      <c r="H249" s="52">
        <f t="shared" si="212"/>
        <v>0</v>
      </c>
      <c r="I249" s="66">
        <f>SUM(B249:H249)</f>
        <v>5</v>
      </c>
      <c r="K249" s="48">
        <f t="shared" si="213"/>
        <v>25</v>
      </c>
      <c r="L249" s="49">
        <f t="shared" si="213"/>
        <v>9</v>
      </c>
      <c r="M249" s="49">
        <f t="shared" si="213"/>
        <v>0</v>
      </c>
      <c r="N249" s="49">
        <f t="shared" si="213"/>
        <v>0</v>
      </c>
      <c r="O249" s="49">
        <f t="shared" si="213"/>
        <v>0</v>
      </c>
      <c r="P249" s="49">
        <f t="shared" si="213"/>
        <v>0</v>
      </c>
      <c r="Q249" s="52">
        <f t="shared" si="213"/>
        <v>1</v>
      </c>
      <c r="R249" s="66">
        <f>SUM(K249:Q249)</f>
        <v>35</v>
      </c>
      <c r="T249" s="48">
        <f t="shared" si="214"/>
        <v>0</v>
      </c>
      <c r="U249" s="49">
        <f t="shared" si="214"/>
        <v>0</v>
      </c>
      <c r="V249" s="49">
        <f t="shared" si="214"/>
        <v>0</v>
      </c>
      <c r="W249" s="49">
        <f t="shared" si="214"/>
        <v>0</v>
      </c>
      <c r="X249" s="49">
        <f t="shared" si="214"/>
        <v>0</v>
      </c>
      <c r="Y249" s="49">
        <f t="shared" si="214"/>
        <v>0</v>
      </c>
      <c r="Z249" s="52">
        <f t="shared" si="214"/>
        <v>0</v>
      </c>
      <c r="AA249" s="66">
        <f>SUM(T249:Z249)</f>
        <v>0</v>
      </c>
      <c r="AC249" s="48">
        <f t="shared" si="215"/>
        <v>30</v>
      </c>
      <c r="AD249" s="49">
        <f t="shared" si="215"/>
        <v>15</v>
      </c>
      <c r="AE249" s="49">
        <f t="shared" si="215"/>
        <v>2</v>
      </c>
      <c r="AF249" s="49">
        <f t="shared" si="215"/>
        <v>1</v>
      </c>
      <c r="AG249" s="49">
        <f t="shared" si="215"/>
        <v>0</v>
      </c>
      <c r="AH249" s="49">
        <f t="shared" si="215"/>
        <v>0</v>
      </c>
      <c r="AI249" s="52">
        <f t="shared" si="215"/>
        <v>0</v>
      </c>
      <c r="AJ249" s="66">
        <f>SUM(AC249:AI249)</f>
        <v>48</v>
      </c>
      <c r="AL249" s="66">
        <f>SUM(I249+R249+AA249+AJ249)</f>
        <v>88</v>
      </c>
    </row>
    <row r="250" spans="1:38" ht="15.75" customHeight="1">
      <c r="A250" s="71">
        <v>0.36458333333333331</v>
      </c>
      <c r="B250" s="54">
        <f t="shared" si="212"/>
        <v>2</v>
      </c>
      <c r="C250" s="55">
        <f t="shared" si="212"/>
        <v>1</v>
      </c>
      <c r="D250" s="55">
        <f t="shared" si="212"/>
        <v>1</v>
      </c>
      <c r="E250" s="55">
        <f t="shared" si="212"/>
        <v>0</v>
      </c>
      <c r="F250" s="55">
        <f t="shared" si="212"/>
        <v>0</v>
      </c>
      <c r="G250" s="55">
        <f t="shared" si="212"/>
        <v>0</v>
      </c>
      <c r="H250" s="56">
        <f t="shared" si="212"/>
        <v>0</v>
      </c>
      <c r="I250" s="67">
        <f>SUM(B250:H250)</f>
        <v>4</v>
      </c>
      <c r="K250" s="54">
        <f t="shared" si="213"/>
        <v>52</v>
      </c>
      <c r="L250" s="55">
        <f t="shared" si="213"/>
        <v>12</v>
      </c>
      <c r="M250" s="55">
        <f t="shared" si="213"/>
        <v>0</v>
      </c>
      <c r="N250" s="55">
        <f t="shared" si="213"/>
        <v>1</v>
      </c>
      <c r="O250" s="55">
        <f t="shared" si="213"/>
        <v>0</v>
      </c>
      <c r="P250" s="55">
        <f t="shared" si="213"/>
        <v>0</v>
      </c>
      <c r="Q250" s="56">
        <f t="shared" si="213"/>
        <v>0</v>
      </c>
      <c r="R250" s="67">
        <f>SUM(K250:Q250)</f>
        <v>65</v>
      </c>
      <c r="T250" s="54">
        <f t="shared" si="214"/>
        <v>0</v>
      </c>
      <c r="U250" s="55">
        <f t="shared" si="214"/>
        <v>0</v>
      </c>
      <c r="V250" s="55">
        <f t="shared" si="214"/>
        <v>0</v>
      </c>
      <c r="W250" s="55">
        <f t="shared" si="214"/>
        <v>0</v>
      </c>
      <c r="X250" s="55">
        <f t="shared" si="214"/>
        <v>0</v>
      </c>
      <c r="Y250" s="55">
        <f t="shared" si="214"/>
        <v>0</v>
      </c>
      <c r="Z250" s="56">
        <f t="shared" si="214"/>
        <v>0</v>
      </c>
      <c r="AA250" s="67">
        <f>SUM(T250:Z250)</f>
        <v>0</v>
      </c>
      <c r="AC250" s="54">
        <f t="shared" si="215"/>
        <v>40</v>
      </c>
      <c r="AD250" s="55">
        <f t="shared" si="215"/>
        <v>7</v>
      </c>
      <c r="AE250" s="55">
        <f t="shared" si="215"/>
        <v>0</v>
      </c>
      <c r="AF250" s="55">
        <f t="shared" si="215"/>
        <v>1</v>
      </c>
      <c r="AG250" s="55">
        <f t="shared" si="215"/>
        <v>1</v>
      </c>
      <c r="AH250" s="55">
        <f t="shared" si="215"/>
        <v>0</v>
      </c>
      <c r="AI250" s="56">
        <f t="shared" si="215"/>
        <v>0</v>
      </c>
      <c r="AJ250" s="67">
        <f>SUM(AC250:AI250)</f>
        <v>49</v>
      </c>
      <c r="AL250" s="67">
        <f>SUM(I250+R250+AA250+AJ250)</f>
        <v>118</v>
      </c>
    </row>
    <row r="251" spans="1:38" ht="15.75" customHeight="1">
      <c r="A251" s="60" t="s">
        <v>218</v>
      </c>
      <c r="B251" s="57">
        <f t="shared" ref="B251:I251" si="216">SUM(B247:B250)</f>
        <v>13</v>
      </c>
      <c r="C251" s="58">
        <f t="shared" si="216"/>
        <v>4</v>
      </c>
      <c r="D251" s="58">
        <f t="shared" si="216"/>
        <v>1</v>
      </c>
      <c r="E251" s="58">
        <f t="shared" si="216"/>
        <v>0</v>
      </c>
      <c r="F251" s="58">
        <f t="shared" si="216"/>
        <v>0</v>
      </c>
      <c r="G251" s="58">
        <f t="shared" si="216"/>
        <v>0</v>
      </c>
      <c r="H251" s="59">
        <f t="shared" si="216"/>
        <v>0</v>
      </c>
      <c r="I251" s="60">
        <f t="shared" si="216"/>
        <v>18</v>
      </c>
      <c r="K251" s="57">
        <f t="shared" ref="K251:R251" si="217">SUM(K247:K250)</f>
        <v>127</v>
      </c>
      <c r="L251" s="58">
        <f t="shared" si="217"/>
        <v>33</v>
      </c>
      <c r="M251" s="58">
        <f t="shared" si="217"/>
        <v>1</v>
      </c>
      <c r="N251" s="58">
        <f t="shared" si="217"/>
        <v>1</v>
      </c>
      <c r="O251" s="58">
        <f t="shared" si="217"/>
        <v>1</v>
      </c>
      <c r="P251" s="58">
        <f t="shared" si="217"/>
        <v>0</v>
      </c>
      <c r="Q251" s="59">
        <f t="shared" si="217"/>
        <v>1</v>
      </c>
      <c r="R251" s="60">
        <f t="shared" si="217"/>
        <v>164</v>
      </c>
      <c r="T251" s="57">
        <f t="shared" ref="T251:AA251" si="218">SUM(T247:T250)</f>
        <v>0</v>
      </c>
      <c r="U251" s="58">
        <f t="shared" si="218"/>
        <v>0</v>
      </c>
      <c r="V251" s="58">
        <f t="shared" si="218"/>
        <v>0</v>
      </c>
      <c r="W251" s="58">
        <f t="shared" si="218"/>
        <v>0</v>
      </c>
      <c r="X251" s="58">
        <f t="shared" si="218"/>
        <v>0</v>
      </c>
      <c r="Y251" s="58">
        <f t="shared" si="218"/>
        <v>0</v>
      </c>
      <c r="Z251" s="59">
        <f t="shared" si="218"/>
        <v>0</v>
      </c>
      <c r="AA251" s="60">
        <f t="shared" si="218"/>
        <v>0</v>
      </c>
      <c r="AC251" s="57">
        <f t="shared" ref="AC251:AJ251" si="219">SUM(AC247:AC250)</f>
        <v>106</v>
      </c>
      <c r="AD251" s="58">
        <f t="shared" si="219"/>
        <v>39</v>
      </c>
      <c r="AE251" s="58">
        <f t="shared" si="219"/>
        <v>3</v>
      </c>
      <c r="AF251" s="58">
        <f t="shared" si="219"/>
        <v>2</v>
      </c>
      <c r="AG251" s="58">
        <f t="shared" si="219"/>
        <v>2</v>
      </c>
      <c r="AH251" s="58">
        <f t="shared" si="219"/>
        <v>0</v>
      </c>
      <c r="AI251" s="59">
        <f t="shared" si="219"/>
        <v>1</v>
      </c>
      <c r="AJ251" s="60">
        <f t="shared" si="219"/>
        <v>153</v>
      </c>
      <c r="AL251" s="60">
        <f>SUM(AL247:AL250)</f>
        <v>335</v>
      </c>
    </row>
    <row r="252" spans="1:38" ht="15.75" customHeight="1">
      <c r="A252" s="69">
        <v>0.375</v>
      </c>
      <c r="B252" s="44">
        <f t="shared" ref="B252:H255" si="220">SUM(B22+B68+B114+B160)</f>
        <v>4</v>
      </c>
      <c r="C252" s="45">
        <f t="shared" si="220"/>
        <v>4</v>
      </c>
      <c r="D252" s="45">
        <f t="shared" si="220"/>
        <v>0</v>
      </c>
      <c r="E252" s="45">
        <f t="shared" si="220"/>
        <v>0</v>
      </c>
      <c r="F252" s="45">
        <f t="shared" si="220"/>
        <v>0</v>
      </c>
      <c r="G252" s="45">
        <f t="shared" si="220"/>
        <v>0</v>
      </c>
      <c r="H252" s="46">
        <f t="shared" si="220"/>
        <v>0</v>
      </c>
      <c r="I252" s="65">
        <f>SUM(B252:H252)</f>
        <v>8</v>
      </c>
      <c r="K252" s="44">
        <f t="shared" ref="K252:Q255" si="221">SUM(K22+K68+K114+K160)</f>
        <v>36</v>
      </c>
      <c r="L252" s="45">
        <f t="shared" si="221"/>
        <v>14</v>
      </c>
      <c r="M252" s="45">
        <f t="shared" si="221"/>
        <v>0</v>
      </c>
      <c r="N252" s="45">
        <f t="shared" si="221"/>
        <v>0</v>
      </c>
      <c r="O252" s="45">
        <f t="shared" si="221"/>
        <v>1</v>
      </c>
      <c r="P252" s="45">
        <f t="shared" si="221"/>
        <v>0</v>
      </c>
      <c r="Q252" s="46">
        <f t="shared" si="221"/>
        <v>0</v>
      </c>
      <c r="R252" s="65">
        <f>SUM(K252:Q252)</f>
        <v>51</v>
      </c>
      <c r="T252" s="44">
        <f t="shared" ref="T252:Z255" si="222">SUM(T22+T68+T114+T160)</f>
        <v>0</v>
      </c>
      <c r="U252" s="45">
        <f t="shared" si="222"/>
        <v>0</v>
      </c>
      <c r="V252" s="45">
        <f t="shared" si="222"/>
        <v>0</v>
      </c>
      <c r="W252" s="45">
        <f t="shared" si="222"/>
        <v>0</v>
      </c>
      <c r="X252" s="45">
        <f t="shared" si="222"/>
        <v>0</v>
      </c>
      <c r="Y252" s="45">
        <f t="shared" si="222"/>
        <v>0</v>
      </c>
      <c r="Z252" s="46">
        <f t="shared" si="222"/>
        <v>0</v>
      </c>
      <c r="AA252" s="65">
        <f>SUM(T252:Z252)</f>
        <v>0</v>
      </c>
      <c r="AC252" s="44">
        <f t="shared" ref="AC252:AI255" si="223">SUM(AC22+AC68+AC114+AC160)</f>
        <v>32</v>
      </c>
      <c r="AD252" s="45">
        <f t="shared" si="223"/>
        <v>9</v>
      </c>
      <c r="AE252" s="45">
        <f t="shared" si="223"/>
        <v>5</v>
      </c>
      <c r="AF252" s="45">
        <f t="shared" si="223"/>
        <v>1</v>
      </c>
      <c r="AG252" s="45">
        <f t="shared" si="223"/>
        <v>0</v>
      </c>
      <c r="AH252" s="45">
        <f t="shared" si="223"/>
        <v>0</v>
      </c>
      <c r="AI252" s="46">
        <f t="shared" si="223"/>
        <v>0</v>
      </c>
      <c r="AJ252" s="65">
        <f>SUM(AC252:AI252)</f>
        <v>47</v>
      </c>
      <c r="AL252" s="65">
        <f>SUM(I252+R252+AA252+AJ252)</f>
        <v>106</v>
      </c>
    </row>
    <row r="253" spans="1:38" ht="15.75" customHeight="1">
      <c r="A253" s="70">
        <v>0.38541666666666669</v>
      </c>
      <c r="B253" s="48">
        <f t="shared" si="220"/>
        <v>8</v>
      </c>
      <c r="C253" s="49">
        <f t="shared" si="220"/>
        <v>3</v>
      </c>
      <c r="D253" s="49">
        <f t="shared" si="220"/>
        <v>2</v>
      </c>
      <c r="E253" s="49">
        <f t="shared" si="220"/>
        <v>0</v>
      </c>
      <c r="F253" s="49">
        <f t="shared" si="220"/>
        <v>0</v>
      </c>
      <c r="G253" s="49">
        <f t="shared" si="220"/>
        <v>0</v>
      </c>
      <c r="H253" s="52">
        <f t="shared" si="220"/>
        <v>0</v>
      </c>
      <c r="I253" s="66">
        <f>SUM(B253:H253)</f>
        <v>13</v>
      </c>
      <c r="K253" s="48">
        <f t="shared" si="221"/>
        <v>35</v>
      </c>
      <c r="L253" s="49">
        <f t="shared" si="221"/>
        <v>5</v>
      </c>
      <c r="M253" s="49">
        <f t="shared" si="221"/>
        <v>0</v>
      </c>
      <c r="N253" s="49">
        <f t="shared" si="221"/>
        <v>0</v>
      </c>
      <c r="O253" s="49">
        <f t="shared" si="221"/>
        <v>0</v>
      </c>
      <c r="P253" s="49">
        <f t="shared" si="221"/>
        <v>0</v>
      </c>
      <c r="Q253" s="52">
        <f t="shared" si="221"/>
        <v>0</v>
      </c>
      <c r="R253" s="66">
        <f>SUM(K253:Q253)</f>
        <v>40</v>
      </c>
      <c r="T253" s="48">
        <f t="shared" si="222"/>
        <v>0</v>
      </c>
      <c r="U253" s="49">
        <f t="shared" si="222"/>
        <v>0</v>
      </c>
      <c r="V253" s="49">
        <f t="shared" si="222"/>
        <v>0</v>
      </c>
      <c r="W253" s="49">
        <f t="shared" si="222"/>
        <v>0</v>
      </c>
      <c r="X253" s="49">
        <f t="shared" si="222"/>
        <v>0</v>
      </c>
      <c r="Y253" s="49">
        <f t="shared" si="222"/>
        <v>0</v>
      </c>
      <c r="Z253" s="52">
        <f t="shared" si="222"/>
        <v>0</v>
      </c>
      <c r="AA253" s="66">
        <f>SUM(T253:Z253)</f>
        <v>0</v>
      </c>
      <c r="AC253" s="48">
        <f t="shared" si="223"/>
        <v>43</v>
      </c>
      <c r="AD253" s="49">
        <f t="shared" si="223"/>
        <v>9</v>
      </c>
      <c r="AE253" s="49">
        <f t="shared" si="223"/>
        <v>1</v>
      </c>
      <c r="AF253" s="49">
        <f t="shared" si="223"/>
        <v>0</v>
      </c>
      <c r="AG253" s="49">
        <f t="shared" si="223"/>
        <v>0</v>
      </c>
      <c r="AH253" s="49">
        <f t="shared" si="223"/>
        <v>0</v>
      </c>
      <c r="AI253" s="52">
        <f t="shared" si="223"/>
        <v>0</v>
      </c>
      <c r="AJ253" s="66">
        <f>SUM(AC253:AI253)</f>
        <v>53</v>
      </c>
      <c r="AL253" s="66">
        <f>SUM(I253+R253+AA253+AJ253)</f>
        <v>106</v>
      </c>
    </row>
    <row r="254" spans="1:38" ht="15.75" customHeight="1">
      <c r="A254" s="70">
        <v>0.39583333333333331</v>
      </c>
      <c r="B254" s="48">
        <f t="shared" si="220"/>
        <v>2</v>
      </c>
      <c r="C254" s="49">
        <f t="shared" si="220"/>
        <v>1</v>
      </c>
      <c r="D254" s="49">
        <f t="shared" si="220"/>
        <v>0</v>
      </c>
      <c r="E254" s="49">
        <f t="shared" si="220"/>
        <v>0</v>
      </c>
      <c r="F254" s="49">
        <f t="shared" si="220"/>
        <v>0</v>
      </c>
      <c r="G254" s="49">
        <f t="shared" si="220"/>
        <v>0</v>
      </c>
      <c r="H254" s="52">
        <f t="shared" si="220"/>
        <v>0</v>
      </c>
      <c r="I254" s="66">
        <f>SUM(B254:H254)</f>
        <v>3</v>
      </c>
      <c r="K254" s="48">
        <f t="shared" si="221"/>
        <v>22</v>
      </c>
      <c r="L254" s="49">
        <f t="shared" si="221"/>
        <v>12</v>
      </c>
      <c r="M254" s="49">
        <f t="shared" si="221"/>
        <v>3</v>
      </c>
      <c r="N254" s="49">
        <f t="shared" si="221"/>
        <v>0</v>
      </c>
      <c r="O254" s="49">
        <f t="shared" si="221"/>
        <v>0</v>
      </c>
      <c r="P254" s="49">
        <f t="shared" si="221"/>
        <v>0</v>
      </c>
      <c r="Q254" s="52">
        <f t="shared" si="221"/>
        <v>0</v>
      </c>
      <c r="R254" s="66">
        <f>SUM(K254:Q254)</f>
        <v>37</v>
      </c>
      <c r="T254" s="48">
        <f t="shared" si="222"/>
        <v>0</v>
      </c>
      <c r="U254" s="49">
        <f t="shared" si="222"/>
        <v>0</v>
      </c>
      <c r="V254" s="49">
        <f t="shared" si="222"/>
        <v>0</v>
      </c>
      <c r="W254" s="49">
        <f t="shared" si="222"/>
        <v>0</v>
      </c>
      <c r="X254" s="49">
        <f t="shared" si="222"/>
        <v>0</v>
      </c>
      <c r="Y254" s="49">
        <f t="shared" si="222"/>
        <v>0</v>
      </c>
      <c r="Z254" s="52">
        <f t="shared" si="222"/>
        <v>0</v>
      </c>
      <c r="AA254" s="66">
        <f>SUM(T254:Z254)</f>
        <v>0</v>
      </c>
      <c r="AC254" s="48">
        <f t="shared" si="223"/>
        <v>32</v>
      </c>
      <c r="AD254" s="49">
        <f t="shared" si="223"/>
        <v>8</v>
      </c>
      <c r="AE254" s="49">
        <f t="shared" si="223"/>
        <v>1</v>
      </c>
      <c r="AF254" s="49">
        <f t="shared" si="223"/>
        <v>0</v>
      </c>
      <c r="AG254" s="49">
        <f t="shared" si="223"/>
        <v>0</v>
      </c>
      <c r="AH254" s="49">
        <f t="shared" si="223"/>
        <v>0</v>
      </c>
      <c r="AI254" s="52">
        <f t="shared" si="223"/>
        <v>0</v>
      </c>
      <c r="AJ254" s="66">
        <f>SUM(AC254:AI254)</f>
        <v>41</v>
      </c>
      <c r="AL254" s="66">
        <f>SUM(I254+R254+AA254+AJ254)</f>
        <v>81</v>
      </c>
    </row>
    <row r="255" spans="1:38" ht="15.75" customHeight="1">
      <c r="A255" s="71">
        <v>0.40625</v>
      </c>
      <c r="B255" s="54">
        <f t="shared" si="220"/>
        <v>1</v>
      </c>
      <c r="C255" s="55">
        <f t="shared" si="220"/>
        <v>1</v>
      </c>
      <c r="D255" s="55">
        <f t="shared" si="220"/>
        <v>0</v>
      </c>
      <c r="E255" s="55">
        <f t="shared" si="220"/>
        <v>0</v>
      </c>
      <c r="F255" s="55">
        <f t="shared" si="220"/>
        <v>0</v>
      </c>
      <c r="G255" s="55">
        <f t="shared" si="220"/>
        <v>0</v>
      </c>
      <c r="H255" s="56">
        <f t="shared" si="220"/>
        <v>0</v>
      </c>
      <c r="I255" s="67">
        <f>SUM(B255:H255)</f>
        <v>2</v>
      </c>
      <c r="K255" s="54">
        <f t="shared" si="221"/>
        <v>17</v>
      </c>
      <c r="L255" s="55">
        <f t="shared" si="221"/>
        <v>9</v>
      </c>
      <c r="M255" s="55">
        <f t="shared" si="221"/>
        <v>1</v>
      </c>
      <c r="N255" s="55">
        <f t="shared" si="221"/>
        <v>3</v>
      </c>
      <c r="O255" s="55">
        <f t="shared" si="221"/>
        <v>0</v>
      </c>
      <c r="P255" s="55">
        <f t="shared" si="221"/>
        <v>0</v>
      </c>
      <c r="Q255" s="56">
        <f t="shared" si="221"/>
        <v>0</v>
      </c>
      <c r="R255" s="67">
        <f>SUM(K255:Q255)</f>
        <v>30</v>
      </c>
      <c r="T255" s="54">
        <f t="shared" si="222"/>
        <v>0</v>
      </c>
      <c r="U255" s="55">
        <f t="shared" si="222"/>
        <v>0</v>
      </c>
      <c r="V255" s="55">
        <f t="shared" si="222"/>
        <v>0</v>
      </c>
      <c r="W255" s="55">
        <f t="shared" si="222"/>
        <v>0</v>
      </c>
      <c r="X255" s="55">
        <f t="shared" si="222"/>
        <v>0</v>
      </c>
      <c r="Y255" s="55">
        <f t="shared" si="222"/>
        <v>0</v>
      </c>
      <c r="Z255" s="56">
        <f t="shared" si="222"/>
        <v>0</v>
      </c>
      <c r="AA255" s="67">
        <f>SUM(T255:Z255)</f>
        <v>0</v>
      </c>
      <c r="AC255" s="54">
        <f t="shared" si="223"/>
        <v>23</v>
      </c>
      <c r="AD255" s="55">
        <f t="shared" si="223"/>
        <v>12</v>
      </c>
      <c r="AE255" s="55">
        <f t="shared" si="223"/>
        <v>0</v>
      </c>
      <c r="AF255" s="55">
        <f t="shared" si="223"/>
        <v>0</v>
      </c>
      <c r="AG255" s="55">
        <f t="shared" si="223"/>
        <v>0</v>
      </c>
      <c r="AH255" s="55">
        <f t="shared" si="223"/>
        <v>0</v>
      </c>
      <c r="AI255" s="56">
        <f t="shared" si="223"/>
        <v>0</v>
      </c>
      <c r="AJ255" s="67">
        <f>SUM(AC255:AI255)</f>
        <v>35</v>
      </c>
      <c r="AL255" s="67">
        <f>SUM(I255+R255+AA255+AJ255)</f>
        <v>67</v>
      </c>
    </row>
    <row r="256" spans="1:38" ht="15.75" customHeight="1">
      <c r="A256" s="60" t="s">
        <v>218</v>
      </c>
      <c r="B256" s="57">
        <f t="shared" ref="B256:I256" si="224">SUM(B252:B255)</f>
        <v>15</v>
      </c>
      <c r="C256" s="58">
        <f t="shared" si="224"/>
        <v>9</v>
      </c>
      <c r="D256" s="58">
        <f t="shared" si="224"/>
        <v>2</v>
      </c>
      <c r="E256" s="58">
        <f t="shared" si="224"/>
        <v>0</v>
      </c>
      <c r="F256" s="58">
        <f t="shared" si="224"/>
        <v>0</v>
      </c>
      <c r="G256" s="58">
        <f t="shared" si="224"/>
        <v>0</v>
      </c>
      <c r="H256" s="59">
        <f t="shared" si="224"/>
        <v>0</v>
      </c>
      <c r="I256" s="60">
        <f t="shared" si="224"/>
        <v>26</v>
      </c>
      <c r="K256" s="57">
        <f t="shared" ref="K256:R256" si="225">SUM(K252:K255)</f>
        <v>110</v>
      </c>
      <c r="L256" s="58">
        <f t="shared" si="225"/>
        <v>40</v>
      </c>
      <c r="M256" s="58">
        <f t="shared" si="225"/>
        <v>4</v>
      </c>
      <c r="N256" s="58">
        <f t="shared" si="225"/>
        <v>3</v>
      </c>
      <c r="O256" s="58">
        <f t="shared" si="225"/>
        <v>1</v>
      </c>
      <c r="P256" s="58">
        <f t="shared" si="225"/>
        <v>0</v>
      </c>
      <c r="Q256" s="59">
        <f t="shared" si="225"/>
        <v>0</v>
      </c>
      <c r="R256" s="60">
        <f t="shared" si="225"/>
        <v>158</v>
      </c>
      <c r="T256" s="57">
        <f t="shared" ref="T256:AA256" si="226">SUM(T252:T255)</f>
        <v>0</v>
      </c>
      <c r="U256" s="58">
        <f t="shared" si="226"/>
        <v>0</v>
      </c>
      <c r="V256" s="58">
        <f t="shared" si="226"/>
        <v>0</v>
      </c>
      <c r="W256" s="58">
        <f t="shared" si="226"/>
        <v>0</v>
      </c>
      <c r="X256" s="58">
        <f t="shared" si="226"/>
        <v>0</v>
      </c>
      <c r="Y256" s="58">
        <f t="shared" si="226"/>
        <v>0</v>
      </c>
      <c r="Z256" s="59">
        <f t="shared" si="226"/>
        <v>0</v>
      </c>
      <c r="AA256" s="60">
        <f t="shared" si="226"/>
        <v>0</v>
      </c>
      <c r="AC256" s="57">
        <f t="shared" ref="AC256:AJ256" si="227">SUM(AC252:AC255)</f>
        <v>130</v>
      </c>
      <c r="AD256" s="58">
        <f t="shared" si="227"/>
        <v>38</v>
      </c>
      <c r="AE256" s="58">
        <f t="shared" si="227"/>
        <v>7</v>
      </c>
      <c r="AF256" s="58">
        <f t="shared" si="227"/>
        <v>1</v>
      </c>
      <c r="AG256" s="58">
        <f t="shared" si="227"/>
        <v>0</v>
      </c>
      <c r="AH256" s="58">
        <f t="shared" si="227"/>
        <v>0</v>
      </c>
      <c r="AI256" s="59">
        <f t="shared" si="227"/>
        <v>0</v>
      </c>
      <c r="AJ256" s="60">
        <f t="shared" si="227"/>
        <v>176</v>
      </c>
      <c r="AL256" s="60">
        <f>SUM(AL252:AL255)</f>
        <v>360</v>
      </c>
    </row>
    <row r="258" spans="1:38" ht="15.75" customHeight="1">
      <c r="A258" s="60" t="s">
        <v>219</v>
      </c>
      <c r="B258" s="57">
        <f t="shared" ref="B258:I258" si="228">SUM(B256+B251+B246)</f>
        <v>30</v>
      </c>
      <c r="C258" s="58">
        <f t="shared" si="228"/>
        <v>16</v>
      </c>
      <c r="D258" s="58">
        <f t="shared" si="228"/>
        <v>3</v>
      </c>
      <c r="E258" s="58">
        <f t="shared" si="228"/>
        <v>0</v>
      </c>
      <c r="F258" s="58">
        <f t="shared" si="228"/>
        <v>0</v>
      </c>
      <c r="G258" s="58">
        <f t="shared" si="228"/>
        <v>0</v>
      </c>
      <c r="H258" s="59">
        <f t="shared" si="228"/>
        <v>0</v>
      </c>
      <c r="I258" s="60">
        <f t="shared" si="228"/>
        <v>49</v>
      </c>
      <c r="K258" s="57">
        <f t="shared" ref="K258:R258" si="229">SUM(K256+K251+K246)</f>
        <v>287</v>
      </c>
      <c r="L258" s="58">
        <f t="shared" si="229"/>
        <v>88</v>
      </c>
      <c r="M258" s="58">
        <f t="shared" si="229"/>
        <v>7</v>
      </c>
      <c r="N258" s="58">
        <f t="shared" si="229"/>
        <v>6</v>
      </c>
      <c r="O258" s="58">
        <f t="shared" si="229"/>
        <v>3</v>
      </c>
      <c r="P258" s="58">
        <f t="shared" si="229"/>
        <v>0</v>
      </c>
      <c r="Q258" s="59">
        <f t="shared" si="229"/>
        <v>2</v>
      </c>
      <c r="R258" s="60">
        <f t="shared" si="229"/>
        <v>393</v>
      </c>
      <c r="T258" s="57">
        <f t="shared" ref="T258:AA258" si="230">SUM(T256+T251+T246)</f>
        <v>1</v>
      </c>
      <c r="U258" s="58">
        <f t="shared" si="230"/>
        <v>0</v>
      </c>
      <c r="V258" s="58">
        <f t="shared" si="230"/>
        <v>0</v>
      </c>
      <c r="W258" s="58">
        <f t="shared" si="230"/>
        <v>0</v>
      </c>
      <c r="X258" s="58">
        <f t="shared" si="230"/>
        <v>0</v>
      </c>
      <c r="Y258" s="58">
        <f t="shared" si="230"/>
        <v>0</v>
      </c>
      <c r="Z258" s="59">
        <f t="shared" si="230"/>
        <v>0</v>
      </c>
      <c r="AA258" s="60">
        <f t="shared" si="230"/>
        <v>1</v>
      </c>
      <c r="AC258" s="57">
        <f t="shared" ref="AC258:AJ258" si="231">SUM(AC256+AC251+AC246)</f>
        <v>253</v>
      </c>
      <c r="AD258" s="58">
        <f t="shared" si="231"/>
        <v>90</v>
      </c>
      <c r="AE258" s="58">
        <f t="shared" si="231"/>
        <v>11</v>
      </c>
      <c r="AF258" s="58">
        <f t="shared" si="231"/>
        <v>6</v>
      </c>
      <c r="AG258" s="58">
        <f t="shared" si="231"/>
        <v>2</v>
      </c>
      <c r="AH258" s="58">
        <f t="shared" si="231"/>
        <v>0</v>
      </c>
      <c r="AI258" s="59">
        <f t="shared" si="231"/>
        <v>1</v>
      </c>
      <c r="AJ258" s="60">
        <f t="shared" si="231"/>
        <v>363</v>
      </c>
      <c r="AL258" s="60">
        <f>SUM(AL256+AL251+AL246)</f>
        <v>806</v>
      </c>
    </row>
    <row r="260" spans="1:38" ht="15.75" customHeight="1">
      <c r="A260" s="47" t="s">
        <v>224</v>
      </c>
    </row>
    <row r="261" spans="1:38" ht="15.75" customHeight="1">
      <c r="B261" s="57" t="s">
        <v>212</v>
      </c>
      <c r="C261" s="58"/>
      <c r="D261" s="58" t="s">
        <v>226</v>
      </c>
      <c r="E261" s="58"/>
      <c r="F261" s="58"/>
      <c r="G261" s="58"/>
      <c r="H261" s="59"/>
      <c r="I261" s="60"/>
      <c r="K261" s="57" t="s">
        <v>212</v>
      </c>
      <c r="L261" s="58"/>
      <c r="M261" s="58" t="s">
        <v>227</v>
      </c>
      <c r="N261" s="58"/>
      <c r="O261" s="58"/>
      <c r="P261" s="58"/>
      <c r="Q261" s="59"/>
      <c r="R261" s="60"/>
      <c r="T261" s="57" t="s">
        <v>212</v>
      </c>
      <c r="U261" s="58"/>
      <c r="V261" s="58" t="s">
        <v>228</v>
      </c>
      <c r="W261" s="58"/>
      <c r="X261" s="58"/>
      <c r="Y261" s="58"/>
      <c r="Z261" s="59"/>
      <c r="AA261" s="60"/>
      <c r="AC261" s="57" t="s">
        <v>212</v>
      </c>
      <c r="AD261" s="58"/>
      <c r="AE261" s="58" t="s">
        <v>229</v>
      </c>
      <c r="AF261" s="58"/>
      <c r="AG261" s="58"/>
      <c r="AH261" s="58"/>
      <c r="AI261" s="59"/>
      <c r="AJ261" s="60"/>
      <c r="AL261" s="130" t="s">
        <v>225</v>
      </c>
    </row>
    <row r="262" spans="1:38" ht="15.75" customHeight="1">
      <c r="B262" s="61" t="s">
        <v>0</v>
      </c>
      <c r="C262" s="62" t="s">
        <v>1</v>
      </c>
      <c r="D262" s="62" t="s">
        <v>47</v>
      </c>
      <c r="E262" s="62" t="s">
        <v>46</v>
      </c>
      <c r="F262" s="62" t="s">
        <v>42</v>
      </c>
      <c r="G262" s="62" t="s">
        <v>45</v>
      </c>
      <c r="H262" s="63" t="s">
        <v>44</v>
      </c>
      <c r="I262" s="64" t="s">
        <v>217</v>
      </c>
      <c r="K262" s="61" t="s">
        <v>0</v>
      </c>
      <c r="L262" s="62" t="s">
        <v>1</v>
      </c>
      <c r="M262" s="62" t="s">
        <v>47</v>
      </c>
      <c r="N262" s="62" t="s">
        <v>46</v>
      </c>
      <c r="O262" s="62" t="s">
        <v>42</v>
      </c>
      <c r="P262" s="62" t="s">
        <v>45</v>
      </c>
      <c r="Q262" s="63" t="s">
        <v>44</v>
      </c>
      <c r="R262" s="64" t="s">
        <v>217</v>
      </c>
      <c r="T262" s="61" t="s">
        <v>0</v>
      </c>
      <c r="U262" s="62" t="s">
        <v>1</v>
      </c>
      <c r="V262" s="62" t="s">
        <v>47</v>
      </c>
      <c r="W262" s="62" t="s">
        <v>46</v>
      </c>
      <c r="X262" s="62" t="s">
        <v>42</v>
      </c>
      <c r="Y262" s="62" t="s">
        <v>45</v>
      </c>
      <c r="Z262" s="63" t="s">
        <v>44</v>
      </c>
      <c r="AA262" s="64" t="s">
        <v>217</v>
      </c>
      <c r="AC262" s="61" t="s">
        <v>0</v>
      </c>
      <c r="AD262" s="62" t="s">
        <v>1</v>
      </c>
      <c r="AE262" s="62" t="s">
        <v>47</v>
      </c>
      <c r="AF262" s="62" t="s">
        <v>46</v>
      </c>
      <c r="AG262" s="62" t="s">
        <v>42</v>
      </c>
      <c r="AH262" s="62" t="s">
        <v>45</v>
      </c>
      <c r="AI262" s="63" t="s">
        <v>44</v>
      </c>
      <c r="AJ262" s="64" t="s">
        <v>217</v>
      </c>
      <c r="AL262" s="131"/>
    </row>
    <row r="264" spans="1:38" ht="15.75" customHeight="1">
      <c r="A264" s="69">
        <v>0.66666666666666663</v>
      </c>
      <c r="B264" s="44">
        <f t="shared" ref="B264:H267" si="232">SUM(B34+B80+B126+B172)</f>
        <v>4</v>
      </c>
      <c r="C264" s="45">
        <f t="shared" si="232"/>
        <v>0</v>
      </c>
      <c r="D264" s="45">
        <f t="shared" si="232"/>
        <v>0</v>
      </c>
      <c r="E264" s="45">
        <f t="shared" si="232"/>
        <v>0</v>
      </c>
      <c r="F264" s="45">
        <f t="shared" si="232"/>
        <v>0</v>
      </c>
      <c r="G264" s="45">
        <f t="shared" si="232"/>
        <v>0</v>
      </c>
      <c r="H264" s="46">
        <f t="shared" si="232"/>
        <v>0</v>
      </c>
      <c r="I264" s="65">
        <f>SUM(B264:H264)</f>
        <v>4</v>
      </c>
      <c r="K264" s="44">
        <f t="shared" ref="K264:Q267" si="233">SUM(K34+K80+K126+K172)</f>
        <v>37</v>
      </c>
      <c r="L264" s="45">
        <f t="shared" si="233"/>
        <v>5</v>
      </c>
      <c r="M264" s="45">
        <f t="shared" si="233"/>
        <v>2</v>
      </c>
      <c r="N264" s="45">
        <f t="shared" si="233"/>
        <v>1</v>
      </c>
      <c r="O264" s="45">
        <f t="shared" si="233"/>
        <v>1</v>
      </c>
      <c r="P264" s="45">
        <f t="shared" si="233"/>
        <v>0</v>
      </c>
      <c r="Q264" s="46">
        <f t="shared" si="233"/>
        <v>0</v>
      </c>
      <c r="R264" s="65">
        <f>SUM(K264:Q264)</f>
        <v>46</v>
      </c>
      <c r="T264" s="44">
        <f t="shared" ref="T264:Z267" si="234">SUM(T34+T80+T126+T172)</f>
        <v>0</v>
      </c>
      <c r="U264" s="45">
        <f t="shared" si="234"/>
        <v>0</v>
      </c>
      <c r="V264" s="45">
        <f t="shared" si="234"/>
        <v>0</v>
      </c>
      <c r="W264" s="45">
        <f t="shared" si="234"/>
        <v>0</v>
      </c>
      <c r="X264" s="45">
        <f t="shared" si="234"/>
        <v>0</v>
      </c>
      <c r="Y264" s="45">
        <f t="shared" si="234"/>
        <v>0</v>
      </c>
      <c r="Z264" s="46">
        <f t="shared" si="234"/>
        <v>0</v>
      </c>
      <c r="AA264" s="65">
        <f>SUM(T264:Z264)</f>
        <v>0</v>
      </c>
      <c r="AC264" s="44">
        <f t="shared" ref="AC264:AI267" si="235">SUM(AC34+AC80+AC126+AC172)</f>
        <v>23</v>
      </c>
      <c r="AD264" s="45">
        <f t="shared" si="235"/>
        <v>6</v>
      </c>
      <c r="AE264" s="45">
        <f t="shared" si="235"/>
        <v>0</v>
      </c>
      <c r="AF264" s="45">
        <f t="shared" si="235"/>
        <v>0</v>
      </c>
      <c r="AG264" s="45">
        <f t="shared" si="235"/>
        <v>0</v>
      </c>
      <c r="AH264" s="45">
        <f t="shared" si="235"/>
        <v>0</v>
      </c>
      <c r="AI264" s="46">
        <f t="shared" si="235"/>
        <v>0</v>
      </c>
      <c r="AJ264" s="65">
        <f>SUM(AC264:AI264)</f>
        <v>29</v>
      </c>
      <c r="AL264" s="65">
        <f>SUM(I264+R264+AA264+AJ264)</f>
        <v>79</v>
      </c>
    </row>
    <row r="265" spans="1:38" ht="15.75" customHeight="1">
      <c r="A265" s="70">
        <v>0.67708333333333337</v>
      </c>
      <c r="B265" s="48">
        <f t="shared" si="232"/>
        <v>8</v>
      </c>
      <c r="C265" s="49">
        <f t="shared" si="232"/>
        <v>4</v>
      </c>
      <c r="D265" s="49">
        <f t="shared" si="232"/>
        <v>1</v>
      </c>
      <c r="E265" s="49">
        <f t="shared" si="232"/>
        <v>0</v>
      </c>
      <c r="F265" s="49">
        <f t="shared" si="232"/>
        <v>0</v>
      </c>
      <c r="G265" s="49">
        <f t="shared" si="232"/>
        <v>0</v>
      </c>
      <c r="H265" s="52">
        <f t="shared" si="232"/>
        <v>1</v>
      </c>
      <c r="I265" s="66">
        <f>SUM(B265:H265)</f>
        <v>14</v>
      </c>
      <c r="K265" s="48">
        <f t="shared" si="233"/>
        <v>38</v>
      </c>
      <c r="L265" s="49">
        <f t="shared" si="233"/>
        <v>6</v>
      </c>
      <c r="M265" s="49">
        <f t="shared" si="233"/>
        <v>1</v>
      </c>
      <c r="N265" s="49">
        <f t="shared" si="233"/>
        <v>0</v>
      </c>
      <c r="O265" s="49">
        <f t="shared" si="233"/>
        <v>0</v>
      </c>
      <c r="P265" s="49">
        <f t="shared" si="233"/>
        <v>0</v>
      </c>
      <c r="Q265" s="52">
        <f t="shared" si="233"/>
        <v>0</v>
      </c>
      <c r="R265" s="66">
        <f>SUM(K265:Q265)</f>
        <v>45</v>
      </c>
      <c r="T265" s="48">
        <f t="shared" si="234"/>
        <v>0</v>
      </c>
      <c r="U265" s="49">
        <f t="shared" si="234"/>
        <v>0</v>
      </c>
      <c r="V265" s="49">
        <f t="shared" si="234"/>
        <v>0</v>
      </c>
      <c r="W265" s="49">
        <f t="shared" si="234"/>
        <v>0</v>
      </c>
      <c r="X265" s="49">
        <f t="shared" si="234"/>
        <v>0</v>
      </c>
      <c r="Y265" s="49">
        <f t="shared" si="234"/>
        <v>0</v>
      </c>
      <c r="Z265" s="52">
        <f t="shared" si="234"/>
        <v>0</v>
      </c>
      <c r="AA265" s="66">
        <f>SUM(T265:Z265)</f>
        <v>0</v>
      </c>
      <c r="AC265" s="48">
        <f t="shared" si="235"/>
        <v>29</v>
      </c>
      <c r="AD265" s="49">
        <f t="shared" si="235"/>
        <v>6</v>
      </c>
      <c r="AE265" s="49">
        <f t="shared" si="235"/>
        <v>1</v>
      </c>
      <c r="AF265" s="49">
        <f t="shared" si="235"/>
        <v>0</v>
      </c>
      <c r="AG265" s="49">
        <f t="shared" si="235"/>
        <v>0</v>
      </c>
      <c r="AH265" s="49">
        <f t="shared" si="235"/>
        <v>0</v>
      </c>
      <c r="AI265" s="52">
        <f t="shared" si="235"/>
        <v>0</v>
      </c>
      <c r="AJ265" s="66">
        <f>SUM(AC265:AI265)</f>
        <v>36</v>
      </c>
      <c r="AL265" s="66">
        <f>SUM(I265+R265+AA265+AJ265)</f>
        <v>95</v>
      </c>
    </row>
    <row r="266" spans="1:38" ht="15.75" customHeight="1">
      <c r="A266" s="70">
        <v>0.6875</v>
      </c>
      <c r="B266" s="48">
        <f t="shared" si="232"/>
        <v>4</v>
      </c>
      <c r="C266" s="49">
        <f t="shared" si="232"/>
        <v>2</v>
      </c>
      <c r="D266" s="49">
        <f t="shared" si="232"/>
        <v>0</v>
      </c>
      <c r="E266" s="49">
        <f t="shared" si="232"/>
        <v>1</v>
      </c>
      <c r="F266" s="49">
        <f t="shared" si="232"/>
        <v>0</v>
      </c>
      <c r="G266" s="49">
        <f t="shared" si="232"/>
        <v>0</v>
      </c>
      <c r="H266" s="52">
        <f t="shared" si="232"/>
        <v>0</v>
      </c>
      <c r="I266" s="66">
        <f>SUM(B266:H266)</f>
        <v>7</v>
      </c>
      <c r="K266" s="48">
        <f t="shared" si="233"/>
        <v>28</v>
      </c>
      <c r="L266" s="49">
        <f t="shared" si="233"/>
        <v>7</v>
      </c>
      <c r="M266" s="49">
        <f t="shared" si="233"/>
        <v>0</v>
      </c>
      <c r="N266" s="49">
        <f t="shared" si="233"/>
        <v>1</v>
      </c>
      <c r="O266" s="49">
        <f t="shared" si="233"/>
        <v>0</v>
      </c>
      <c r="P266" s="49">
        <f t="shared" si="233"/>
        <v>0</v>
      </c>
      <c r="Q266" s="52">
        <f t="shared" si="233"/>
        <v>1</v>
      </c>
      <c r="R266" s="66">
        <f>SUM(K266:Q266)</f>
        <v>37</v>
      </c>
      <c r="T266" s="48">
        <f t="shared" si="234"/>
        <v>1</v>
      </c>
      <c r="U266" s="49">
        <f t="shared" si="234"/>
        <v>0</v>
      </c>
      <c r="V266" s="49">
        <f t="shared" si="234"/>
        <v>0</v>
      </c>
      <c r="W266" s="49">
        <f t="shared" si="234"/>
        <v>0</v>
      </c>
      <c r="X266" s="49">
        <f t="shared" si="234"/>
        <v>0</v>
      </c>
      <c r="Y266" s="49">
        <f t="shared" si="234"/>
        <v>0</v>
      </c>
      <c r="Z266" s="52">
        <f t="shared" si="234"/>
        <v>0</v>
      </c>
      <c r="AA266" s="66">
        <f>SUM(T266:Z266)</f>
        <v>1</v>
      </c>
      <c r="AC266" s="48">
        <f t="shared" si="235"/>
        <v>22</v>
      </c>
      <c r="AD266" s="49">
        <f t="shared" si="235"/>
        <v>9</v>
      </c>
      <c r="AE266" s="49">
        <f t="shared" si="235"/>
        <v>1</v>
      </c>
      <c r="AF266" s="49">
        <f t="shared" si="235"/>
        <v>0</v>
      </c>
      <c r="AG266" s="49">
        <f t="shared" si="235"/>
        <v>0</v>
      </c>
      <c r="AH266" s="49">
        <f t="shared" si="235"/>
        <v>0</v>
      </c>
      <c r="AI266" s="52">
        <f t="shared" si="235"/>
        <v>0</v>
      </c>
      <c r="AJ266" s="66">
        <f>SUM(AC266:AI266)</f>
        <v>32</v>
      </c>
      <c r="AL266" s="66">
        <f>SUM(I266+R266+AA266+AJ266)</f>
        <v>77</v>
      </c>
    </row>
    <row r="267" spans="1:38" ht="15.75" customHeight="1">
      <c r="A267" s="71">
        <v>0.69791666666666663</v>
      </c>
      <c r="B267" s="54">
        <f t="shared" si="232"/>
        <v>2</v>
      </c>
      <c r="C267" s="55">
        <f t="shared" si="232"/>
        <v>3</v>
      </c>
      <c r="D267" s="55">
        <f t="shared" si="232"/>
        <v>0</v>
      </c>
      <c r="E267" s="55">
        <f t="shared" si="232"/>
        <v>1</v>
      </c>
      <c r="F267" s="55">
        <f t="shared" si="232"/>
        <v>0</v>
      </c>
      <c r="G267" s="55">
        <f t="shared" si="232"/>
        <v>0</v>
      </c>
      <c r="H267" s="56">
        <f t="shared" si="232"/>
        <v>0</v>
      </c>
      <c r="I267" s="67">
        <f>SUM(B267:H267)</f>
        <v>6</v>
      </c>
      <c r="K267" s="54">
        <f t="shared" si="233"/>
        <v>38</v>
      </c>
      <c r="L267" s="55">
        <f t="shared" si="233"/>
        <v>11</v>
      </c>
      <c r="M267" s="55">
        <f t="shared" si="233"/>
        <v>3</v>
      </c>
      <c r="N267" s="55">
        <f t="shared" si="233"/>
        <v>0</v>
      </c>
      <c r="O267" s="55">
        <f t="shared" si="233"/>
        <v>0</v>
      </c>
      <c r="P267" s="55">
        <f t="shared" si="233"/>
        <v>0</v>
      </c>
      <c r="Q267" s="56">
        <f t="shared" si="233"/>
        <v>0</v>
      </c>
      <c r="R267" s="67">
        <f>SUM(K267:Q267)</f>
        <v>52</v>
      </c>
      <c r="T267" s="54">
        <f t="shared" si="234"/>
        <v>0</v>
      </c>
      <c r="U267" s="55">
        <f t="shared" si="234"/>
        <v>0</v>
      </c>
      <c r="V267" s="55">
        <f t="shared" si="234"/>
        <v>0</v>
      </c>
      <c r="W267" s="55">
        <f t="shared" si="234"/>
        <v>0</v>
      </c>
      <c r="X267" s="55">
        <f t="shared" si="234"/>
        <v>0</v>
      </c>
      <c r="Y267" s="55">
        <f t="shared" si="234"/>
        <v>0</v>
      </c>
      <c r="Z267" s="56">
        <f t="shared" si="234"/>
        <v>0</v>
      </c>
      <c r="AA267" s="67">
        <f>SUM(T267:Z267)</f>
        <v>0</v>
      </c>
      <c r="AC267" s="54">
        <f t="shared" si="235"/>
        <v>26</v>
      </c>
      <c r="AD267" s="55">
        <f t="shared" si="235"/>
        <v>12</v>
      </c>
      <c r="AE267" s="55">
        <f t="shared" si="235"/>
        <v>1</v>
      </c>
      <c r="AF267" s="55">
        <f t="shared" si="235"/>
        <v>1</v>
      </c>
      <c r="AG267" s="55">
        <f t="shared" si="235"/>
        <v>0</v>
      </c>
      <c r="AH267" s="55">
        <f t="shared" si="235"/>
        <v>0</v>
      </c>
      <c r="AI267" s="56">
        <f t="shared" si="235"/>
        <v>0</v>
      </c>
      <c r="AJ267" s="67">
        <f>SUM(AC267:AI267)</f>
        <v>40</v>
      </c>
      <c r="AL267" s="67">
        <f>SUM(I267+R267+AA267+AJ267)</f>
        <v>98</v>
      </c>
    </row>
    <row r="268" spans="1:38" ht="15.75" customHeight="1">
      <c r="A268" s="60" t="s">
        <v>218</v>
      </c>
      <c r="B268" s="57">
        <f t="shared" ref="B268:I268" si="236">SUM(B264:B267)</f>
        <v>18</v>
      </c>
      <c r="C268" s="58">
        <f t="shared" si="236"/>
        <v>9</v>
      </c>
      <c r="D268" s="58">
        <f t="shared" si="236"/>
        <v>1</v>
      </c>
      <c r="E268" s="58">
        <f t="shared" si="236"/>
        <v>2</v>
      </c>
      <c r="F268" s="58">
        <f t="shared" si="236"/>
        <v>0</v>
      </c>
      <c r="G268" s="58">
        <f t="shared" si="236"/>
        <v>0</v>
      </c>
      <c r="H268" s="59">
        <f t="shared" si="236"/>
        <v>1</v>
      </c>
      <c r="I268" s="60">
        <f t="shared" si="236"/>
        <v>31</v>
      </c>
      <c r="K268" s="57">
        <f t="shared" ref="K268:R268" si="237">SUM(K264:K267)</f>
        <v>141</v>
      </c>
      <c r="L268" s="58">
        <f t="shared" si="237"/>
        <v>29</v>
      </c>
      <c r="M268" s="58">
        <f t="shared" si="237"/>
        <v>6</v>
      </c>
      <c r="N268" s="58">
        <f t="shared" si="237"/>
        <v>2</v>
      </c>
      <c r="O268" s="58">
        <f t="shared" si="237"/>
        <v>1</v>
      </c>
      <c r="P268" s="58">
        <f t="shared" si="237"/>
        <v>0</v>
      </c>
      <c r="Q268" s="59">
        <f t="shared" si="237"/>
        <v>1</v>
      </c>
      <c r="R268" s="60">
        <f t="shared" si="237"/>
        <v>180</v>
      </c>
      <c r="T268" s="57">
        <f t="shared" ref="T268:AA268" si="238">SUM(T264:T267)</f>
        <v>1</v>
      </c>
      <c r="U268" s="58">
        <f t="shared" si="238"/>
        <v>0</v>
      </c>
      <c r="V268" s="58">
        <f t="shared" si="238"/>
        <v>0</v>
      </c>
      <c r="W268" s="58">
        <f t="shared" si="238"/>
        <v>0</v>
      </c>
      <c r="X268" s="58">
        <f t="shared" si="238"/>
        <v>0</v>
      </c>
      <c r="Y268" s="58">
        <f t="shared" si="238"/>
        <v>0</v>
      </c>
      <c r="Z268" s="59">
        <f t="shared" si="238"/>
        <v>0</v>
      </c>
      <c r="AA268" s="60">
        <f t="shared" si="238"/>
        <v>1</v>
      </c>
      <c r="AC268" s="57">
        <f t="shared" ref="AC268:AJ268" si="239">SUM(AC264:AC267)</f>
        <v>100</v>
      </c>
      <c r="AD268" s="58">
        <f t="shared" si="239"/>
        <v>33</v>
      </c>
      <c r="AE268" s="58">
        <f t="shared" si="239"/>
        <v>3</v>
      </c>
      <c r="AF268" s="58">
        <f t="shared" si="239"/>
        <v>1</v>
      </c>
      <c r="AG268" s="58">
        <f t="shared" si="239"/>
        <v>0</v>
      </c>
      <c r="AH268" s="58">
        <f t="shared" si="239"/>
        <v>0</v>
      </c>
      <c r="AI268" s="59">
        <f t="shared" si="239"/>
        <v>0</v>
      </c>
      <c r="AJ268" s="60">
        <f t="shared" si="239"/>
        <v>137</v>
      </c>
      <c r="AL268" s="60">
        <f>SUM(AL264:AL267)</f>
        <v>349</v>
      </c>
    </row>
    <row r="269" spans="1:38" ht="15.75" customHeight="1">
      <c r="A269" s="69">
        <v>0.70833333333333337</v>
      </c>
      <c r="B269" s="44">
        <f t="shared" ref="B269:H272" si="240">SUM(B39+B85+B131+B177)</f>
        <v>5</v>
      </c>
      <c r="C269" s="45">
        <f t="shared" si="240"/>
        <v>1</v>
      </c>
      <c r="D269" s="45">
        <f t="shared" si="240"/>
        <v>0</v>
      </c>
      <c r="E269" s="45">
        <f t="shared" si="240"/>
        <v>0</v>
      </c>
      <c r="F269" s="45">
        <f t="shared" si="240"/>
        <v>0</v>
      </c>
      <c r="G269" s="45">
        <f t="shared" si="240"/>
        <v>0</v>
      </c>
      <c r="H269" s="46">
        <f t="shared" si="240"/>
        <v>1</v>
      </c>
      <c r="I269" s="65">
        <f>SUM(B269:H269)</f>
        <v>7</v>
      </c>
      <c r="K269" s="44">
        <f t="shared" ref="K269:Q272" si="241">SUM(K39+K85+K131+K177)</f>
        <v>33</v>
      </c>
      <c r="L269" s="45">
        <f t="shared" si="241"/>
        <v>7</v>
      </c>
      <c r="M269" s="45">
        <f t="shared" si="241"/>
        <v>1</v>
      </c>
      <c r="N269" s="45">
        <f t="shared" si="241"/>
        <v>0</v>
      </c>
      <c r="O269" s="45">
        <f t="shared" si="241"/>
        <v>0</v>
      </c>
      <c r="P269" s="45">
        <f t="shared" si="241"/>
        <v>0</v>
      </c>
      <c r="Q269" s="46">
        <f t="shared" si="241"/>
        <v>0</v>
      </c>
      <c r="R269" s="65">
        <f>SUM(K269:Q269)</f>
        <v>41</v>
      </c>
      <c r="T269" s="44">
        <f t="shared" ref="T269:Z272" si="242">SUM(T39+T85+T131+T177)</f>
        <v>0</v>
      </c>
      <c r="U269" s="45">
        <f t="shared" si="242"/>
        <v>0</v>
      </c>
      <c r="V269" s="45">
        <f t="shared" si="242"/>
        <v>0</v>
      </c>
      <c r="W269" s="45">
        <f t="shared" si="242"/>
        <v>0</v>
      </c>
      <c r="X269" s="45">
        <f t="shared" si="242"/>
        <v>0</v>
      </c>
      <c r="Y269" s="45">
        <f t="shared" si="242"/>
        <v>0</v>
      </c>
      <c r="Z269" s="46">
        <f t="shared" si="242"/>
        <v>0</v>
      </c>
      <c r="AA269" s="65">
        <f>SUM(T269:Z269)</f>
        <v>0</v>
      </c>
      <c r="AC269" s="44">
        <f t="shared" ref="AC269:AI272" si="243">SUM(AC39+AC85+AC131+AC177)</f>
        <v>54</v>
      </c>
      <c r="AD269" s="45">
        <f t="shared" si="243"/>
        <v>12</v>
      </c>
      <c r="AE269" s="45">
        <f t="shared" si="243"/>
        <v>3</v>
      </c>
      <c r="AF269" s="45">
        <f t="shared" si="243"/>
        <v>0</v>
      </c>
      <c r="AG269" s="45">
        <f t="shared" si="243"/>
        <v>0</v>
      </c>
      <c r="AH269" s="45">
        <f t="shared" si="243"/>
        <v>0</v>
      </c>
      <c r="AI269" s="46">
        <f t="shared" si="243"/>
        <v>0</v>
      </c>
      <c r="AJ269" s="65">
        <f>SUM(AC269:AI269)</f>
        <v>69</v>
      </c>
      <c r="AL269" s="65">
        <f>SUM(I269+R269+AA269+AJ269)</f>
        <v>117</v>
      </c>
    </row>
    <row r="270" spans="1:38" ht="15.75" customHeight="1">
      <c r="A270" s="70">
        <v>0.71875</v>
      </c>
      <c r="B270" s="48">
        <f t="shared" si="240"/>
        <v>6</v>
      </c>
      <c r="C270" s="49">
        <f t="shared" si="240"/>
        <v>1</v>
      </c>
      <c r="D270" s="49">
        <f t="shared" si="240"/>
        <v>0</v>
      </c>
      <c r="E270" s="49">
        <f t="shared" si="240"/>
        <v>0</v>
      </c>
      <c r="F270" s="49">
        <f t="shared" si="240"/>
        <v>0</v>
      </c>
      <c r="G270" s="49">
        <f t="shared" si="240"/>
        <v>0</v>
      </c>
      <c r="H270" s="52">
        <f t="shared" si="240"/>
        <v>0</v>
      </c>
      <c r="I270" s="66">
        <f>SUM(B270:H270)</f>
        <v>7</v>
      </c>
      <c r="K270" s="48">
        <f t="shared" si="241"/>
        <v>23</v>
      </c>
      <c r="L270" s="49">
        <f t="shared" si="241"/>
        <v>4</v>
      </c>
      <c r="M270" s="49">
        <f t="shared" si="241"/>
        <v>0</v>
      </c>
      <c r="N270" s="49">
        <f t="shared" si="241"/>
        <v>0</v>
      </c>
      <c r="O270" s="49">
        <f t="shared" si="241"/>
        <v>0</v>
      </c>
      <c r="P270" s="49">
        <f t="shared" si="241"/>
        <v>0</v>
      </c>
      <c r="Q270" s="52">
        <f t="shared" si="241"/>
        <v>0</v>
      </c>
      <c r="R270" s="66">
        <f>SUM(K270:Q270)</f>
        <v>27</v>
      </c>
      <c r="T270" s="48">
        <f t="shared" si="242"/>
        <v>0</v>
      </c>
      <c r="U270" s="49">
        <f t="shared" si="242"/>
        <v>0</v>
      </c>
      <c r="V270" s="49">
        <f t="shared" si="242"/>
        <v>0</v>
      </c>
      <c r="W270" s="49">
        <f t="shared" si="242"/>
        <v>0</v>
      </c>
      <c r="X270" s="49">
        <f t="shared" si="242"/>
        <v>0</v>
      </c>
      <c r="Y270" s="49">
        <f t="shared" si="242"/>
        <v>0</v>
      </c>
      <c r="Z270" s="52">
        <f t="shared" si="242"/>
        <v>0</v>
      </c>
      <c r="AA270" s="66">
        <f>SUM(T270:Z270)</f>
        <v>0</v>
      </c>
      <c r="AC270" s="48">
        <f t="shared" si="243"/>
        <v>31</v>
      </c>
      <c r="AD270" s="49">
        <f t="shared" si="243"/>
        <v>6</v>
      </c>
      <c r="AE270" s="49">
        <f t="shared" si="243"/>
        <v>0</v>
      </c>
      <c r="AF270" s="49">
        <f t="shared" si="243"/>
        <v>0</v>
      </c>
      <c r="AG270" s="49">
        <f t="shared" si="243"/>
        <v>1</v>
      </c>
      <c r="AH270" s="49">
        <f t="shared" si="243"/>
        <v>0</v>
      </c>
      <c r="AI270" s="52">
        <f t="shared" si="243"/>
        <v>0</v>
      </c>
      <c r="AJ270" s="66">
        <f>SUM(AC270:AI270)</f>
        <v>38</v>
      </c>
      <c r="AL270" s="66">
        <f>SUM(I270+R270+AA270+AJ270)</f>
        <v>72</v>
      </c>
    </row>
    <row r="271" spans="1:38" ht="15.75" customHeight="1">
      <c r="A271" s="70">
        <v>0.72916666666666663</v>
      </c>
      <c r="B271" s="48">
        <f t="shared" si="240"/>
        <v>4</v>
      </c>
      <c r="C271" s="49">
        <f t="shared" si="240"/>
        <v>1</v>
      </c>
      <c r="D271" s="49">
        <f t="shared" si="240"/>
        <v>0</v>
      </c>
      <c r="E271" s="49">
        <f t="shared" si="240"/>
        <v>0</v>
      </c>
      <c r="F271" s="49">
        <f t="shared" si="240"/>
        <v>0</v>
      </c>
      <c r="G271" s="49">
        <f t="shared" si="240"/>
        <v>0</v>
      </c>
      <c r="H271" s="52">
        <f t="shared" si="240"/>
        <v>0</v>
      </c>
      <c r="I271" s="66">
        <f>SUM(B271:H271)</f>
        <v>5</v>
      </c>
      <c r="K271" s="48">
        <f t="shared" si="241"/>
        <v>27</v>
      </c>
      <c r="L271" s="49">
        <f t="shared" si="241"/>
        <v>7</v>
      </c>
      <c r="M271" s="49">
        <f t="shared" si="241"/>
        <v>1</v>
      </c>
      <c r="N271" s="49">
        <f t="shared" si="241"/>
        <v>0</v>
      </c>
      <c r="O271" s="49">
        <f t="shared" si="241"/>
        <v>0</v>
      </c>
      <c r="P271" s="49">
        <f t="shared" si="241"/>
        <v>0</v>
      </c>
      <c r="Q271" s="52">
        <f t="shared" si="241"/>
        <v>0</v>
      </c>
      <c r="R271" s="66">
        <f>SUM(K271:Q271)</f>
        <v>35</v>
      </c>
      <c r="T271" s="48">
        <f t="shared" si="242"/>
        <v>0</v>
      </c>
      <c r="U271" s="49">
        <f t="shared" si="242"/>
        <v>0</v>
      </c>
      <c r="V271" s="49">
        <f t="shared" si="242"/>
        <v>0</v>
      </c>
      <c r="W271" s="49">
        <f t="shared" si="242"/>
        <v>0</v>
      </c>
      <c r="X271" s="49">
        <f t="shared" si="242"/>
        <v>0</v>
      </c>
      <c r="Y271" s="49">
        <f t="shared" si="242"/>
        <v>0</v>
      </c>
      <c r="Z271" s="52">
        <f t="shared" si="242"/>
        <v>0</v>
      </c>
      <c r="AA271" s="66">
        <f>SUM(T271:Z271)</f>
        <v>0</v>
      </c>
      <c r="AC271" s="48">
        <f t="shared" si="243"/>
        <v>33</v>
      </c>
      <c r="AD271" s="49">
        <f t="shared" si="243"/>
        <v>7</v>
      </c>
      <c r="AE271" s="49">
        <f t="shared" si="243"/>
        <v>0</v>
      </c>
      <c r="AF271" s="49">
        <f t="shared" si="243"/>
        <v>0</v>
      </c>
      <c r="AG271" s="49">
        <f t="shared" si="243"/>
        <v>0</v>
      </c>
      <c r="AH271" s="49">
        <f t="shared" si="243"/>
        <v>0</v>
      </c>
      <c r="AI271" s="52">
        <f t="shared" si="243"/>
        <v>3</v>
      </c>
      <c r="AJ271" s="66">
        <f>SUM(AC271:AI271)</f>
        <v>43</v>
      </c>
      <c r="AL271" s="66">
        <f>SUM(I271+R271+AA271+AJ271)</f>
        <v>83</v>
      </c>
    </row>
    <row r="272" spans="1:38" ht="15.75" customHeight="1">
      <c r="A272" s="71">
        <v>0.73958333333333337</v>
      </c>
      <c r="B272" s="54">
        <f t="shared" si="240"/>
        <v>5</v>
      </c>
      <c r="C272" s="55">
        <f t="shared" si="240"/>
        <v>1</v>
      </c>
      <c r="D272" s="55">
        <f t="shared" si="240"/>
        <v>0</v>
      </c>
      <c r="E272" s="55">
        <f t="shared" si="240"/>
        <v>0</v>
      </c>
      <c r="F272" s="55">
        <f t="shared" si="240"/>
        <v>0</v>
      </c>
      <c r="G272" s="55">
        <f t="shared" si="240"/>
        <v>0</v>
      </c>
      <c r="H272" s="56">
        <f t="shared" si="240"/>
        <v>0</v>
      </c>
      <c r="I272" s="67">
        <f>SUM(B272:H272)</f>
        <v>6</v>
      </c>
      <c r="K272" s="54">
        <f t="shared" si="241"/>
        <v>11</v>
      </c>
      <c r="L272" s="55">
        <f t="shared" si="241"/>
        <v>10</v>
      </c>
      <c r="M272" s="55">
        <f t="shared" si="241"/>
        <v>1</v>
      </c>
      <c r="N272" s="55">
        <f t="shared" si="241"/>
        <v>0</v>
      </c>
      <c r="O272" s="55">
        <f t="shared" si="241"/>
        <v>0</v>
      </c>
      <c r="P272" s="55">
        <f t="shared" si="241"/>
        <v>0</v>
      </c>
      <c r="Q272" s="56">
        <f t="shared" si="241"/>
        <v>0</v>
      </c>
      <c r="R272" s="67">
        <f>SUM(K272:Q272)</f>
        <v>22</v>
      </c>
      <c r="T272" s="54">
        <f t="shared" si="242"/>
        <v>0</v>
      </c>
      <c r="U272" s="55">
        <f t="shared" si="242"/>
        <v>0</v>
      </c>
      <c r="V272" s="55">
        <f t="shared" si="242"/>
        <v>0</v>
      </c>
      <c r="W272" s="55">
        <f t="shared" si="242"/>
        <v>0</v>
      </c>
      <c r="X272" s="55">
        <f t="shared" si="242"/>
        <v>0</v>
      </c>
      <c r="Y272" s="55">
        <f t="shared" si="242"/>
        <v>0</v>
      </c>
      <c r="Z272" s="56">
        <f t="shared" si="242"/>
        <v>0</v>
      </c>
      <c r="AA272" s="67">
        <f>SUM(T272:Z272)</f>
        <v>0</v>
      </c>
      <c r="AC272" s="54">
        <f t="shared" si="243"/>
        <v>21</v>
      </c>
      <c r="AD272" s="55">
        <f t="shared" si="243"/>
        <v>9</v>
      </c>
      <c r="AE272" s="55">
        <f t="shared" si="243"/>
        <v>0</v>
      </c>
      <c r="AF272" s="55">
        <f t="shared" si="243"/>
        <v>0</v>
      </c>
      <c r="AG272" s="55">
        <f t="shared" si="243"/>
        <v>0</v>
      </c>
      <c r="AH272" s="55">
        <f t="shared" si="243"/>
        <v>0</v>
      </c>
      <c r="AI272" s="56">
        <f t="shared" si="243"/>
        <v>0</v>
      </c>
      <c r="AJ272" s="67">
        <f>SUM(AC272:AI272)</f>
        <v>30</v>
      </c>
      <c r="AL272" s="67">
        <f>SUM(I272+R272+AA272+AJ272)</f>
        <v>58</v>
      </c>
    </row>
    <row r="273" spans="1:38" ht="15.75" customHeight="1">
      <c r="A273" s="60" t="s">
        <v>218</v>
      </c>
      <c r="B273" s="57">
        <f t="shared" ref="B273:I273" si="244">SUM(B269:B272)</f>
        <v>20</v>
      </c>
      <c r="C273" s="58">
        <f t="shared" si="244"/>
        <v>4</v>
      </c>
      <c r="D273" s="58">
        <f t="shared" si="244"/>
        <v>0</v>
      </c>
      <c r="E273" s="58">
        <f t="shared" si="244"/>
        <v>0</v>
      </c>
      <c r="F273" s="58">
        <f t="shared" si="244"/>
        <v>0</v>
      </c>
      <c r="G273" s="58">
        <f t="shared" si="244"/>
        <v>0</v>
      </c>
      <c r="H273" s="59">
        <f t="shared" si="244"/>
        <v>1</v>
      </c>
      <c r="I273" s="60">
        <f t="shared" si="244"/>
        <v>25</v>
      </c>
      <c r="K273" s="57">
        <f t="shared" ref="K273:R273" si="245">SUM(K269:K272)</f>
        <v>94</v>
      </c>
      <c r="L273" s="58">
        <f t="shared" si="245"/>
        <v>28</v>
      </c>
      <c r="M273" s="58">
        <f t="shared" si="245"/>
        <v>3</v>
      </c>
      <c r="N273" s="58">
        <f t="shared" si="245"/>
        <v>0</v>
      </c>
      <c r="O273" s="58">
        <f t="shared" si="245"/>
        <v>0</v>
      </c>
      <c r="P273" s="58">
        <f t="shared" si="245"/>
        <v>0</v>
      </c>
      <c r="Q273" s="59">
        <f t="shared" si="245"/>
        <v>0</v>
      </c>
      <c r="R273" s="60">
        <f t="shared" si="245"/>
        <v>125</v>
      </c>
      <c r="T273" s="57">
        <f t="shared" ref="T273:AA273" si="246">SUM(T269:T272)</f>
        <v>0</v>
      </c>
      <c r="U273" s="58">
        <f t="shared" si="246"/>
        <v>0</v>
      </c>
      <c r="V273" s="58">
        <f t="shared" si="246"/>
        <v>0</v>
      </c>
      <c r="W273" s="58">
        <f t="shared" si="246"/>
        <v>0</v>
      </c>
      <c r="X273" s="58">
        <f t="shared" si="246"/>
        <v>0</v>
      </c>
      <c r="Y273" s="58">
        <f t="shared" si="246"/>
        <v>0</v>
      </c>
      <c r="Z273" s="59">
        <f t="shared" si="246"/>
        <v>0</v>
      </c>
      <c r="AA273" s="60">
        <f t="shared" si="246"/>
        <v>0</v>
      </c>
      <c r="AC273" s="57">
        <f t="shared" ref="AC273:AJ273" si="247">SUM(AC269:AC272)</f>
        <v>139</v>
      </c>
      <c r="AD273" s="58">
        <f t="shared" si="247"/>
        <v>34</v>
      </c>
      <c r="AE273" s="58">
        <f t="shared" si="247"/>
        <v>3</v>
      </c>
      <c r="AF273" s="58">
        <f t="shared" si="247"/>
        <v>0</v>
      </c>
      <c r="AG273" s="58">
        <f t="shared" si="247"/>
        <v>1</v>
      </c>
      <c r="AH273" s="58">
        <f t="shared" si="247"/>
        <v>0</v>
      </c>
      <c r="AI273" s="59">
        <f t="shared" si="247"/>
        <v>3</v>
      </c>
      <c r="AJ273" s="60">
        <f t="shared" si="247"/>
        <v>180</v>
      </c>
      <c r="AL273" s="60">
        <f>SUM(AL269:AL272)</f>
        <v>330</v>
      </c>
    </row>
    <row r="274" spans="1:38" ht="15.75" customHeight="1">
      <c r="A274" s="69">
        <v>0.75</v>
      </c>
      <c r="B274" s="44">
        <f t="shared" ref="B274:H277" si="248">SUM(B44+B90+B136+B182)</f>
        <v>3</v>
      </c>
      <c r="C274" s="45">
        <f t="shared" si="248"/>
        <v>1</v>
      </c>
      <c r="D274" s="45">
        <f t="shared" si="248"/>
        <v>1</v>
      </c>
      <c r="E274" s="45">
        <f t="shared" si="248"/>
        <v>0</v>
      </c>
      <c r="F274" s="45">
        <f t="shared" si="248"/>
        <v>0</v>
      </c>
      <c r="G274" s="45">
        <f t="shared" si="248"/>
        <v>0</v>
      </c>
      <c r="H274" s="46">
        <f t="shared" si="248"/>
        <v>0</v>
      </c>
      <c r="I274" s="65">
        <f>SUM(B274:H274)</f>
        <v>5</v>
      </c>
      <c r="K274" s="44">
        <f t="shared" ref="K274:Q277" si="249">SUM(K44+K90+K136+K182)</f>
        <v>16</v>
      </c>
      <c r="L274" s="45">
        <f t="shared" si="249"/>
        <v>6</v>
      </c>
      <c r="M274" s="45">
        <f t="shared" si="249"/>
        <v>0</v>
      </c>
      <c r="N274" s="45">
        <f t="shared" si="249"/>
        <v>1</v>
      </c>
      <c r="O274" s="45">
        <f t="shared" si="249"/>
        <v>0</v>
      </c>
      <c r="P274" s="45">
        <f t="shared" si="249"/>
        <v>0</v>
      </c>
      <c r="Q274" s="46">
        <f t="shared" si="249"/>
        <v>0</v>
      </c>
      <c r="R274" s="65">
        <f>SUM(K274:Q274)</f>
        <v>23</v>
      </c>
      <c r="T274" s="44">
        <f t="shared" ref="T274:Z277" si="250">SUM(T44+T90+T136+T182)</f>
        <v>0</v>
      </c>
      <c r="U274" s="45">
        <f t="shared" si="250"/>
        <v>0</v>
      </c>
      <c r="V274" s="45">
        <f t="shared" si="250"/>
        <v>0</v>
      </c>
      <c r="W274" s="45">
        <f t="shared" si="250"/>
        <v>0</v>
      </c>
      <c r="X274" s="45">
        <f t="shared" si="250"/>
        <v>0</v>
      </c>
      <c r="Y274" s="45">
        <f t="shared" si="250"/>
        <v>0</v>
      </c>
      <c r="Z274" s="46">
        <f t="shared" si="250"/>
        <v>1</v>
      </c>
      <c r="AA274" s="65">
        <f>SUM(T274:Z274)</f>
        <v>1</v>
      </c>
      <c r="AC274" s="44">
        <f t="shared" ref="AC274:AI277" si="251">SUM(AC44+AC90+AC136+AC182)</f>
        <v>38</v>
      </c>
      <c r="AD274" s="45">
        <f t="shared" si="251"/>
        <v>14</v>
      </c>
      <c r="AE274" s="45">
        <f t="shared" si="251"/>
        <v>1</v>
      </c>
      <c r="AF274" s="45">
        <f t="shared" si="251"/>
        <v>0</v>
      </c>
      <c r="AG274" s="45">
        <f t="shared" si="251"/>
        <v>0</v>
      </c>
      <c r="AH274" s="45">
        <f t="shared" si="251"/>
        <v>0</v>
      </c>
      <c r="AI274" s="46">
        <f t="shared" si="251"/>
        <v>0</v>
      </c>
      <c r="AJ274" s="65">
        <f>SUM(AC274:AI274)</f>
        <v>53</v>
      </c>
      <c r="AL274" s="65">
        <f>SUM(I274+R274+AA274+AJ274)</f>
        <v>82</v>
      </c>
    </row>
    <row r="275" spans="1:38" ht="15.75" customHeight="1">
      <c r="A275" s="70">
        <v>0.76041666666666663</v>
      </c>
      <c r="B275" s="48">
        <f t="shared" si="248"/>
        <v>5</v>
      </c>
      <c r="C275" s="49">
        <f t="shared" si="248"/>
        <v>2</v>
      </c>
      <c r="D275" s="49">
        <f t="shared" si="248"/>
        <v>0</v>
      </c>
      <c r="E275" s="49">
        <f t="shared" si="248"/>
        <v>0</v>
      </c>
      <c r="F275" s="49">
        <f t="shared" si="248"/>
        <v>0</v>
      </c>
      <c r="G275" s="49">
        <f t="shared" si="248"/>
        <v>0</v>
      </c>
      <c r="H275" s="52">
        <f t="shared" si="248"/>
        <v>0</v>
      </c>
      <c r="I275" s="66">
        <f>SUM(B275:H275)</f>
        <v>7</v>
      </c>
      <c r="K275" s="48">
        <f t="shared" si="249"/>
        <v>18</v>
      </c>
      <c r="L275" s="49">
        <f t="shared" si="249"/>
        <v>7</v>
      </c>
      <c r="M275" s="49">
        <f t="shared" si="249"/>
        <v>0</v>
      </c>
      <c r="N275" s="49">
        <f t="shared" si="249"/>
        <v>0</v>
      </c>
      <c r="O275" s="49">
        <f t="shared" si="249"/>
        <v>0</v>
      </c>
      <c r="P275" s="49">
        <f t="shared" si="249"/>
        <v>0</v>
      </c>
      <c r="Q275" s="52">
        <f t="shared" si="249"/>
        <v>0</v>
      </c>
      <c r="R275" s="66">
        <f>SUM(K275:Q275)</f>
        <v>25</v>
      </c>
      <c r="T275" s="48">
        <f t="shared" si="250"/>
        <v>0</v>
      </c>
      <c r="U275" s="49">
        <f t="shared" si="250"/>
        <v>0</v>
      </c>
      <c r="V275" s="49">
        <f t="shared" si="250"/>
        <v>0</v>
      </c>
      <c r="W275" s="49">
        <f t="shared" si="250"/>
        <v>0</v>
      </c>
      <c r="X275" s="49">
        <f t="shared" si="250"/>
        <v>0</v>
      </c>
      <c r="Y275" s="49">
        <f t="shared" si="250"/>
        <v>0</v>
      </c>
      <c r="Z275" s="52">
        <f t="shared" si="250"/>
        <v>0</v>
      </c>
      <c r="AA275" s="66">
        <f>SUM(T275:Z275)</f>
        <v>0</v>
      </c>
      <c r="AC275" s="48">
        <f t="shared" si="251"/>
        <v>19</v>
      </c>
      <c r="AD275" s="49">
        <f t="shared" si="251"/>
        <v>8</v>
      </c>
      <c r="AE275" s="49">
        <f t="shared" si="251"/>
        <v>0</v>
      </c>
      <c r="AF275" s="49">
        <f t="shared" si="251"/>
        <v>1</v>
      </c>
      <c r="AG275" s="49">
        <f t="shared" si="251"/>
        <v>0</v>
      </c>
      <c r="AH275" s="49">
        <f t="shared" si="251"/>
        <v>0</v>
      </c>
      <c r="AI275" s="52">
        <f t="shared" si="251"/>
        <v>0</v>
      </c>
      <c r="AJ275" s="66">
        <f>SUM(AC275:AI275)</f>
        <v>28</v>
      </c>
      <c r="AL275" s="66">
        <f>SUM(I275+R275+AA275+AJ275)</f>
        <v>60</v>
      </c>
    </row>
    <row r="276" spans="1:38" ht="15.75" customHeight="1">
      <c r="A276" s="70">
        <v>0.77083333333333337</v>
      </c>
      <c r="B276" s="48">
        <f t="shared" si="248"/>
        <v>3</v>
      </c>
      <c r="C276" s="49">
        <f t="shared" si="248"/>
        <v>2</v>
      </c>
      <c r="D276" s="49">
        <f t="shared" si="248"/>
        <v>0</v>
      </c>
      <c r="E276" s="49">
        <f t="shared" si="248"/>
        <v>0</v>
      </c>
      <c r="F276" s="49">
        <f t="shared" si="248"/>
        <v>0</v>
      </c>
      <c r="G276" s="49">
        <f t="shared" si="248"/>
        <v>0</v>
      </c>
      <c r="H276" s="52">
        <f t="shared" si="248"/>
        <v>0</v>
      </c>
      <c r="I276" s="66">
        <f>SUM(B276:H276)</f>
        <v>5</v>
      </c>
      <c r="K276" s="48">
        <f t="shared" si="249"/>
        <v>17</v>
      </c>
      <c r="L276" s="49">
        <f t="shared" si="249"/>
        <v>7</v>
      </c>
      <c r="M276" s="49">
        <f t="shared" si="249"/>
        <v>1</v>
      </c>
      <c r="N276" s="49">
        <f t="shared" si="249"/>
        <v>0</v>
      </c>
      <c r="O276" s="49">
        <f t="shared" si="249"/>
        <v>0</v>
      </c>
      <c r="P276" s="49">
        <f t="shared" si="249"/>
        <v>0</v>
      </c>
      <c r="Q276" s="52">
        <f t="shared" si="249"/>
        <v>1</v>
      </c>
      <c r="R276" s="66">
        <f>SUM(K276:Q276)</f>
        <v>26</v>
      </c>
      <c r="T276" s="48">
        <f t="shared" si="250"/>
        <v>0</v>
      </c>
      <c r="U276" s="49">
        <f t="shared" si="250"/>
        <v>0</v>
      </c>
      <c r="V276" s="49">
        <f t="shared" si="250"/>
        <v>0</v>
      </c>
      <c r="W276" s="49">
        <f t="shared" si="250"/>
        <v>0</v>
      </c>
      <c r="X276" s="49">
        <f t="shared" si="250"/>
        <v>0</v>
      </c>
      <c r="Y276" s="49">
        <f t="shared" si="250"/>
        <v>0</v>
      </c>
      <c r="Z276" s="52">
        <f t="shared" si="250"/>
        <v>0</v>
      </c>
      <c r="AA276" s="66">
        <f>SUM(T276:Z276)</f>
        <v>0</v>
      </c>
      <c r="AC276" s="48">
        <f t="shared" si="251"/>
        <v>16</v>
      </c>
      <c r="AD276" s="49">
        <f t="shared" si="251"/>
        <v>5</v>
      </c>
      <c r="AE276" s="49">
        <f t="shared" si="251"/>
        <v>0</v>
      </c>
      <c r="AF276" s="49">
        <f t="shared" si="251"/>
        <v>1</v>
      </c>
      <c r="AG276" s="49">
        <f t="shared" si="251"/>
        <v>0</v>
      </c>
      <c r="AH276" s="49">
        <f t="shared" si="251"/>
        <v>0</v>
      </c>
      <c r="AI276" s="52">
        <f t="shared" si="251"/>
        <v>0</v>
      </c>
      <c r="AJ276" s="66">
        <f>SUM(AC276:AI276)</f>
        <v>22</v>
      </c>
      <c r="AL276" s="66">
        <f>SUM(I276+R276+AA276+AJ276)</f>
        <v>53</v>
      </c>
    </row>
    <row r="277" spans="1:38" ht="15.75" customHeight="1">
      <c r="A277" s="71">
        <v>0.78125</v>
      </c>
      <c r="B277" s="54">
        <f t="shared" si="248"/>
        <v>2</v>
      </c>
      <c r="C277" s="55">
        <f t="shared" si="248"/>
        <v>1</v>
      </c>
      <c r="D277" s="55">
        <f t="shared" si="248"/>
        <v>0</v>
      </c>
      <c r="E277" s="55">
        <f t="shared" si="248"/>
        <v>0</v>
      </c>
      <c r="F277" s="55">
        <f t="shared" si="248"/>
        <v>0</v>
      </c>
      <c r="G277" s="55">
        <f t="shared" si="248"/>
        <v>0</v>
      </c>
      <c r="H277" s="56">
        <f t="shared" si="248"/>
        <v>0</v>
      </c>
      <c r="I277" s="67">
        <f>SUM(B277:H277)</f>
        <v>3</v>
      </c>
      <c r="K277" s="54">
        <f t="shared" si="249"/>
        <v>22</v>
      </c>
      <c r="L277" s="55">
        <f t="shared" si="249"/>
        <v>7</v>
      </c>
      <c r="M277" s="55">
        <f t="shared" si="249"/>
        <v>0</v>
      </c>
      <c r="N277" s="55">
        <f t="shared" si="249"/>
        <v>0</v>
      </c>
      <c r="O277" s="55">
        <f t="shared" si="249"/>
        <v>0</v>
      </c>
      <c r="P277" s="55">
        <f t="shared" si="249"/>
        <v>0</v>
      </c>
      <c r="Q277" s="56">
        <f t="shared" si="249"/>
        <v>0</v>
      </c>
      <c r="R277" s="67">
        <f>SUM(K277:Q277)</f>
        <v>29</v>
      </c>
      <c r="T277" s="54">
        <f t="shared" si="250"/>
        <v>0</v>
      </c>
      <c r="U277" s="55">
        <f t="shared" si="250"/>
        <v>0</v>
      </c>
      <c r="V277" s="55">
        <f t="shared" si="250"/>
        <v>0</v>
      </c>
      <c r="W277" s="55">
        <f t="shared" si="250"/>
        <v>0</v>
      </c>
      <c r="X277" s="55">
        <f t="shared" si="250"/>
        <v>0</v>
      </c>
      <c r="Y277" s="55">
        <f t="shared" si="250"/>
        <v>0</v>
      </c>
      <c r="Z277" s="56">
        <f t="shared" si="250"/>
        <v>0</v>
      </c>
      <c r="AA277" s="67">
        <f>SUM(T277:Z277)</f>
        <v>0</v>
      </c>
      <c r="AC277" s="54">
        <f t="shared" si="251"/>
        <v>22</v>
      </c>
      <c r="AD277" s="55">
        <f t="shared" si="251"/>
        <v>7</v>
      </c>
      <c r="AE277" s="55">
        <f t="shared" si="251"/>
        <v>0</v>
      </c>
      <c r="AF277" s="55">
        <f t="shared" si="251"/>
        <v>1</v>
      </c>
      <c r="AG277" s="55">
        <f t="shared" si="251"/>
        <v>0</v>
      </c>
      <c r="AH277" s="55">
        <f t="shared" si="251"/>
        <v>0</v>
      </c>
      <c r="AI277" s="56">
        <f t="shared" si="251"/>
        <v>0</v>
      </c>
      <c r="AJ277" s="67">
        <f>SUM(AC277:AI277)</f>
        <v>30</v>
      </c>
      <c r="AL277" s="67">
        <f>SUM(I277+R277+AA277+AJ277)</f>
        <v>62</v>
      </c>
    </row>
    <row r="278" spans="1:38" ht="15.75" customHeight="1">
      <c r="A278" s="60" t="s">
        <v>218</v>
      </c>
      <c r="B278" s="57">
        <f t="shared" ref="B278:I278" si="252">SUM(B274:B277)</f>
        <v>13</v>
      </c>
      <c r="C278" s="58">
        <f t="shared" si="252"/>
        <v>6</v>
      </c>
      <c r="D278" s="58">
        <f t="shared" si="252"/>
        <v>1</v>
      </c>
      <c r="E278" s="58">
        <f t="shared" si="252"/>
        <v>0</v>
      </c>
      <c r="F278" s="58">
        <f t="shared" si="252"/>
        <v>0</v>
      </c>
      <c r="G278" s="58">
        <f t="shared" si="252"/>
        <v>0</v>
      </c>
      <c r="H278" s="59">
        <f t="shared" si="252"/>
        <v>0</v>
      </c>
      <c r="I278" s="60">
        <f t="shared" si="252"/>
        <v>20</v>
      </c>
      <c r="K278" s="57">
        <f t="shared" ref="K278:R278" si="253">SUM(K274:K277)</f>
        <v>73</v>
      </c>
      <c r="L278" s="58">
        <f t="shared" si="253"/>
        <v>27</v>
      </c>
      <c r="M278" s="58">
        <f t="shared" si="253"/>
        <v>1</v>
      </c>
      <c r="N278" s="58">
        <f t="shared" si="253"/>
        <v>1</v>
      </c>
      <c r="O278" s="58">
        <f t="shared" si="253"/>
        <v>0</v>
      </c>
      <c r="P278" s="58">
        <f t="shared" si="253"/>
        <v>0</v>
      </c>
      <c r="Q278" s="59">
        <f t="shared" si="253"/>
        <v>1</v>
      </c>
      <c r="R278" s="60">
        <f t="shared" si="253"/>
        <v>103</v>
      </c>
      <c r="T278" s="57">
        <f t="shared" ref="T278:AA278" si="254">SUM(T274:T277)</f>
        <v>0</v>
      </c>
      <c r="U278" s="58">
        <f t="shared" si="254"/>
        <v>0</v>
      </c>
      <c r="V278" s="58">
        <f t="shared" si="254"/>
        <v>0</v>
      </c>
      <c r="W278" s="58">
        <f t="shared" si="254"/>
        <v>0</v>
      </c>
      <c r="X278" s="58">
        <f t="shared" si="254"/>
        <v>0</v>
      </c>
      <c r="Y278" s="58">
        <f t="shared" si="254"/>
        <v>0</v>
      </c>
      <c r="Z278" s="59">
        <f t="shared" si="254"/>
        <v>1</v>
      </c>
      <c r="AA278" s="60">
        <f t="shared" si="254"/>
        <v>1</v>
      </c>
      <c r="AC278" s="57">
        <f t="shared" ref="AC278:AJ278" si="255">SUM(AC274:AC277)</f>
        <v>95</v>
      </c>
      <c r="AD278" s="58">
        <f t="shared" si="255"/>
        <v>34</v>
      </c>
      <c r="AE278" s="58">
        <f t="shared" si="255"/>
        <v>1</v>
      </c>
      <c r="AF278" s="58">
        <f t="shared" si="255"/>
        <v>3</v>
      </c>
      <c r="AG278" s="58">
        <f t="shared" si="255"/>
        <v>0</v>
      </c>
      <c r="AH278" s="58">
        <f t="shared" si="255"/>
        <v>0</v>
      </c>
      <c r="AI278" s="59">
        <f t="shared" si="255"/>
        <v>0</v>
      </c>
      <c r="AJ278" s="60">
        <f t="shared" si="255"/>
        <v>133</v>
      </c>
      <c r="AL278" s="60">
        <f>SUM(AL274:AL277)</f>
        <v>257</v>
      </c>
    </row>
    <row r="280" spans="1:38" ht="15.75" customHeight="1">
      <c r="A280" s="60" t="s">
        <v>219</v>
      </c>
      <c r="B280" s="57">
        <f t="shared" ref="B280:I280" si="256">SUM(B278+B273+B268)</f>
        <v>51</v>
      </c>
      <c r="C280" s="58">
        <f t="shared" si="256"/>
        <v>19</v>
      </c>
      <c r="D280" s="58">
        <f t="shared" si="256"/>
        <v>2</v>
      </c>
      <c r="E280" s="58">
        <f t="shared" si="256"/>
        <v>2</v>
      </c>
      <c r="F280" s="58">
        <f t="shared" si="256"/>
        <v>0</v>
      </c>
      <c r="G280" s="58">
        <f t="shared" si="256"/>
        <v>0</v>
      </c>
      <c r="H280" s="59">
        <f t="shared" si="256"/>
        <v>2</v>
      </c>
      <c r="I280" s="60">
        <f t="shared" si="256"/>
        <v>76</v>
      </c>
      <c r="K280" s="57">
        <f t="shared" ref="K280:R280" si="257">SUM(K278+K273+K268)</f>
        <v>308</v>
      </c>
      <c r="L280" s="58">
        <f t="shared" si="257"/>
        <v>84</v>
      </c>
      <c r="M280" s="58">
        <f t="shared" si="257"/>
        <v>10</v>
      </c>
      <c r="N280" s="58">
        <f t="shared" si="257"/>
        <v>3</v>
      </c>
      <c r="O280" s="58">
        <f t="shared" si="257"/>
        <v>1</v>
      </c>
      <c r="P280" s="58">
        <f t="shared" si="257"/>
        <v>0</v>
      </c>
      <c r="Q280" s="59">
        <f t="shared" si="257"/>
        <v>2</v>
      </c>
      <c r="R280" s="60">
        <f t="shared" si="257"/>
        <v>408</v>
      </c>
      <c r="T280" s="57">
        <f t="shared" ref="T280:AA280" si="258">SUM(T278+T273+T268)</f>
        <v>1</v>
      </c>
      <c r="U280" s="58">
        <f t="shared" si="258"/>
        <v>0</v>
      </c>
      <c r="V280" s="58">
        <f t="shared" si="258"/>
        <v>0</v>
      </c>
      <c r="W280" s="58">
        <f t="shared" si="258"/>
        <v>0</v>
      </c>
      <c r="X280" s="58">
        <f t="shared" si="258"/>
        <v>0</v>
      </c>
      <c r="Y280" s="58">
        <f t="shared" si="258"/>
        <v>0</v>
      </c>
      <c r="Z280" s="59">
        <f t="shared" si="258"/>
        <v>1</v>
      </c>
      <c r="AA280" s="60">
        <f t="shared" si="258"/>
        <v>2</v>
      </c>
      <c r="AC280" s="57">
        <f t="shared" ref="AC280:AJ280" si="259">SUM(AC278+AC273+AC268)</f>
        <v>334</v>
      </c>
      <c r="AD280" s="58">
        <f t="shared" si="259"/>
        <v>101</v>
      </c>
      <c r="AE280" s="58">
        <f t="shared" si="259"/>
        <v>7</v>
      </c>
      <c r="AF280" s="58">
        <f t="shared" si="259"/>
        <v>4</v>
      </c>
      <c r="AG280" s="58">
        <f t="shared" si="259"/>
        <v>1</v>
      </c>
      <c r="AH280" s="58">
        <f t="shared" si="259"/>
        <v>0</v>
      </c>
      <c r="AI280" s="59">
        <f t="shared" si="259"/>
        <v>3</v>
      </c>
      <c r="AJ280" s="60">
        <f t="shared" si="259"/>
        <v>450</v>
      </c>
      <c r="AL280" s="60">
        <f>SUM(AL278+AL273+AL268)</f>
        <v>936</v>
      </c>
    </row>
    <row r="282" spans="1:38" ht="15.75" customHeight="1">
      <c r="A282" s="60" t="s">
        <v>217</v>
      </c>
      <c r="B282" s="57">
        <f t="shared" ref="B282:I282" si="260">SUM(B258+B280)</f>
        <v>81</v>
      </c>
      <c r="C282" s="58">
        <f t="shared" si="260"/>
        <v>35</v>
      </c>
      <c r="D282" s="58">
        <f t="shared" si="260"/>
        <v>5</v>
      </c>
      <c r="E282" s="58">
        <f t="shared" si="260"/>
        <v>2</v>
      </c>
      <c r="F282" s="58">
        <f t="shared" si="260"/>
        <v>0</v>
      </c>
      <c r="G282" s="58">
        <f t="shared" si="260"/>
        <v>0</v>
      </c>
      <c r="H282" s="59">
        <f t="shared" si="260"/>
        <v>2</v>
      </c>
      <c r="I282" s="60">
        <f t="shared" si="260"/>
        <v>125</v>
      </c>
      <c r="K282" s="57">
        <f t="shared" ref="K282:R282" si="261">SUM(K258+K280)</f>
        <v>595</v>
      </c>
      <c r="L282" s="58">
        <f t="shared" si="261"/>
        <v>172</v>
      </c>
      <c r="M282" s="58">
        <f t="shared" si="261"/>
        <v>17</v>
      </c>
      <c r="N282" s="58">
        <f t="shared" si="261"/>
        <v>9</v>
      </c>
      <c r="O282" s="58">
        <f t="shared" si="261"/>
        <v>4</v>
      </c>
      <c r="P282" s="58">
        <f t="shared" si="261"/>
        <v>0</v>
      </c>
      <c r="Q282" s="59">
        <f t="shared" si="261"/>
        <v>4</v>
      </c>
      <c r="R282" s="60">
        <f t="shared" si="261"/>
        <v>801</v>
      </c>
      <c r="T282" s="57">
        <f t="shared" ref="T282:AA282" si="262">SUM(T258+T280)</f>
        <v>2</v>
      </c>
      <c r="U282" s="58">
        <f t="shared" si="262"/>
        <v>0</v>
      </c>
      <c r="V282" s="58">
        <f t="shared" si="262"/>
        <v>0</v>
      </c>
      <c r="W282" s="58">
        <f t="shared" si="262"/>
        <v>0</v>
      </c>
      <c r="X282" s="58">
        <f t="shared" si="262"/>
        <v>0</v>
      </c>
      <c r="Y282" s="58">
        <f t="shared" si="262"/>
        <v>0</v>
      </c>
      <c r="Z282" s="59">
        <f t="shared" si="262"/>
        <v>1</v>
      </c>
      <c r="AA282" s="60">
        <f t="shared" si="262"/>
        <v>3</v>
      </c>
      <c r="AC282" s="57">
        <f t="shared" ref="AC282:AJ282" si="263">SUM(AC258+AC280)</f>
        <v>587</v>
      </c>
      <c r="AD282" s="58">
        <f t="shared" si="263"/>
        <v>191</v>
      </c>
      <c r="AE282" s="58">
        <f t="shared" si="263"/>
        <v>18</v>
      </c>
      <c r="AF282" s="58">
        <f t="shared" si="263"/>
        <v>10</v>
      </c>
      <c r="AG282" s="58">
        <f t="shared" si="263"/>
        <v>3</v>
      </c>
      <c r="AH282" s="58">
        <f t="shared" si="263"/>
        <v>0</v>
      </c>
      <c r="AI282" s="59">
        <f t="shared" si="263"/>
        <v>4</v>
      </c>
      <c r="AJ282" s="60">
        <f t="shared" si="263"/>
        <v>813</v>
      </c>
      <c r="AL282" s="60">
        <f>SUM(AL258+AL280)</f>
        <v>1742</v>
      </c>
    </row>
    <row r="283" spans="1:38" s="68" customFormat="1" ht="15.75" customHeight="1">
      <c r="A283" s="68" t="s">
        <v>220</v>
      </c>
      <c r="I283" s="68">
        <f>SUM(B242:H242,B243:H243,B244:H244,B245:H245,B247:H247,B248:H248,B249:H249,B250:H250,B252:H252,B253:H253,B254:H254,B255:H255,B264:H264,B265:H265,B266:H266,B267:H267,B269:H269,B270:H270,B271:H271,B272:H272,B274:H274,B275:H275,B276:H276,B277:H277)</f>
        <v>125</v>
      </c>
      <c r="R283" s="68">
        <f>SUM(K242:Q242,K243:Q243,K244:Q244,K245:Q245,K247:Q247,K248:Q248,K249:Q249,K250:Q250,K252:Q252,K253:Q253,K254:Q254,K255:Q255,K264:Q264,K265:Q265,K266:Q266,K267:Q267,K269:Q269,K270:Q270,K271:Q271,K272:Q272,K274:Q274,K275:Q275,K276:Q276,K277:Q277)</f>
        <v>801</v>
      </c>
      <c r="AA283" s="68">
        <f>SUM(T242:Z242,T243:Z243,T244:Z244,T245:Z245,T247:Z247,T248:Z248,T249:Z249,T250:Z250,T252:Z252,T253:Z253,T254:Z254,T255:Z255,T264:Z264,T265:Z265,T266:Z266,T267:Z267,T269:Z269,T270:Z270,T271:Z271,T272:Z272,T274:Z274,T275:Z275,T276:Z276,T277:Z277)</f>
        <v>3</v>
      </c>
      <c r="AJ283" s="68">
        <f>SUM(AC242:AI242,AC243:AI243,AC244:AI244,AC245:AI245,AC247:AI247,AC248:AI248,AC249:AI249,AC250:AI250,AC252:AI252,AC253:AI253,AC254:AI254,AC255:AI255,AC264:AI264,AC265:AI265,AC266:AI266,AC267:AI267,AC269:AI269,AC270:AI270,AC271:AI271,AC272:AI272,AC274:AI274,AC275:AI275,AC276:AI276,AC277:AI277)</f>
        <v>813</v>
      </c>
      <c r="AL283" s="68">
        <f>SUM(B283:AJ283)</f>
        <v>1742</v>
      </c>
    </row>
  </sheetData>
  <mergeCells count="13">
    <mergeCell ref="AL261:AL262"/>
    <mergeCell ref="AL123:AL124"/>
    <mergeCell ref="AL147:AL148"/>
    <mergeCell ref="AL169:AL170"/>
    <mergeCell ref="AL193:AL194"/>
    <mergeCell ref="AL215:AL216"/>
    <mergeCell ref="AL239:AL240"/>
    <mergeCell ref="AL101:AL102"/>
    <mergeCell ref="N5:P5"/>
    <mergeCell ref="AL9:AL10"/>
    <mergeCell ref="AL31:AL32"/>
    <mergeCell ref="AL55:AL56"/>
    <mergeCell ref="AL77:AL78"/>
  </mergeCells>
  <pageMargins left="0.7" right="0.7" top="0.75" bottom="0.75" header="0.3" footer="0.3"/>
  <pageSetup paperSize="9" scale="52" orientation="landscape" horizontalDpi="300" verticalDpi="300" r:id="rId1"/>
  <rowBreaks count="6" manualBreakCount="6">
    <brk id="52" max="16383" man="1"/>
    <brk id="98" max="16383" man="1"/>
    <brk id="144" max="16383" man="1"/>
    <brk id="190" max="16383" man="1"/>
    <brk id="236" max="16383" man="1"/>
    <brk id="282" max="16383" man="1"/>
  </rowBreaks>
  <ignoredErrors>
    <ignoredError sqref="I12:I15 I17:I20 I22:I25 I34:I37 I39:I42 I44:I47 I53 I58:I61 I63:I66 I68:I71 I80:I83 I85:I88 I90:I93 I99 I104:I107 I109:I112 I114:I117 I126:I129 I131:I134 I136:I139 I145 I150:I153 I155:I158 I160:I163 I172:I175 I177:I180 I182:I185 I191" formulaRange="1"/>
    <ignoredError sqref="I16 R16 AA16 AJ16 AL16 I21 R21 AA21 AJ21 AL21 I38 R38 AA38 AJ38 AL38 I43 R43 AA43 AJ43 AL43 I62 R62 AA62 AJ62 AL62 I67 R67 AA67 AJ67 AL67 I84 R84 AA84 AJ84 AL84 I89 R89 AA89 AJ89 AL89 I108 R108 AA108 AJ108 AL108 I113 R113 AA113 AJ113 AL113 I130 R130 AA130 AJ130 AL130 I135 R135 AA135 AJ135 AL135 I154 R154 AA154 AJ154 AL154 I159 R159 AA159 AJ159 AL159 I176 R176 AA176 AJ176 AL176 I181 R181 AA181 AJ181 AL181 B200:I200 K200:R200 T200:AA200 AC200:AJ200 AL200 B205:I205 K205:R205 T205:AA205 AC205:AJ205 AL205 B222:I222 K222:R222 T222:AA222 AC222:AJ222 AL222 B227:I227 K227:R227 T227:AA227 AC227:AJ227 AL227 B246:I246 K246:R246 T246:AA246 AC246:AJ246 AL246 B251:I251 K251:R251 T251:AA251 AC251:AJ251 AL251 B268:I268 K268:R268 T268:AA268 AC268:AJ268 AL268 B273:I273 K273:R273 T273:AA273 AC273:AJ273 AL273" formula="1"/>
    <ignoredError sqref="AL53 AL99 AL145 AL191 AL237 AL283" emptyCellReferenc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9"/>
  <dimension ref="A1:AD118"/>
  <sheetViews>
    <sheetView topLeftCell="A4" zoomScale="55" zoomScaleNormal="55" workbookViewId="0">
      <selection activeCell="CX186" sqref="CX186"/>
    </sheetView>
  </sheetViews>
  <sheetFormatPr defaultRowHeight="14.4"/>
  <cols>
    <col min="1" max="1" width="9.109375" style="11"/>
  </cols>
  <sheetData>
    <row r="1" spans="1:21">
      <c r="A1" s="11" t="s">
        <v>26</v>
      </c>
      <c r="B1" t="s">
        <v>27</v>
      </c>
      <c r="C1" t="s">
        <v>28</v>
      </c>
      <c r="F1" t="s">
        <v>32</v>
      </c>
      <c r="P1" t="s">
        <v>30</v>
      </c>
      <c r="U1" t="s">
        <v>56</v>
      </c>
    </row>
    <row r="3" spans="1:21">
      <c r="A3" s="11" t="s">
        <v>0</v>
      </c>
      <c r="B3" s="15"/>
    </row>
    <row r="5" spans="1:21">
      <c r="A5" s="11" t="s">
        <v>1</v>
      </c>
      <c r="B5" s="10"/>
    </row>
    <row r="7" spans="1:21">
      <c r="A7" s="11" t="s">
        <v>47</v>
      </c>
      <c r="B7" s="7"/>
    </row>
    <row r="9" spans="1:21">
      <c r="A9" s="11" t="s">
        <v>46</v>
      </c>
      <c r="B9" s="8"/>
    </row>
    <row r="11" spans="1:21">
      <c r="A11" s="11" t="s">
        <v>2</v>
      </c>
      <c r="B11" s="16"/>
    </row>
    <row r="13" spans="1:21">
      <c r="A13" s="11" t="s">
        <v>19</v>
      </c>
      <c r="B13" s="12"/>
      <c r="G13" s="11"/>
    </row>
    <row r="15" spans="1:21">
      <c r="A15" s="11" t="s">
        <v>20</v>
      </c>
      <c r="B15" s="13"/>
      <c r="F15" t="s">
        <v>31</v>
      </c>
      <c r="G15" s="11"/>
    </row>
    <row r="17" spans="1:27">
      <c r="A17" s="11" t="s">
        <v>25</v>
      </c>
      <c r="B17" s="7"/>
    </row>
    <row r="18" spans="1:27">
      <c r="Z18" s="5" t="s">
        <v>21</v>
      </c>
      <c r="AA18" s="5">
        <v>63</v>
      </c>
    </row>
    <row r="19" spans="1:27">
      <c r="A19" s="11" t="s">
        <v>57</v>
      </c>
      <c r="B19" s="8"/>
      <c r="Z19" s="5" t="s">
        <v>22</v>
      </c>
      <c r="AA19" s="5">
        <v>77</v>
      </c>
    </row>
    <row r="20" spans="1:27">
      <c r="Z20" s="5" t="s">
        <v>23</v>
      </c>
      <c r="AA20" s="5">
        <v>127</v>
      </c>
    </row>
    <row r="21" spans="1:27">
      <c r="A21" s="11" t="s">
        <v>44</v>
      </c>
      <c r="B21" s="13"/>
      <c r="P21" t="s">
        <v>33</v>
      </c>
    </row>
    <row r="23" spans="1:27">
      <c r="A23" s="11" t="s">
        <v>42</v>
      </c>
      <c r="B23" s="9"/>
    </row>
    <row r="25" spans="1:27">
      <c r="A25" s="11" t="s">
        <v>45</v>
      </c>
      <c r="B25" s="12"/>
    </row>
    <row r="27" spans="1:27">
      <c r="A27" s="11" t="s">
        <v>18</v>
      </c>
      <c r="B27" s="7"/>
    </row>
    <row r="29" spans="1:27">
      <c r="A29" s="11" t="s">
        <v>34</v>
      </c>
    </row>
    <row r="31" spans="1:27">
      <c r="A31" s="11" t="s">
        <v>43</v>
      </c>
      <c r="B31" s="22"/>
    </row>
    <row r="33" spans="1:30">
      <c r="A33" s="11" t="s">
        <v>58</v>
      </c>
      <c r="B33" s="9"/>
    </row>
    <row r="34" spans="1:30">
      <c r="P34" s="2" t="s">
        <v>35</v>
      </c>
      <c r="Q34" s="4">
        <v>0</v>
      </c>
      <c r="R34" s="4">
        <v>0</v>
      </c>
      <c r="S34" s="4">
        <v>0</v>
      </c>
      <c r="T34" s="4">
        <v>0</v>
      </c>
      <c r="U34" s="4">
        <v>0</v>
      </c>
      <c r="V34" s="4">
        <v>0</v>
      </c>
      <c r="W34" s="11">
        <v>0</v>
      </c>
      <c r="X34" s="4">
        <v>0</v>
      </c>
      <c r="Y34" s="4">
        <v>0</v>
      </c>
      <c r="Z34" s="4">
        <v>0</v>
      </c>
      <c r="AA34" s="4">
        <v>0</v>
      </c>
      <c r="AB34" s="4">
        <v>0</v>
      </c>
      <c r="AC34" s="4">
        <v>0</v>
      </c>
      <c r="AD34" s="11">
        <v>0</v>
      </c>
    </row>
    <row r="35" spans="1:30" ht="17.25" customHeight="1">
      <c r="A35" s="11" t="s">
        <v>59</v>
      </c>
      <c r="B35" s="23"/>
      <c r="P35" s="2" t="s">
        <v>36</v>
      </c>
      <c r="Q35" s="4">
        <v>0</v>
      </c>
      <c r="R35" s="4">
        <v>0</v>
      </c>
      <c r="S35" s="4">
        <v>0</v>
      </c>
      <c r="T35" s="4">
        <v>0</v>
      </c>
      <c r="U35" s="4">
        <v>0</v>
      </c>
      <c r="V35" s="4">
        <v>0</v>
      </c>
      <c r="W35" s="11">
        <v>0</v>
      </c>
      <c r="X35" s="4">
        <v>0</v>
      </c>
      <c r="Y35" s="4">
        <v>0</v>
      </c>
      <c r="Z35" s="4">
        <v>0</v>
      </c>
      <c r="AA35" s="4">
        <v>0</v>
      </c>
      <c r="AB35" s="4">
        <v>0</v>
      </c>
      <c r="AC35" s="4">
        <v>0</v>
      </c>
      <c r="AD35" s="11">
        <v>0</v>
      </c>
    </row>
    <row r="36" spans="1:30">
      <c r="P36" s="2" t="s">
        <v>37</v>
      </c>
      <c r="Q36" s="4">
        <v>0</v>
      </c>
      <c r="R36" s="4">
        <v>0</v>
      </c>
      <c r="S36" s="4">
        <v>0</v>
      </c>
      <c r="T36" s="4">
        <v>0</v>
      </c>
      <c r="U36" s="4">
        <v>0</v>
      </c>
      <c r="V36" s="4">
        <v>0</v>
      </c>
    </row>
    <row r="37" spans="1:30">
      <c r="A37" s="11" t="s">
        <v>60</v>
      </c>
      <c r="B37" s="24"/>
      <c r="P37" s="2" t="s">
        <v>38</v>
      </c>
      <c r="Q37" s="4">
        <v>0</v>
      </c>
      <c r="R37" s="4">
        <v>0</v>
      </c>
      <c r="S37" s="4">
        <v>0</v>
      </c>
      <c r="T37" s="4">
        <v>0</v>
      </c>
      <c r="U37" s="4">
        <v>0</v>
      </c>
      <c r="V37" s="4">
        <v>0</v>
      </c>
    </row>
    <row r="38" spans="1:30">
      <c r="P38" s="2" t="s">
        <v>39</v>
      </c>
      <c r="Q38" s="4">
        <v>0</v>
      </c>
      <c r="R38" s="4">
        <v>0</v>
      </c>
      <c r="S38" s="4">
        <v>0</v>
      </c>
      <c r="T38" s="4">
        <v>0</v>
      </c>
      <c r="U38" s="4">
        <v>0</v>
      </c>
      <c r="V38" s="4">
        <v>0</v>
      </c>
    </row>
    <row r="39" spans="1:30">
      <c r="A39" s="11" t="s">
        <v>61</v>
      </c>
      <c r="B39" s="25"/>
    </row>
    <row r="40" spans="1:30">
      <c r="F40" t="s">
        <v>16</v>
      </c>
      <c r="L40" t="s">
        <v>52</v>
      </c>
    </row>
    <row r="41" spans="1:30" ht="13.5" customHeight="1">
      <c r="A41" s="11" t="s">
        <v>64</v>
      </c>
      <c r="B41" s="27"/>
    </row>
    <row r="42" spans="1:30">
      <c r="P42" s="18"/>
    </row>
    <row r="43" spans="1:30">
      <c r="A43" s="11" t="s">
        <v>65</v>
      </c>
      <c r="B43" s="28"/>
    </row>
    <row r="45" spans="1:30">
      <c r="A45" s="11" t="s">
        <v>66</v>
      </c>
      <c r="B45" s="29"/>
    </row>
    <row r="47" spans="1:30">
      <c r="A47" s="11" t="s">
        <v>67</v>
      </c>
      <c r="B47" s="30"/>
    </row>
    <row r="49" spans="1:12">
      <c r="A49" s="11" t="s">
        <v>68</v>
      </c>
      <c r="B49" s="22"/>
    </row>
    <row r="55" spans="1:12">
      <c r="F55" t="s">
        <v>51</v>
      </c>
    </row>
    <row r="57" spans="1:12">
      <c r="L57" s="14"/>
    </row>
    <row r="67" spans="1:2">
      <c r="A67" s="11" t="s">
        <v>29</v>
      </c>
    </row>
    <row r="69" spans="1:2">
      <c r="A69" s="11">
        <v>1</v>
      </c>
    </row>
    <row r="71" spans="1:2">
      <c r="A71" s="11">
        <v>2</v>
      </c>
    </row>
    <row r="73" spans="1:2">
      <c r="A73" s="11">
        <v>3</v>
      </c>
    </row>
    <row r="75" spans="1:2">
      <c r="A75" s="11">
        <v>4</v>
      </c>
    </row>
    <row r="77" spans="1:2">
      <c r="A77" s="11">
        <v>5</v>
      </c>
    </row>
    <row r="79" spans="1:2">
      <c r="A79" s="11">
        <v>6</v>
      </c>
    </row>
    <row r="80" spans="1:2">
      <c r="B80" s="26"/>
    </row>
    <row r="81" spans="2:2">
      <c r="B81" s="26"/>
    </row>
    <row r="82" spans="2:2">
      <c r="B82" s="26"/>
    </row>
    <row r="83" spans="2:2">
      <c r="B83" s="26"/>
    </row>
    <row r="84" spans="2:2">
      <c r="B84" s="26"/>
    </row>
    <row r="85" spans="2:2">
      <c r="B85" s="26"/>
    </row>
    <row r="86" spans="2:2">
      <c r="B86" s="26"/>
    </row>
    <row r="87" spans="2:2">
      <c r="B87" s="26"/>
    </row>
    <row r="88" spans="2:2">
      <c r="B88" s="26"/>
    </row>
    <row r="89" spans="2:2">
      <c r="B89" s="26"/>
    </row>
    <row r="90" spans="2:2">
      <c r="B90" s="26"/>
    </row>
    <row r="102" spans="1:1" s="18" customFormat="1">
      <c r="A102" s="21"/>
    </row>
    <row r="103" spans="1:1" s="18" customFormat="1">
      <c r="A103" s="21"/>
    </row>
    <row r="105" spans="1:1" s="18" customFormat="1">
      <c r="A105" s="21"/>
    </row>
    <row r="106" spans="1:1" s="18" customFormat="1">
      <c r="A106" s="21"/>
    </row>
    <row r="107" spans="1:1" s="18" customFormat="1">
      <c r="A107" s="21"/>
    </row>
    <row r="108" spans="1:1" s="18" customFormat="1">
      <c r="A108" s="21"/>
    </row>
    <row r="109" spans="1:1" s="18" customFormat="1">
      <c r="A109" s="21"/>
    </row>
    <row r="110" spans="1:1" s="18" customFormat="1">
      <c r="A110" s="21"/>
    </row>
    <row r="111" spans="1:1" s="18" customFormat="1">
      <c r="A111" s="21"/>
    </row>
    <row r="112" spans="1:1" s="18" customFormat="1">
      <c r="A112" s="21"/>
    </row>
    <row r="113" spans="1:1" s="18" customFormat="1">
      <c r="A113" s="21"/>
    </row>
    <row r="114" spans="1:1" s="18" customFormat="1">
      <c r="A114" s="21"/>
    </row>
    <row r="115" spans="1:1" s="18" customFormat="1">
      <c r="A115" s="21"/>
    </row>
    <row r="116" spans="1:1" s="18" customFormat="1">
      <c r="A116" s="21"/>
    </row>
    <row r="117" spans="1:1" s="18" customFormat="1">
      <c r="A117" s="21"/>
    </row>
    <row r="118" spans="1:1" s="18" customFormat="1">
      <c r="A118" s="21"/>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58" r:id="rId3" name="ddbSite">
              <controlPr defaultSize="0" autoLine="0" autoPict="0" macro="[0]!Dashboard_ddbSite_Change">
                <anchor moveWithCells="1">
                  <from>
                    <xdr:col>5</xdr:col>
                    <xdr:colOff>121920</xdr:colOff>
                    <xdr:row>1</xdr:row>
                    <xdr:rowOff>106680</xdr:rowOff>
                  </from>
                  <to>
                    <xdr:col>14</xdr:col>
                    <xdr:colOff>312420</xdr:colOff>
                    <xdr:row>3</xdr:row>
                    <xdr:rowOff>76200</xdr:rowOff>
                  </to>
                </anchor>
              </controlPr>
            </control>
          </mc:Choice>
        </mc:AlternateContent>
        <mc:AlternateContent xmlns:mc="http://schemas.openxmlformats.org/markup-compatibility/2006">
          <mc:Choice Requires="x14">
            <control shapeId="5161" r:id="rId4" name="ddbTime">
              <controlPr defaultSize="0" autoLine="0" autoPict="0" macro="[0]!Dashboard_ddbTime_Change">
                <anchor moveWithCells="1">
                  <from>
                    <xdr:col>5</xdr:col>
                    <xdr:colOff>182880</xdr:colOff>
                    <xdr:row>4</xdr:row>
                    <xdr:rowOff>45720</xdr:rowOff>
                  </from>
                  <to>
                    <xdr:col>14</xdr:col>
                    <xdr:colOff>274320</xdr:colOff>
                    <xdr:row>5</xdr:row>
                    <xdr:rowOff>114300</xdr:rowOff>
                  </to>
                </anchor>
              </controlPr>
            </control>
          </mc:Choice>
        </mc:AlternateContent>
        <mc:AlternateContent xmlns:mc="http://schemas.openxmlformats.org/markup-compatibility/2006">
          <mc:Choice Requires="x14">
            <control shapeId="5164" r:id="rId5" name="ddbOrigin">
              <controlPr defaultSize="0" autoLine="0" autoPict="0" macro="[0]!Dashboard_Arm_Change">
                <anchor moveWithCells="1">
                  <from>
                    <xdr:col>5</xdr:col>
                    <xdr:colOff>182880</xdr:colOff>
                    <xdr:row>6</xdr:row>
                    <xdr:rowOff>30480</xdr:rowOff>
                  </from>
                  <to>
                    <xdr:col>14</xdr:col>
                    <xdr:colOff>274320</xdr:colOff>
                    <xdr:row>7</xdr:row>
                    <xdr:rowOff>99060</xdr:rowOff>
                  </to>
                </anchor>
              </controlPr>
            </control>
          </mc:Choice>
        </mc:AlternateContent>
        <mc:AlternateContent xmlns:mc="http://schemas.openxmlformats.org/markup-compatibility/2006">
          <mc:Choice Requires="x14">
            <control shapeId="5166" r:id="rId6" name="ddbDestination">
              <controlPr defaultSize="0" autoLine="0" autoPict="0" macro="[0]!Dashboard_Arm_Change">
                <anchor moveWithCells="1">
                  <from>
                    <xdr:col>5</xdr:col>
                    <xdr:colOff>182880</xdr:colOff>
                    <xdr:row>8</xdr:row>
                    <xdr:rowOff>7620</xdr:rowOff>
                  </from>
                  <to>
                    <xdr:col>14</xdr:col>
                    <xdr:colOff>274320</xdr:colOff>
                    <xdr:row>9</xdr:row>
                    <xdr:rowOff>76200</xdr:rowOff>
                  </to>
                </anchor>
              </controlPr>
            </control>
          </mc:Choice>
        </mc:AlternateContent>
        <mc:AlternateContent xmlns:mc="http://schemas.openxmlformats.org/markup-compatibility/2006">
          <mc:Choice Requires="x14">
            <control shapeId="5172" r:id="rId7" name="ddbStartTime">
              <controlPr defaultSize="0" autoLine="0" autoPict="0" macro="[0]!PeakFlows_ddbTime_Change">
                <anchor moveWithCells="1">
                  <from>
                    <xdr:col>13</xdr:col>
                    <xdr:colOff>312420</xdr:colOff>
                    <xdr:row>10</xdr:row>
                    <xdr:rowOff>30480</xdr:rowOff>
                  </from>
                  <to>
                    <xdr:col>14</xdr:col>
                    <xdr:colOff>274320</xdr:colOff>
                    <xdr:row>11</xdr:row>
                    <xdr:rowOff>99060</xdr:rowOff>
                  </to>
                </anchor>
              </controlPr>
            </control>
          </mc:Choice>
        </mc:AlternateContent>
        <mc:AlternateContent xmlns:mc="http://schemas.openxmlformats.org/markup-compatibility/2006">
          <mc:Choice Requires="x14">
            <control shapeId="5173" r:id="rId8" name="ddbEndTime">
              <controlPr defaultSize="0" autoLine="0" autoPict="0" macro="[0]!PeakFlows_ddbTime_Change">
                <anchor moveWithCells="1">
                  <from>
                    <xdr:col>13</xdr:col>
                    <xdr:colOff>297180</xdr:colOff>
                    <xdr:row>12</xdr:row>
                    <xdr:rowOff>7620</xdr:rowOff>
                  </from>
                  <to>
                    <xdr:col>14</xdr:col>
                    <xdr:colOff>274320</xdr:colOff>
                    <xdr:row>13</xdr:row>
                    <xdr:rowOff>60960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C237"/>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29" width="8.21875" style="47" customWidth="1"/>
    <col min="30" max="16384" width="9" style="47"/>
  </cols>
  <sheetData>
    <row r="1" spans="1:29"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6"/>
    </row>
    <row r="2" spans="1:29"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52"/>
    </row>
    <row r="3" spans="1:29"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52"/>
    </row>
    <row r="4" spans="1:29" ht="15.75" customHeight="1">
      <c r="A4" s="48"/>
      <c r="B4" s="49"/>
      <c r="C4" s="49"/>
      <c r="D4" s="49"/>
      <c r="E4" s="49"/>
      <c r="F4" s="49"/>
      <c r="G4" s="49"/>
      <c r="H4" s="49"/>
      <c r="I4" s="49"/>
      <c r="J4" s="49"/>
      <c r="K4" s="49"/>
      <c r="L4" s="50" t="s">
        <v>209</v>
      </c>
      <c r="M4" s="49"/>
      <c r="N4" s="53" t="s">
        <v>109</v>
      </c>
      <c r="O4" s="49"/>
      <c r="P4" s="49"/>
      <c r="Q4" s="49"/>
      <c r="R4" s="49"/>
      <c r="S4" s="49"/>
      <c r="T4" s="49"/>
      <c r="U4" s="49"/>
      <c r="V4" s="49"/>
      <c r="W4" s="50"/>
      <c r="X4" s="49"/>
      <c r="Y4" s="49"/>
      <c r="Z4" s="49"/>
      <c r="AA4" s="49"/>
      <c r="AB4" s="49"/>
      <c r="AC4" s="52"/>
    </row>
    <row r="5" spans="1:29"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52"/>
    </row>
    <row r="6" spans="1:29"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6"/>
    </row>
    <row r="8" spans="1:29" ht="15.75" customHeight="1">
      <c r="A8" s="47" t="s">
        <v>211</v>
      </c>
      <c r="B8" s="47" t="str">
        <f>$D$9</f>
        <v>Arm A - R572 (E)</v>
      </c>
    </row>
    <row r="9" spans="1:29" ht="15.75" customHeight="1">
      <c r="B9" s="57" t="s">
        <v>212</v>
      </c>
      <c r="C9" s="58"/>
      <c r="D9" s="58" t="s">
        <v>213</v>
      </c>
      <c r="E9" s="58"/>
      <c r="F9" s="58"/>
      <c r="G9" s="58"/>
      <c r="H9" s="59"/>
      <c r="I9" s="60"/>
      <c r="K9" s="57" t="s">
        <v>212</v>
      </c>
      <c r="L9" s="58"/>
      <c r="M9" s="58" t="s">
        <v>230</v>
      </c>
      <c r="N9" s="58"/>
      <c r="O9" s="58"/>
      <c r="P9" s="58"/>
      <c r="Q9" s="59"/>
      <c r="R9" s="60"/>
      <c r="T9" s="57" t="s">
        <v>212</v>
      </c>
      <c r="U9" s="58"/>
      <c r="V9" s="58" t="s">
        <v>231</v>
      </c>
      <c r="W9" s="58"/>
      <c r="X9" s="58"/>
      <c r="Y9" s="58"/>
      <c r="Z9" s="59"/>
      <c r="AA9" s="60"/>
      <c r="AC9" s="130" t="s">
        <v>216</v>
      </c>
    </row>
    <row r="10" spans="1:29"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131"/>
    </row>
    <row r="12" spans="1:29" ht="15.75" customHeight="1">
      <c r="A12" s="69">
        <v>0.29166666666666669</v>
      </c>
      <c r="B12" s="44">
        <v>0</v>
      </c>
      <c r="C12" s="45">
        <v>0</v>
      </c>
      <c r="D12" s="45">
        <v>0</v>
      </c>
      <c r="E12" s="45">
        <v>0</v>
      </c>
      <c r="F12" s="45">
        <v>0</v>
      </c>
      <c r="G12" s="45">
        <v>0</v>
      </c>
      <c r="H12" s="46">
        <v>0</v>
      </c>
      <c r="I12" s="65">
        <f>SUM(B12:H12)</f>
        <v>0</v>
      </c>
      <c r="K12" s="44">
        <v>2</v>
      </c>
      <c r="L12" s="45">
        <v>1</v>
      </c>
      <c r="M12" s="45">
        <v>0</v>
      </c>
      <c r="N12" s="45">
        <v>1</v>
      </c>
      <c r="O12" s="45">
        <v>0</v>
      </c>
      <c r="P12" s="45">
        <v>0</v>
      </c>
      <c r="Q12" s="46">
        <v>0</v>
      </c>
      <c r="R12" s="65">
        <f>SUM(K12:Q12)</f>
        <v>4</v>
      </c>
      <c r="T12" s="44">
        <v>1</v>
      </c>
      <c r="U12" s="45">
        <v>1</v>
      </c>
      <c r="V12" s="45">
        <v>0</v>
      </c>
      <c r="W12" s="45">
        <v>0</v>
      </c>
      <c r="X12" s="45">
        <v>0</v>
      </c>
      <c r="Y12" s="45">
        <v>0</v>
      </c>
      <c r="Z12" s="46">
        <v>0</v>
      </c>
      <c r="AA12" s="65">
        <f>SUM(T12:Z12)</f>
        <v>2</v>
      </c>
      <c r="AC12" s="65">
        <f>SUM(I12+R12+AA12)</f>
        <v>6</v>
      </c>
    </row>
    <row r="13" spans="1:29" ht="15.75" customHeight="1">
      <c r="A13" s="70">
        <v>0.30208333333333331</v>
      </c>
      <c r="B13" s="48">
        <v>0</v>
      </c>
      <c r="C13" s="49">
        <v>0</v>
      </c>
      <c r="D13" s="49">
        <v>0</v>
      </c>
      <c r="E13" s="49">
        <v>0</v>
      </c>
      <c r="F13" s="49">
        <v>0</v>
      </c>
      <c r="G13" s="49">
        <v>0</v>
      </c>
      <c r="H13" s="52">
        <v>0</v>
      </c>
      <c r="I13" s="66">
        <f>SUM(B13:H13)</f>
        <v>0</v>
      </c>
      <c r="K13" s="48">
        <v>2</v>
      </c>
      <c r="L13" s="49">
        <v>2</v>
      </c>
      <c r="M13" s="49">
        <v>0</v>
      </c>
      <c r="N13" s="49">
        <v>0</v>
      </c>
      <c r="O13" s="49">
        <v>0</v>
      </c>
      <c r="P13" s="49">
        <v>0</v>
      </c>
      <c r="Q13" s="52">
        <v>0</v>
      </c>
      <c r="R13" s="66">
        <f>SUM(K13:Q13)</f>
        <v>4</v>
      </c>
      <c r="T13" s="48">
        <v>1</v>
      </c>
      <c r="U13" s="49">
        <v>1</v>
      </c>
      <c r="V13" s="49">
        <v>1</v>
      </c>
      <c r="W13" s="49">
        <v>0</v>
      </c>
      <c r="X13" s="49">
        <v>0</v>
      </c>
      <c r="Y13" s="49">
        <v>0</v>
      </c>
      <c r="Z13" s="52">
        <v>0</v>
      </c>
      <c r="AA13" s="66">
        <f>SUM(T13:Z13)</f>
        <v>3</v>
      </c>
      <c r="AC13" s="66">
        <f>SUM(I13+R13+AA13)</f>
        <v>7</v>
      </c>
    </row>
    <row r="14" spans="1:29" ht="15.75" customHeight="1">
      <c r="A14" s="70">
        <v>0.3125</v>
      </c>
      <c r="B14" s="48">
        <v>0</v>
      </c>
      <c r="C14" s="49">
        <v>0</v>
      </c>
      <c r="D14" s="49">
        <v>0</v>
      </c>
      <c r="E14" s="49">
        <v>0</v>
      </c>
      <c r="F14" s="49">
        <v>0</v>
      </c>
      <c r="G14" s="49">
        <v>0</v>
      </c>
      <c r="H14" s="52">
        <v>0</v>
      </c>
      <c r="I14" s="66">
        <f>SUM(B14:H14)</f>
        <v>0</v>
      </c>
      <c r="K14" s="48">
        <v>2</v>
      </c>
      <c r="L14" s="49">
        <v>3</v>
      </c>
      <c r="M14" s="49">
        <v>0</v>
      </c>
      <c r="N14" s="49">
        <v>0</v>
      </c>
      <c r="O14" s="49">
        <v>0</v>
      </c>
      <c r="P14" s="49">
        <v>0</v>
      </c>
      <c r="Q14" s="52">
        <v>0</v>
      </c>
      <c r="R14" s="66">
        <f>SUM(K14:Q14)</f>
        <v>5</v>
      </c>
      <c r="T14" s="48">
        <v>0</v>
      </c>
      <c r="U14" s="49">
        <v>0</v>
      </c>
      <c r="V14" s="49">
        <v>0</v>
      </c>
      <c r="W14" s="49">
        <v>0</v>
      </c>
      <c r="X14" s="49">
        <v>0</v>
      </c>
      <c r="Y14" s="49">
        <v>0</v>
      </c>
      <c r="Z14" s="52">
        <v>0</v>
      </c>
      <c r="AA14" s="66">
        <f>SUM(T14:Z14)</f>
        <v>0</v>
      </c>
      <c r="AC14" s="66">
        <f>SUM(I14+R14+AA14)</f>
        <v>5</v>
      </c>
    </row>
    <row r="15" spans="1:29" ht="15.75" customHeight="1">
      <c r="A15" s="71">
        <v>0.32291666666666669</v>
      </c>
      <c r="B15" s="54">
        <v>0</v>
      </c>
      <c r="C15" s="55">
        <v>0</v>
      </c>
      <c r="D15" s="55">
        <v>0</v>
      </c>
      <c r="E15" s="55">
        <v>0</v>
      </c>
      <c r="F15" s="55">
        <v>0</v>
      </c>
      <c r="G15" s="55">
        <v>0</v>
      </c>
      <c r="H15" s="56">
        <v>0</v>
      </c>
      <c r="I15" s="67">
        <f>SUM(B15:H15)</f>
        <v>0</v>
      </c>
      <c r="K15" s="54">
        <v>7</v>
      </c>
      <c r="L15" s="55">
        <v>3</v>
      </c>
      <c r="M15" s="55">
        <v>0</v>
      </c>
      <c r="N15" s="55">
        <v>1</v>
      </c>
      <c r="O15" s="55">
        <v>0</v>
      </c>
      <c r="P15" s="55">
        <v>0</v>
      </c>
      <c r="Q15" s="56">
        <v>0</v>
      </c>
      <c r="R15" s="67">
        <f>SUM(K15:Q15)</f>
        <v>11</v>
      </c>
      <c r="T15" s="54">
        <v>1</v>
      </c>
      <c r="U15" s="55">
        <v>0</v>
      </c>
      <c r="V15" s="55">
        <v>0</v>
      </c>
      <c r="W15" s="55">
        <v>1</v>
      </c>
      <c r="X15" s="55">
        <v>0</v>
      </c>
      <c r="Y15" s="55">
        <v>0</v>
      </c>
      <c r="Z15" s="56">
        <v>0</v>
      </c>
      <c r="AA15" s="67">
        <f>SUM(T15:Z15)</f>
        <v>2</v>
      </c>
      <c r="AC15" s="67">
        <f>SUM(I15+R15+AA15)</f>
        <v>13</v>
      </c>
    </row>
    <row r="16" spans="1:29"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13</v>
      </c>
      <c r="L16" s="58">
        <f t="shared" si="1"/>
        <v>9</v>
      </c>
      <c r="M16" s="58">
        <f t="shared" si="1"/>
        <v>0</v>
      </c>
      <c r="N16" s="58">
        <f t="shared" si="1"/>
        <v>2</v>
      </c>
      <c r="O16" s="58">
        <f t="shared" si="1"/>
        <v>0</v>
      </c>
      <c r="P16" s="58">
        <f t="shared" si="1"/>
        <v>0</v>
      </c>
      <c r="Q16" s="59">
        <f t="shared" si="1"/>
        <v>0</v>
      </c>
      <c r="R16" s="60">
        <f t="shared" si="1"/>
        <v>24</v>
      </c>
      <c r="T16" s="57">
        <f t="shared" ref="T16:AA16" si="2">SUM(T12:T15)</f>
        <v>3</v>
      </c>
      <c r="U16" s="58">
        <f t="shared" si="2"/>
        <v>2</v>
      </c>
      <c r="V16" s="58">
        <f t="shared" si="2"/>
        <v>1</v>
      </c>
      <c r="W16" s="58">
        <f t="shared" si="2"/>
        <v>1</v>
      </c>
      <c r="X16" s="58">
        <f t="shared" si="2"/>
        <v>0</v>
      </c>
      <c r="Y16" s="58">
        <f t="shared" si="2"/>
        <v>0</v>
      </c>
      <c r="Z16" s="59">
        <f t="shared" si="2"/>
        <v>0</v>
      </c>
      <c r="AA16" s="60">
        <f t="shared" si="2"/>
        <v>7</v>
      </c>
      <c r="AC16" s="60">
        <f>SUM(AC12:AC15)</f>
        <v>31</v>
      </c>
    </row>
    <row r="17" spans="1:29" ht="15.75" customHeight="1">
      <c r="A17" s="69">
        <v>0.33333333333333331</v>
      </c>
      <c r="B17" s="44">
        <v>0</v>
      </c>
      <c r="C17" s="45">
        <v>0</v>
      </c>
      <c r="D17" s="45">
        <v>0</v>
      </c>
      <c r="E17" s="45">
        <v>0</v>
      </c>
      <c r="F17" s="45">
        <v>0</v>
      </c>
      <c r="G17" s="45">
        <v>0</v>
      </c>
      <c r="H17" s="46">
        <v>0</v>
      </c>
      <c r="I17" s="65">
        <f>SUM(B17:H17)</f>
        <v>0</v>
      </c>
      <c r="K17" s="44">
        <v>14</v>
      </c>
      <c r="L17" s="45">
        <v>7</v>
      </c>
      <c r="M17" s="45">
        <v>1</v>
      </c>
      <c r="N17" s="45">
        <v>0</v>
      </c>
      <c r="O17" s="45">
        <v>0</v>
      </c>
      <c r="P17" s="45">
        <v>0</v>
      </c>
      <c r="Q17" s="46">
        <v>0</v>
      </c>
      <c r="R17" s="65">
        <f>SUM(K17:Q17)</f>
        <v>22</v>
      </c>
      <c r="T17" s="44">
        <v>3</v>
      </c>
      <c r="U17" s="45">
        <v>5</v>
      </c>
      <c r="V17" s="45">
        <v>0</v>
      </c>
      <c r="W17" s="45">
        <v>0</v>
      </c>
      <c r="X17" s="45">
        <v>0</v>
      </c>
      <c r="Y17" s="45">
        <v>0</v>
      </c>
      <c r="Z17" s="46">
        <v>0</v>
      </c>
      <c r="AA17" s="65">
        <f>SUM(T17:Z17)</f>
        <v>8</v>
      </c>
      <c r="AC17" s="65">
        <f>SUM(I17+R17+AA17)</f>
        <v>30</v>
      </c>
    </row>
    <row r="18" spans="1:29" ht="15.75" customHeight="1">
      <c r="A18" s="70">
        <v>0.34375</v>
      </c>
      <c r="B18" s="48">
        <v>0</v>
      </c>
      <c r="C18" s="49">
        <v>0</v>
      </c>
      <c r="D18" s="49">
        <v>0</v>
      </c>
      <c r="E18" s="49">
        <v>0</v>
      </c>
      <c r="F18" s="49">
        <v>0</v>
      </c>
      <c r="G18" s="49">
        <v>0</v>
      </c>
      <c r="H18" s="52">
        <v>0</v>
      </c>
      <c r="I18" s="66">
        <f>SUM(B18:H18)</f>
        <v>0</v>
      </c>
      <c r="K18" s="48">
        <v>17</v>
      </c>
      <c r="L18" s="49">
        <v>4</v>
      </c>
      <c r="M18" s="49">
        <v>0</v>
      </c>
      <c r="N18" s="49">
        <v>0</v>
      </c>
      <c r="O18" s="49">
        <v>1</v>
      </c>
      <c r="P18" s="49">
        <v>0</v>
      </c>
      <c r="Q18" s="52">
        <v>1</v>
      </c>
      <c r="R18" s="66">
        <f>SUM(K18:Q18)</f>
        <v>23</v>
      </c>
      <c r="T18" s="48">
        <v>3</v>
      </c>
      <c r="U18" s="49">
        <v>2</v>
      </c>
      <c r="V18" s="49">
        <v>0</v>
      </c>
      <c r="W18" s="49">
        <v>0</v>
      </c>
      <c r="X18" s="49">
        <v>0</v>
      </c>
      <c r="Y18" s="49">
        <v>0</v>
      </c>
      <c r="Z18" s="52">
        <v>0</v>
      </c>
      <c r="AA18" s="66">
        <f>SUM(T18:Z18)</f>
        <v>5</v>
      </c>
      <c r="AC18" s="66">
        <f>SUM(I18+R18+AA18)</f>
        <v>28</v>
      </c>
    </row>
    <row r="19" spans="1:29" ht="15.75" customHeight="1">
      <c r="A19" s="70">
        <v>0.35416666666666669</v>
      </c>
      <c r="B19" s="48">
        <v>0</v>
      </c>
      <c r="C19" s="49">
        <v>0</v>
      </c>
      <c r="D19" s="49">
        <v>0</v>
      </c>
      <c r="E19" s="49">
        <v>0</v>
      </c>
      <c r="F19" s="49">
        <v>0</v>
      </c>
      <c r="G19" s="49">
        <v>0</v>
      </c>
      <c r="H19" s="52">
        <v>0</v>
      </c>
      <c r="I19" s="66">
        <f>SUM(B19:H19)</f>
        <v>0</v>
      </c>
      <c r="K19" s="48">
        <v>22</v>
      </c>
      <c r="L19" s="49">
        <v>11</v>
      </c>
      <c r="M19" s="49">
        <v>1</v>
      </c>
      <c r="N19" s="49">
        <v>1</v>
      </c>
      <c r="O19" s="49">
        <v>0</v>
      </c>
      <c r="P19" s="49">
        <v>0</v>
      </c>
      <c r="Q19" s="52">
        <v>0</v>
      </c>
      <c r="R19" s="66">
        <f>SUM(K19:Q19)</f>
        <v>35</v>
      </c>
      <c r="T19" s="48">
        <v>5</v>
      </c>
      <c r="U19" s="49">
        <v>4</v>
      </c>
      <c r="V19" s="49">
        <v>1</v>
      </c>
      <c r="W19" s="49">
        <v>0</v>
      </c>
      <c r="X19" s="49">
        <v>0</v>
      </c>
      <c r="Y19" s="49">
        <v>0</v>
      </c>
      <c r="Z19" s="52">
        <v>0</v>
      </c>
      <c r="AA19" s="66">
        <f>SUM(T19:Z19)</f>
        <v>10</v>
      </c>
      <c r="AC19" s="66">
        <f>SUM(I19+R19+AA19)</f>
        <v>45</v>
      </c>
    </row>
    <row r="20" spans="1:29" ht="15.75" customHeight="1">
      <c r="A20" s="71">
        <v>0.36458333333333331</v>
      </c>
      <c r="B20" s="54">
        <v>0</v>
      </c>
      <c r="C20" s="55">
        <v>0</v>
      </c>
      <c r="D20" s="55">
        <v>0</v>
      </c>
      <c r="E20" s="55">
        <v>0</v>
      </c>
      <c r="F20" s="55">
        <v>0</v>
      </c>
      <c r="G20" s="55">
        <v>0</v>
      </c>
      <c r="H20" s="56">
        <v>0</v>
      </c>
      <c r="I20" s="67">
        <f>SUM(B20:H20)</f>
        <v>0</v>
      </c>
      <c r="K20" s="54">
        <v>32</v>
      </c>
      <c r="L20" s="55">
        <v>6</v>
      </c>
      <c r="M20" s="55">
        <v>0</v>
      </c>
      <c r="N20" s="55">
        <v>1</v>
      </c>
      <c r="O20" s="55">
        <v>1</v>
      </c>
      <c r="P20" s="55">
        <v>0</v>
      </c>
      <c r="Q20" s="56">
        <v>0</v>
      </c>
      <c r="R20" s="67">
        <f>SUM(K20:Q20)</f>
        <v>40</v>
      </c>
      <c r="T20" s="54">
        <v>12</v>
      </c>
      <c r="U20" s="55">
        <v>2</v>
      </c>
      <c r="V20" s="55">
        <v>0</v>
      </c>
      <c r="W20" s="55">
        <v>0</v>
      </c>
      <c r="X20" s="55">
        <v>0</v>
      </c>
      <c r="Y20" s="55">
        <v>0</v>
      </c>
      <c r="Z20" s="56">
        <v>0</v>
      </c>
      <c r="AA20" s="67">
        <f>SUM(T20:Z20)</f>
        <v>14</v>
      </c>
      <c r="AC20" s="67">
        <f>SUM(I20+R20+AA20)</f>
        <v>54</v>
      </c>
    </row>
    <row r="21" spans="1:29" ht="15.75" customHeight="1">
      <c r="A21" s="60" t="s">
        <v>218</v>
      </c>
      <c r="B21" s="57">
        <f t="shared" ref="B21:I21" si="3">SUM(B17:B20)</f>
        <v>0</v>
      </c>
      <c r="C21" s="58">
        <f t="shared" si="3"/>
        <v>0</v>
      </c>
      <c r="D21" s="58">
        <f t="shared" si="3"/>
        <v>0</v>
      </c>
      <c r="E21" s="58">
        <f t="shared" si="3"/>
        <v>0</v>
      </c>
      <c r="F21" s="58">
        <f t="shared" si="3"/>
        <v>0</v>
      </c>
      <c r="G21" s="58">
        <f t="shared" si="3"/>
        <v>0</v>
      </c>
      <c r="H21" s="59">
        <f t="shared" si="3"/>
        <v>0</v>
      </c>
      <c r="I21" s="60">
        <f t="shared" si="3"/>
        <v>0</v>
      </c>
      <c r="K21" s="57">
        <f t="shared" ref="K21:R21" si="4">SUM(K17:K20)</f>
        <v>85</v>
      </c>
      <c r="L21" s="58">
        <f t="shared" si="4"/>
        <v>28</v>
      </c>
      <c r="M21" s="58">
        <f t="shared" si="4"/>
        <v>2</v>
      </c>
      <c r="N21" s="58">
        <f t="shared" si="4"/>
        <v>2</v>
      </c>
      <c r="O21" s="58">
        <f t="shared" si="4"/>
        <v>2</v>
      </c>
      <c r="P21" s="58">
        <f t="shared" si="4"/>
        <v>0</v>
      </c>
      <c r="Q21" s="59">
        <f t="shared" si="4"/>
        <v>1</v>
      </c>
      <c r="R21" s="60">
        <f t="shared" si="4"/>
        <v>120</v>
      </c>
      <c r="T21" s="57">
        <f t="shared" ref="T21:AA21" si="5">SUM(T17:T20)</f>
        <v>23</v>
      </c>
      <c r="U21" s="58">
        <f t="shared" si="5"/>
        <v>13</v>
      </c>
      <c r="V21" s="58">
        <f t="shared" si="5"/>
        <v>1</v>
      </c>
      <c r="W21" s="58">
        <f t="shared" si="5"/>
        <v>0</v>
      </c>
      <c r="X21" s="58">
        <f t="shared" si="5"/>
        <v>0</v>
      </c>
      <c r="Y21" s="58">
        <f t="shared" si="5"/>
        <v>0</v>
      </c>
      <c r="Z21" s="59">
        <f t="shared" si="5"/>
        <v>0</v>
      </c>
      <c r="AA21" s="60">
        <f t="shared" si="5"/>
        <v>37</v>
      </c>
      <c r="AC21" s="60">
        <f>SUM(AC17:AC20)</f>
        <v>157</v>
      </c>
    </row>
    <row r="22" spans="1:29" ht="15.75" customHeight="1">
      <c r="A22" s="69">
        <v>0.375</v>
      </c>
      <c r="B22" s="44">
        <v>0</v>
      </c>
      <c r="C22" s="45">
        <v>0</v>
      </c>
      <c r="D22" s="45">
        <v>0</v>
      </c>
      <c r="E22" s="45">
        <v>0</v>
      </c>
      <c r="F22" s="45">
        <v>0</v>
      </c>
      <c r="G22" s="45">
        <v>0</v>
      </c>
      <c r="H22" s="46">
        <v>0</v>
      </c>
      <c r="I22" s="65">
        <f>SUM(B22:H22)</f>
        <v>0</v>
      </c>
      <c r="K22" s="44">
        <v>14</v>
      </c>
      <c r="L22" s="45">
        <v>9</v>
      </c>
      <c r="M22" s="45">
        <v>3</v>
      </c>
      <c r="N22" s="45">
        <v>1</v>
      </c>
      <c r="O22" s="45">
        <v>0</v>
      </c>
      <c r="P22" s="45">
        <v>0</v>
      </c>
      <c r="Q22" s="46">
        <v>0</v>
      </c>
      <c r="R22" s="65">
        <f>SUM(K22:Q22)</f>
        <v>27</v>
      </c>
      <c r="T22" s="44">
        <v>20</v>
      </c>
      <c r="U22" s="45">
        <v>1</v>
      </c>
      <c r="V22" s="45">
        <v>2</v>
      </c>
      <c r="W22" s="45">
        <v>0</v>
      </c>
      <c r="X22" s="45">
        <v>0</v>
      </c>
      <c r="Y22" s="45">
        <v>0</v>
      </c>
      <c r="Z22" s="46">
        <v>0</v>
      </c>
      <c r="AA22" s="65">
        <f>SUM(T22:Z22)</f>
        <v>23</v>
      </c>
      <c r="AC22" s="65">
        <f>SUM(I22+R22+AA22)</f>
        <v>50</v>
      </c>
    </row>
    <row r="23" spans="1:29" ht="15.75" customHeight="1">
      <c r="A23" s="70">
        <v>0.38541666666666669</v>
      </c>
      <c r="B23" s="48">
        <v>0</v>
      </c>
      <c r="C23" s="49">
        <v>0</v>
      </c>
      <c r="D23" s="49">
        <v>0</v>
      </c>
      <c r="E23" s="49">
        <v>0</v>
      </c>
      <c r="F23" s="49">
        <v>0</v>
      </c>
      <c r="G23" s="49">
        <v>0</v>
      </c>
      <c r="H23" s="52">
        <v>0</v>
      </c>
      <c r="I23" s="66">
        <f>SUM(B23:H23)</f>
        <v>0</v>
      </c>
      <c r="K23" s="48">
        <v>22</v>
      </c>
      <c r="L23" s="49">
        <v>8</v>
      </c>
      <c r="M23" s="49">
        <v>0</v>
      </c>
      <c r="N23" s="49">
        <v>0</v>
      </c>
      <c r="O23" s="49">
        <v>0</v>
      </c>
      <c r="P23" s="49">
        <v>0</v>
      </c>
      <c r="Q23" s="52">
        <v>0</v>
      </c>
      <c r="R23" s="66">
        <f>SUM(K23:Q23)</f>
        <v>30</v>
      </c>
      <c r="T23" s="48">
        <v>22</v>
      </c>
      <c r="U23" s="49">
        <v>1</v>
      </c>
      <c r="V23" s="49">
        <v>1</v>
      </c>
      <c r="W23" s="49">
        <v>0</v>
      </c>
      <c r="X23" s="49">
        <v>0</v>
      </c>
      <c r="Y23" s="49">
        <v>0</v>
      </c>
      <c r="Z23" s="52">
        <v>0</v>
      </c>
      <c r="AA23" s="66">
        <f>SUM(T23:Z23)</f>
        <v>24</v>
      </c>
      <c r="AC23" s="66">
        <f>SUM(I23+R23+AA23)</f>
        <v>54</v>
      </c>
    </row>
    <row r="24" spans="1:29" ht="15.75" customHeight="1">
      <c r="A24" s="70">
        <v>0.39583333333333331</v>
      </c>
      <c r="B24" s="48">
        <v>0</v>
      </c>
      <c r="C24" s="49">
        <v>0</v>
      </c>
      <c r="D24" s="49">
        <v>0</v>
      </c>
      <c r="E24" s="49">
        <v>0</v>
      </c>
      <c r="F24" s="49">
        <v>0</v>
      </c>
      <c r="G24" s="49">
        <v>0</v>
      </c>
      <c r="H24" s="52">
        <v>0</v>
      </c>
      <c r="I24" s="66">
        <f>SUM(B24:H24)</f>
        <v>0</v>
      </c>
      <c r="K24" s="48">
        <v>24</v>
      </c>
      <c r="L24" s="49">
        <v>7</v>
      </c>
      <c r="M24" s="49">
        <v>1</v>
      </c>
      <c r="N24" s="49">
        <v>0</v>
      </c>
      <c r="O24" s="49">
        <v>0</v>
      </c>
      <c r="P24" s="49">
        <v>0</v>
      </c>
      <c r="Q24" s="52">
        <v>0</v>
      </c>
      <c r="R24" s="66">
        <f>SUM(K24:Q24)</f>
        <v>32</v>
      </c>
      <c r="T24" s="48">
        <v>9</v>
      </c>
      <c r="U24" s="49">
        <v>1</v>
      </c>
      <c r="V24" s="49">
        <v>0</v>
      </c>
      <c r="W24" s="49">
        <v>0</v>
      </c>
      <c r="X24" s="49">
        <v>0</v>
      </c>
      <c r="Y24" s="49">
        <v>0</v>
      </c>
      <c r="Z24" s="52">
        <v>0</v>
      </c>
      <c r="AA24" s="66">
        <f>SUM(T24:Z24)</f>
        <v>10</v>
      </c>
      <c r="AC24" s="66">
        <f>SUM(I24+R24+AA24)</f>
        <v>42</v>
      </c>
    </row>
    <row r="25" spans="1:29" ht="15.75" customHeight="1">
      <c r="A25" s="71">
        <v>0.40625</v>
      </c>
      <c r="B25" s="54">
        <v>0</v>
      </c>
      <c r="C25" s="55">
        <v>0</v>
      </c>
      <c r="D25" s="55">
        <v>0</v>
      </c>
      <c r="E25" s="55">
        <v>0</v>
      </c>
      <c r="F25" s="55">
        <v>0</v>
      </c>
      <c r="G25" s="55">
        <v>0</v>
      </c>
      <c r="H25" s="56">
        <v>0</v>
      </c>
      <c r="I25" s="67">
        <f>SUM(B25:H25)</f>
        <v>0</v>
      </c>
      <c r="K25" s="54">
        <v>21</v>
      </c>
      <c r="L25" s="55">
        <v>10</v>
      </c>
      <c r="M25" s="55">
        <v>0</v>
      </c>
      <c r="N25" s="55">
        <v>0</v>
      </c>
      <c r="O25" s="55">
        <v>0</v>
      </c>
      <c r="P25" s="55">
        <v>0</v>
      </c>
      <c r="Q25" s="56">
        <v>0</v>
      </c>
      <c r="R25" s="67">
        <f>SUM(K25:Q25)</f>
        <v>31</v>
      </c>
      <c r="T25" s="54">
        <v>3</v>
      </c>
      <c r="U25" s="55">
        <v>1</v>
      </c>
      <c r="V25" s="55">
        <v>0</v>
      </c>
      <c r="W25" s="55">
        <v>0</v>
      </c>
      <c r="X25" s="55">
        <v>0</v>
      </c>
      <c r="Y25" s="55">
        <v>0</v>
      </c>
      <c r="Z25" s="56">
        <v>0</v>
      </c>
      <c r="AA25" s="67">
        <f>SUM(T25:Z25)</f>
        <v>4</v>
      </c>
      <c r="AC25" s="67">
        <f>SUM(I25+R25+AA25)</f>
        <v>35</v>
      </c>
    </row>
    <row r="26" spans="1:29" ht="15.75" customHeight="1">
      <c r="A26" s="60" t="s">
        <v>218</v>
      </c>
      <c r="B26" s="57">
        <f t="shared" ref="B26:I26" si="6">SUM(B22:B25)</f>
        <v>0</v>
      </c>
      <c r="C26" s="58">
        <f t="shared" si="6"/>
        <v>0</v>
      </c>
      <c r="D26" s="58">
        <f t="shared" si="6"/>
        <v>0</v>
      </c>
      <c r="E26" s="58">
        <f t="shared" si="6"/>
        <v>0</v>
      </c>
      <c r="F26" s="58">
        <f t="shared" si="6"/>
        <v>0</v>
      </c>
      <c r="G26" s="58">
        <f t="shared" si="6"/>
        <v>0</v>
      </c>
      <c r="H26" s="59">
        <f t="shared" si="6"/>
        <v>0</v>
      </c>
      <c r="I26" s="60">
        <f t="shared" si="6"/>
        <v>0</v>
      </c>
      <c r="K26" s="57">
        <f t="shared" ref="K26:R26" si="7">SUM(K22:K25)</f>
        <v>81</v>
      </c>
      <c r="L26" s="58">
        <f t="shared" si="7"/>
        <v>34</v>
      </c>
      <c r="M26" s="58">
        <f t="shared" si="7"/>
        <v>4</v>
      </c>
      <c r="N26" s="58">
        <f t="shared" si="7"/>
        <v>1</v>
      </c>
      <c r="O26" s="58">
        <f t="shared" si="7"/>
        <v>0</v>
      </c>
      <c r="P26" s="58">
        <f t="shared" si="7"/>
        <v>0</v>
      </c>
      <c r="Q26" s="59">
        <f t="shared" si="7"/>
        <v>0</v>
      </c>
      <c r="R26" s="60">
        <f t="shared" si="7"/>
        <v>120</v>
      </c>
      <c r="T26" s="57">
        <f t="shared" ref="T26:AA26" si="8">SUM(T22:T25)</f>
        <v>54</v>
      </c>
      <c r="U26" s="58">
        <f t="shared" si="8"/>
        <v>4</v>
      </c>
      <c r="V26" s="58">
        <f t="shared" si="8"/>
        <v>3</v>
      </c>
      <c r="W26" s="58">
        <f t="shared" si="8"/>
        <v>0</v>
      </c>
      <c r="X26" s="58">
        <f t="shared" si="8"/>
        <v>0</v>
      </c>
      <c r="Y26" s="58">
        <f t="shared" si="8"/>
        <v>0</v>
      </c>
      <c r="Z26" s="59">
        <f t="shared" si="8"/>
        <v>0</v>
      </c>
      <c r="AA26" s="60">
        <f t="shared" si="8"/>
        <v>61</v>
      </c>
      <c r="AC26" s="60">
        <f>SUM(AC22:AC25)</f>
        <v>181</v>
      </c>
    </row>
    <row r="28" spans="1:29" ht="15.75" customHeight="1">
      <c r="A28" s="60" t="s">
        <v>219</v>
      </c>
      <c r="B28" s="57">
        <f t="shared" ref="B28:I28" si="9">SUM(B26+B21+B16)</f>
        <v>0</v>
      </c>
      <c r="C28" s="58">
        <f t="shared" si="9"/>
        <v>0</v>
      </c>
      <c r="D28" s="58">
        <f t="shared" si="9"/>
        <v>0</v>
      </c>
      <c r="E28" s="58">
        <f t="shared" si="9"/>
        <v>0</v>
      </c>
      <c r="F28" s="58">
        <f t="shared" si="9"/>
        <v>0</v>
      </c>
      <c r="G28" s="58">
        <f t="shared" si="9"/>
        <v>0</v>
      </c>
      <c r="H28" s="59">
        <f t="shared" si="9"/>
        <v>0</v>
      </c>
      <c r="I28" s="60">
        <f t="shared" si="9"/>
        <v>0</v>
      </c>
      <c r="K28" s="57">
        <f t="shared" ref="K28:R28" si="10">SUM(K26+K21+K16)</f>
        <v>179</v>
      </c>
      <c r="L28" s="58">
        <f t="shared" si="10"/>
        <v>71</v>
      </c>
      <c r="M28" s="58">
        <f t="shared" si="10"/>
        <v>6</v>
      </c>
      <c r="N28" s="58">
        <f t="shared" si="10"/>
        <v>5</v>
      </c>
      <c r="O28" s="58">
        <f t="shared" si="10"/>
        <v>2</v>
      </c>
      <c r="P28" s="58">
        <f t="shared" si="10"/>
        <v>0</v>
      </c>
      <c r="Q28" s="59">
        <f t="shared" si="10"/>
        <v>1</v>
      </c>
      <c r="R28" s="60">
        <f t="shared" si="10"/>
        <v>264</v>
      </c>
      <c r="T28" s="57">
        <f t="shared" ref="T28:AA28" si="11">SUM(T26+T21+T16)</f>
        <v>80</v>
      </c>
      <c r="U28" s="58">
        <f t="shared" si="11"/>
        <v>19</v>
      </c>
      <c r="V28" s="58">
        <f t="shared" si="11"/>
        <v>5</v>
      </c>
      <c r="W28" s="58">
        <f t="shared" si="11"/>
        <v>1</v>
      </c>
      <c r="X28" s="58">
        <f t="shared" si="11"/>
        <v>0</v>
      </c>
      <c r="Y28" s="58">
        <f t="shared" si="11"/>
        <v>0</v>
      </c>
      <c r="Z28" s="59">
        <f t="shared" si="11"/>
        <v>0</v>
      </c>
      <c r="AA28" s="60">
        <f t="shared" si="11"/>
        <v>105</v>
      </c>
      <c r="AC28" s="60">
        <f>SUM(AC26+AC21+AC16)</f>
        <v>369</v>
      </c>
    </row>
    <row r="30" spans="1:29" ht="15.75" customHeight="1">
      <c r="A30" s="47" t="s">
        <v>211</v>
      </c>
      <c r="B30" s="47" t="str">
        <f>$D$9</f>
        <v>Arm A - R572 (E)</v>
      </c>
    </row>
    <row r="31" spans="1:29" ht="15.75" customHeight="1">
      <c r="B31" s="57" t="s">
        <v>212</v>
      </c>
      <c r="C31" s="58"/>
      <c r="D31" s="58" t="s">
        <v>213</v>
      </c>
      <c r="E31" s="58"/>
      <c r="F31" s="58"/>
      <c r="G31" s="58"/>
      <c r="H31" s="59"/>
      <c r="I31" s="60"/>
      <c r="K31" s="57" t="s">
        <v>212</v>
      </c>
      <c r="L31" s="58"/>
      <c r="M31" s="58" t="s">
        <v>230</v>
      </c>
      <c r="N31" s="58"/>
      <c r="O31" s="58"/>
      <c r="P31" s="58"/>
      <c r="Q31" s="59"/>
      <c r="R31" s="60"/>
      <c r="T31" s="57" t="s">
        <v>212</v>
      </c>
      <c r="U31" s="58"/>
      <c r="V31" s="58" t="s">
        <v>231</v>
      </c>
      <c r="W31" s="58"/>
      <c r="X31" s="58"/>
      <c r="Y31" s="58"/>
      <c r="Z31" s="59"/>
      <c r="AA31" s="60"/>
      <c r="AC31" s="130" t="s">
        <v>216</v>
      </c>
    </row>
    <row r="32" spans="1:29"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131"/>
    </row>
    <row r="34" spans="1:29" ht="15.75" customHeight="1">
      <c r="A34" s="69">
        <v>0.66666666666666663</v>
      </c>
      <c r="B34" s="44">
        <v>0</v>
      </c>
      <c r="C34" s="45">
        <v>1</v>
      </c>
      <c r="D34" s="45">
        <v>0</v>
      </c>
      <c r="E34" s="45">
        <v>0</v>
      </c>
      <c r="F34" s="45">
        <v>0</v>
      </c>
      <c r="G34" s="45">
        <v>0</v>
      </c>
      <c r="H34" s="46">
        <v>0</v>
      </c>
      <c r="I34" s="65">
        <f>SUM(B34:H34)</f>
        <v>1</v>
      </c>
      <c r="K34" s="44">
        <v>14</v>
      </c>
      <c r="L34" s="45">
        <v>6</v>
      </c>
      <c r="M34" s="45">
        <v>0</v>
      </c>
      <c r="N34" s="45">
        <v>0</v>
      </c>
      <c r="O34" s="45">
        <v>0</v>
      </c>
      <c r="P34" s="45">
        <v>0</v>
      </c>
      <c r="Q34" s="46">
        <v>0</v>
      </c>
      <c r="R34" s="65">
        <f>SUM(K34:Q34)</f>
        <v>20</v>
      </c>
      <c r="T34" s="44">
        <v>10</v>
      </c>
      <c r="U34" s="45">
        <v>1</v>
      </c>
      <c r="V34" s="45">
        <v>0</v>
      </c>
      <c r="W34" s="45">
        <v>0</v>
      </c>
      <c r="X34" s="45">
        <v>0</v>
      </c>
      <c r="Y34" s="45">
        <v>0</v>
      </c>
      <c r="Z34" s="46">
        <v>0</v>
      </c>
      <c r="AA34" s="65">
        <f>SUM(T34:Z34)</f>
        <v>11</v>
      </c>
      <c r="AC34" s="65">
        <f>SUM(I34+R34+AA34)</f>
        <v>32</v>
      </c>
    </row>
    <row r="35" spans="1:29" ht="15.75" customHeight="1">
      <c r="A35" s="70">
        <v>0.67708333333333337</v>
      </c>
      <c r="B35" s="48">
        <v>0</v>
      </c>
      <c r="C35" s="49">
        <v>0</v>
      </c>
      <c r="D35" s="49">
        <v>0</v>
      </c>
      <c r="E35" s="49">
        <v>0</v>
      </c>
      <c r="F35" s="49">
        <v>0</v>
      </c>
      <c r="G35" s="49">
        <v>0</v>
      </c>
      <c r="H35" s="52">
        <v>0</v>
      </c>
      <c r="I35" s="66">
        <f>SUM(B35:H35)</f>
        <v>0</v>
      </c>
      <c r="K35" s="48">
        <v>24</v>
      </c>
      <c r="L35" s="49">
        <v>5</v>
      </c>
      <c r="M35" s="49">
        <v>1</v>
      </c>
      <c r="N35" s="49">
        <v>0</v>
      </c>
      <c r="O35" s="49">
        <v>0</v>
      </c>
      <c r="P35" s="49">
        <v>0</v>
      </c>
      <c r="Q35" s="52">
        <v>0</v>
      </c>
      <c r="R35" s="66">
        <f>SUM(K35:Q35)</f>
        <v>30</v>
      </c>
      <c r="T35" s="48">
        <v>6</v>
      </c>
      <c r="U35" s="49">
        <v>1</v>
      </c>
      <c r="V35" s="49">
        <v>0</v>
      </c>
      <c r="W35" s="49">
        <v>0</v>
      </c>
      <c r="X35" s="49">
        <v>0</v>
      </c>
      <c r="Y35" s="49">
        <v>0</v>
      </c>
      <c r="Z35" s="52">
        <v>0</v>
      </c>
      <c r="AA35" s="66">
        <f>SUM(T35:Z35)</f>
        <v>7</v>
      </c>
      <c r="AC35" s="66">
        <f>SUM(I35+R35+AA35)</f>
        <v>37</v>
      </c>
    </row>
    <row r="36" spans="1:29" ht="15.75" customHeight="1">
      <c r="A36" s="70">
        <v>0.6875</v>
      </c>
      <c r="B36" s="48">
        <v>0</v>
      </c>
      <c r="C36" s="49">
        <v>0</v>
      </c>
      <c r="D36" s="49">
        <v>0</v>
      </c>
      <c r="E36" s="49">
        <v>0</v>
      </c>
      <c r="F36" s="49">
        <v>0</v>
      </c>
      <c r="G36" s="49">
        <v>0</v>
      </c>
      <c r="H36" s="52">
        <v>0</v>
      </c>
      <c r="I36" s="66">
        <f>SUM(B36:H36)</f>
        <v>0</v>
      </c>
      <c r="K36" s="48">
        <v>24</v>
      </c>
      <c r="L36" s="49">
        <v>5</v>
      </c>
      <c r="M36" s="49">
        <v>1</v>
      </c>
      <c r="N36" s="49">
        <v>0</v>
      </c>
      <c r="O36" s="49">
        <v>0</v>
      </c>
      <c r="P36" s="49">
        <v>0</v>
      </c>
      <c r="Q36" s="52">
        <v>0</v>
      </c>
      <c r="R36" s="66">
        <f>SUM(K36:Q36)</f>
        <v>30</v>
      </c>
      <c r="T36" s="48">
        <v>2</v>
      </c>
      <c r="U36" s="49">
        <v>4</v>
      </c>
      <c r="V36" s="49">
        <v>0</v>
      </c>
      <c r="W36" s="49">
        <v>0</v>
      </c>
      <c r="X36" s="49">
        <v>0</v>
      </c>
      <c r="Y36" s="49">
        <v>0</v>
      </c>
      <c r="Z36" s="52">
        <v>0</v>
      </c>
      <c r="AA36" s="66">
        <f>SUM(T36:Z36)</f>
        <v>6</v>
      </c>
      <c r="AC36" s="66">
        <f>SUM(I36+R36+AA36)</f>
        <v>36</v>
      </c>
    </row>
    <row r="37" spans="1:29" ht="15.75" customHeight="1">
      <c r="A37" s="71">
        <v>0.69791666666666663</v>
      </c>
      <c r="B37" s="54">
        <v>0</v>
      </c>
      <c r="C37" s="55">
        <v>0</v>
      </c>
      <c r="D37" s="55">
        <v>0</v>
      </c>
      <c r="E37" s="55">
        <v>0</v>
      </c>
      <c r="F37" s="55">
        <v>0</v>
      </c>
      <c r="G37" s="55">
        <v>0</v>
      </c>
      <c r="H37" s="56">
        <v>0</v>
      </c>
      <c r="I37" s="67">
        <f>SUM(B37:H37)</f>
        <v>0</v>
      </c>
      <c r="K37" s="54">
        <v>23</v>
      </c>
      <c r="L37" s="55">
        <v>8</v>
      </c>
      <c r="M37" s="55">
        <v>0</v>
      </c>
      <c r="N37" s="55">
        <v>1</v>
      </c>
      <c r="O37" s="55">
        <v>0</v>
      </c>
      <c r="P37" s="55">
        <v>0</v>
      </c>
      <c r="Q37" s="56">
        <v>0</v>
      </c>
      <c r="R37" s="67">
        <f>SUM(K37:Q37)</f>
        <v>32</v>
      </c>
      <c r="T37" s="54">
        <v>3</v>
      </c>
      <c r="U37" s="55">
        <v>4</v>
      </c>
      <c r="V37" s="55">
        <v>1</v>
      </c>
      <c r="W37" s="55">
        <v>0</v>
      </c>
      <c r="X37" s="55">
        <v>0</v>
      </c>
      <c r="Y37" s="55">
        <v>0</v>
      </c>
      <c r="Z37" s="56">
        <v>0</v>
      </c>
      <c r="AA37" s="67">
        <f>SUM(T37:Z37)</f>
        <v>8</v>
      </c>
      <c r="AC37" s="67">
        <f>SUM(I37+R37+AA37)</f>
        <v>40</v>
      </c>
    </row>
    <row r="38" spans="1:29" ht="15.75" customHeight="1">
      <c r="A38" s="60" t="s">
        <v>218</v>
      </c>
      <c r="B38" s="57">
        <f t="shared" ref="B38:I38" si="12">SUM(B34:B37)</f>
        <v>0</v>
      </c>
      <c r="C38" s="58">
        <f t="shared" si="12"/>
        <v>1</v>
      </c>
      <c r="D38" s="58">
        <f t="shared" si="12"/>
        <v>0</v>
      </c>
      <c r="E38" s="58">
        <f t="shared" si="12"/>
        <v>0</v>
      </c>
      <c r="F38" s="58">
        <f t="shared" si="12"/>
        <v>0</v>
      </c>
      <c r="G38" s="58">
        <f t="shared" si="12"/>
        <v>0</v>
      </c>
      <c r="H38" s="59">
        <f t="shared" si="12"/>
        <v>0</v>
      </c>
      <c r="I38" s="60">
        <f t="shared" si="12"/>
        <v>1</v>
      </c>
      <c r="K38" s="57">
        <f t="shared" ref="K38:R38" si="13">SUM(K34:K37)</f>
        <v>85</v>
      </c>
      <c r="L38" s="58">
        <f t="shared" si="13"/>
        <v>24</v>
      </c>
      <c r="M38" s="58">
        <f t="shared" si="13"/>
        <v>2</v>
      </c>
      <c r="N38" s="58">
        <f t="shared" si="13"/>
        <v>1</v>
      </c>
      <c r="O38" s="58">
        <f t="shared" si="13"/>
        <v>0</v>
      </c>
      <c r="P38" s="58">
        <f t="shared" si="13"/>
        <v>0</v>
      </c>
      <c r="Q38" s="59">
        <f t="shared" si="13"/>
        <v>0</v>
      </c>
      <c r="R38" s="60">
        <f t="shared" si="13"/>
        <v>112</v>
      </c>
      <c r="T38" s="57">
        <f t="shared" ref="T38:AA38" si="14">SUM(T34:T37)</f>
        <v>21</v>
      </c>
      <c r="U38" s="58">
        <f t="shared" si="14"/>
        <v>10</v>
      </c>
      <c r="V38" s="58">
        <f t="shared" si="14"/>
        <v>1</v>
      </c>
      <c r="W38" s="58">
        <f t="shared" si="14"/>
        <v>0</v>
      </c>
      <c r="X38" s="58">
        <f t="shared" si="14"/>
        <v>0</v>
      </c>
      <c r="Y38" s="58">
        <f t="shared" si="14"/>
        <v>0</v>
      </c>
      <c r="Z38" s="59">
        <f t="shared" si="14"/>
        <v>0</v>
      </c>
      <c r="AA38" s="60">
        <f t="shared" si="14"/>
        <v>32</v>
      </c>
      <c r="AC38" s="60">
        <f>SUM(AC34:AC37)</f>
        <v>145</v>
      </c>
    </row>
    <row r="39" spans="1:29" ht="15.75" customHeight="1">
      <c r="A39" s="69">
        <v>0.70833333333333337</v>
      </c>
      <c r="B39" s="44">
        <v>0</v>
      </c>
      <c r="C39" s="45">
        <v>0</v>
      </c>
      <c r="D39" s="45">
        <v>0</v>
      </c>
      <c r="E39" s="45">
        <v>0</v>
      </c>
      <c r="F39" s="45">
        <v>0</v>
      </c>
      <c r="G39" s="45">
        <v>0</v>
      </c>
      <c r="H39" s="46">
        <v>0</v>
      </c>
      <c r="I39" s="65">
        <f>SUM(B39:H39)</f>
        <v>0</v>
      </c>
      <c r="K39" s="44">
        <v>39</v>
      </c>
      <c r="L39" s="45">
        <v>7</v>
      </c>
      <c r="M39" s="45">
        <v>1</v>
      </c>
      <c r="N39" s="45">
        <v>0</v>
      </c>
      <c r="O39" s="45">
        <v>0</v>
      </c>
      <c r="P39" s="45">
        <v>0</v>
      </c>
      <c r="Q39" s="46">
        <v>0</v>
      </c>
      <c r="R39" s="65">
        <f>SUM(K39:Q39)</f>
        <v>47</v>
      </c>
      <c r="T39" s="44">
        <v>16</v>
      </c>
      <c r="U39" s="45">
        <v>3</v>
      </c>
      <c r="V39" s="45">
        <v>2</v>
      </c>
      <c r="W39" s="45">
        <v>0</v>
      </c>
      <c r="X39" s="45">
        <v>0</v>
      </c>
      <c r="Y39" s="45">
        <v>0</v>
      </c>
      <c r="Z39" s="46">
        <v>0</v>
      </c>
      <c r="AA39" s="65">
        <f>SUM(T39:Z39)</f>
        <v>21</v>
      </c>
      <c r="AC39" s="65">
        <f>SUM(I39+R39+AA39)</f>
        <v>68</v>
      </c>
    </row>
    <row r="40" spans="1:29" ht="15.75" customHeight="1">
      <c r="A40" s="70">
        <v>0.71875</v>
      </c>
      <c r="B40" s="48">
        <v>0</v>
      </c>
      <c r="C40" s="49">
        <v>0</v>
      </c>
      <c r="D40" s="49">
        <v>0</v>
      </c>
      <c r="E40" s="49">
        <v>0</v>
      </c>
      <c r="F40" s="49">
        <v>0</v>
      </c>
      <c r="G40" s="49">
        <v>0</v>
      </c>
      <c r="H40" s="52">
        <v>0</v>
      </c>
      <c r="I40" s="66">
        <f>SUM(B40:H40)</f>
        <v>0</v>
      </c>
      <c r="K40" s="48">
        <v>20</v>
      </c>
      <c r="L40" s="49">
        <v>4</v>
      </c>
      <c r="M40" s="49">
        <v>0</v>
      </c>
      <c r="N40" s="49">
        <v>0</v>
      </c>
      <c r="O40" s="49">
        <v>1</v>
      </c>
      <c r="P40" s="49">
        <v>0</v>
      </c>
      <c r="Q40" s="52">
        <v>0</v>
      </c>
      <c r="R40" s="66">
        <f>SUM(K40:Q40)</f>
        <v>25</v>
      </c>
      <c r="T40" s="48">
        <v>11</v>
      </c>
      <c r="U40" s="49">
        <v>2</v>
      </c>
      <c r="V40" s="49">
        <v>0</v>
      </c>
      <c r="W40" s="49">
        <v>0</v>
      </c>
      <c r="X40" s="49">
        <v>0</v>
      </c>
      <c r="Y40" s="49">
        <v>0</v>
      </c>
      <c r="Z40" s="52">
        <v>0</v>
      </c>
      <c r="AA40" s="66">
        <f>SUM(T40:Z40)</f>
        <v>13</v>
      </c>
      <c r="AC40" s="66">
        <f>SUM(I40+R40+AA40)</f>
        <v>38</v>
      </c>
    </row>
    <row r="41" spans="1:29" ht="15.75" customHeight="1">
      <c r="A41" s="70">
        <v>0.72916666666666663</v>
      </c>
      <c r="B41" s="48">
        <v>0</v>
      </c>
      <c r="C41" s="49">
        <v>0</v>
      </c>
      <c r="D41" s="49">
        <v>0</v>
      </c>
      <c r="E41" s="49">
        <v>0</v>
      </c>
      <c r="F41" s="49">
        <v>0</v>
      </c>
      <c r="G41" s="49">
        <v>0</v>
      </c>
      <c r="H41" s="52">
        <v>0</v>
      </c>
      <c r="I41" s="66">
        <f>SUM(B41:H41)</f>
        <v>0</v>
      </c>
      <c r="K41" s="48">
        <v>26</v>
      </c>
      <c r="L41" s="49">
        <v>6</v>
      </c>
      <c r="M41" s="49">
        <v>0</v>
      </c>
      <c r="N41" s="49">
        <v>0</v>
      </c>
      <c r="O41" s="49">
        <v>0</v>
      </c>
      <c r="P41" s="49">
        <v>0</v>
      </c>
      <c r="Q41" s="52">
        <v>0</v>
      </c>
      <c r="R41" s="66">
        <f>SUM(K41:Q41)</f>
        <v>32</v>
      </c>
      <c r="T41" s="48">
        <v>6</v>
      </c>
      <c r="U41" s="49">
        <v>3</v>
      </c>
      <c r="V41" s="49">
        <v>0</v>
      </c>
      <c r="W41" s="49">
        <v>0</v>
      </c>
      <c r="X41" s="49">
        <v>0</v>
      </c>
      <c r="Y41" s="49">
        <v>0</v>
      </c>
      <c r="Z41" s="52">
        <v>2</v>
      </c>
      <c r="AA41" s="66">
        <f>SUM(T41:Z41)</f>
        <v>11</v>
      </c>
      <c r="AC41" s="66">
        <f>SUM(I41+R41+AA41)</f>
        <v>43</v>
      </c>
    </row>
    <row r="42" spans="1:29" ht="15.75" customHeight="1">
      <c r="A42" s="71">
        <v>0.73958333333333337</v>
      </c>
      <c r="B42" s="54">
        <v>0</v>
      </c>
      <c r="C42" s="55">
        <v>0</v>
      </c>
      <c r="D42" s="55">
        <v>0</v>
      </c>
      <c r="E42" s="55">
        <v>0</v>
      </c>
      <c r="F42" s="55">
        <v>0</v>
      </c>
      <c r="G42" s="55">
        <v>0</v>
      </c>
      <c r="H42" s="56">
        <v>0</v>
      </c>
      <c r="I42" s="67">
        <f>SUM(B42:H42)</f>
        <v>0</v>
      </c>
      <c r="K42" s="54">
        <v>21</v>
      </c>
      <c r="L42" s="55">
        <v>7</v>
      </c>
      <c r="M42" s="55">
        <v>0</v>
      </c>
      <c r="N42" s="55">
        <v>0</v>
      </c>
      <c r="O42" s="55">
        <v>0</v>
      </c>
      <c r="P42" s="55">
        <v>0</v>
      </c>
      <c r="Q42" s="56">
        <v>0</v>
      </c>
      <c r="R42" s="67">
        <f>SUM(K42:Q42)</f>
        <v>28</v>
      </c>
      <c r="T42" s="54">
        <v>3</v>
      </c>
      <c r="U42" s="55">
        <v>2</v>
      </c>
      <c r="V42" s="55">
        <v>0</v>
      </c>
      <c r="W42" s="55">
        <v>0</v>
      </c>
      <c r="X42" s="55">
        <v>0</v>
      </c>
      <c r="Y42" s="55">
        <v>0</v>
      </c>
      <c r="Z42" s="56">
        <v>0</v>
      </c>
      <c r="AA42" s="67">
        <f>SUM(T42:Z42)</f>
        <v>5</v>
      </c>
      <c r="AC42" s="67">
        <f>SUM(I42+R42+AA42)</f>
        <v>33</v>
      </c>
    </row>
    <row r="43" spans="1:29" ht="15.75" customHeight="1">
      <c r="A43" s="60" t="s">
        <v>218</v>
      </c>
      <c r="B43" s="57">
        <f t="shared" ref="B43:I43" si="15">SUM(B39:B42)</f>
        <v>0</v>
      </c>
      <c r="C43" s="58">
        <f t="shared" si="15"/>
        <v>0</v>
      </c>
      <c r="D43" s="58">
        <f t="shared" si="15"/>
        <v>0</v>
      </c>
      <c r="E43" s="58">
        <f t="shared" si="15"/>
        <v>0</v>
      </c>
      <c r="F43" s="58">
        <f t="shared" si="15"/>
        <v>0</v>
      </c>
      <c r="G43" s="58">
        <f t="shared" si="15"/>
        <v>0</v>
      </c>
      <c r="H43" s="59">
        <f t="shared" si="15"/>
        <v>0</v>
      </c>
      <c r="I43" s="60">
        <f t="shared" si="15"/>
        <v>0</v>
      </c>
      <c r="K43" s="57">
        <f t="shared" ref="K43:R43" si="16">SUM(K39:K42)</f>
        <v>106</v>
      </c>
      <c r="L43" s="58">
        <f t="shared" si="16"/>
        <v>24</v>
      </c>
      <c r="M43" s="58">
        <f t="shared" si="16"/>
        <v>1</v>
      </c>
      <c r="N43" s="58">
        <f t="shared" si="16"/>
        <v>0</v>
      </c>
      <c r="O43" s="58">
        <f t="shared" si="16"/>
        <v>1</v>
      </c>
      <c r="P43" s="58">
        <f t="shared" si="16"/>
        <v>0</v>
      </c>
      <c r="Q43" s="59">
        <f t="shared" si="16"/>
        <v>0</v>
      </c>
      <c r="R43" s="60">
        <f t="shared" si="16"/>
        <v>132</v>
      </c>
      <c r="T43" s="57">
        <f t="shared" ref="T43:AA43" si="17">SUM(T39:T42)</f>
        <v>36</v>
      </c>
      <c r="U43" s="58">
        <f t="shared" si="17"/>
        <v>10</v>
      </c>
      <c r="V43" s="58">
        <f t="shared" si="17"/>
        <v>2</v>
      </c>
      <c r="W43" s="58">
        <f t="shared" si="17"/>
        <v>0</v>
      </c>
      <c r="X43" s="58">
        <f t="shared" si="17"/>
        <v>0</v>
      </c>
      <c r="Y43" s="58">
        <f t="shared" si="17"/>
        <v>0</v>
      </c>
      <c r="Z43" s="59">
        <f t="shared" si="17"/>
        <v>2</v>
      </c>
      <c r="AA43" s="60">
        <f t="shared" si="17"/>
        <v>50</v>
      </c>
      <c r="AC43" s="60">
        <f>SUM(AC39:AC42)</f>
        <v>182</v>
      </c>
    </row>
    <row r="44" spans="1:29" ht="15.75" customHeight="1">
      <c r="A44" s="69">
        <v>0.75</v>
      </c>
      <c r="B44" s="44">
        <v>0</v>
      </c>
      <c r="C44" s="45">
        <v>0</v>
      </c>
      <c r="D44" s="45">
        <v>0</v>
      </c>
      <c r="E44" s="45">
        <v>0</v>
      </c>
      <c r="F44" s="45">
        <v>0</v>
      </c>
      <c r="G44" s="45">
        <v>0</v>
      </c>
      <c r="H44" s="46">
        <v>0</v>
      </c>
      <c r="I44" s="65">
        <f>SUM(B44:H44)</f>
        <v>0</v>
      </c>
      <c r="K44" s="44">
        <v>29</v>
      </c>
      <c r="L44" s="45">
        <v>12</v>
      </c>
      <c r="M44" s="45">
        <v>1</v>
      </c>
      <c r="N44" s="45">
        <v>0</v>
      </c>
      <c r="O44" s="45">
        <v>0</v>
      </c>
      <c r="P44" s="45">
        <v>0</v>
      </c>
      <c r="Q44" s="46">
        <v>0</v>
      </c>
      <c r="R44" s="65">
        <f>SUM(K44:Q44)</f>
        <v>42</v>
      </c>
      <c r="T44" s="44">
        <v>7</v>
      </c>
      <c r="U44" s="45">
        <v>2</v>
      </c>
      <c r="V44" s="45">
        <v>0</v>
      </c>
      <c r="W44" s="45">
        <v>0</v>
      </c>
      <c r="X44" s="45">
        <v>0</v>
      </c>
      <c r="Y44" s="45">
        <v>0</v>
      </c>
      <c r="Z44" s="46">
        <v>0</v>
      </c>
      <c r="AA44" s="65">
        <f>SUM(T44:Z44)</f>
        <v>9</v>
      </c>
      <c r="AC44" s="65">
        <f>SUM(I44+R44+AA44)</f>
        <v>51</v>
      </c>
    </row>
    <row r="45" spans="1:29" ht="15.75" customHeight="1">
      <c r="A45" s="70">
        <v>0.76041666666666663</v>
      </c>
      <c r="B45" s="48">
        <v>0</v>
      </c>
      <c r="C45" s="49">
        <v>0</v>
      </c>
      <c r="D45" s="49">
        <v>0</v>
      </c>
      <c r="E45" s="49">
        <v>0</v>
      </c>
      <c r="F45" s="49">
        <v>0</v>
      </c>
      <c r="G45" s="49">
        <v>0</v>
      </c>
      <c r="H45" s="52">
        <v>0</v>
      </c>
      <c r="I45" s="66">
        <f>SUM(B45:H45)</f>
        <v>0</v>
      </c>
      <c r="K45" s="48">
        <v>17</v>
      </c>
      <c r="L45" s="49">
        <v>5</v>
      </c>
      <c r="M45" s="49">
        <v>0</v>
      </c>
      <c r="N45" s="49">
        <v>1</v>
      </c>
      <c r="O45" s="49">
        <v>0</v>
      </c>
      <c r="P45" s="49">
        <v>0</v>
      </c>
      <c r="Q45" s="52">
        <v>0</v>
      </c>
      <c r="R45" s="66">
        <f>SUM(K45:Q45)</f>
        <v>23</v>
      </c>
      <c r="T45" s="48">
        <v>4</v>
      </c>
      <c r="U45" s="49">
        <v>3</v>
      </c>
      <c r="V45" s="49">
        <v>0</v>
      </c>
      <c r="W45" s="49">
        <v>0</v>
      </c>
      <c r="X45" s="49">
        <v>0</v>
      </c>
      <c r="Y45" s="49">
        <v>0</v>
      </c>
      <c r="Z45" s="52">
        <v>0</v>
      </c>
      <c r="AA45" s="66">
        <f>SUM(T45:Z45)</f>
        <v>7</v>
      </c>
      <c r="AC45" s="66">
        <f>SUM(I45+R45+AA45)</f>
        <v>30</v>
      </c>
    </row>
    <row r="46" spans="1:29" ht="15.75" customHeight="1">
      <c r="A46" s="70">
        <v>0.77083333333333337</v>
      </c>
      <c r="B46" s="48">
        <v>0</v>
      </c>
      <c r="C46" s="49">
        <v>0</v>
      </c>
      <c r="D46" s="49">
        <v>0</v>
      </c>
      <c r="E46" s="49">
        <v>0</v>
      </c>
      <c r="F46" s="49">
        <v>0</v>
      </c>
      <c r="G46" s="49">
        <v>0</v>
      </c>
      <c r="H46" s="52">
        <v>0</v>
      </c>
      <c r="I46" s="66">
        <f>SUM(B46:H46)</f>
        <v>0</v>
      </c>
      <c r="K46" s="48">
        <v>16</v>
      </c>
      <c r="L46" s="49">
        <v>3</v>
      </c>
      <c r="M46" s="49">
        <v>0</v>
      </c>
      <c r="N46" s="49">
        <v>1</v>
      </c>
      <c r="O46" s="49">
        <v>0</v>
      </c>
      <c r="P46" s="49">
        <v>0</v>
      </c>
      <c r="Q46" s="52">
        <v>0</v>
      </c>
      <c r="R46" s="66">
        <f>SUM(K46:Q46)</f>
        <v>20</v>
      </c>
      <c r="T46" s="48">
        <v>1</v>
      </c>
      <c r="U46" s="49">
        <v>2</v>
      </c>
      <c r="V46" s="49">
        <v>0</v>
      </c>
      <c r="W46" s="49">
        <v>0</v>
      </c>
      <c r="X46" s="49">
        <v>0</v>
      </c>
      <c r="Y46" s="49">
        <v>0</v>
      </c>
      <c r="Z46" s="52">
        <v>0</v>
      </c>
      <c r="AA46" s="66">
        <f>SUM(T46:Z46)</f>
        <v>3</v>
      </c>
      <c r="AC46" s="66">
        <f>SUM(I46+R46+AA46)</f>
        <v>23</v>
      </c>
    </row>
    <row r="47" spans="1:29" ht="15.75" customHeight="1">
      <c r="A47" s="71">
        <v>0.78125</v>
      </c>
      <c r="B47" s="54">
        <v>0</v>
      </c>
      <c r="C47" s="55">
        <v>0</v>
      </c>
      <c r="D47" s="55">
        <v>0</v>
      </c>
      <c r="E47" s="55">
        <v>0</v>
      </c>
      <c r="F47" s="55">
        <v>0</v>
      </c>
      <c r="G47" s="55">
        <v>0</v>
      </c>
      <c r="H47" s="56">
        <v>0</v>
      </c>
      <c r="I47" s="67">
        <f>SUM(B47:H47)</f>
        <v>0</v>
      </c>
      <c r="K47" s="54">
        <v>18</v>
      </c>
      <c r="L47" s="55">
        <v>4</v>
      </c>
      <c r="M47" s="55">
        <v>0</v>
      </c>
      <c r="N47" s="55">
        <v>1</v>
      </c>
      <c r="O47" s="55">
        <v>0</v>
      </c>
      <c r="P47" s="55">
        <v>0</v>
      </c>
      <c r="Q47" s="56">
        <v>0</v>
      </c>
      <c r="R47" s="67">
        <f>SUM(K47:Q47)</f>
        <v>23</v>
      </c>
      <c r="T47" s="54">
        <v>4</v>
      </c>
      <c r="U47" s="55">
        <v>2</v>
      </c>
      <c r="V47" s="55">
        <v>0</v>
      </c>
      <c r="W47" s="55">
        <v>0</v>
      </c>
      <c r="X47" s="55">
        <v>0</v>
      </c>
      <c r="Y47" s="55">
        <v>0</v>
      </c>
      <c r="Z47" s="56">
        <v>0</v>
      </c>
      <c r="AA47" s="67">
        <f>SUM(T47:Z47)</f>
        <v>6</v>
      </c>
      <c r="AC47" s="67">
        <f>SUM(I47+R47+AA47)</f>
        <v>29</v>
      </c>
    </row>
    <row r="48" spans="1:29" ht="15.75" customHeight="1">
      <c r="A48" s="60" t="s">
        <v>218</v>
      </c>
      <c r="B48" s="57">
        <f t="shared" ref="B48:I48" si="18">SUM(B44:B47)</f>
        <v>0</v>
      </c>
      <c r="C48" s="58">
        <f t="shared" si="18"/>
        <v>0</v>
      </c>
      <c r="D48" s="58">
        <f t="shared" si="18"/>
        <v>0</v>
      </c>
      <c r="E48" s="58">
        <f t="shared" si="18"/>
        <v>0</v>
      </c>
      <c r="F48" s="58">
        <f t="shared" si="18"/>
        <v>0</v>
      </c>
      <c r="G48" s="58">
        <f t="shared" si="18"/>
        <v>0</v>
      </c>
      <c r="H48" s="59">
        <f t="shared" si="18"/>
        <v>0</v>
      </c>
      <c r="I48" s="60">
        <f t="shared" si="18"/>
        <v>0</v>
      </c>
      <c r="K48" s="57">
        <f t="shared" ref="K48:R48" si="19">SUM(K44:K47)</f>
        <v>80</v>
      </c>
      <c r="L48" s="58">
        <f t="shared" si="19"/>
        <v>24</v>
      </c>
      <c r="M48" s="58">
        <f t="shared" si="19"/>
        <v>1</v>
      </c>
      <c r="N48" s="58">
        <f t="shared" si="19"/>
        <v>3</v>
      </c>
      <c r="O48" s="58">
        <f t="shared" si="19"/>
        <v>0</v>
      </c>
      <c r="P48" s="58">
        <f t="shared" si="19"/>
        <v>0</v>
      </c>
      <c r="Q48" s="59">
        <f t="shared" si="19"/>
        <v>0</v>
      </c>
      <c r="R48" s="60">
        <f t="shared" si="19"/>
        <v>108</v>
      </c>
      <c r="T48" s="57">
        <f t="shared" ref="T48:AA48" si="20">SUM(T44:T47)</f>
        <v>16</v>
      </c>
      <c r="U48" s="58">
        <f t="shared" si="20"/>
        <v>9</v>
      </c>
      <c r="V48" s="58">
        <f t="shared" si="20"/>
        <v>0</v>
      </c>
      <c r="W48" s="58">
        <f t="shared" si="20"/>
        <v>0</v>
      </c>
      <c r="X48" s="58">
        <f t="shared" si="20"/>
        <v>0</v>
      </c>
      <c r="Y48" s="58">
        <f t="shared" si="20"/>
        <v>0</v>
      </c>
      <c r="Z48" s="59">
        <f t="shared" si="20"/>
        <v>0</v>
      </c>
      <c r="AA48" s="60">
        <f t="shared" si="20"/>
        <v>25</v>
      </c>
      <c r="AC48" s="60">
        <f>SUM(AC44:AC47)</f>
        <v>133</v>
      </c>
    </row>
    <row r="50" spans="1:29" ht="15.75" customHeight="1">
      <c r="A50" s="60" t="s">
        <v>219</v>
      </c>
      <c r="B50" s="57">
        <f t="shared" ref="B50:I50" si="21">SUM(B48+B43+B38)</f>
        <v>0</v>
      </c>
      <c r="C50" s="58">
        <f t="shared" si="21"/>
        <v>1</v>
      </c>
      <c r="D50" s="58">
        <f t="shared" si="21"/>
        <v>0</v>
      </c>
      <c r="E50" s="58">
        <f t="shared" si="21"/>
        <v>0</v>
      </c>
      <c r="F50" s="58">
        <f t="shared" si="21"/>
        <v>0</v>
      </c>
      <c r="G50" s="58">
        <f t="shared" si="21"/>
        <v>0</v>
      </c>
      <c r="H50" s="59">
        <f t="shared" si="21"/>
        <v>0</v>
      </c>
      <c r="I50" s="60">
        <f t="shared" si="21"/>
        <v>1</v>
      </c>
      <c r="K50" s="57">
        <f t="shared" ref="K50:R50" si="22">SUM(K48+K43+K38)</f>
        <v>271</v>
      </c>
      <c r="L50" s="58">
        <f t="shared" si="22"/>
        <v>72</v>
      </c>
      <c r="M50" s="58">
        <f t="shared" si="22"/>
        <v>4</v>
      </c>
      <c r="N50" s="58">
        <f t="shared" si="22"/>
        <v>4</v>
      </c>
      <c r="O50" s="58">
        <f t="shared" si="22"/>
        <v>1</v>
      </c>
      <c r="P50" s="58">
        <f t="shared" si="22"/>
        <v>0</v>
      </c>
      <c r="Q50" s="59">
        <f t="shared" si="22"/>
        <v>0</v>
      </c>
      <c r="R50" s="60">
        <f t="shared" si="22"/>
        <v>352</v>
      </c>
      <c r="T50" s="57">
        <f t="shared" ref="T50:AA50" si="23">SUM(T48+T43+T38)</f>
        <v>73</v>
      </c>
      <c r="U50" s="58">
        <f t="shared" si="23"/>
        <v>29</v>
      </c>
      <c r="V50" s="58">
        <f t="shared" si="23"/>
        <v>3</v>
      </c>
      <c r="W50" s="58">
        <f t="shared" si="23"/>
        <v>0</v>
      </c>
      <c r="X50" s="58">
        <f t="shared" si="23"/>
        <v>0</v>
      </c>
      <c r="Y50" s="58">
        <f t="shared" si="23"/>
        <v>0</v>
      </c>
      <c r="Z50" s="59">
        <f t="shared" si="23"/>
        <v>2</v>
      </c>
      <c r="AA50" s="60">
        <f t="shared" si="23"/>
        <v>107</v>
      </c>
      <c r="AC50" s="60">
        <f>SUM(AC48+AC43+AC38)</f>
        <v>460</v>
      </c>
    </row>
    <row r="52" spans="1:29" ht="15.75" customHeight="1">
      <c r="A52" s="60" t="s">
        <v>217</v>
      </c>
      <c r="B52" s="57">
        <f t="shared" ref="B52:I52" si="24">SUM(B28+B50)</f>
        <v>0</v>
      </c>
      <c r="C52" s="58">
        <f t="shared" si="24"/>
        <v>1</v>
      </c>
      <c r="D52" s="58">
        <f t="shared" si="24"/>
        <v>0</v>
      </c>
      <c r="E52" s="58">
        <f t="shared" si="24"/>
        <v>0</v>
      </c>
      <c r="F52" s="58">
        <f t="shared" si="24"/>
        <v>0</v>
      </c>
      <c r="G52" s="58">
        <f t="shared" si="24"/>
        <v>0</v>
      </c>
      <c r="H52" s="59">
        <f t="shared" si="24"/>
        <v>0</v>
      </c>
      <c r="I52" s="60">
        <f t="shared" si="24"/>
        <v>1</v>
      </c>
      <c r="K52" s="57">
        <f t="shared" ref="K52:R52" si="25">SUM(K28+K50)</f>
        <v>450</v>
      </c>
      <c r="L52" s="58">
        <f t="shared" si="25"/>
        <v>143</v>
      </c>
      <c r="M52" s="58">
        <f t="shared" si="25"/>
        <v>10</v>
      </c>
      <c r="N52" s="58">
        <f t="shared" si="25"/>
        <v>9</v>
      </c>
      <c r="O52" s="58">
        <f t="shared" si="25"/>
        <v>3</v>
      </c>
      <c r="P52" s="58">
        <f t="shared" si="25"/>
        <v>0</v>
      </c>
      <c r="Q52" s="59">
        <f t="shared" si="25"/>
        <v>1</v>
      </c>
      <c r="R52" s="60">
        <f t="shared" si="25"/>
        <v>616</v>
      </c>
      <c r="T52" s="57">
        <f t="shared" ref="T52:AA52" si="26">SUM(T28+T50)</f>
        <v>153</v>
      </c>
      <c r="U52" s="58">
        <f t="shared" si="26"/>
        <v>48</v>
      </c>
      <c r="V52" s="58">
        <f t="shared" si="26"/>
        <v>8</v>
      </c>
      <c r="W52" s="58">
        <f t="shared" si="26"/>
        <v>1</v>
      </c>
      <c r="X52" s="58">
        <f t="shared" si="26"/>
        <v>0</v>
      </c>
      <c r="Y52" s="58">
        <f t="shared" si="26"/>
        <v>0</v>
      </c>
      <c r="Z52" s="59">
        <f t="shared" si="26"/>
        <v>2</v>
      </c>
      <c r="AA52" s="60">
        <f t="shared" si="26"/>
        <v>212</v>
      </c>
      <c r="AC52" s="60">
        <f>SUM(AC28+AC50)</f>
        <v>829</v>
      </c>
    </row>
    <row r="53" spans="1:29" s="68" customFormat="1" ht="15.75" customHeight="1">
      <c r="A53" s="68" t="s">
        <v>220</v>
      </c>
      <c r="I53" s="68">
        <f>SUM(B12:H12,B13:H13,B14:H14,B15:H15,B17:H17,B18:H18,B19:H19,B20:H20,B22:H22,B23:H23,B24:H24,B25:H25,B34:H34,B35:H35,B36:H36,B37:H37,B39:H39,B40:H40,B41:H41,B42:H42,B44:H44,B45:H45,B46:H46,B47:H47)</f>
        <v>1</v>
      </c>
      <c r="R53" s="68">
        <f>SUM(K12:Q12,K13:Q13,K14:Q14,K15:Q15,K17:Q17,K18:Q18,K19:Q19,K20:Q20,K22:Q22,K23:Q23,K24:Q24,K25:Q25,K34:Q34,K35:Q35,K36:Q36,K37:Q37,K39:Q39,K40:Q40,K41:Q41,K42:Q42,K44:Q44,K45:Q45,K46:Q46,K47:Q47)</f>
        <v>616</v>
      </c>
      <c r="AA53" s="68">
        <f>SUM(T12:Z12,T13:Z13,T14:Z14,T15:Z15,T17:Z17,T18:Z18,T19:Z19,T20:Z20,T22:Z22,T23:Z23,T24:Z24,T25:Z25,T34:Z34,T35:Z35,T36:Z36,T37:Z37,T39:Z39,T40:Z40,T41:Z41,T42:Z42,T44:Z44,T45:Z45,T46:Z46,T47:Z47)</f>
        <v>212</v>
      </c>
      <c r="AC53" s="68">
        <f>SUM(B53:AA53)</f>
        <v>829</v>
      </c>
    </row>
    <row r="54" spans="1:29" ht="15.75" customHeight="1">
      <c r="A54" s="47" t="s">
        <v>211</v>
      </c>
      <c r="B54" s="47" t="str">
        <f>$M$9</f>
        <v>Arm B - R572 (W)</v>
      </c>
    </row>
    <row r="55" spans="1:29" ht="15.75" customHeight="1">
      <c r="B55" s="57" t="s">
        <v>212</v>
      </c>
      <c r="C55" s="58"/>
      <c r="D55" s="58" t="s">
        <v>213</v>
      </c>
      <c r="E55" s="58"/>
      <c r="F55" s="58"/>
      <c r="G55" s="58"/>
      <c r="H55" s="59"/>
      <c r="I55" s="60"/>
      <c r="K55" s="57" t="s">
        <v>212</v>
      </c>
      <c r="L55" s="58"/>
      <c r="M55" s="58" t="s">
        <v>230</v>
      </c>
      <c r="N55" s="58"/>
      <c r="O55" s="58"/>
      <c r="P55" s="58"/>
      <c r="Q55" s="59"/>
      <c r="R55" s="60"/>
      <c r="T55" s="57" t="s">
        <v>212</v>
      </c>
      <c r="U55" s="58"/>
      <c r="V55" s="58" t="s">
        <v>231</v>
      </c>
      <c r="W55" s="58"/>
      <c r="X55" s="58"/>
      <c r="Y55" s="58"/>
      <c r="Z55" s="59"/>
      <c r="AA55" s="60"/>
      <c r="AC55" s="130" t="s">
        <v>216</v>
      </c>
    </row>
    <row r="56" spans="1:29"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131"/>
    </row>
    <row r="58" spans="1:29" ht="15.75" customHeight="1">
      <c r="A58" s="69">
        <v>0.29166666666666669</v>
      </c>
      <c r="B58" s="44">
        <v>7</v>
      </c>
      <c r="C58" s="45">
        <v>1</v>
      </c>
      <c r="D58" s="45">
        <v>1</v>
      </c>
      <c r="E58" s="45">
        <v>1</v>
      </c>
      <c r="F58" s="45">
        <v>0</v>
      </c>
      <c r="G58" s="45">
        <v>0</v>
      </c>
      <c r="H58" s="46">
        <v>0</v>
      </c>
      <c r="I58" s="65">
        <f>SUM(B58:H58)</f>
        <v>10</v>
      </c>
      <c r="K58" s="44">
        <v>0</v>
      </c>
      <c r="L58" s="45">
        <v>0</v>
      </c>
      <c r="M58" s="45">
        <v>0</v>
      </c>
      <c r="N58" s="45">
        <v>0</v>
      </c>
      <c r="O58" s="45">
        <v>0</v>
      </c>
      <c r="P58" s="45">
        <v>0</v>
      </c>
      <c r="Q58" s="46">
        <v>0</v>
      </c>
      <c r="R58" s="65">
        <f>SUM(K58:Q58)</f>
        <v>0</v>
      </c>
      <c r="T58" s="44">
        <v>1</v>
      </c>
      <c r="U58" s="45">
        <v>0</v>
      </c>
      <c r="V58" s="45">
        <v>0</v>
      </c>
      <c r="W58" s="45">
        <v>0</v>
      </c>
      <c r="X58" s="45">
        <v>0</v>
      </c>
      <c r="Y58" s="45">
        <v>0</v>
      </c>
      <c r="Z58" s="46">
        <v>0</v>
      </c>
      <c r="AA58" s="65">
        <f>SUM(T58:Z58)</f>
        <v>1</v>
      </c>
      <c r="AC58" s="65">
        <f>SUM(I58+R58+AA58)</f>
        <v>11</v>
      </c>
    </row>
    <row r="59" spans="1:29" ht="15.75" customHeight="1">
      <c r="A59" s="70">
        <v>0.30208333333333331</v>
      </c>
      <c r="B59" s="48">
        <v>3</v>
      </c>
      <c r="C59" s="49">
        <v>0</v>
      </c>
      <c r="D59" s="49">
        <v>0</v>
      </c>
      <c r="E59" s="49">
        <v>0</v>
      </c>
      <c r="F59" s="49">
        <v>1</v>
      </c>
      <c r="G59" s="49">
        <v>0</v>
      </c>
      <c r="H59" s="52">
        <v>0</v>
      </c>
      <c r="I59" s="66">
        <f>SUM(B59:H59)</f>
        <v>4</v>
      </c>
      <c r="K59" s="48">
        <v>0</v>
      </c>
      <c r="L59" s="49">
        <v>0</v>
      </c>
      <c r="M59" s="49">
        <v>0</v>
      </c>
      <c r="N59" s="49">
        <v>0</v>
      </c>
      <c r="O59" s="49">
        <v>0</v>
      </c>
      <c r="P59" s="49">
        <v>0</v>
      </c>
      <c r="Q59" s="52">
        <v>0</v>
      </c>
      <c r="R59" s="66">
        <f>SUM(K59:Q59)</f>
        <v>0</v>
      </c>
      <c r="T59" s="48">
        <v>0</v>
      </c>
      <c r="U59" s="49">
        <v>0</v>
      </c>
      <c r="V59" s="49">
        <v>0</v>
      </c>
      <c r="W59" s="49">
        <v>0</v>
      </c>
      <c r="X59" s="49">
        <v>0</v>
      </c>
      <c r="Y59" s="49">
        <v>0</v>
      </c>
      <c r="Z59" s="52">
        <v>0</v>
      </c>
      <c r="AA59" s="66">
        <f>SUM(T59:Z59)</f>
        <v>0</v>
      </c>
      <c r="AC59" s="66">
        <f>SUM(I59+R59+AA59)</f>
        <v>4</v>
      </c>
    </row>
    <row r="60" spans="1:29" ht="15.75" customHeight="1">
      <c r="A60" s="70">
        <v>0.3125</v>
      </c>
      <c r="B60" s="48">
        <v>4</v>
      </c>
      <c r="C60" s="49">
        <v>4</v>
      </c>
      <c r="D60" s="49">
        <v>0</v>
      </c>
      <c r="E60" s="49">
        <v>1</v>
      </c>
      <c r="F60" s="49">
        <v>0</v>
      </c>
      <c r="G60" s="49">
        <v>0</v>
      </c>
      <c r="H60" s="52">
        <v>0</v>
      </c>
      <c r="I60" s="66">
        <f>SUM(B60:H60)</f>
        <v>9</v>
      </c>
      <c r="K60" s="48">
        <v>0</v>
      </c>
      <c r="L60" s="49">
        <v>0</v>
      </c>
      <c r="M60" s="49">
        <v>0</v>
      </c>
      <c r="N60" s="49">
        <v>0</v>
      </c>
      <c r="O60" s="49">
        <v>0</v>
      </c>
      <c r="P60" s="49">
        <v>0</v>
      </c>
      <c r="Q60" s="52">
        <v>0</v>
      </c>
      <c r="R60" s="66">
        <f>SUM(K60:Q60)</f>
        <v>0</v>
      </c>
      <c r="T60" s="48">
        <v>1</v>
      </c>
      <c r="U60" s="49">
        <v>0</v>
      </c>
      <c r="V60" s="49">
        <v>0</v>
      </c>
      <c r="W60" s="49">
        <v>0</v>
      </c>
      <c r="X60" s="49">
        <v>0</v>
      </c>
      <c r="Y60" s="49">
        <v>0</v>
      </c>
      <c r="Z60" s="52">
        <v>0</v>
      </c>
      <c r="AA60" s="66">
        <f>SUM(T60:Z60)</f>
        <v>1</v>
      </c>
      <c r="AC60" s="66">
        <f>SUM(I60+R60+AA60)</f>
        <v>10</v>
      </c>
    </row>
    <row r="61" spans="1:29" ht="15.75" customHeight="1">
      <c r="A61" s="71">
        <v>0.32291666666666669</v>
      </c>
      <c r="B61" s="54">
        <v>17</v>
      </c>
      <c r="C61" s="55">
        <v>5</v>
      </c>
      <c r="D61" s="55">
        <v>0</v>
      </c>
      <c r="E61" s="55">
        <v>0</v>
      </c>
      <c r="F61" s="55">
        <v>0</v>
      </c>
      <c r="G61" s="55">
        <v>0</v>
      </c>
      <c r="H61" s="56">
        <v>0</v>
      </c>
      <c r="I61" s="67">
        <f>SUM(B61:H61)</f>
        <v>22</v>
      </c>
      <c r="K61" s="54">
        <v>0</v>
      </c>
      <c r="L61" s="55">
        <v>0</v>
      </c>
      <c r="M61" s="55">
        <v>0</v>
      </c>
      <c r="N61" s="55">
        <v>0</v>
      </c>
      <c r="O61" s="55">
        <v>0</v>
      </c>
      <c r="P61" s="55">
        <v>0</v>
      </c>
      <c r="Q61" s="56">
        <v>0</v>
      </c>
      <c r="R61" s="67">
        <f>SUM(K61:Q61)</f>
        <v>0</v>
      </c>
      <c r="T61" s="54">
        <v>0</v>
      </c>
      <c r="U61" s="55">
        <v>0</v>
      </c>
      <c r="V61" s="55">
        <v>0</v>
      </c>
      <c r="W61" s="55">
        <v>0</v>
      </c>
      <c r="X61" s="55">
        <v>0</v>
      </c>
      <c r="Y61" s="55">
        <v>0</v>
      </c>
      <c r="Z61" s="56">
        <v>0</v>
      </c>
      <c r="AA61" s="67">
        <f>SUM(T61:Z61)</f>
        <v>0</v>
      </c>
      <c r="AC61" s="67">
        <f>SUM(I61+R61+AA61)</f>
        <v>22</v>
      </c>
    </row>
    <row r="62" spans="1:29" ht="15.75" customHeight="1">
      <c r="A62" s="60" t="s">
        <v>218</v>
      </c>
      <c r="B62" s="57">
        <f t="shared" ref="B62:I62" si="27">SUM(B58:B61)</f>
        <v>31</v>
      </c>
      <c r="C62" s="58">
        <f t="shared" si="27"/>
        <v>10</v>
      </c>
      <c r="D62" s="58">
        <f t="shared" si="27"/>
        <v>1</v>
      </c>
      <c r="E62" s="58">
        <f t="shared" si="27"/>
        <v>2</v>
      </c>
      <c r="F62" s="58">
        <f t="shared" si="27"/>
        <v>1</v>
      </c>
      <c r="G62" s="58">
        <f t="shared" si="27"/>
        <v>0</v>
      </c>
      <c r="H62" s="59">
        <f t="shared" si="27"/>
        <v>0</v>
      </c>
      <c r="I62" s="60">
        <f t="shared" si="27"/>
        <v>45</v>
      </c>
      <c r="K62" s="57">
        <f t="shared" ref="K62:R62" si="28">SUM(K58:K61)</f>
        <v>0</v>
      </c>
      <c r="L62" s="58">
        <f t="shared" si="28"/>
        <v>0</v>
      </c>
      <c r="M62" s="58">
        <f t="shared" si="28"/>
        <v>0</v>
      </c>
      <c r="N62" s="58">
        <f t="shared" si="28"/>
        <v>0</v>
      </c>
      <c r="O62" s="58">
        <f t="shared" si="28"/>
        <v>0</v>
      </c>
      <c r="P62" s="58">
        <f t="shared" si="28"/>
        <v>0</v>
      </c>
      <c r="Q62" s="59">
        <f t="shared" si="28"/>
        <v>0</v>
      </c>
      <c r="R62" s="60">
        <f t="shared" si="28"/>
        <v>0</v>
      </c>
      <c r="T62" s="57">
        <f t="shared" ref="T62:AA62" si="29">SUM(T58:T61)</f>
        <v>2</v>
      </c>
      <c r="U62" s="58">
        <f t="shared" si="29"/>
        <v>0</v>
      </c>
      <c r="V62" s="58">
        <f t="shared" si="29"/>
        <v>0</v>
      </c>
      <c r="W62" s="58">
        <f t="shared" si="29"/>
        <v>0</v>
      </c>
      <c r="X62" s="58">
        <f t="shared" si="29"/>
        <v>0</v>
      </c>
      <c r="Y62" s="58">
        <f t="shared" si="29"/>
        <v>0</v>
      </c>
      <c r="Z62" s="59">
        <f t="shared" si="29"/>
        <v>0</v>
      </c>
      <c r="AA62" s="60">
        <f t="shared" si="29"/>
        <v>2</v>
      </c>
      <c r="AC62" s="60">
        <f>SUM(AC58:AC61)</f>
        <v>47</v>
      </c>
    </row>
    <row r="63" spans="1:29" ht="15.75" customHeight="1">
      <c r="A63" s="69">
        <v>0.33333333333333331</v>
      </c>
      <c r="B63" s="44">
        <v>15</v>
      </c>
      <c r="C63" s="45">
        <v>7</v>
      </c>
      <c r="D63" s="45">
        <v>1</v>
      </c>
      <c r="E63" s="45">
        <v>0</v>
      </c>
      <c r="F63" s="45">
        <v>0</v>
      </c>
      <c r="G63" s="45">
        <v>0</v>
      </c>
      <c r="H63" s="46">
        <v>0</v>
      </c>
      <c r="I63" s="65">
        <f>SUM(B63:H63)</f>
        <v>23</v>
      </c>
      <c r="K63" s="44">
        <v>0</v>
      </c>
      <c r="L63" s="45">
        <v>0</v>
      </c>
      <c r="M63" s="45">
        <v>0</v>
      </c>
      <c r="N63" s="45">
        <v>0</v>
      </c>
      <c r="O63" s="45">
        <v>0</v>
      </c>
      <c r="P63" s="45">
        <v>0</v>
      </c>
      <c r="Q63" s="46">
        <v>0</v>
      </c>
      <c r="R63" s="65">
        <f>SUM(K63:Q63)</f>
        <v>0</v>
      </c>
      <c r="T63" s="44">
        <v>0</v>
      </c>
      <c r="U63" s="45">
        <v>2</v>
      </c>
      <c r="V63" s="45">
        <v>0</v>
      </c>
      <c r="W63" s="45">
        <v>0</v>
      </c>
      <c r="X63" s="45">
        <v>0</v>
      </c>
      <c r="Y63" s="45">
        <v>0</v>
      </c>
      <c r="Z63" s="46">
        <v>0</v>
      </c>
      <c r="AA63" s="65">
        <f>SUM(T63:Z63)</f>
        <v>2</v>
      </c>
      <c r="AC63" s="65">
        <f>SUM(I63+R63+AA63)</f>
        <v>25</v>
      </c>
    </row>
    <row r="64" spans="1:29" ht="15.75" customHeight="1">
      <c r="A64" s="70">
        <v>0.34375</v>
      </c>
      <c r="B64" s="48">
        <v>19</v>
      </c>
      <c r="C64" s="49">
        <v>3</v>
      </c>
      <c r="D64" s="49">
        <v>0</v>
      </c>
      <c r="E64" s="49">
        <v>0</v>
      </c>
      <c r="F64" s="49">
        <v>1</v>
      </c>
      <c r="G64" s="49">
        <v>0</v>
      </c>
      <c r="H64" s="52">
        <v>0</v>
      </c>
      <c r="I64" s="66">
        <f>SUM(B64:H64)</f>
        <v>23</v>
      </c>
      <c r="K64" s="48">
        <v>0</v>
      </c>
      <c r="L64" s="49">
        <v>0</v>
      </c>
      <c r="M64" s="49">
        <v>0</v>
      </c>
      <c r="N64" s="49">
        <v>0</v>
      </c>
      <c r="O64" s="49">
        <v>0</v>
      </c>
      <c r="P64" s="49">
        <v>0</v>
      </c>
      <c r="Q64" s="52">
        <v>0</v>
      </c>
      <c r="R64" s="66">
        <f>SUM(K64:Q64)</f>
        <v>0</v>
      </c>
      <c r="T64" s="48">
        <v>0</v>
      </c>
      <c r="U64" s="49">
        <v>0</v>
      </c>
      <c r="V64" s="49">
        <v>0</v>
      </c>
      <c r="W64" s="49">
        <v>0</v>
      </c>
      <c r="X64" s="49">
        <v>0</v>
      </c>
      <c r="Y64" s="49">
        <v>0</v>
      </c>
      <c r="Z64" s="52">
        <v>0</v>
      </c>
      <c r="AA64" s="66">
        <f>SUM(T64:Z64)</f>
        <v>0</v>
      </c>
      <c r="AC64" s="66">
        <f>SUM(I64+R64+AA64)</f>
        <v>23</v>
      </c>
    </row>
    <row r="65" spans="1:29" ht="15.75" customHeight="1">
      <c r="A65" s="70">
        <v>0.35416666666666669</v>
      </c>
      <c r="B65" s="48">
        <v>21</v>
      </c>
      <c r="C65" s="49">
        <v>5</v>
      </c>
      <c r="D65" s="49">
        <v>0</v>
      </c>
      <c r="E65" s="49">
        <v>0</v>
      </c>
      <c r="F65" s="49">
        <v>0</v>
      </c>
      <c r="G65" s="49">
        <v>0</v>
      </c>
      <c r="H65" s="52">
        <v>1</v>
      </c>
      <c r="I65" s="66">
        <f>SUM(B65:H65)</f>
        <v>27</v>
      </c>
      <c r="K65" s="48">
        <v>0</v>
      </c>
      <c r="L65" s="49">
        <v>0</v>
      </c>
      <c r="M65" s="49">
        <v>0</v>
      </c>
      <c r="N65" s="49">
        <v>0</v>
      </c>
      <c r="O65" s="49">
        <v>0</v>
      </c>
      <c r="P65" s="49">
        <v>0</v>
      </c>
      <c r="Q65" s="52">
        <v>0</v>
      </c>
      <c r="R65" s="66">
        <f>SUM(K65:Q65)</f>
        <v>0</v>
      </c>
      <c r="T65" s="48">
        <v>1</v>
      </c>
      <c r="U65" s="49">
        <v>0</v>
      </c>
      <c r="V65" s="49">
        <v>0</v>
      </c>
      <c r="W65" s="49">
        <v>0</v>
      </c>
      <c r="X65" s="49">
        <v>0</v>
      </c>
      <c r="Y65" s="49">
        <v>0</v>
      </c>
      <c r="Z65" s="52">
        <v>0</v>
      </c>
      <c r="AA65" s="66">
        <f>SUM(T65:Z65)</f>
        <v>1</v>
      </c>
      <c r="AC65" s="66">
        <f>SUM(I65+R65+AA65)</f>
        <v>28</v>
      </c>
    </row>
    <row r="66" spans="1:29" ht="15.75" customHeight="1">
      <c r="A66" s="71">
        <v>0.36458333333333331</v>
      </c>
      <c r="B66" s="54">
        <v>49</v>
      </c>
      <c r="C66" s="55">
        <v>9</v>
      </c>
      <c r="D66" s="55">
        <v>0</v>
      </c>
      <c r="E66" s="55">
        <v>0</v>
      </c>
      <c r="F66" s="55">
        <v>0</v>
      </c>
      <c r="G66" s="55">
        <v>0</v>
      </c>
      <c r="H66" s="56">
        <v>0</v>
      </c>
      <c r="I66" s="67">
        <f>SUM(B66:H66)</f>
        <v>58</v>
      </c>
      <c r="K66" s="54">
        <v>0</v>
      </c>
      <c r="L66" s="55">
        <v>0</v>
      </c>
      <c r="M66" s="55">
        <v>0</v>
      </c>
      <c r="N66" s="55">
        <v>0</v>
      </c>
      <c r="O66" s="55">
        <v>0</v>
      </c>
      <c r="P66" s="55">
        <v>0</v>
      </c>
      <c r="Q66" s="56">
        <v>0</v>
      </c>
      <c r="R66" s="67">
        <f>SUM(K66:Q66)</f>
        <v>0</v>
      </c>
      <c r="T66" s="54">
        <v>1</v>
      </c>
      <c r="U66" s="55">
        <v>0</v>
      </c>
      <c r="V66" s="55">
        <v>0</v>
      </c>
      <c r="W66" s="55">
        <v>0</v>
      </c>
      <c r="X66" s="55">
        <v>0</v>
      </c>
      <c r="Y66" s="55">
        <v>0</v>
      </c>
      <c r="Z66" s="56">
        <v>0</v>
      </c>
      <c r="AA66" s="67">
        <f>SUM(T66:Z66)</f>
        <v>1</v>
      </c>
      <c r="AC66" s="67">
        <f>SUM(I66+R66+AA66)</f>
        <v>59</v>
      </c>
    </row>
    <row r="67" spans="1:29" ht="15.75" customHeight="1">
      <c r="A67" s="60" t="s">
        <v>218</v>
      </c>
      <c r="B67" s="57">
        <f t="shared" ref="B67:I67" si="30">SUM(B63:B66)</f>
        <v>104</v>
      </c>
      <c r="C67" s="58">
        <f t="shared" si="30"/>
        <v>24</v>
      </c>
      <c r="D67" s="58">
        <f t="shared" si="30"/>
        <v>1</v>
      </c>
      <c r="E67" s="58">
        <f t="shared" si="30"/>
        <v>0</v>
      </c>
      <c r="F67" s="58">
        <f t="shared" si="30"/>
        <v>1</v>
      </c>
      <c r="G67" s="58">
        <f t="shared" si="30"/>
        <v>0</v>
      </c>
      <c r="H67" s="59">
        <f t="shared" si="30"/>
        <v>1</v>
      </c>
      <c r="I67" s="60">
        <f t="shared" si="30"/>
        <v>131</v>
      </c>
      <c r="K67" s="57">
        <f t="shared" ref="K67:R67" si="31">SUM(K63:K66)</f>
        <v>0</v>
      </c>
      <c r="L67" s="58">
        <f t="shared" si="31"/>
        <v>0</v>
      </c>
      <c r="M67" s="58">
        <f t="shared" si="31"/>
        <v>0</v>
      </c>
      <c r="N67" s="58">
        <f t="shared" si="31"/>
        <v>0</v>
      </c>
      <c r="O67" s="58">
        <f t="shared" si="31"/>
        <v>0</v>
      </c>
      <c r="P67" s="58">
        <f t="shared" si="31"/>
        <v>0</v>
      </c>
      <c r="Q67" s="59">
        <f t="shared" si="31"/>
        <v>0</v>
      </c>
      <c r="R67" s="60">
        <f t="shared" si="31"/>
        <v>0</v>
      </c>
      <c r="T67" s="57">
        <f t="shared" ref="T67:AA67" si="32">SUM(T63:T66)</f>
        <v>2</v>
      </c>
      <c r="U67" s="58">
        <f t="shared" si="32"/>
        <v>2</v>
      </c>
      <c r="V67" s="58">
        <f t="shared" si="32"/>
        <v>0</v>
      </c>
      <c r="W67" s="58">
        <f t="shared" si="32"/>
        <v>0</v>
      </c>
      <c r="X67" s="58">
        <f t="shared" si="32"/>
        <v>0</v>
      </c>
      <c r="Y67" s="58">
        <f t="shared" si="32"/>
        <v>0</v>
      </c>
      <c r="Z67" s="59">
        <f t="shared" si="32"/>
        <v>0</v>
      </c>
      <c r="AA67" s="60">
        <f t="shared" si="32"/>
        <v>4</v>
      </c>
      <c r="AC67" s="60">
        <f>SUM(AC63:AC66)</f>
        <v>135</v>
      </c>
    </row>
    <row r="68" spans="1:29" ht="15.75" customHeight="1">
      <c r="A68" s="69">
        <v>0.375</v>
      </c>
      <c r="B68" s="44">
        <v>26</v>
      </c>
      <c r="C68" s="45">
        <v>10</v>
      </c>
      <c r="D68" s="45">
        <v>0</v>
      </c>
      <c r="E68" s="45">
        <v>0</v>
      </c>
      <c r="F68" s="45">
        <v>0</v>
      </c>
      <c r="G68" s="45">
        <v>0</v>
      </c>
      <c r="H68" s="46">
        <v>0</v>
      </c>
      <c r="I68" s="65">
        <f>SUM(B68:H68)</f>
        <v>36</v>
      </c>
      <c r="K68" s="44">
        <v>0</v>
      </c>
      <c r="L68" s="45">
        <v>0</v>
      </c>
      <c r="M68" s="45">
        <v>0</v>
      </c>
      <c r="N68" s="45">
        <v>0</v>
      </c>
      <c r="O68" s="45">
        <v>0</v>
      </c>
      <c r="P68" s="45">
        <v>0</v>
      </c>
      <c r="Q68" s="46">
        <v>0</v>
      </c>
      <c r="R68" s="65">
        <f>SUM(K68:Q68)</f>
        <v>0</v>
      </c>
      <c r="T68" s="44">
        <v>1</v>
      </c>
      <c r="U68" s="45">
        <v>0</v>
      </c>
      <c r="V68" s="45">
        <v>0</v>
      </c>
      <c r="W68" s="45">
        <v>0</v>
      </c>
      <c r="X68" s="45">
        <v>0</v>
      </c>
      <c r="Y68" s="45">
        <v>0</v>
      </c>
      <c r="Z68" s="46">
        <v>0</v>
      </c>
      <c r="AA68" s="65">
        <f>SUM(T68:Z68)</f>
        <v>1</v>
      </c>
      <c r="AC68" s="65">
        <f>SUM(I68+R68+AA68)</f>
        <v>37</v>
      </c>
    </row>
    <row r="69" spans="1:29" ht="15.75" customHeight="1">
      <c r="A69" s="70">
        <v>0.38541666666666669</v>
      </c>
      <c r="B69" s="48">
        <v>25</v>
      </c>
      <c r="C69" s="49">
        <v>6</v>
      </c>
      <c r="D69" s="49">
        <v>0</v>
      </c>
      <c r="E69" s="49">
        <v>0</v>
      </c>
      <c r="F69" s="49">
        <v>0</v>
      </c>
      <c r="G69" s="49">
        <v>0</v>
      </c>
      <c r="H69" s="52">
        <v>0</v>
      </c>
      <c r="I69" s="66">
        <f>SUM(B69:H69)</f>
        <v>31</v>
      </c>
      <c r="K69" s="48">
        <v>0</v>
      </c>
      <c r="L69" s="49">
        <v>0</v>
      </c>
      <c r="M69" s="49">
        <v>0</v>
      </c>
      <c r="N69" s="49">
        <v>0</v>
      </c>
      <c r="O69" s="49">
        <v>0</v>
      </c>
      <c r="P69" s="49">
        <v>0</v>
      </c>
      <c r="Q69" s="52">
        <v>0</v>
      </c>
      <c r="R69" s="66">
        <f>SUM(K69:Q69)</f>
        <v>0</v>
      </c>
      <c r="T69" s="48">
        <v>0</v>
      </c>
      <c r="U69" s="49">
        <v>0</v>
      </c>
      <c r="V69" s="49">
        <v>0</v>
      </c>
      <c r="W69" s="49">
        <v>0</v>
      </c>
      <c r="X69" s="49">
        <v>0</v>
      </c>
      <c r="Y69" s="49">
        <v>0</v>
      </c>
      <c r="Z69" s="52">
        <v>0</v>
      </c>
      <c r="AA69" s="66">
        <f>SUM(T69:Z69)</f>
        <v>0</v>
      </c>
      <c r="AC69" s="66">
        <f>SUM(I69+R69+AA69)</f>
        <v>31</v>
      </c>
    </row>
    <row r="70" spans="1:29" ht="15.75" customHeight="1">
      <c r="A70" s="70">
        <v>0.39583333333333331</v>
      </c>
      <c r="B70" s="48">
        <v>23</v>
      </c>
      <c r="C70" s="49">
        <v>10</v>
      </c>
      <c r="D70" s="49">
        <v>2</v>
      </c>
      <c r="E70" s="49">
        <v>0</v>
      </c>
      <c r="F70" s="49">
        <v>0</v>
      </c>
      <c r="G70" s="49">
        <v>0</v>
      </c>
      <c r="H70" s="52">
        <v>0</v>
      </c>
      <c r="I70" s="66">
        <f>SUM(B70:H70)</f>
        <v>35</v>
      </c>
      <c r="K70" s="48">
        <v>0</v>
      </c>
      <c r="L70" s="49">
        <v>0</v>
      </c>
      <c r="M70" s="49">
        <v>0</v>
      </c>
      <c r="N70" s="49">
        <v>0</v>
      </c>
      <c r="O70" s="49">
        <v>0</v>
      </c>
      <c r="P70" s="49">
        <v>0</v>
      </c>
      <c r="Q70" s="52">
        <v>0</v>
      </c>
      <c r="R70" s="66">
        <f>SUM(K70:Q70)</f>
        <v>0</v>
      </c>
      <c r="T70" s="48">
        <v>0</v>
      </c>
      <c r="U70" s="49">
        <v>0</v>
      </c>
      <c r="V70" s="49">
        <v>0</v>
      </c>
      <c r="W70" s="49">
        <v>0</v>
      </c>
      <c r="X70" s="49">
        <v>0</v>
      </c>
      <c r="Y70" s="49">
        <v>0</v>
      </c>
      <c r="Z70" s="52">
        <v>0</v>
      </c>
      <c r="AA70" s="66">
        <f>SUM(T70:Z70)</f>
        <v>0</v>
      </c>
      <c r="AC70" s="66">
        <f>SUM(I70+R70+AA70)</f>
        <v>35</v>
      </c>
    </row>
    <row r="71" spans="1:29" ht="15.75" customHeight="1">
      <c r="A71" s="71">
        <v>0.40625</v>
      </c>
      <c r="B71" s="54">
        <v>11</v>
      </c>
      <c r="C71" s="55">
        <v>5</v>
      </c>
      <c r="D71" s="55">
        <v>1</v>
      </c>
      <c r="E71" s="55">
        <v>2</v>
      </c>
      <c r="F71" s="55">
        <v>0</v>
      </c>
      <c r="G71" s="55">
        <v>0</v>
      </c>
      <c r="H71" s="56">
        <v>0</v>
      </c>
      <c r="I71" s="67">
        <f>SUM(B71:H71)</f>
        <v>19</v>
      </c>
      <c r="K71" s="54">
        <v>0</v>
      </c>
      <c r="L71" s="55">
        <v>0</v>
      </c>
      <c r="M71" s="55">
        <v>0</v>
      </c>
      <c r="N71" s="55">
        <v>0</v>
      </c>
      <c r="O71" s="55">
        <v>0</v>
      </c>
      <c r="P71" s="55">
        <v>0</v>
      </c>
      <c r="Q71" s="56">
        <v>0</v>
      </c>
      <c r="R71" s="67">
        <f>SUM(K71:Q71)</f>
        <v>0</v>
      </c>
      <c r="T71" s="54">
        <v>0</v>
      </c>
      <c r="U71" s="55">
        <v>0</v>
      </c>
      <c r="V71" s="55">
        <v>0</v>
      </c>
      <c r="W71" s="55">
        <v>0</v>
      </c>
      <c r="X71" s="55">
        <v>0</v>
      </c>
      <c r="Y71" s="55">
        <v>0</v>
      </c>
      <c r="Z71" s="56">
        <v>0</v>
      </c>
      <c r="AA71" s="67">
        <f>SUM(T71:Z71)</f>
        <v>0</v>
      </c>
      <c r="AC71" s="67">
        <f>SUM(I71+R71+AA71)</f>
        <v>19</v>
      </c>
    </row>
    <row r="72" spans="1:29" ht="15.75" customHeight="1">
      <c r="A72" s="60" t="s">
        <v>218</v>
      </c>
      <c r="B72" s="57">
        <f t="shared" ref="B72:I72" si="33">SUM(B68:B71)</f>
        <v>85</v>
      </c>
      <c r="C72" s="58">
        <f t="shared" si="33"/>
        <v>31</v>
      </c>
      <c r="D72" s="58">
        <f t="shared" si="33"/>
        <v>3</v>
      </c>
      <c r="E72" s="58">
        <f t="shared" si="33"/>
        <v>2</v>
      </c>
      <c r="F72" s="58">
        <f t="shared" si="33"/>
        <v>0</v>
      </c>
      <c r="G72" s="58">
        <f t="shared" si="33"/>
        <v>0</v>
      </c>
      <c r="H72" s="59">
        <f t="shared" si="33"/>
        <v>0</v>
      </c>
      <c r="I72" s="60">
        <f t="shared" si="33"/>
        <v>121</v>
      </c>
      <c r="K72" s="57">
        <f t="shared" ref="K72:R72" si="34">SUM(K68:K71)</f>
        <v>0</v>
      </c>
      <c r="L72" s="58">
        <f t="shared" si="34"/>
        <v>0</v>
      </c>
      <c r="M72" s="58">
        <f t="shared" si="34"/>
        <v>0</v>
      </c>
      <c r="N72" s="58">
        <f t="shared" si="34"/>
        <v>0</v>
      </c>
      <c r="O72" s="58">
        <f t="shared" si="34"/>
        <v>0</v>
      </c>
      <c r="P72" s="58">
        <f t="shared" si="34"/>
        <v>0</v>
      </c>
      <c r="Q72" s="59">
        <f t="shared" si="34"/>
        <v>0</v>
      </c>
      <c r="R72" s="60">
        <f t="shared" si="34"/>
        <v>0</v>
      </c>
      <c r="T72" s="57">
        <f t="shared" ref="T72:AA72" si="35">SUM(T68:T71)</f>
        <v>1</v>
      </c>
      <c r="U72" s="58">
        <f t="shared" si="35"/>
        <v>0</v>
      </c>
      <c r="V72" s="58">
        <f t="shared" si="35"/>
        <v>0</v>
      </c>
      <c r="W72" s="58">
        <f t="shared" si="35"/>
        <v>0</v>
      </c>
      <c r="X72" s="58">
        <f t="shared" si="35"/>
        <v>0</v>
      </c>
      <c r="Y72" s="58">
        <f t="shared" si="35"/>
        <v>0</v>
      </c>
      <c r="Z72" s="59">
        <f t="shared" si="35"/>
        <v>0</v>
      </c>
      <c r="AA72" s="60">
        <f t="shared" si="35"/>
        <v>1</v>
      </c>
      <c r="AC72" s="60">
        <f>SUM(AC68:AC71)</f>
        <v>122</v>
      </c>
    </row>
    <row r="74" spans="1:29" ht="15.75" customHeight="1">
      <c r="A74" s="60" t="s">
        <v>219</v>
      </c>
      <c r="B74" s="57">
        <f t="shared" ref="B74:I74" si="36">SUM(B72+B67+B62)</f>
        <v>220</v>
      </c>
      <c r="C74" s="58">
        <f t="shared" si="36"/>
        <v>65</v>
      </c>
      <c r="D74" s="58">
        <f t="shared" si="36"/>
        <v>5</v>
      </c>
      <c r="E74" s="58">
        <f t="shared" si="36"/>
        <v>4</v>
      </c>
      <c r="F74" s="58">
        <f t="shared" si="36"/>
        <v>2</v>
      </c>
      <c r="G74" s="58">
        <f t="shared" si="36"/>
        <v>0</v>
      </c>
      <c r="H74" s="59">
        <f t="shared" si="36"/>
        <v>1</v>
      </c>
      <c r="I74" s="60">
        <f t="shared" si="36"/>
        <v>297</v>
      </c>
      <c r="K74" s="57">
        <f t="shared" ref="K74:R74" si="37">SUM(K72+K67+K62)</f>
        <v>0</v>
      </c>
      <c r="L74" s="58">
        <f t="shared" si="37"/>
        <v>0</v>
      </c>
      <c r="M74" s="58">
        <f t="shared" si="37"/>
        <v>0</v>
      </c>
      <c r="N74" s="58">
        <f t="shared" si="37"/>
        <v>0</v>
      </c>
      <c r="O74" s="58">
        <f t="shared" si="37"/>
        <v>0</v>
      </c>
      <c r="P74" s="58">
        <f t="shared" si="37"/>
        <v>0</v>
      </c>
      <c r="Q74" s="59">
        <f t="shared" si="37"/>
        <v>0</v>
      </c>
      <c r="R74" s="60">
        <f t="shared" si="37"/>
        <v>0</v>
      </c>
      <c r="T74" s="57">
        <f t="shared" ref="T74:AA74" si="38">SUM(T72+T67+T62)</f>
        <v>5</v>
      </c>
      <c r="U74" s="58">
        <f t="shared" si="38"/>
        <v>2</v>
      </c>
      <c r="V74" s="58">
        <f t="shared" si="38"/>
        <v>0</v>
      </c>
      <c r="W74" s="58">
        <f t="shared" si="38"/>
        <v>0</v>
      </c>
      <c r="X74" s="58">
        <f t="shared" si="38"/>
        <v>0</v>
      </c>
      <c r="Y74" s="58">
        <f t="shared" si="38"/>
        <v>0</v>
      </c>
      <c r="Z74" s="59">
        <f t="shared" si="38"/>
        <v>0</v>
      </c>
      <c r="AA74" s="60">
        <f t="shared" si="38"/>
        <v>7</v>
      </c>
      <c r="AC74" s="60">
        <f>SUM(AC72+AC67+AC62)</f>
        <v>304</v>
      </c>
    </row>
    <row r="76" spans="1:29" ht="15.75" customHeight="1">
      <c r="A76" s="47" t="s">
        <v>211</v>
      </c>
      <c r="B76" s="47" t="str">
        <f>$M$9</f>
        <v>Arm B - R572 (W)</v>
      </c>
    </row>
    <row r="77" spans="1:29" ht="15.75" customHeight="1">
      <c r="B77" s="57" t="s">
        <v>212</v>
      </c>
      <c r="C77" s="58"/>
      <c r="D77" s="58" t="s">
        <v>213</v>
      </c>
      <c r="E77" s="58"/>
      <c r="F77" s="58"/>
      <c r="G77" s="58"/>
      <c r="H77" s="59"/>
      <c r="I77" s="60"/>
      <c r="K77" s="57" t="s">
        <v>212</v>
      </c>
      <c r="L77" s="58"/>
      <c r="M77" s="58" t="s">
        <v>230</v>
      </c>
      <c r="N77" s="58"/>
      <c r="O77" s="58"/>
      <c r="P77" s="58"/>
      <c r="Q77" s="59"/>
      <c r="R77" s="60"/>
      <c r="T77" s="57" t="s">
        <v>212</v>
      </c>
      <c r="U77" s="58"/>
      <c r="V77" s="58" t="s">
        <v>231</v>
      </c>
      <c r="W77" s="58"/>
      <c r="X77" s="58"/>
      <c r="Y77" s="58"/>
      <c r="Z77" s="59"/>
      <c r="AA77" s="60"/>
      <c r="AC77" s="130" t="s">
        <v>216</v>
      </c>
    </row>
    <row r="78" spans="1:29"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131"/>
    </row>
    <row r="80" spans="1:29" ht="15.75" customHeight="1">
      <c r="A80" s="69">
        <v>0.66666666666666663</v>
      </c>
      <c r="B80" s="44">
        <v>36</v>
      </c>
      <c r="C80" s="45">
        <v>3</v>
      </c>
      <c r="D80" s="45">
        <v>2</v>
      </c>
      <c r="E80" s="45">
        <v>1</v>
      </c>
      <c r="F80" s="45">
        <v>1</v>
      </c>
      <c r="G80" s="45">
        <v>0</v>
      </c>
      <c r="H80" s="46">
        <v>0</v>
      </c>
      <c r="I80" s="65">
        <f>SUM(B80:H80)</f>
        <v>43</v>
      </c>
      <c r="K80" s="44">
        <v>0</v>
      </c>
      <c r="L80" s="45">
        <v>0</v>
      </c>
      <c r="M80" s="45">
        <v>0</v>
      </c>
      <c r="N80" s="45">
        <v>0</v>
      </c>
      <c r="O80" s="45">
        <v>0</v>
      </c>
      <c r="P80" s="45">
        <v>0</v>
      </c>
      <c r="Q80" s="46">
        <v>0</v>
      </c>
      <c r="R80" s="65">
        <f>SUM(K80:Q80)</f>
        <v>0</v>
      </c>
      <c r="T80" s="44">
        <v>1</v>
      </c>
      <c r="U80" s="45">
        <v>1</v>
      </c>
      <c r="V80" s="45">
        <v>0</v>
      </c>
      <c r="W80" s="45">
        <v>0</v>
      </c>
      <c r="X80" s="45">
        <v>0</v>
      </c>
      <c r="Y80" s="45">
        <v>0</v>
      </c>
      <c r="Z80" s="46">
        <v>0</v>
      </c>
      <c r="AA80" s="65">
        <f>SUM(T80:Z80)</f>
        <v>2</v>
      </c>
      <c r="AC80" s="65">
        <f>SUM(I80+R80+AA80)</f>
        <v>45</v>
      </c>
    </row>
    <row r="81" spans="1:29" ht="15.75" customHeight="1">
      <c r="A81" s="70">
        <v>0.67708333333333337</v>
      </c>
      <c r="B81" s="48">
        <v>38</v>
      </c>
      <c r="C81" s="49">
        <v>4</v>
      </c>
      <c r="D81" s="49">
        <v>2</v>
      </c>
      <c r="E81" s="49">
        <v>0</v>
      </c>
      <c r="F81" s="49">
        <v>0</v>
      </c>
      <c r="G81" s="49">
        <v>0</v>
      </c>
      <c r="H81" s="52">
        <v>1</v>
      </c>
      <c r="I81" s="66">
        <f>SUM(B81:H81)</f>
        <v>45</v>
      </c>
      <c r="K81" s="48">
        <v>0</v>
      </c>
      <c r="L81" s="49">
        <v>0</v>
      </c>
      <c r="M81" s="49">
        <v>0</v>
      </c>
      <c r="N81" s="49">
        <v>0</v>
      </c>
      <c r="O81" s="49">
        <v>0</v>
      </c>
      <c r="P81" s="49">
        <v>0</v>
      </c>
      <c r="Q81" s="52">
        <v>0</v>
      </c>
      <c r="R81" s="66">
        <f>SUM(K81:Q81)</f>
        <v>0</v>
      </c>
      <c r="T81" s="48">
        <v>1</v>
      </c>
      <c r="U81" s="49">
        <v>1</v>
      </c>
      <c r="V81" s="49">
        <v>0</v>
      </c>
      <c r="W81" s="49">
        <v>0</v>
      </c>
      <c r="X81" s="49">
        <v>0</v>
      </c>
      <c r="Y81" s="49">
        <v>0</v>
      </c>
      <c r="Z81" s="52">
        <v>0</v>
      </c>
      <c r="AA81" s="66">
        <f>SUM(T81:Z81)</f>
        <v>2</v>
      </c>
      <c r="AC81" s="66">
        <f>SUM(I81+R81+AA81)</f>
        <v>47</v>
      </c>
    </row>
    <row r="82" spans="1:29" ht="15.75" customHeight="1">
      <c r="A82" s="70">
        <v>0.6875</v>
      </c>
      <c r="B82" s="48">
        <v>24</v>
      </c>
      <c r="C82" s="49">
        <v>11</v>
      </c>
      <c r="D82" s="49">
        <v>1</v>
      </c>
      <c r="E82" s="49">
        <v>1</v>
      </c>
      <c r="F82" s="49">
        <v>0</v>
      </c>
      <c r="G82" s="49">
        <v>0</v>
      </c>
      <c r="H82" s="52">
        <v>1</v>
      </c>
      <c r="I82" s="66">
        <f>SUM(B82:H82)</f>
        <v>38</v>
      </c>
      <c r="K82" s="48">
        <v>0</v>
      </c>
      <c r="L82" s="49">
        <v>0</v>
      </c>
      <c r="M82" s="49">
        <v>0</v>
      </c>
      <c r="N82" s="49">
        <v>0</v>
      </c>
      <c r="O82" s="49">
        <v>0</v>
      </c>
      <c r="P82" s="49">
        <v>0</v>
      </c>
      <c r="Q82" s="52">
        <v>0</v>
      </c>
      <c r="R82" s="66">
        <f>SUM(K82:Q82)</f>
        <v>0</v>
      </c>
      <c r="T82" s="48">
        <v>3</v>
      </c>
      <c r="U82" s="49">
        <v>0</v>
      </c>
      <c r="V82" s="49">
        <v>0</v>
      </c>
      <c r="W82" s="49">
        <v>0</v>
      </c>
      <c r="X82" s="49">
        <v>0</v>
      </c>
      <c r="Y82" s="49">
        <v>0</v>
      </c>
      <c r="Z82" s="52">
        <v>0</v>
      </c>
      <c r="AA82" s="66">
        <f>SUM(T82:Z82)</f>
        <v>3</v>
      </c>
      <c r="AC82" s="66">
        <f>SUM(I82+R82+AA82)</f>
        <v>41</v>
      </c>
    </row>
    <row r="83" spans="1:29" ht="15.75" customHeight="1">
      <c r="A83" s="71">
        <v>0.69791666666666663</v>
      </c>
      <c r="B83" s="54">
        <v>33</v>
      </c>
      <c r="C83" s="55">
        <v>4</v>
      </c>
      <c r="D83" s="55">
        <v>0</v>
      </c>
      <c r="E83" s="55">
        <v>0</v>
      </c>
      <c r="F83" s="55">
        <v>0</v>
      </c>
      <c r="G83" s="55">
        <v>0</v>
      </c>
      <c r="H83" s="56">
        <v>0</v>
      </c>
      <c r="I83" s="67">
        <f>SUM(B83:H83)</f>
        <v>37</v>
      </c>
      <c r="K83" s="54">
        <v>0</v>
      </c>
      <c r="L83" s="55">
        <v>0</v>
      </c>
      <c r="M83" s="55">
        <v>0</v>
      </c>
      <c r="N83" s="55">
        <v>0</v>
      </c>
      <c r="O83" s="55">
        <v>0</v>
      </c>
      <c r="P83" s="55">
        <v>0</v>
      </c>
      <c r="Q83" s="56">
        <v>0</v>
      </c>
      <c r="R83" s="67">
        <f>SUM(K83:Q83)</f>
        <v>0</v>
      </c>
      <c r="T83" s="54">
        <v>2</v>
      </c>
      <c r="U83" s="55">
        <v>1</v>
      </c>
      <c r="V83" s="55">
        <v>0</v>
      </c>
      <c r="W83" s="55">
        <v>0</v>
      </c>
      <c r="X83" s="55">
        <v>0</v>
      </c>
      <c r="Y83" s="55">
        <v>0</v>
      </c>
      <c r="Z83" s="56">
        <v>0</v>
      </c>
      <c r="AA83" s="67">
        <f>SUM(T83:Z83)</f>
        <v>3</v>
      </c>
      <c r="AC83" s="67">
        <f>SUM(I83+R83+AA83)</f>
        <v>40</v>
      </c>
    </row>
    <row r="84" spans="1:29" ht="15.75" customHeight="1">
      <c r="A84" s="60" t="s">
        <v>218</v>
      </c>
      <c r="B84" s="57">
        <f t="shared" ref="B84:I84" si="39">SUM(B80:B83)</f>
        <v>131</v>
      </c>
      <c r="C84" s="58">
        <f t="shared" si="39"/>
        <v>22</v>
      </c>
      <c r="D84" s="58">
        <f t="shared" si="39"/>
        <v>5</v>
      </c>
      <c r="E84" s="58">
        <f t="shared" si="39"/>
        <v>2</v>
      </c>
      <c r="F84" s="58">
        <f t="shared" si="39"/>
        <v>1</v>
      </c>
      <c r="G84" s="58">
        <f t="shared" si="39"/>
        <v>0</v>
      </c>
      <c r="H84" s="59">
        <f t="shared" si="39"/>
        <v>2</v>
      </c>
      <c r="I84" s="60">
        <f t="shared" si="39"/>
        <v>163</v>
      </c>
      <c r="K84" s="57">
        <f t="shared" ref="K84:R84" si="40">SUM(K80:K83)</f>
        <v>0</v>
      </c>
      <c r="L84" s="58">
        <f t="shared" si="40"/>
        <v>0</v>
      </c>
      <c r="M84" s="58">
        <f t="shared" si="40"/>
        <v>0</v>
      </c>
      <c r="N84" s="58">
        <f t="shared" si="40"/>
        <v>0</v>
      </c>
      <c r="O84" s="58">
        <f t="shared" si="40"/>
        <v>0</v>
      </c>
      <c r="P84" s="58">
        <f t="shared" si="40"/>
        <v>0</v>
      </c>
      <c r="Q84" s="59">
        <f t="shared" si="40"/>
        <v>0</v>
      </c>
      <c r="R84" s="60">
        <f t="shared" si="40"/>
        <v>0</v>
      </c>
      <c r="T84" s="57">
        <f t="shared" ref="T84:AA84" si="41">SUM(T80:T83)</f>
        <v>7</v>
      </c>
      <c r="U84" s="58">
        <f t="shared" si="41"/>
        <v>3</v>
      </c>
      <c r="V84" s="58">
        <f t="shared" si="41"/>
        <v>0</v>
      </c>
      <c r="W84" s="58">
        <f t="shared" si="41"/>
        <v>0</v>
      </c>
      <c r="X84" s="58">
        <f t="shared" si="41"/>
        <v>0</v>
      </c>
      <c r="Y84" s="58">
        <f t="shared" si="41"/>
        <v>0</v>
      </c>
      <c r="Z84" s="59">
        <f t="shared" si="41"/>
        <v>0</v>
      </c>
      <c r="AA84" s="60">
        <f t="shared" si="41"/>
        <v>10</v>
      </c>
      <c r="AC84" s="60">
        <f>SUM(AC80:AC83)</f>
        <v>173</v>
      </c>
    </row>
    <row r="85" spans="1:29" ht="15.75" customHeight="1">
      <c r="A85" s="69">
        <v>0.70833333333333337</v>
      </c>
      <c r="B85" s="44">
        <v>29</v>
      </c>
      <c r="C85" s="45">
        <v>5</v>
      </c>
      <c r="D85" s="45">
        <v>0</v>
      </c>
      <c r="E85" s="45">
        <v>0</v>
      </c>
      <c r="F85" s="45">
        <v>0</v>
      </c>
      <c r="G85" s="45">
        <v>0</v>
      </c>
      <c r="H85" s="46">
        <v>0</v>
      </c>
      <c r="I85" s="65">
        <f>SUM(B85:H85)</f>
        <v>34</v>
      </c>
      <c r="K85" s="44">
        <v>0</v>
      </c>
      <c r="L85" s="45">
        <v>0</v>
      </c>
      <c r="M85" s="45">
        <v>0</v>
      </c>
      <c r="N85" s="45">
        <v>0</v>
      </c>
      <c r="O85" s="45">
        <v>0</v>
      </c>
      <c r="P85" s="45">
        <v>0</v>
      </c>
      <c r="Q85" s="46">
        <v>0</v>
      </c>
      <c r="R85" s="65">
        <f>SUM(K85:Q85)</f>
        <v>0</v>
      </c>
      <c r="T85" s="44">
        <v>2</v>
      </c>
      <c r="U85" s="45">
        <v>0</v>
      </c>
      <c r="V85" s="45">
        <v>0</v>
      </c>
      <c r="W85" s="45">
        <v>0</v>
      </c>
      <c r="X85" s="45">
        <v>0</v>
      </c>
      <c r="Y85" s="45">
        <v>0</v>
      </c>
      <c r="Z85" s="46">
        <v>0</v>
      </c>
      <c r="AA85" s="65">
        <f>SUM(T85:Z85)</f>
        <v>2</v>
      </c>
      <c r="AC85" s="65">
        <f>SUM(I85+R85+AA85)</f>
        <v>36</v>
      </c>
    </row>
    <row r="86" spans="1:29" ht="15.75" customHeight="1">
      <c r="A86" s="70">
        <v>0.71875</v>
      </c>
      <c r="B86" s="48">
        <v>23</v>
      </c>
      <c r="C86" s="49">
        <v>4</v>
      </c>
      <c r="D86" s="49">
        <v>0</v>
      </c>
      <c r="E86" s="49">
        <v>0</v>
      </c>
      <c r="F86" s="49">
        <v>0</v>
      </c>
      <c r="G86" s="49">
        <v>0</v>
      </c>
      <c r="H86" s="52">
        <v>0</v>
      </c>
      <c r="I86" s="66">
        <f>SUM(B86:H86)</f>
        <v>27</v>
      </c>
      <c r="K86" s="48">
        <v>0</v>
      </c>
      <c r="L86" s="49">
        <v>0</v>
      </c>
      <c r="M86" s="49">
        <v>0</v>
      </c>
      <c r="N86" s="49">
        <v>0</v>
      </c>
      <c r="O86" s="49">
        <v>0</v>
      </c>
      <c r="P86" s="49">
        <v>0</v>
      </c>
      <c r="Q86" s="52">
        <v>0</v>
      </c>
      <c r="R86" s="66">
        <f>SUM(K86:Q86)</f>
        <v>0</v>
      </c>
      <c r="T86" s="48">
        <v>2</v>
      </c>
      <c r="U86" s="49">
        <v>0</v>
      </c>
      <c r="V86" s="49">
        <v>0</v>
      </c>
      <c r="W86" s="49">
        <v>0</v>
      </c>
      <c r="X86" s="49">
        <v>0</v>
      </c>
      <c r="Y86" s="49">
        <v>0</v>
      </c>
      <c r="Z86" s="52">
        <v>0</v>
      </c>
      <c r="AA86" s="66">
        <f>SUM(T86:Z86)</f>
        <v>2</v>
      </c>
      <c r="AC86" s="66">
        <f>SUM(I86+R86+AA86)</f>
        <v>29</v>
      </c>
    </row>
    <row r="87" spans="1:29" ht="15.75" customHeight="1">
      <c r="A87" s="70">
        <v>0.72916666666666663</v>
      </c>
      <c r="B87" s="48">
        <v>21</v>
      </c>
      <c r="C87" s="49">
        <v>4</v>
      </c>
      <c r="D87" s="49">
        <v>0</v>
      </c>
      <c r="E87" s="49">
        <v>0</v>
      </c>
      <c r="F87" s="49">
        <v>0</v>
      </c>
      <c r="G87" s="49">
        <v>0</v>
      </c>
      <c r="H87" s="52">
        <v>0</v>
      </c>
      <c r="I87" s="66">
        <f>SUM(B87:H87)</f>
        <v>25</v>
      </c>
      <c r="K87" s="48">
        <v>0</v>
      </c>
      <c r="L87" s="49">
        <v>0</v>
      </c>
      <c r="M87" s="49">
        <v>0</v>
      </c>
      <c r="N87" s="49">
        <v>0</v>
      </c>
      <c r="O87" s="49">
        <v>0</v>
      </c>
      <c r="P87" s="49">
        <v>0</v>
      </c>
      <c r="Q87" s="52">
        <v>0</v>
      </c>
      <c r="R87" s="66">
        <f>SUM(K87:Q87)</f>
        <v>0</v>
      </c>
      <c r="T87" s="48">
        <v>0</v>
      </c>
      <c r="U87" s="49">
        <v>1</v>
      </c>
      <c r="V87" s="49">
        <v>0</v>
      </c>
      <c r="W87" s="49">
        <v>0</v>
      </c>
      <c r="X87" s="49">
        <v>0</v>
      </c>
      <c r="Y87" s="49">
        <v>0</v>
      </c>
      <c r="Z87" s="52">
        <v>0</v>
      </c>
      <c r="AA87" s="66">
        <f>SUM(T87:Z87)</f>
        <v>1</v>
      </c>
      <c r="AC87" s="66">
        <f>SUM(I87+R87+AA87)</f>
        <v>26</v>
      </c>
    </row>
    <row r="88" spans="1:29" ht="15.75" customHeight="1">
      <c r="A88" s="71">
        <v>0.73958333333333337</v>
      </c>
      <c r="B88" s="54">
        <v>14</v>
      </c>
      <c r="C88" s="55">
        <v>8</v>
      </c>
      <c r="D88" s="55">
        <v>1</v>
      </c>
      <c r="E88" s="55">
        <v>0</v>
      </c>
      <c r="F88" s="55">
        <v>0</v>
      </c>
      <c r="G88" s="55">
        <v>0</v>
      </c>
      <c r="H88" s="56">
        <v>0</v>
      </c>
      <c r="I88" s="67">
        <f>SUM(B88:H88)</f>
        <v>23</v>
      </c>
      <c r="K88" s="54">
        <v>0</v>
      </c>
      <c r="L88" s="55">
        <v>0</v>
      </c>
      <c r="M88" s="55">
        <v>0</v>
      </c>
      <c r="N88" s="55">
        <v>0</v>
      </c>
      <c r="O88" s="55">
        <v>0</v>
      </c>
      <c r="P88" s="55">
        <v>0</v>
      </c>
      <c r="Q88" s="56">
        <v>0</v>
      </c>
      <c r="R88" s="67">
        <f>SUM(K88:Q88)</f>
        <v>0</v>
      </c>
      <c r="T88" s="54">
        <v>1</v>
      </c>
      <c r="U88" s="55">
        <v>0</v>
      </c>
      <c r="V88" s="55">
        <v>0</v>
      </c>
      <c r="W88" s="55">
        <v>0</v>
      </c>
      <c r="X88" s="55">
        <v>0</v>
      </c>
      <c r="Y88" s="55">
        <v>0</v>
      </c>
      <c r="Z88" s="56">
        <v>0</v>
      </c>
      <c r="AA88" s="67">
        <f>SUM(T88:Z88)</f>
        <v>1</v>
      </c>
      <c r="AC88" s="67">
        <f>SUM(I88+R88+AA88)</f>
        <v>24</v>
      </c>
    </row>
    <row r="89" spans="1:29" ht="15.75" customHeight="1">
      <c r="A89" s="60" t="s">
        <v>218</v>
      </c>
      <c r="B89" s="57">
        <f t="shared" ref="B89:I89" si="42">SUM(B85:B88)</f>
        <v>87</v>
      </c>
      <c r="C89" s="58">
        <f t="shared" si="42"/>
        <v>21</v>
      </c>
      <c r="D89" s="58">
        <f t="shared" si="42"/>
        <v>1</v>
      </c>
      <c r="E89" s="58">
        <f t="shared" si="42"/>
        <v>0</v>
      </c>
      <c r="F89" s="58">
        <f t="shared" si="42"/>
        <v>0</v>
      </c>
      <c r="G89" s="58">
        <f t="shared" si="42"/>
        <v>0</v>
      </c>
      <c r="H89" s="59">
        <f t="shared" si="42"/>
        <v>0</v>
      </c>
      <c r="I89" s="60">
        <f t="shared" si="42"/>
        <v>109</v>
      </c>
      <c r="K89" s="57">
        <f t="shared" ref="K89:R89" si="43">SUM(K85:K88)</f>
        <v>0</v>
      </c>
      <c r="L89" s="58">
        <f t="shared" si="43"/>
        <v>0</v>
      </c>
      <c r="M89" s="58">
        <f t="shared" si="43"/>
        <v>0</v>
      </c>
      <c r="N89" s="58">
        <f t="shared" si="43"/>
        <v>0</v>
      </c>
      <c r="O89" s="58">
        <f t="shared" si="43"/>
        <v>0</v>
      </c>
      <c r="P89" s="58">
        <f t="shared" si="43"/>
        <v>0</v>
      </c>
      <c r="Q89" s="59">
        <f t="shared" si="43"/>
        <v>0</v>
      </c>
      <c r="R89" s="60">
        <f t="shared" si="43"/>
        <v>0</v>
      </c>
      <c r="T89" s="57">
        <f t="shared" ref="T89:AA89" si="44">SUM(T85:T88)</f>
        <v>5</v>
      </c>
      <c r="U89" s="58">
        <f t="shared" si="44"/>
        <v>1</v>
      </c>
      <c r="V89" s="58">
        <f t="shared" si="44"/>
        <v>0</v>
      </c>
      <c r="W89" s="58">
        <f t="shared" si="44"/>
        <v>0</v>
      </c>
      <c r="X89" s="58">
        <f t="shared" si="44"/>
        <v>0</v>
      </c>
      <c r="Y89" s="58">
        <f t="shared" si="44"/>
        <v>0</v>
      </c>
      <c r="Z89" s="59">
        <f t="shared" si="44"/>
        <v>0</v>
      </c>
      <c r="AA89" s="60">
        <f t="shared" si="44"/>
        <v>6</v>
      </c>
      <c r="AC89" s="60">
        <f>SUM(AC85:AC88)</f>
        <v>115</v>
      </c>
    </row>
    <row r="90" spans="1:29" ht="15.75" customHeight="1">
      <c r="A90" s="69">
        <v>0.75</v>
      </c>
      <c r="B90" s="44">
        <v>12</v>
      </c>
      <c r="C90" s="45">
        <v>4</v>
      </c>
      <c r="D90" s="45">
        <v>1</v>
      </c>
      <c r="E90" s="45">
        <v>1</v>
      </c>
      <c r="F90" s="45">
        <v>0</v>
      </c>
      <c r="G90" s="45">
        <v>0</v>
      </c>
      <c r="H90" s="46">
        <v>0</v>
      </c>
      <c r="I90" s="65">
        <f>SUM(B90:H90)</f>
        <v>18</v>
      </c>
      <c r="K90" s="44">
        <v>0</v>
      </c>
      <c r="L90" s="45">
        <v>0</v>
      </c>
      <c r="M90" s="45">
        <v>0</v>
      </c>
      <c r="N90" s="45">
        <v>0</v>
      </c>
      <c r="O90" s="45">
        <v>0</v>
      </c>
      <c r="P90" s="45">
        <v>0</v>
      </c>
      <c r="Q90" s="46">
        <v>0</v>
      </c>
      <c r="R90" s="65">
        <f>SUM(K90:Q90)</f>
        <v>0</v>
      </c>
      <c r="T90" s="44">
        <v>2</v>
      </c>
      <c r="U90" s="45">
        <v>0</v>
      </c>
      <c r="V90" s="45">
        <v>0</v>
      </c>
      <c r="W90" s="45">
        <v>0</v>
      </c>
      <c r="X90" s="45">
        <v>0</v>
      </c>
      <c r="Y90" s="45">
        <v>0</v>
      </c>
      <c r="Z90" s="46">
        <v>0</v>
      </c>
      <c r="AA90" s="65">
        <f>SUM(T90:Z90)</f>
        <v>2</v>
      </c>
      <c r="AC90" s="65">
        <f>SUM(I90+R90+AA90)</f>
        <v>20</v>
      </c>
    </row>
    <row r="91" spans="1:29" ht="15.75" customHeight="1">
      <c r="A91" s="70">
        <v>0.76041666666666663</v>
      </c>
      <c r="B91" s="48">
        <v>19</v>
      </c>
      <c r="C91" s="49">
        <v>6</v>
      </c>
      <c r="D91" s="49">
        <v>0</v>
      </c>
      <c r="E91" s="49">
        <v>0</v>
      </c>
      <c r="F91" s="49">
        <v>0</v>
      </c>
      <c r="G91" s="49">
        <v>0</v>
      </c>
      <c r="H91" s="52">
        <v>0</v>
      </c>
      <c r="I91" s="66">
        <f>SUM(B91:H91)</f>
        <v>25</v>
      </c>
      <c r="K91" s="48">
        <v>0</v>
      </c>
      <c r="L91" s="49">
        <v>0</v>
      </c>
      <c r="M91" s="49">
        <v>0</v>
      </c>
      <c r="N91" s="49">
        <v>0</v>
      </c>
      <c r="O91" s="49">
        <v>0</v>
      </c>
      <c r="P91" s="49">
        <v>0</v>
      </c>
      <c r="Q91" s="52">
        <v>0</v>
      </c>
      <c r="R91" s="66">
        <f>SUM(K91:Q91)</f>
        <v>0</v>
      </c>
      <c r="T91" s="48">
        <v>2</v>
      </c>
      <c r="U91" s="49">
        <v>0</v>
      </c>
      <c r="V91" s="49">
        <v>0</v>
      </c>
      <c r="W91" s="49">
        <v>0</v>
      </c>
      <c r="X91" s="49">
        <v>0</v>
      </c>
      <c r="Y91" s="49">
        <v>0</v>
      </c>
      <c r="Z91" s="52">
        <v>0</v>
      </c>
      <c r="AA91" s="66">
        <f>SUM(T91:Z91)</f>
        <v>2</v>
      </c>
      <c r="AC91" s="66">
        <f>SUM(I91+R91+AA91)</f>
        <v>27</v>
      </c>
    </row>
    <row r="92" spans="1:29" ht="15.75" customHeight="1">
      <c r="A92" s="70">
        <v>0.77083333333333337</v>
      </c>
      <c r="B92" s="48">
        <v>13</v>
      </c>
      <c r="C92" s="49">
        <v>5</v>
      </c>
      <c r="D92" s="49">
        <v>0</v>
      </c>
      <c r="E92" s="49">
        <v>0</v>
      </c>
      <c r="F92" s="49">
        <v>0</v>
      </c>
      <c r="G92" s="49">
        <v>0</v>
      </c>
      <c r="H92" s="52">
        <v>0</v>
      </c>
      <c r="I92" s="66">
        <f>SUM(B92:H92)</f>
        <v>18</v>
      </c>
      <c r="K92" s="48">
        <v>0</v>
      </c>
      <c r="L92" s="49">
        <v>1</v>
      </c>
      <c r="M92" s="49">
        <v>0</v>
      </c>
      <c r="N92" s="49">
        <v>0</v>
      </c>
      <c r="O92" s="49">
        <v>0</v>
      </c>
      <c r="P92" s="49">
        <v>0</v>
      </c>
      <c r="Q92" s="52">
        <v>0</v>
      </c>
      <c r="R92" s="66">
        <f>SUM(K92:Q92)</f>
        <v>1</v>
      </c>
      <c r="T92" s="48">
        <v>2</v>
      </c>
      <c r="U92" s="49">
        <v>0</v>
      </c>
      <c r="V92" s="49">
        <v>0</v>
      </c>
      <c r="W92" s="49">
        <v>0</v>
      </c>
      <c r="X92" s="49">
        <v>0</v>
      </c>
      <c r="Y92" s="49">
        <v>0</v>
      </c>
      <c r="Z92" s="52">
        <v>0</v>
      </c>
      <c r="AA92" s="66">
        <f>SUM(T92:Z92)</f>
        <v>2</v>
      </c>
      <c r="AC92" s="66">
        <f>SUM(I92+R92+AA92)</f>
        <v>21</v>
      </c>
    </row>
    <row r="93" spans="1:29" ht="15.75" customHeight="1">
      <c r="A93" s="71">
        <v>0.78125</v>
      </c>
      <c r="B93" s="54">
        <v>21</v>
      </c>
      <c r="C93" s="55">
        <v>3</v>
      </c>
      <c r="D93" s="55">
        <v>0</v>
      </c>
      <c r="E93" s="55">
        <v>0</v>
      </c>
      <c r="F93" s="55">
        <v>0</v>
      </c>
      <c r="G93" s="55">
        <v>0</v>
      </c>
      <c r="H93" s="56">
        <v>0</v>
      </c>
      <c r="I93" s="67">
        <f>SUM(B93:H93)</f>
        <v>24</v>
      </c>
      <c r="K93" s="54">
        <v>0</v>
      </c>
      <c r="L93" s="55">
        <v>0</v>
      </c>
      <c r="M93" s="55">
        <v>0</v>
      </c>
      <c r="N93" s="55">
        <v>0</v>
      </c>
      <c r="O93" s="55">
        <v>0</v>
      </c>
      <c r="P93" s="55">
        <v>0</v>
      </c>
      <c r="Q93" s="56">
        <v>0</v>
      </c>
      <c r="R93" s="67">
        <f>SUM(K93:Q93)</f>
        <v>0</v>
      </c>
      <c r="T93" s="54">
        <v>1</v>
      </c>
      <c r="U93" s="55">
        <v>0</v>
      </c>
      <c r="V93" s="55">
        <v>0</v>
      </c>
      <c r="W93" s="55">
        <v>0</v>
      </c>
      <c r="X93" s="55">
        <v>0</v>
      </c>
      <c r="Y93" s="55">
        <v>0</v>
      </c>
      <c r="Z93" s="56">
        <v>0</v>
      </c>
      <c r="AA93" s="67">
        <f>SUM(T93:Z93)</f>
        <v>1</v>
      </c>
      <c r="AC93" s="67">
        <f>SUM(I93+R93+AA93)</f>
        <v>25</v>
      </c>
    </row>
    <row r="94" spans="1:29" ht="15.75" customHeight="1">
      <c r="A94" s="60" t="s">
        <v>218</v>
      </c>
      <c r="B94" s="57">
        <f t="shared" ref="B94:I94" si="45">SUM(B90:B93)</f>
        <v>65</v>
      </c>
      <c r="C94" s="58">
        <f t="shared" si="45"/>
        <v>18</v>
      </c>
      <c r="D94" s="58">
        <f t="shared" si="45"/>
        <v>1</v>
      </c>
      <c r="E94" s="58">
        <f t="shared" si="45"/>
        <v>1</v>
      </c>
      <c r="F94" s="58">
        <f t="shared" si="45"/>
        <v>0</v>
      </c>
      <c r="G94" s="58">
        <f t="shared" si="45"/>
        <v>0</v>
      </c>
      <c r="H94" s="59">
        <f t="shared" si="45"/>
        <v>0</v>
      </c>
      <c r="I94" s="60">
        <f t="shared" si="45"/>
        <v>85</v>
      </c>
      <c r="K94" s="57">
        <f t="shared" ref="K94:R94" si="46">SUM(K90:K93)</f>
        <v>0</v>
      </c>
      <c r="L94" s="58">
        <f t="shared" si="46"/>
        <v>1</v>
      </c>
      <c r="M94" s="58">
        <f t="shared" si="46"/>
        <v>0</v>
      </c>
      <c r="N94" s="58">
        <f t="shared" si="46"/>
        <v>0</v>
      </c>
      <c r="O94" s="58">
        <f t="shared" si="46"/>
        <v>0</v>
      </c>
      <c r="P94" s="58">
        <f t="shared" si="46"/>
        <v>0</v>
      </c>
      <c r="Q94" s="59">
        <f t="shared" si="46"/>
        <v>0</v>
      </c>
      <c r="R94" s="60">
        <f t="shared" si="46"/>
        <v>1</v>
      </c>
      <c r="T94" s="57">
        <f t="shared" ref="T94:AA94" si="47">SUM(T90:T93)</f>
        <v>7</v>
      </c>
      <c r="U94" s="58">
        <f t="shared" si="47"/>
        <v>0</v>
      </c>
      <c r="V94" s="58">
        <f t="shared" si="47"/>
        <v>0</v>
      </c>
      <c r="W94" s="58">
        <f t="shared" si="47"/>
        <v>0</v>
      </c>
      <c r="X94" s="58">
        <f t="shared" si="47"/>
        <v>0</v>
      </c>
      <c r="Y94" s="58">
        <f t="shared" si="47"/>
        <v>0</v>
      </c>
      <c r="Z94" s="59">
        <f t="shared" si="47"/>
        <v>0</v>
      </c>
      <c r="AA94" s="60">
        <f t="shared" si="47"/>
        <v>7</v>
      </c>
      <c r="AC94" s="60">
        <f>SUM(AC90:AC93)</f>
        <v>93</v>
      </c>
    </row>
    <row r="96" spans="1:29" ht="15.75" customHeight="1">
      <c r="A96" s="60" t="s">
        <v>219</v>
      </c>
      <c r="B96" s="57">
        <f t="shared" ref="B96:I96" si="48">SUM(B94+B89+B84)</f>
        <v>283</v>
      </c>
      <c r="C96" s="58">
        <f t="shared" si="48"/>
        <v>61</v>
      </c>
      <c r="D96" s="58">
        <f t="shared" si="48"/>
        <v>7</v>
      </c>
      <c r="E96" s="58">
        <f t="shared" si="48"/>
        <v>3</v>
      </c>
      <c r="F96" s="58">
        <f t="shared" si="48"/>
        <v>1</v>
      </c>
      <c r="G96" s="58">
        <f t="shared" si="48"/>
        <v>0</v>
      </c>
      <c r="H96" s="59">
        <f t="shared" si="48"/>
        <v>2</v>
      </c>
      <c r="I96" s="60">
        <f t="shared" si="48"/>
        <v>357</v>
      </c>
      <c r="K96" s="57">
        <f t="shared" ref="K96:R96" si="49">SUM(K94+K89+K84)</f>
        <v>0</v>
      </c>
      <c r="L96" s="58">
        <f t="shared" si="49"/>
        <v>1</v>
      </c>
      <c r="M96" s="58">
        <f t="shared" si="49"/>
        <v>0</v>
      </c>
      <c r="N96" s="58">
        <f t="shared" si="49"/>
        <v>0</v>
      </c>
      <c r="O96" s="58">
        <f t="shared" si="49"/>
        <v>0</v>
      </c>
      <c r="P96" s="58">
        <f t="shared" si="49"/>
        <v>0</v>
      </c>
      <c r="Q96" s="59">
        <f t="shared" si="49"/>
        <v>0</v>
      </c>
      <c r="R96" s="60">
        <f t="shared" si="49"/>
        <v>1</v>
      </c>
      <c r="T96" s="57">
        <f t="shared" ref="T96:AA96" si="50">SUM(T94+T89+T84)</f>
        <v>19</v>
      </c>
      <c r="U96" s="58">
        <f t="shared" si="50"/>
        <v>4</v>
      </c>
      <c r="V96" s="58">
        <f t="shared" si="50"/>
        <v>0</v>
      </c>
      <c r="W96" s="58">
        <f t="shared" si="50"/>
        <v>0</v>
      </c>
      <c r="X96" s="58">
        <f t="shared" si="50"/>
        <v>0</v>
      </c>
      <c r="Y96" s="58">
        <f t="shared" si="50"/>
        <v>0</v>
      </c>
      <c r="Z96" s="59">
        <f t="shared" si="50"/>
        <v>0</v>
      </c>
      <c r="AA96" s="60">
        <f t="shared" si="50"/>
        <v>23</v>
      </c>
      <c r="AC96" s="60">
        <f>SUM(AC94+AC89+AC84)</f>
        <v>381</v>
      </c>
    </row>
    <row r="98" spans="1:29" ht="15.75" customHeight="1">
      <c r="A98" s="60" t="s">
        <v>217</v>
      </c>
      <c r="B98" s="57">
        <f t="shared" ref="B98:I98" si="51">SUM(B74+B96)</f>
        <v>503</v>
      </c>
      <c r="C98" s="58">
        <f t="shared" si="51"/>
        <v>126</v>
      </c>
      <c r="D98" s="58">
        <f t="shared" si="51"/>
        <v>12</v>
      </c>
      <c r="E98" s="58">
        <f t="shared" si="51"/>
        <v>7</v>
      </c>
      <c r="F98" s="58">
        <f t="shared" si="51"/>
        <v>3</v>
      </c>
      <c r="G98" s="58">
        <f t="shared" si="51"/>
        <v>0</v>
      </c>
      <c r="H98" s="59">
        <f t="shared" si="51"/>
        <v>3</v>
      </c>
      <c r="I98" s="60">
        <f t="shared" si="51"/>
        <v>654</v>
      </c>
      <c r="K98" s="57">
        <f t="shared" ref="K98:R98" si="52">SUM(K74+K96)</f>
        <v>0</v>
      </c>
      <c r="L98" s="58">
        <f t="shared" si="52"/>
        <v>1</v>
      </c>
      <c r="M98" s="58">
        <f t="shared" si="52"/>
        <v>0</v>
      </c>
      <c r="N98" s="58">
        <f t="shared" si="52"/>
        <v>0</v>
      </c>
      <c r="O98" s="58">
        <f t="shared" si="52"/>
        <v>0</v>
      </c>
      <c r="P98" s="58">
        <f t="shared" si="52"/>
        <v>0</v>
      </c>
      <c r="Q98" s="59">
        <f t="shared" si="52"/>
        <v>0</v>
      </c>
      <c r="R98" s="60">
        <f t="shared" si="52"/>
        <v>1</v>
      </c>
      <c r="T98" s="57">
        <f t="shared" ref="T98:AA98" si="53">SUM(T74+T96)</f>
        <v>24</v>
      </c>
      <c r="U98" s="58">
        <f t="shared" si="53"/>
        <v>6</v>
      </c>
      <c r="V98" s="58">
        <f t="shared" si="53"/>
        <v>0</v>
      </c>
      <c r="W98" s="58">
        <f t="shared" si="53"/>
        <v>0</v>
      </c>
      <c r="X98" s="58">
        <f t="shared" si="53"/>
        <v>0</v>
      </c>
      <c r="Y98" s="58">
        <f t="shared" si="53"/>
        <v>0</v>
      </c>
      <c r="Z98" s="59">
        <f t="shared" si="53"/>
        <v>0</v>
      </c>
      <c r="AA98" s="60">
        <f t="shared" si="53"/>
        <v>30</v>
      </c>
      <c r="AC98" s="60">
        <f>SUM(AC74+AC96)</f>
        <v>685</v>
      </c>
    </row>
    <row r="99" spans="1:29" s="68" customFormat="1" ht="15.75" customHeight="1">
      <c r="A99" s="68" t="s">
        <v>220</v>
      </c>
      <c r="I99" s="68">
        <f>SUM(B58:H58,B59:H59,B60:H60,B61:H61,B63:H63,B64:H64,B65:H65,B66:H66,B68:H68,B69:H69,B70:H70,B71:H71,B80:H80,B81:H81,B82:H82,B83:H83,B85:H85,B86:H86,B87:H87,B88:H88,B90:H90,B91:H91,B92:H92,B93:H93)</f>
        <v>654</v>
      </c>
      <c r="R99" s="68">
        <f>SUM(K58:Q58,K59:Q59,K60:Q60,K61:Q61,K63:Q63,K64:Q64,K65:Q65,K66:Q66,K68:Q68,K69:Q69,K70:Q70,K71:Q71,K80:Q80,K81:Q81,K82:Q82,K83:Q83,K85:Q85,K86:Q86,K87:Q87,K88:Q88,K90:Q90,K91:Q91,K92:Q92,K93:Q93)</f>
        <v>1</v>
      </c>
      <c r="AA99" s="68">
        <f>SUM(T58:Z58,T59:Z59,T60:Z60,T61:Z61,T63:Z63,T64:Z64,T65:Z65,T66:Z66,T68:Z68,T69:Z69,T70:Z70,T71:Z71,T80:Z80,T81:Z81,T82:Z82,T83:Z83,T85:Z85,T86:Z86,T87:Z87,T88:Z88,T90:Z90,T91:Z91,T92:Z92,T93:Z93)</f>
        <v>30</v>
      </c>
      <c r="AC99" s="68">
        <f>SUM(B99:AA99)</f>
        <v>685</v>
      </c>
    </row>
    <row r="100" spans="1:29" ht="15.75" customHeight="1">
      <c r="A100" s="47" t="s">
        <v>211</v>
      </c>
      <c r="B100" s="47" t="str">
        <f>$V$9</f>
        <v>Arm C - Foildarrig</v>
      </c>
    </row>
    <row r="101" spans="1:29" ht="15.75" customHeight="1">
      <c r="B101" s="57" t="s">
        <v>212</v>
      </c>
      <c r="C101" s="58"/>
      <c r="D101" s="58" t="s">
        <v>213</v>
      </c>
      <c r="E101" s="58"/>
      <c r="F101" s="58"/>
      <c r="G101" s="58"/>
      <c r="H101" s="59"/>
      <c r="I101" s="60"/>
      <c r="K101" s="57" t="s">
        <v>212</v>
      </c>
      <c r="L101" s="58"/>
      <c r="M101" s="58" t="s">
        <v>230</v>
      </c>
      <c r="N101" s="58"/>
      <c r="O101" s="58"/>
      <c r="P101" s="58"/>
      <c r="Q101" s="59"/>
      <c r="R101" s="60"/>
      <c r="T101" s="57" t="s">
        <v>212</v>
      </c>
      <c r="U101" s="58"/>
      <c r="V101" s="58" t="s">
        <v>231</v>
      </c>
      <c r="W101" s="58"/>
      <c r="X101" s="58"/>
      <c r="Y101" s="58"/>
      <c r="Z101" s="59"/>
      <c r="AA101" s="60"/>
      <c r="AC101" s="130" t="s">
        <v>216</v>
      </c>
    </row>
    <row r="102" spans="1:29"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131"/>
    </row>
    <row r="104" spans="1:29" ht="15.75" customHeight="1">
      <c r="A104" s="69">
        <v>0.29166666666666669</v>
      </c>
      <c r="B104" s="44">
        <v>3</v>
      </c>
      <c r="C104" s="45">
        <v>1</v>
      </c>
      <c r="D104" s="45">
        <v>0</v>
      </c>
      <c r="E104" s="45">
        <v>0</v>
      </c>
      <c r="F104" s="45">
        <v>0</v>
      </c>
      <c r="G104" s="45">
        <v>0</v>
      </c>
      <c r="H104" s="46">
        <v>0</v>
      </c>
      <c r="I104" s="65">
        <f>SUM(B104:H104)</f>
        <v>4</v>
      </c>
      <c r="K104" s="44">
        <v>1</v>
      </c>
      <c r="L104" s="45">
        <v>0</v>
      </c>
      <c r="M104" s="45">
        <v>0</v>
      </c>
      <c r="N104" s="45">
        <v>0</v>
      </c>
      <c r="O104" s="45">
        <v>0</v>
      </c>
      <c r="P104" s="45">
        <v>0</v>
      </c>
      <c r="Q104" s="46">
        <v>0</v>
      </c>
      <c r="R104" s="65">
        <f>SUM(K104:Q104)</f>
        <v>1</v>
      </c>
      <c r="T104" s="44">
        <v>0</v>
      </c>
      <c r="U104" s="45">
        <v>0</v>
      </c>
      <c r="V104" s="45">
        <v>0</v>
      </c>
      <c r="W104" s="45">
        <v>0</v>
      </c>
      <c r="X104" s="45">
        <v>0</v>
      </c>
      <c r="Y104" s="45">
        <v>0</v>
      </c>
      <c r="Z104" s="46">
        <v>0</v>
      </c>
      <c r="AA104" s="65">
        <f>SUM(T104:Z104)</f>
        <v>0</v>
      </c>
      <c r="AC104" s="65">
        <f>SUM(I104+R104+AA104)</f>
        <v>5</v>
      </c>
    </row>
    <row r="105" spans="1:29" ht="15.75" customHeight="1">
      <c r="A105" s="70">
        <v>0.30208333333333331</v>
      </c>
      <c r="B105" s="48">
        <v>2</v>
      </c>
      <c r="C105" s="49">
        <v>2</v>
      </c>
      <c r="D105" s="49">
        <v>0</v>
      </c>
      <c r="E105" s="49">
        <v>0</v>
      </c>
      <c r="F105" s="49">
        <v>0</v>
      </c>
      <c r="G105" s="49">
        <v>0</v>
      </c>
      <c r="H105" s="52">
        <v>0</v>
      </c>
      <c r="I105" s="66">
        <f>SUM(B105:H105)</f>
        <v>4</v>
      </c>
      <c r="K105" s="48">
        <v>0</v>
      </c>
      <c r="L105" s="49">
        <v>0</v>
      </c>
      <c r="M105" s="49">
        <v>0</v>
      </c>
      <c r="N105" s="49">
        <v>0</v>
      </c>
      <c r="O105" s="49">
        <v>0</v>
      </c>
      <c r="P105" s="49">
        <v>0</v>
      </c>
      <c r="Q105" s="52">
        <v>0</v>
      </c>
      <c r="R105" s="66">
        <f>SUM(K105:Q105)</f>
        <v>0</v>
      </c>
      <c r="T105" s="48">
        <v>0</v>
      </c>
      <c r="U105" s="49">
        <v>0</v>
      </c>
      <c r="V105" s="49">
        <v>0</v>
      </c>
      <c r="W105" s="49">
        <v>0</v>
      </c>
      <c r="X105" s="49">
        <v>0</v>
      </c>
      <c r="Y105" s="49">
        <v>0</v>
      </c>
      <c r="Z105" s="52">
        <v>0</v>
      </c>
      <c r="AA105" s="66">
        <f>SUM(T105:Z105)</f>
        <v>0</v>
      </c>
      <c r="AC105" s="66">
        <f>SUM(I105+R105+AA105)</f>
        <v>4</v>
      </c>
    </row>
    <row r="106" spans="1:29" ht="15.75" customHeight="1">
      <c r="A106" s="70">
        <v>0.3125</v>
      </c>
      <c r="B106" s="48">
        <v>3</v>
      </c>
      <c r="C106" s="49">
        <v>2</v>
      </c>
      <c r="D106" s="49">
        <v>1</v>
      </c>
      <c r="E106" s="49">
        <v>0</v>
      </c>
      <c r="F106" s="49">
        <v>0</v>
      </c>
      <c r="G106" s="49">
        <v>0</v>
      </c>
      <c r="H106" s="52">
        <v>0</v>
      </c>
      <c r="I106" s="66">
        <f>SUM(B106:H106)</f>
        <v>6</v>
      </c>
      <c r="K106" s="48">
        <v>1</v>
      </c>
      <c r="L106" s="49">
        <v>0</v>
      </c>
      <c r="M106" s="49">
        <v>0</v>
      </c>
      <c r="N106" s="49">
        <v>0</v>
      </c>
      <c r="O106" s="49">
        <v>0</v>
      </c>
      <c r="P106" s="49">
        <v>0</v>
      </c>
      <c r="Q106" s="52">
        <v>0</v>
      </c>
      <c r="R106" s="66">
        <f>SUM(K106:Q106)</f>
        <v>1</v>
      </c>
      <c r="T106" s="48">
        <v>0</v>
      </c>
      <c r="U106" s="49">
        <v>0</v>
      </c>
      <c r="V106" s="49">
        <v>0</v>
      </c>
      <c r="W106" s="49">
        <v>0</v>
      </c>
      <c r="X106" s="49">
        <v>0</v>
      </c>
      <c r="Y106" s="49">
        <v>0</v>
      </c>
      <c r="Z106" s="52">
        <v>0</v>
      </c>
      <c r="AA106" s="66">
        <f>SUM(T106:Z106)</f>
        <v>0</v>
      </c>
      <c r="AC106" s="66">
        <f>SUM(I106+R106+AA106)</f>
        <v>7</v>
      </c>
    </row>
    <row r="107" spans="1:29" ht="15.75" customHeight="1">
      <c r="A107" s="71">
        <v>0.32291666666666669</v>
      </c>
      <c r="B107" s="54">
        <v>11</v>
      </c>
      <c r="C107" s="55">
        <v>1</v>
      </c>
      <c r="D107" s="55">
        <v>0</v>
      </c>
      <c r="E107" s="55">
        <v>0</v>
      </c>
      <c r="F107" s="55">
        <v>0</v>
      </c>
      <c r="G107" s="55">
        <v>0</v>
      </c>
      <c r="H107" s="56">
        <v>0</v>
      </c>
      <c r="I107" s="67">
        <f>SUM(B107:H107)</f>
        <v>12</v>
      </c>
      <c r="K107" s="54">
        <v>1</v>
      </c>
      <c r="L107" s="55">
        <v>0</v>
      </c>
      <c r="M107" s="55">
        <v>0</v>
      </c>
      <c r="N107" s="55">
        <v>1</v>
      </c>
      <c r="O107" s="55">
        <v>0</v>
      </c>
      <c r="P107" s="55">
        <v>0</v>
      </c>
      <c r="Q107" s="56">
        <v>0</v>
      </c>
      <c r="R107" s="67">
        <f>SUM(K107:Q107)</f>
        <v>2</v>
      </c>
      <c r="T107" s="54">
        <v>0</v>
      </c>
      <c r="U107" s="55">
        <v>0</v>
      </c>
      <c r="V107" s="55">
        <v>0</v>
      </c>
      <c r="W107" s="55">
        <v>0</v>
      </c>
      <c r="X107" s="55">
        <v>0</v>
      </c>
      <c r="Y107" s="55">
        <v>0</v>
      </c>
      <c r="Z107" s="56">
        <v>0</v>
      </c>
      <c r="AA107" s="67">
        <f>SUM(T107:Z107)</f>
        <v>0</v>
      </c>
      <c r="AC107" s="67">
        <f>SUM(I107+R107+AA107)</f>
        <v>14</v>
      </c>
    </row>
    <row r="108" spans="1:29" ht="15.75" customHeight="1">
      <c r="A108" s="60" t="s">
        <v>218</v>
      </c>
      <c r="B108" s="57">
        <f t="shared" ref="B108:I108" si="54">SUM(B104:B107)</f>
        <v>19</v>
      </c>
      <c r="C108" s="58">
        <f t="shared" si="54"/>
        <v>6</v>
      </c>
      <c r="D108" s="58">
        <f t="shared" si="54"/>
        <v>1</v>
      </c>
      <c r="E108" s="58">
        <f t="shared" si="54"/>
        <v>0</v>
      </c>
      <c r="F108" s="58">
        <f t="shared" si="54"/>
        <v>0</v>
      </c>
      <c r="G108" s="58">
        <f t="shared" si="54"/>
        <v>0</v>
      </c>
      <c r="H108" s="59">
        <f t="shared" si="54"/>
        <v>0</v>
      </c>
      <c r="I108" s="60">
        <f t="shared" si="54"/>
        <v>26</v>
      </c>
      <c r="K108" s="57">
        <f t="shared" ref="K108:R108" si="55">SUM(K104:K107)</f>
        <v>3</v>
      </c>
      <c r="L108" s="58">
        <f t="shared" si="55"/>
        <v>0</v>
      </c>
      <c r="M108" s="58">
        <f t="shared" si="55"/>
        <v>0</v>
      </c>
      <c r="N108" s="58">
        <f t="shared" si="55"/>
        <v>1</v>
      </c>
      <c r="O108" s="58">
        <f t="shared" si="55"/>
        <v>0</v>
      </c>
      <c r="P108" s="58">
        <f t="shared" si="55"/>
        <v>0</v>
      </c>
      <c r="Q108" s="59">
        <f t="shared" si="55"/>
        <v>0</v>
      </c>
      <c r="R108" s="60">
        <f t="shared" si="55"/>
        <v>4</v>
      </c>
      <c r="T108" s="57">
        <f t="shared" ref="T108:AA108" si="56">SUM(T104:T107)</f>
        <v>0</v>
      </c>
      <c r="U108" s="58">
        <f t="shared" si="56"/>
        <v>0</v>
      </c>
      <c r="V108" s="58">
        <f t="shared" si="56"/>
        <v>0</v>
      </c>
      <c r="W108" s="58">
        <f t="shared" si="56"/>
        <v>0</v>
      </c>
      <c r="X108" s="58">
        <f t="shared" si="56"/>
        <v>0</v>
      </c>
      <c r="Y108" s="58">
        <f t="shared" si="56"/>
        <v>0</v>
      </c>
      <c r="Z108" s="59">
        <f t="shared" si="56"/>
        <v>0</v>
      </c>
      <c r="AA108" s="60">
        <f t="shared" si="56"/>
        <v>0</v>
      </c>
      <c r="AC108" s="60">
        <f>SUM(AC104:AC107)</f>
        <v>30</v>
      </c>
    </row>
    <row r="109" spans="1:29" ht="15.75" customHeight="1">
      <c r="A109" s="69">
        <v>0.33333333333333331</v>
      </c>
      <c r="B109" s="44">
        <v>7</v>
      </c>
      <c r="C109" s="45">
        <v>2</v>
      </c>
      <c r="D109" s="45">
        <v>0</v>
      </c>
      <c r="E109" s="45">
        <v>0</v>
      </c>
      <c r="F109" s="45">
        <v>0</v>
      </c>
      <c r="G109" s="45">
        <v>0</v>
      </c>
      <c r="H109" s="46">
        <v>0</v>
      </c>
      <c r="I109" s="65">
        <f>SUM(B109:H109)</f>
        <v>9</v>
      </c>
      <c r="K109" s="44">
        <v>1</v>
      </c>
      <c r="L109" s="45">
        <v>0</v>
      </c>
      <c r="M109" s="45">
        <v>0</v>
      </c>
      <c r="N109" s="45">
        <v>0</v>
      </c>
      <c r="O109" s="45">
        <v>0</v>
      </c>
      <c r="P109" s="45">
        <v>0</v>
      </c>
      <c r="Q109" s="46">
        <v>0</v>
      </c>
      <c r="R109" s="65">
        <f>SUM(K109:Q109)</f>
        <v>1</v>
      </c>
      <c r="T109" s="44">
        <v>0</v>
      </c>
      <c r="U109" s="45">
        <v>0</v>
      </c>
      <c r="V109" s="45">
        <v>0</v>
      </c>
      <c r="W109" s="45">
        <v>0</v>
      </c>
      <c r="X109" s="45">
        <v>0</v>
      </c>
      <c r="Y109" s="45">
        <v>0</v>
      </c>
      <c r="Z109" s="46">
        <v>0</v>
      </c>
      <c r="AA109" s="65">
        <f>SUM(T109:Z109)</f>
        <v>0</v>
      </c>
      <c r="AC109" s="65">
        <f>SUM(I109+R109+AA109)</f>
        <v>10</v>
      </c>
    </row>
    <row r="110" spans="1:29" ht="15.75" customHeight="1">
      <c r="A110" s="70">
        <v>0.34375</v>
      </c>
      <c r="B110" s="48">
        <v>8</v>
      </c>
      <c r="C110" s="49">
        <v>3</v>
      </c>
      <c r="D110" s="49">
        <v>0</v>
      </c>
      <c r="E110" s="49">
        <v>0</v>
      </c>
      <c r="F110" s="49">
        <v>0</v>
      </c>
      <c r="G110" s="49">
        <v>0</v>
      </c>
      <c r="H110" s="52">
        <v>0</v>
      </c>
      <c r="I110" s="66">
        <f>SUM(B110:H110)</f>
        <v>11</v>
      </c>
      <c r="K110" s="48">
        <v>1</v>
      </c>
      <c r="L110" s="49">
        <v>1</v>
      </c>
      <c r="M110" s="49">
        <v>0</v>
      </c>
      <c r="N110" s="49">
        <v>0</v>
      </c>
      <c r="O110" s="49">
        <v>0</v>
      </c>
      <c r="P110" s="49">
        <v>0</v>
      </c>
      <c r="Q110" s="52">
        <v>0</v>
      </c>
      <c r="R110" s="66">
        <f>SUM(K110:Q110)</f>
        <v>2</v>
      </c>
      <c r="T110" s="48">
        <v>0</v>
      </c>
      <c r="U110" s="49">
        <v>0</v>
      </c>
      <c r="V110" s="49">
        <v>0</v>
      </c>
      <c r="W110" s="49">
        <v>0</v>
      </c>
      <c r="X110" s="49">
        <v>0</v>
      </c>
      <c r="Y110" s="49">
        <v>0</v>
      </c>
      <c r="Z110" s="52">
        <v>0</v>
      </c>
      <c r="AA110" s="66">
        <f>SUM(T110:Z110)</f>
        <v>0</v>
      </c>
      <c r="AC110" s="66">
        <f>SUM(I110+R110+AA110)</f>
        <v>13</v>
      </c>
    </row>
    <row r="111" spans="1:29" ht="15.75" customHeight="1">
      <c r="A111" s="70">
        <v>0.35416666666666669</v>
      </c>
      <c r="B111" s="48">
        <v>7</v>
      </c>
      <c r="C111" s="49">
        <v>2</v>
      </c>
      <c r="D111" s="49">
        <v>0</v>
      </c>
      <c r="E111" s="49">
        <v>0</v>
      </c>
      <c r="F111" s="49">
        <v>0</v>
      </c>
      <c r="G111" s="49">
        <v>0</v>
      </c>
      <c r="H111" s="52">
        <v>0</v>
      </c>
      <c r="I111" s="66">
        <f>SUM(B111:H111)</f>
        <v>9</v>
      </c>
      <c r="K111" s="48">
        <v>2</v>
      </c>
      <c r="L111" s="49">
        <v>1</v>
      </c>
      <c r="M111" s="49">
        <v>0</v>
      </c>
      <c r="N111" s="49">
        <v>0</v>
      </c>
      <c r="O111" s="49">
        <v>0</v>
      </c>
      <c r="P111" s="49">
        <v>0</v>
      </c>
      <c r="Q111" s="52">
        <v>0</v>
      </c>
      <c r="R111" s="66">
        <f>SUM(K111:Q111)</f>
        <v>3</v>
      </c>
      <c r="T111" s="48">
        <v>0</v>
      </c>
      <c r="U111" s="49">
        <v>0</v>
      </c>
      <c r="V111" s="49">
        <v>0</v>
      </c>
      <c r="W111" s="49">
        <v>0</v>
      </c>
      <c r="X111" s="49">
        <v>0</v>
      </c>
      <c r="Y111" s="49">
        <v>0</v>
      </c>
      <c r="Z111" s="52">
        <v>0</v>
      </c>
      <c r="AA111" s="66">
        <f>SUM(T111:Z111)</f>
        <v>0</v>
      </c>
      <c r="AC111" s="66">
        <f>SUM(I111+R111+AA111)</f>
        <v>12</v>
      </c>
    </row>
    <row r="112" spans="1:29" ht="15.75" customHeight="1">
      <c r="A112" s="71">
        <v>0.36458333333333331</v>
      </c>
      <c r="B112" s="54">
        <v>3</v>
      </c>
      <c r="C112" s="55">
        <v>6</v>
      </c>
      <c r="D112" s="55">
        <v>1</v>
      </c>
      <c r="E112" s="55">
        <v>1</v>
      </c>
      <c r="F112" s="55">
        <v>0</v>
      </c>
      <c r="G112" s="55">
        <v>0</v>
      </c>
      <c r="H112" s="56">
        <v>0</v>
      </c>
      <c r="I112" s="67">
        <f>SUM(B112:H112)</f>
        <v>11</v>
      </c>
      <c r="K112" s="54">
        <v>3</v>
      </c>
      <c r="L112" s="55">
        <v>0</v>
      </c>
      <c r="M112" s="55">
        <v>0</v>
      </c>
      <c r="N112" s="55">
        <v>0</v>
      </c>
      <c r="O112" s="55">
        <v>0</v>
      </c>
      <c r="P112" s="55">
        <v>0</v>
      </c>
      <c r="Q112" s="56">
        <v>0</v>
      </c>
      <c r="R112" s="67">
        <f>SUM(K112:Q112)</f>
        <v>3</v>
      </c>
      <c r="T112" s="54">
        <v>0</v>
      </c>
      <c r="U112" s="55">
        <v>0</v>
      </c>
      <c r="V112" s="55">
        <v>0</v>
      </c>
      <c r="W112" s="55">
        <v>0</v>
      </c>
      <c r="X112" s="55">
        <v>0</v>
      </c>
      <c r="Y112" s="55">
        <v>0</v>
      </c>
      <c r="Z112" s="56">
        <v>0</v>
      </c>
      <c r="AA112" s="67">
        <f>SUM(T112:Z112)</f>
        <v>0</v>
      </c>
      <c r="AC112" s="67">
        <f>SUM(I112+R112+AA112)</f>
        <v>14</v>
      </c>
    </row>
    <row r="113" spans="1:29" ht="15.75" customHeight="1">
      <c r="A113" s="60" t="s">
        <v>218</v>
      </c>
      <c r="B113" s="57">
        <f t="shared" ref="B113:I113" si="57">SUM(B109:B112)</f>
        <v>25</v>
      </c>
      <c r="C113" s="58">
        <f t="shared" si="57"/>
        <v>13</v>
      </c>
      <c r="D113" s="58">
        <f t="shared" si="57"/>
        <v>1</v>
      </c>
      <c r="E113" s="58">
        <f t="shared" si="57"/>
        <v>1</v>
      </c>
      <c r="F113" s="58">
        <f t="shared" si="57"/>
        <v>0</v>
      </c>
      <c r="G113" s="58">
        <f t="shared" si="57"/>
        <v>0</v>
      </c>
      <c r="H113" s="59">
        <f t="shared" si="57"/>
        <v>0</v>
      </c>
      <c r="I113" s="60">
        <f t="shared" si="57"/>
        <v>40</v>
      </c>
      <c r="K113" s="57">
        <f t="shared" ref="K113:R113" si="58">SUM(K109:K112)</f>
        <v>7</v>
      </c>
      <c r="L113" s="58">
        <f t="shared" si="58"/>
        <v>2</v>
      </c>
      <c r="M113" s="58">
        <f t="shared" si="58"/>
        <v>0</v>
      </c>
      <c r="N113" s="58">
        <f t="shared" si="58"/>
        <v>0</v>
      </c>
      <c r="O113" s="58">
        <f t="shared" si="58"/>
        <v>0</v>
      </c>
      <c r="P113" s="58">
        <f t="shared" si="58"/>
        <v>0</v>
      </c>
      <c r="Q113" s="59">
        <f t="shared" si="58"/>
        <v>0</v>
      </c>
      <c r="R113" s="60">
        <f t="shared" si="58"/>
        <v>9</v>
      </c>
      <c r="T113" s="57">
        <f t="shared" ref="T113:AA113" si="59">SUM(T109:T112)</f>
        <v>0</v>
      </c>
      <c r="U113" s="58">
        <f t="shared" si="59"/>
        <v>0</v>
      </c>
      <c r="V113" s="58">
        <f t="shared" si="59"/>
        <v>0</v>
      </c>
      <c r="W113" s="58">
        <f t="shared" si="59"/>
        <v>0</v>
      </c>
      <c r="X113" s="58">
        <f t="shared" si="59"/>
        <v>0</v>
      </c>
      <c r="Y113" s="58">
        <f t="shared" si="59"/>
        <v>0</v>
      </c>
      <c r="Z113" s="59">
        <f t="shared" si="59"/>
        <v>0</v>
      </c>
      <c r="AA113" s="60">
        <f t="shared" si="59"/>
        <v>0</v>
      </c>
      <c r="AC113" s="60">
        <f>SUM(AC109:AC112)</f>
        <v>49</v>
      </c>
    </row>
    <row r="114" spans="1:29" ht="15.75" customHeight="1">
      <c r="A114" s="69">
        <v>0.375</v>
      </c>
      <c r="B114" s="44">
        <v>11</v>
      </c>
      <c r="C114" s="45">
        <v>4</v>
      </c>
      <c r="D114" s="45">
        <v>0</v>
      </c>
      <c r="E114" s="45">
        <v>0</v>
      </c>
      <c r="F114" s="45">
        <v>1</v>
      </c>
      <c r="G114" s="45">
        <v>0</v>
      </c>
      <c r="H114" s="46">
        <v>0</v>
      </c>
      <c r="I114" s="65">
        <f>SUM(B114:H114)</f>
        <v>16</v>
      </c>
      <c r="K114" s="44">
        <v>7</v>
      </c>
      <c r="L114" s="45">
        <v>0</v>
      </c>
      <c r="M114" s="45">
        <v>0</v>
      </c>
      <c r="N114" s="45">
        <v>0</v>
      </c>
      <c r="O114" s="45">
        <v>0</v>
      </c>
      <c r="P114" s="45">
        <v>0</v>
      </c>
      <c r="Q114" s="46">
        <v>0</v>
      </c>
      <c r="R114" s="65">
        <f>SUM(K114:Q114)</f>
        <v>7</v>
      </c>
      <c r="T114" s="44">
        <v>0</v>
      </c>
      <c r="U114" s="45">
        <v>0</v>
      </c>
      <c r="V114" s="45">
        <v>0</v>
      </c>
      <c r="W114" s="45">
        <v>0</v>
      </c>
      <c r="X114" s="45">
        <v>0</v>
      </c>
      <c r="Y114" s="45">
        <v>0</v>
      </c>
      <c r="Z114" s="46">
        <v>0</v>
      </c>
      <c r="AA114" s="65">
        <f>SUM(T114:Z114)</f>
        <v>0</v>
      </c>
      <c r="AC114" s="65">
        <f>SUM(I114+R114+AA114)</f>
        <v>23</v>
      </c>
    </row>
    <row r="115" spans="1:29" ht="15.75" customHeight="1">
      <c r="A115" s="70">
        <v>0.38541666666666669</v>
      </c>
      <c r="B115" s="48">
        <v>16</v>
      </c>
      <c r="C115" s="49">
        <v>1</v>
      </c>
      <c r="D115" s="49">
        <v>2</v>
      </c>
      <c r="E115" s="49">
        <v>0</v>
      </c>
      <c r="F115" s="49">
        <v>0</v>
      </c>
      <c r="G115" s="49">
        <v>0</v>
      </c>
      <c r="H115" s="52">
        <v>0</v>
      </c>
      <c r="I115" s="66">
        <f>SUM(B115:H115)</f>
        <v>19</v>
      </c>
      <c r="K115" s="48">
        <v>1</v>
      </c>
      <c r="L115" s="49">
        <v>0</v>
      </c>
      <c r="M115" s="49">
        <v>0</v>
      </c>
      <c r="N115" s="49">
        <v>0</v>
      </c>
      <c r="O115" s="49">
        <v>0</v>
      </c>
      <c r="P115" s="49">
        <v>0</v>
      </c>
      <c r="Q115" s="52">
        <v>0</v>
      </c>
      <c r="R115" s="66">
        <f>SUM(K115:Q115)</f>
        <v>1</v>
      </c>
      <c r="T115" s="48">
        <v>0</v>
      </c>
      <c r="U115" s="49">
        <v>0</v>
      </c>
      <c r="V115" s="49">
        <v>0</v>
      </c>
      <c r="W115" s="49">
        <v>0</v>
      </c>
      <c r="X115" s="49">
        <v>0</v>
      </c>
      <c r="Y115" s="49">
        <v>0</v>
      </c>
      <c r="Z115" s="52">
        <v>0</v>
      </c>
      <c r="AA115" s="66">
        <f>SUM(T115:Z115)</f>
        <v>0</v>
      </c>
      <c r="AC115" s="66">
        <f>SUM(I115+R115+AA115)</f>
        <v>20</v>
      </c>
    </row>
    <row r="116" spans="1:29" ht="15.75" customHeight="1">
      <c r="A116" s="70">
        <v>0.39583333333333331</v>
      </c>
      <c r="B116" s="48">
        <v>1</v>
      </c>
      <c r="C116" s="49">
        <v>4</v>
      </c>
      <c r="D116" s="49">
        <v>1</v>
      </c>
      <c r="E116" s="49">
        <v>0</v>
      </c>
      <c r="F116" s="49">
        <v>0</v>
      </c>
      <c r="G116" s="49">
        <v>0</v>
      </c>
      <c r="H116" s="52">
        <v>0</v>
      </c>
      <c r="I116" s="66">
        <f>SUM(B116:H116)</f>
        <v>6</v>
      </c>
      <c r="K116" s="48">
        <v>1</v>
      </c>
      <c r="L116" s="49">
        <v>0</v>
      </c>
      <c r="M116" s="49">
        <v>0</v>
      </c>
      <c r="N116" s="49">
        <v>0</v>
      </c>
      <c r="O116" s="49">
        <v>0</v>
      </c>
      <c r="P116" s="49">
        <v>0</v>
      </c>
      <c r="Q116" s="52">
        <v>0</v>
      </c>
      <c r="R116" s="66">
        <f>SUM(K116:Q116)</f>
        <v>1</v>
      </c>
      <c r="T116" s="48">
        <v>0</v>
      </c>
      <c r="U116" s="49">
        <v>0</v>
      </c>
      <c r="V116" s="49">
        <v>0</v>
      </c>
      <c r="W116" s="49">
        <v>0</v>
      </c>
      <c r="X116" s="49">
        <v>0</v>
      </c>
      <c r="Y116" s="49">
        <v>0</v>
      </c>
      <c r="Z116" s="52">
        <v>0</v>
      </c>
      <c r="AA116" s="66">
        <f>SUM(T116:Z116)</f>
        <v>0</v>
      </c>
      <c r="AC116" s="66">
        <f>SUM(I116+R116+AA116)</f>
        <v>7</v>
      </c>
    </row>
    <row r="117" spans="1:29" ht="15.75" customHeight="1">
      <c r="A117" s="71">
        <v>0.40625</v>
      </c>
      <c r="B117" s="54">
        <v>5</v>
      </c>
      <c r="C117" s="55">
        <v>1</v>
      </c>
      <c r="D117" s="55">
        <v>0</v>
      </c>
      <c r="E117" s="55">
        <v>1</v>
      </c>
      <c r="F117" s="55">
        <v>0</v>
      </c>
      <c r="G117" s="55">
        <v>0</v>
      </c>
      <c r="H117" s="56">
        <v>0</v>
      </c>
      <c r="I117" s="67">
        <f>SUM(B117:H117)</f>
        <v>7</v>
      </c>
      <c r="K117" s="54">
        <v>1</v>
      </c>
      <c r="L117" s="55">
        <v>0</v>
      </c>
      <c r="M117" s="55">
        <v>0</v>
      </c>
      <c r="N117" s="55">
        <v>0</v>
      </c>
      <c r="O117" s="55">
        <v>0</v>
      </c>
      <c r="P117" s="55">
        <v>0</v>
      </c>
      <c r="Q117" s="56">
        <v>0</v>
      </c>
      <c r="R117" s="67">
        <f>SUM(K117:Q117)</f>
        <v>1</v>
      </c>
      <c r="T117" s="54">
        <v>0</v>
      </c>
      <c r="U117" s="55">
        <v>0</v>
      </c>
      <c r="V117" s="55">
        <v>0</v>
      </c>
      <c r="W117" s="55">
        <v>0</v>
      </c>
      <c r="X117" s="55">
        <v>0</v>
      </c>
      <c r="Y117" s="55">
        <v>0</v>
      </c>
      <c r="Z117" s="56">
        <v>0</v>
      </c>
      <c r="AA117" s="67">
        <f>SUM(T117:Z117)</f>
        <v>0</v>
      </c>
      <c r="AC117" s="67">
        <f>SUM(I117+R117+AA117)</f>
        <v>8</v>
      </c>
    </row>
    <row r="118" spans="1:29" ht="15.75" customHeight="1">
      <c r="A118" s="60" t="s">
        <v>218</v>
      </c>
      <c r="B118" s="57">
        <f t="shared" ref="B118:I118" si="60">SUM(B114:B117)</f>
        <v>33</v>
      </c>
      <c r="C118" s="58">
        <f t="shared" si="60"/>
        <v>10</v>
      </c>
      <c r="D118" s="58">
        <f t="shared" si="60"/>
        <v>3</v>
      </c>
      <c r="E118" s="58">
        <f t="shared" si="60"/>
        <v>1</v>
      </c>
      <c r="F118" s="58">
        <f t="shared" si="60"/>
        <v>1</v>
      </c>
      <c r="G118" s="58">
        <f t="shared" si="60"/>
        <v>0</v>
      </c>
      <c r="H118" s="59">
        <f t="shared" si="60"/>
        <v>0</v>
      </c>
      <c r="I118" s="60">
        <f t="shared" si="60"/>
        <v>48</v>
      </c>
      <c r="K118" s="57">
        <f t="shared" ref="K118:R118" si="61">SUM(K114:K117)</f>
        <v>10</v>
      </c>
      <c r="L118" s="58">
        <f t="shared" si="61"/>
        <v>0</v>
      </c>
      <c r="M118" s="58">
        <f t="shared" si="61"/>
        <v>0</v>
      </c>
      <c r="N118" s="58">
        <f t="shared" si="61"/>
        <v>0</v>
      </c>
      <c r="O118" s="58">
        <f t="shared" si="61"/>
        <v>0</v>
      </c>
      <c r="P118" s="58">
        <f t="shared" si="61"/>
        <v>0</v>
      </c>
      <c r="Q118" s="59">
        <f t="shared" si="61"/>
        <v>0</v>
      </c>
      <c r="R118" s="60">
        <f t="shared" si="61"/>
        <v>10</v>
      </c>
      <c r="T118" s="57">
        <f t="shared" ref="T118:AA118" si="62">SUM(T114:T117)</f>
        <v>0</v>
      </c>
      <c r="U118" s="58">
        <f t="shared" si="62"/>
        <v>0</v>
      </c>
      <c r="V118" s="58">
        <f t="shared" si="62"/>
        <v>0</v>
      </c>
      <c r="W118" s="58">
        <f t="shared" si="62"/>
        <v>0</v>
      </c>
      <c r="X118" s="58">
        <f t="shared" si="62"/>
        <v>0</v>
      </c>
      <c r="Y118" s="58">
        <f t="shared" si="62"/>
        <v>0</v>
      </c>
      <c r="Z118" s="59">
        <f t="shared" si="62"/>
        <v>0</v>
      </c>
      <c r="AA118" s="60">
        <f t="shared" si="62"/>
        <v>0</v>
      </c>
      <c r="AC118" s="60">
        <f>SUM(AC114:AC117)</f>
        <v>58</v>
      </c>
    </row>
    <row r="120" spans="1:29" ht="15.75" customHeight="1">
      <c r="A120" s="60" t="s">
        <v>219</v>
      </c>
      <c r="B120" s="57">
        <f t="shared" ref="B120:I120" si="63">SUM(B118+B113+B108)</f>
        <v>77</v>
      </c>
      <c r="C120" s="58">
        <f t="shared" si="63"/>
        <v>29</v>
      </c>
      <c r="D120" s="58">
        <f t="shared" si="63"/>
        <v>5</v>
      </c>
      <c r="E120" s="58">
        <f t="shared" si="63"/>
        <v>2</v>
      </c>
      <c r="F120" s="58">
        <f t="shared" si="63"/>
        <v>1</v>
      </c>
      <c r="G120" s="58">
        <f t="shared" si="63"/>
        <v>0</v>
      </c>
      <c r="H120" s="59">
        <f t="shared" si="63"/>
        <v>0</v>
      </c>
      <c r="I120" s="60">
        <f t="shared" si="63"/>
        <v>114</v>
      </c>
      <c r="K120" s="57">
        <f t="shared" ref="K120:R120" si="64">SUM(K118+K113+K108)</f>
        <v>20</v>
      </c>
      <c r="L120" s="58">
        <f t="shared" si="64"/>
        <v>2</v>
      </c>
      <c r="M120" s="58">
        <f t="shared" si="64"/>
        <v>0</v>
      </c>
      <c r="N120" s="58">
        <f t="shared" si="64"/>
        <v>1</v>
      </c>
      <c r="O120" s="58">
        <f t="shared" si="64"/>
        <v>0</v>
      </c>
      <c r="P120" s="58">
        <f t="shared" si="64"/>
        <v>0</v>
      </c>
      <c r="Q120" s="59">
        <f t="shared" si="64"/>
        <v>0</v>
      </c>
      <c r="R120" s="60">
        <f t="shared" si="64"/>
        <v>23</v>
      </c>
      <c r="T120" s="57">
        <f t="shared" ref="T120:AA120" si="65">SUM(T118+T113+T108)</f>
        <v>0</v>
      </c>
      <c r="U120" s="58">
        <f t="shared" si="65"/>
        <v>0</v>
      </c>
      <c r="V120" s="58">
        <f t="shared" si="65"/>
        <v>0</v>
      </c>
      <c r="W120" s="58">
        <f t="shared" si="65"/>
        <v>0</v>
      </c>
      <c r="X120" s="58">
        <f t="shared" si="65"/>
        <v>0</v>
      </c>
      <c r="Y120" s="58">
        <f t="shared" si="65"/>
        <v>0</v>
      </c>
      <c r="Z120" s="59">
        <f t="shared" si="65"/>
        <v>0</v>
      </c>
      <c r="AA120" s="60">
        <f t="shared" si="65"/>
        <v>0</v>
      </c>
      <c r="AC120" s="60">
        <f>SUM(AC118+AC113+AC108)</f>
        <v>137</v>
      </c>
    </row>
    <row r="122" spans="1:29" ht="15.75" customHeight="1">
      <c r="A122" s="47" t="s">
        <v>211</v>
      </c>
      <c r="B122" s="47" t="str">
        <f>$V$9</f>
        <v>Arm C - Foildarrig</v>
      </c>
    </row>
    <row r="123" spans="1:29" ht="15.75" customHeight="1">
      <c r="B123" s="57" t="s">
        <v>212</v>
      </c>
      <c r="C123" s="58"/>
      <c r="D123" s="58" t="s">
        <v>213</v>
      </c>
      <c r="E123" s="58"/>
      <c r="F123" s="58"/>
      <c r="G123" s="58"/>
      <c r="H123" s="59"/>
      <c r="I123" s="60"/>
      <c r="K123" s="57" t="s">
        <v>212</v>
      </c>
      <c r="L123" s="58"/>
      <c r="M123" s="58" t="s">
        <v>230</v>
      </c>
      <c r="N123" s="58"/>
      <c r="O123" s="58"/>
      <c r="P123" s="58"/>
      <c r="Q123" s="59"/>
      <c r="R123" s="60"/>
      <c r="T123" s="57" t="s">
        <v>212</v>
      </c>
      <c r="U123" s="58"/>
      <c r="V123" s="58" t="s">
        <v>231</v>
      </c>
      <c r="W123" s="58"/>
      <c r="X123" s="58"/>
      <c r="Y123" s="58"/>
      <c r="Z123" s="59"/>
      <c r="AA123" s="60"/>
      <c r="AC123" s="130" t="s">
        <v>216</v>
      </c>
    </row>
    <row r="124" spans="1:29"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131"/>
    </row>
    <row r="126" spans="1:29" ht="15.75" customHeight="1">
      <c r="A126" s="69">
        <v>0.66666666666666663</v>
      </c>
      <c r="B126" s="44">
        <v>3</v>
      </c>
      <c r="C126" s="45">
        <v>0</v>
      </c>
      <c r="D126" s="45">
        <v>0</v>
      </c>
      <c r="E126" s="45">
        <v>0</v>
      </c>
      <c r="F126" s="45">
        <v>0</v>
      </c>
      <c r="G126" s="45">
        <v>0</v>
      </c>
      <c r="H126" s="46">
        <v>0</v>
      </c>
      <c r="I126" s="65">
        <f>SUM(B126:H126)</f>
        <v>3</v>
      </c>
      <c r="K126" s="44">
        <v>4</v>
      </c>
      <c r="L126" s="45">
        <v>0</v>
      </c>
      <c r="M126" s="45">
        <v>0</v>
      </c>
      <c r="N126" s="45">
        <v>0</v>
      </c>
      <c r="O126" s="45">
        <v>0</v>
      </c>
      <c r="P126" s="45">
        <v>0</v>
      </c>
      <c r="Q126" s="46">
        <v>0</v>
      </c>
      <c r="R126" s="65">
        <f>SUM(K126:Q126)</f>
        <v>4</v>
      </c>
      <c r="T126" s="44">
        <v>0</v>
      </c>
      <c r="U126" s="45">
        <v>0</v>
      </c>
      <c r="V126" s="45">
        <v>0</v>
      </c>
      <c r="W126" s="45">
        <v>0</v>
      </c>
      <c r="X126" s="45">
        <v>0</v>
      </c>
      <c r="Y126" s="45">
        <v>0</v>
      </c>
      <c r="Z126" s="46">
        <v>0</v>
      </c>
      <c r="AA126" s="65">
        <f>SUM(T126:Z126)</f>
        <v>0</v>
      </c>
      <c r="AC126" s="65">
        <f>SUM(I126+R126+AA126)</f>
        <v>7</v>
      </c>
    </row>
    <row r="127" spans="1:29" ht="15.75" customHeight="1">
      <c r="A127" s="70">
        <v>0.67708333333333337</v>
      </c>
      <c r="B127" s="48">
        <v>9</v>
      </c>
      <c r="C127" s="49">
        <v>3</v>
      </c>
      <c r="D127" s="49">
        <v>0</v>
      </c>
      <c r="E127" s="49">
        <v>0</v>
      </c>
      <c r="F127" s="49">
        <v>0</v>
      </c>
      <c r="G127" s="49">
        <v>0</v>
      </c>
      <c r="H127" s="52">
        <v>0</v>
      </c>
      <c r="I127" s="66">
        <f>SUM(B127:H127)</f>
        <v>12</v>
      </c>
      <c r="K127" s="48">
        <v>2</v>
      </c>
      <c r="L127" s="49">
        <v>1</v>
      </c>
      <c r="M127" s="49">
        <v>0</v>
      </c>
      <c r="N127" s="49">
        <v>0</v>
      </c>
      <c r="O127" s="49">
        <v>0</v>
      </c>
      <c r="P127" s="49">
        <v>0</v>
      </c>
      <c r="Q127" s="52">
        <v>0</v>
      </c>
      <c r="R127" s="66">
        <f>SUM(K127:Q127)</f>
        <v>3</v>
      </c>
      <c r="T127" s="48">
        <v>0</v>
      </c>
      <c r="U127" s="49">
        <v>0</v>
      </c>
      <c r="V127" s="49">
        <v>0</v>
      </c>
      <c r="W127" s="49">
        <v>0</v>
      </c>
      <c r="X127" s="49">
        <v>0</v>
      </c>
      <c r="Y127" s="49">
        <v>0</v>
      </c>
      <c r="Z127" s="52">
        <v>0</v>
      </c>
      <c r="AA127" s="66">
        <f>SUM(T127:Z127)</f>
        <v>0</v>
      </c>
      <c r="AC127" s="66">
        <f>SUM(I127+R127+AA127)</f>
        <v>15</v>
      </c>
    </row>
    <row r="128" spans="1:29" ht="15.75" customHeight="1">
      <c r="A128" s="70">
        <v>0.6875</v>
      </c>
      <c r="B128" s="48">
        <v>3</v>
      </c>
      <c r="C128" s="49">
        <v>1</v>
      </c>
      <c r="D128" s="49">
        <v>0</v>
      </c>
      <c r="E128" s="49">
        <v>1</v>
      </c>
      <c r="F128" s="49">
        <v>0</v>
      </c>
      <c r="G128" s="49">
        <v>0</v>
      </c>
      <c r="H128" s="52">
        <v>0</v>
      </c>
      <c r="I128" s="66">
        <f>SUM(B128:H128)</f>
        <v>5</v>
      </c>
      <c r="K128" s="48">
        <v>2</v>
      </c>
      <c r="L128" s="49">
        <v>0</v>
      </c>
      <c r="M128" s="49">
        <v>0</v>
      </c>
      <c r="N128" s="49">
        <v>0</v>
      </c>
      <c r="O128" s="49">
        <v>0</v>
      </c>
      <c r="P128" s="49">
        <v>0</v>
      </c>
      <c r="Q128" s="52">
        <v>0</v>
      </c>
      <c r="R128" s="66">
        <f>SUM(K128:Q128)</f>
        <v>2</v>
      </c>
      <c r="T128" s="48">
        <v>0</v>
      </c>
      <c r="U128" s="49">
        <v>0</v>
      </c>
      <c r="V128" s="49">
        <v>0</v>
      </c>
      <c r="W128" s="49">
        <v>0</v>
      </c>
      <c r="X128" s="49">
        <v>0</v>
      </c>
      <c r="Y128" s="49">
        <v>0</v>
      </c>
      <c r="Z128" s="52">
        <v>0</v>
      </c>
      <c r="AA128" s="66">
        <f>SUM(T128:Z128)</f>
        <v>0</v>
      </c>
      <c r="AC128" s="66">
        <f>SUM(I128+R128+AA128)</f>
        <v>7</v>
      </c>
    </row>
    <row r="129" spans="1:29" ht="15.75" customHeight="1">
      <c r="A129" s="71">
        <v>0.69791666666666663</v>
      </c>
      <c r="B129" s="54">
        <v>11</v>
      </c>
      <c r="C129" s="55">
        <v>6</v>
      </c>
      <c r="D129" s="55">
        <v>2</v>
      </c>
      <c r="E129" s="55">
        <v>1</v>
      </c>
      <c r="F129" s="55">
        <v>0</v>
      </c>
      <c r="G129" s="55">
        <v>0</v>
      </c>
      <c r="H129" s="56">
        <v>0</v>
      </c>
      <c r="I129" s="67">
        <f>SUM(B129:H129)</f>
        <v>20</v>
      </c>
      <c r="K129" s="54">
        <v>0</v>
      </c>
      <c r="L129" s="55">
        <v>1</v>
      </c>
      <c r="M129" s="55">
        <v>0</v>
      </c>
      <c r="N129" s="55">
        <v>0</v>
      </c>
      <c r="O129" s="55">
        <v>0</v>
      </c>
      <c r="P129" s="55">
        <v>0</v>
      </c>
      <c r="Q129" s="56">
        <v>0</v>
      </c>
      <c r="R129" s="67">
        <f>SUM(K129:Q129)</f>
        <v>1</v>
      </c>
      <c r="T129" s="54">
        <v>0</v>
      </c>
      <c r="U129" s="55">
        <v>0</v>
      </c>
      <c r="V129" s="55">
        <v>0</v>
      </c>
      <c r="W129" s="55">
        <v>0</v>
      </c>
      <c r="X129" s="55">
        <v>0</v>
      </c>
      <c r="Y129" s="55">
        <v>0</v>
      </c>
      <c r="Z129" s="56">
        <v>0</v>
      </c>
      <c r="AA129" s="67">
        <f>SUM(T129:Z129)</f>
        <v>0</v>
      </c>
      <c r="AC129" s="67">
        <f>SUM(I129+R129+AA129)</f>
        <v>21</v>
      </c>
    </row>
    <row r="130" spans="1:29" ht="15.75" customHeight="1">
      <c r="A130" s="60" t="s">
        <v>218</v>
      </c>
      <c r="B130" s="57">
        <f t="shared" ref="B130:I130" si="66">SUM(B126:B129)</f>
        <v>26</v>
      </c>
      <c r="C130" s="58">
        <f t="shared" si="66"/>
        <v>10</v>
      </c>
      <c r="D130" s="58">
        <f t="shared" si="66"/>
        <v>2</v>
      </c>
      <c r="E130" s="58">
        <f t="shared" si="66"/>
        <v>2</v>
      </c>
      <c r="F130" s="58">
        <f t="shared" si="66"/>
        <v>0</v>
      </c>
      <c r="G130" s="58">
        <f t="shared" si="66"/>
        <v>0</v>
      </c>
      <c r="H130" s="59">
        <f t="shared" si="66"/>
        <v>0</v>
      </c>
      <c r="I130" s="60">
        <f t="shared" si="66"/>
        <v>40</v>
      </c>
      <c r="K130" s="57">
        <f t="shared" ref="K130:R130" si="67">SUM(K126:K129)</f>
        <v>8</v>
      </c>
      <c r="L130" s="58">
        <f t="shared" si="67"/>
        <v>2</v>
      </c>
      <c r="M130" s="58">
        <f t="shared" si="67"/>
        <v>0</v>
      </c>
      <c r="N130" s="58">
        <f t="shared" si="67"/>
        <v>0</v>
      </c>
      <c r="O130" s="58">
        <f t="shared" si="67"/>
        <v>0</v>
      </c>
      <c r="P130" s="58">
        <f t="shared" si="67"/>
        <v>0</v>
      </c>
      <c r="Q130" s="59">
        <f t="shared" si="67"/>
        <v>0</v>
      </c>
      <c r="R130" s="60">
        <f t="shared" si="67"/>
        <v>10</v>
      </c>
      <c r="T130" s="57">
        <f t="shared" ref="T130:AA130" si="68">SUM(T126:T129)</f>
        <v>0</v>
      </c>
      <c r="U130" s="58">
        <f t="shared" si="68"/>
        <v>0</v>
      </c>
      <c r="V130" s="58">
        <f t="shared" si="68"/>
        <v>0</v>
      </c>
      <c r="W130" s="58">
        <f t="shared" si="68"/>
        <v>0</v>
      </c>
      <c r="X130" s="58">
        <f t="shared" si="68"/>
        <v>0</v>
      </c>
      <c r="Y130" s="58">
        <f t="shared" si="68"/>
        <v>0</v>
      </c>
      <c r="Z130" s="59">
        <f t="shared" si="68"/>
        <v>0</v>
      </c>
      <c r="AA130" s="60">
        <f t="shared" si="68"/>
        <v>0</v>
      </c>
      <c r="AC130" s="60">
        <f>SUM(AC126:AC129)</f>
        <v>50</v>
      </c>
    </row>
    <row r="131" spans="1:29" ht="15.75" customHeight="1">
      <c r="A131" s="69">
        <v>0.70833333333333337</v>
      </c>
      <c r="B131" s="44">
        <v>7</v>
      </c>
      <c r="C131" s="45">
        <v>1</v>
      </c>
      <c r="D131" s="45">
        <v>1</v>
      </c>
      <c r="E131" s="45">
        <v>0</v>
      </c>
      <c r="F131" s="45">
        <v>0</v>
      </c>
      <c r="G131" s="45">
        <v>0</v>
      </c>
      <c r="H131" s="46">
        <v>0</v>
      </c>
      <c r="I131" s="65">
        <f>SUM(B131:H131)</f>
        <v>9</v>
      </c>
      <c r="K131" s="44">
        <v>3</v>
      </c>
      <c r="L131" s="45">
        <v>2</v>
      </c>
      <c r="M131" s="45">
        <v>0</v>
      </c>
      <c r="N131" s="45">
        <v>0</v>
      </c>
      <c r="O131" s="45">
        <v>0</v>
      </c>
      <c r="P131" s="45">
        <v>0</v>
      </c>
      <c r="Q131" s="46">
        <v>0</v>
      </c>
      <c r="R131" s="65">
        <f>SUM(K131:Q131)</f>
        <v>5</v>
      </c>
      <c r="T131" s="44">
        <v>0</v>
      </c>
      <c r="U131" s="45">
        <v>0</v>
      </c>
      <c r="V131" s="45">
        <v>0</v>
      </c>
      <c r="W131" s="45">
        <v>0</v>
      </c>
      <c r="X131" s="45">
        <v>0</v>
      </c>
      <c r="Y131" s="45">
        <v>0</v>
      </c>
      <c r="Z131" s="46">
        <v>0</v>
      </c>
      <c r="AA131" s="65">
        <f>SUM(T131:Z131)</f>
        <v>0</v>
      </c>
      <c r="AC131" s="65">
        <f>SUM(I131+R131+AA131)</f>
        <v>14</v>
      </c>
    </row>
    <row r="132" spans="1:29" ht="15.75" customHeight="1">
      <c r="A132" s="70">
        <v>0.71875</v>
      </c>
      <c r="B132" s="48">
        <v>3</v>
      </c>
      <c r="C132" s="49">
        <v>0</v>
      </c>
      <c r="D132" s="49">
        <v>0</v>
      </c>
      <c r="E132" s="49">
        <v>0</v>
      </c>
      <c r="F132" s="49">
        <v>0</v>
      </c>
      <c r="G132" s="49">
        <v>0</v>
      </c>
      <c r="H132" s="52">
        <v>0</v>
      </c>
      <c r="I132" s="66">
        <f>SUM(B132:H132)</f>
        <v>3</v>
      </c>
      <c r="K132" s="48">
        <v>1</v>
      </c>
      <c r="L132" s="49">
        <v>0</v>
      </c>
      <c r="M132" s="49">
        <v>0</v>
      </c>
      <c r="N132" s="49">
        <v>0</v>
      </c>
      <c r="O132" s="49">
        <v>0</v>
      </c>
      <c r="P132" s="49">
        <v>0</v>
      </c>
      <c r="Q132" s="52">
        <v>0</v>
      </c>
      <c r="R132" s="66">
        <f>SUM(K132:Q132)</f>
        <v>1</v>
      </c>
      <c r="T132" s="48">
        <v>0</v>
      </c>
      <c r="U132" s="49">
        <v>0</v>
      </c>
      <c r="V132" s="49">
        <v>0</v>
      </c>
      <c r="W132" s="49">
        <v>0</v>
      </c>
      <c r="X132" s="49">
        <v>0</v>
      </c>
      <c r="Y132" s="49">
        <v>0</v>
      </c>
      <c r="Z132" s="52">
        <v>0</v>
      </c>
      <c r="AA132" s="66">
        <f>SUM(T132:Z132)</f>
        <v>0</v>
      </c>
      <c r="AC132" s="66">
        <f>SUM(I132+R132+AA132)</f>
        <v>4</v>
      </c>
    </row>
    <row r="133" spans="1:29" ht="15.75" customHeight="1">
      <c r="A133" s="70">
        <v>0.72916666666666663</v>
      </c>
      <c r="B133" s="48">
        <v>5</v>
      </c>
      <c r="C133" s="49">
        <v>4</v>
      </c>
      <c r="D133" s="49">
        <v>1</v>
      </c>
      <c r="E133" s="49">
        <v>0</v>
      </c>
      <c r="F133" s="49">
        <v>0</v>
      </c>
      <c r="G133" s="49">
        <v>0</v>
      </c>
      <c r="H133" s="52">
        <v>0</v>
      </c>
      <c r="I133" s="66">
        <f>SUM(B133:H133)</f>
        <v>10</v>
      </c>
      <c r="K133" s="48">
        <v>2</v>
      </c>
      <c r="L133" s="49">
        <v>0</v>
      </c>
      <c r="M133" s="49">
        <v>0</v>
      </c>
      <c r="N133" s="49">
        <v>0</v>
      </c>
      <c r="O133" s="49">
        <v>0</v>
      </c>
      <c r="P133" s="49">
        <v>0</v>
      </c>
      <c r="Q133" s="52">
        <v>0</v>
      </c>
      <c r="R133" s="66">
        <f>SUM(K133:Q133)</f>
        <v>2</v>
      </c>
      <c r="T133" s="48">
        <v>0</v>
      </c>
      <c r="U133" s="49">
        <v>0</v>
      </c>
      <c r="V133" s="49">
        <v>0</v>
      </c>
      <c r="W133" s="49">
        <v>0</v>
      </c>
      <c r="X133" s="49">
        <v>0</v>
      </c>
      <c r="Y133" s="49">
        <v>0</v>
      </c>
      <c r="Z133" s="52">
        <v>0</v>
      </c>
      <c r="AA133" s="66">
        <f>SUM(T133:Z133)</f>
        <v>0</v>
      </c>
      <c r="AC133" s="66">
        <f>SUM(I133+R133+AA133)</f>
        <v>12</v>
      </c>
    </row>
    <row r="134" spans="1:29" ht="15.75" customHeight="1">
      <c r="A134" s="71">
        <v>0.73958333333333337</v>
      </c>
      <c r="B134" s="54">
        <v>4</v>
      </c>
      <c r="C134" s="55">
        <v>2</v>
      </c>
      <c r="D134" s="55">
        <v>0</v>
      </c>
      <c r="E134" s="55">
        <v>0</v>
      </c>
      <c r="F134" s="55">
        <v>0</v>
      </c>
      <c r="G134" s="55">
        <v>0</v>
      </c>
      <c r="H134" s="56">
        <v>0</v>
      </c>
      <c r="I134" s="67">
        <f>SUM(B134:H134)</f>
        <v>6</v>
      </c>
      <c r="K134" s="54">
        <v>2</v>
      </c>
      <c r="L134" s="55">
        <v>0</v>
      </c>
      <c r="M134" s="55">
        <v>0</v>
      </c>
      <c r="N134" s="55">
        <v>0</v>
      </c>
      <c r="O134" s="55">
        <v>0</v>
      </c>
      <c r="P134" s="55">
        <v>0</v>
      </c>
      <c r="Q134" s="56">
        <v>0</v>
      </c>
      <c r="R134" s="67">
        <f>SUM(K134:Q134)</f>
        <v>2</v>
      </c>
      <c r="T134" s="54">
        <v>0</v>
      </c>
      <c r="U134" s="55">
        <v>0</v>
      </c>
      <c r="V134" s="55">
        <v>0</v>
      </c>
      <c r="W134" s="55">
        <v>0</v>
      </c>
      <c r="X134" s="55">
        <v>0</v>
      </c>
      <c r="Y134" s="55">
        <v>0</v>
      </c>
      <c r="Z134" s="56">
        <v>0</v>
      </c>
      <c r="AA134" s="67">
        <f>SUM(T134:Z134)</f>
        <v>0</v>
      </c>
      <c r="AC134" s="67">
        <f>SUM(I134+R134+AA134)</f>
        <v>8</v>
      </c>
    </row>
    <row r="135" spans="1:29" ht="15.75" customHeight="1">
      <c r="A135" s="60" t="s">
        <v>218</v>
      </c>
      <c r="B135" s="57">
        <f t="shared" ref="B135:I135" si="69">SUM(B131:B134)</f>
        <v>19</v>
      </c>
      <c r="C135" s="58">
        <f t="shared" si="69"/>
        <v>7</v>
      </c>
      <c r="D135" s="58">
        <f t="shared" si="69"/>
        <v>2</v>
      </c>
      <c r="E135" s="58">
        <f t="shared" si="69"/>
        <v>0</v>
      </c>
      <c r="F135" s="58">
        <f t="shared" si="69"/>
        <v>0</v>
      </c>
      <c r="G135" s="58">
        <f t="shared" si="69"/>
        <v>0</v>
      </c>
      <c r="H135" s="59">
        <f t="shared" si="69"/>
        <v>0</v>
      </c>
      <c r="I135" s="60">
        <f t="shared" si="69"/>
        <v>28</v>
      </c>
      <c r="K135" s="57">
        <f t="shared" ref="K135:R135" si="70">SUM(K131:K134)</f>
        <v>8</v>
      </c>
      <c r="L135" s="58">
        <f t="shared" si="70"/>
        <v>2</v>
      </c>
      <c r="M135" s="58">
        <f t="shared" si="70"/>
        <v>0</v>
      </c>
      <c r="N135" s="58">
        <f t="shared" si="70"/>
        <v>0</v>
      </c>
      <c r="O135" s="58">
        <f t="shared" si="70"/>
        <v>0</v>
      </c>
      <c r="P135" s="58">
        <f t="shared" si="70"/>
        <v>0</v>
      </c>
      <c r="Q135" s="59">
        <f t="shared" si="70"/>
        <v>0</v>
      </c>
      <c r="R135" s="60">
        <f t="shared" si="70"/>
        <v>10</v>
      </c>
      <c r="T135" s="57">
        <f t="shared" ref="T135:AA135" si="71">SUM(T131:T134)</f>
        <v>0</v>
      </c>
      <c r="U135" s="58">
        <f t="shared" si="71"/>
        <v>0</v>
      </c>
      <c r="V135" s="58">
        <f t="shared" si="71"/>
        <v>0</v>
      </c>
      <c r="W135" s="58">
        <f t="shared" si="71"/>
        <v>0</v>
      </c>
      <c r="X135" s="58">
        <f t="shared" si="71"/>
        <v>0</v>
      </c>
      <c r="Y135" s="58">
        <f t="shared" si="71"/>
        <v>0</v>
      </c>
      <c r="Z135" s="59">
        <f t="shared" si="71"/>
        <v>0</v>
      </c>
      <c r="AA135" s="60">
        <f t="shared" si="71"/>
        <v>0</v>
      </c>
      <c r="AC135" s="60">
        <f>SUM(AC131:AC134)</f>
        <v>38</v>
      </c>
    </row>
    <row r="136" spans="1:29" ht="15.75" customHeight="1">
      <c r="A136" s="69">
        <v>0.75</v>
      </c>
      <c r="B136" s="44">
        <v>2</v>
      </c>
      <c r="C136" s="45">
        <v>4</v>
      </c>
      <c r="D136" s="45">
        <v>0</v>
      </c>
      <c r="E136" s="45">
        <v>0</v>
      </c>
      <c r="F136" s="45">
        <v>0</v>
      </c>
      <c r="G136" s="45">
        <v>0</v>
      </c>
      <c r="H136" s="46">
        <v>0</v>
      </c>
      <c r="I136" s="65">
        <f>SUM(B136:H136)</f>
        <v>6</v>
      </c>
      <c r="K136" s="44">
        <v>0</v>
      </c>
      <c r="L136" s="45">
        <v>1</v>
      </c>
      <c r="M136" s="45">
        <v>0</v>
      </c>
      <c r="N136" s="45">
        <v>0</v>
      </c>
      <c r="O136" s="45">
        <v>0</v>
      </c>
      <c r="P136" s="45">
        <v>0</v>
      </c>
      <c r="Q136" s="46">
        <v>0</v>
      </c>
      <c r="R136" s="65">
        <f>SUM(K136:Q136)</f>
        <v>1</v>
      </c>
      <c r="T136" s="44">
        <v>0</v>
      </c>
      <c r="U136" s="45">
        <v>0</v>
      </c>
      <c r="V136" s="45">
        <v>0</v>
      </c>
      <c r="W136" s="45">
        <v>0</v>
      </c>
      <c r="X136" s="45">
        <v>0</v>
      </c>
      <c r="Y136" s="45">
        <v>0</v>
      </c>
      <c r="Z136" s="46">
        <v>0</v>
      </c>
      <c r="AA136" s="65">
        <f>SUM(T136:Z136)</f>
        <v>0</v>
      </c>
      <c r="AC136" s="65">
        <f>SUM(I136+R136+AA136)</f>
        <v>7</v>
      </c>
    </row>
    <row r="137" spans="1:29" ht="15.75" customHeight="1">
      <c r="A137" s="70">
        <v>0.76041666666666663</v>
      </c>
      <c r="B137" s="48">
        <v>3</v>
      </c>
      <c r="C137" s="49">
        <v>3</v>
      </c>
      <c r="D137" s="49">
        <v>0</v>
      </c>
      <c r="E137" s="49">
        <v>0</v>
      </c>
      <c r="F137" s="49">
        <v>0</v>
      </c>
      <c r="G137" s="49">
        <v>0</v>
      </c>
      <c r="H137" s="52">
        <v>0</v>
      </c>
      <c r="I137" s="66">
        <f>SUM(B137:H137)</f>
        <v>6</v>
      </c>
      <c r="K137" s="48">
        <v>1</v>
      </c>
      <c r="L137" s="49">
        <v>0</v>
      </c>
      <c r="M137" s="49">
        <v>0</v>
      </c>
      <c r="N137" s="49">
        <v>0</v>
      </c>
      <c r="O137" s="49">
        <v>0</v>
      </c>
      <c r="P137" s="49">
        <v>0</v>
      </c>
      <c r="Q137" s="52">
        <v>0</v>
      </c>
      <c r="R137" s="66">
        <f>SUM(K137:Q137)</f>
        <v>1</v>
      </c>
      <c r="T137" s="48">
        <v>0</v>
      </c>
      <c r="U137" s="49">
        <v>0</v>
      </c>
      <c r="V137" s="49">
        <v>0</v>
      </c>
      <c r="W137" s="49">
        <v>0</v>
      </c>
      <c r="X137" s="49">
        <v>0</v>
      </c>
      <c r="Y137" s="49">
        <v>0</v>
      </c>
      <c r="Z137" s="52">
        <v>0</v>
      </c>
      <c r="AA137" s="66">
        <f>SUM(T137:Z137)</f>
        <v>0</v>
      </c>
      <c r="AC137" s="66">
        <f>SUM(I137+R137+AA137)</f>
        <v>7</v>
      </c>
    </row>
    <row r="138" spans="1:29" ht="15.75" customHeight="1">
      <c r="A138" s="70">
        <v>0.77083333333333337</v>
      </c>
      <c r="B138" s="48">
        <v>3</v>
      </c>
      <c r="C138" s="49">
        <v>3</v>
      </c>
      <c r="D138" s="49">
        <v>1</v>
      </c>
      <c r="E138" s="49">
        <v>0</v>
      </c>
      <c r="F138" s="49">
        <v>0</v>
      </c>
      <c r="G138" s="49">
        <v>0</v>
      </c>
      <c r="H138" s="52">
        <v>1</v>
      </c>
      <c r="I138" s="66">
        <f>SUM(B138:H138)</f>
        <v>8</v>
      </c>
      <c r="K138" s="48">
        <v>2</v>
      </c>
      <c r="L138" s="49">
        <v>0</v>
      </c>
      <c r="M138" s="49">
        <v>0</v>
      </c>
      <c r="N138" s="49">
        <v>0</v>
      </c>
      <c r="O138" s="49">
        <v>0</v>
      </c>
      <c r="P138" s="49">
        <v>0</v>
      </c>
      <c r="Q138" s="52">
        <v>0</v>
      </c>
      <c r="R138" s="66">
        <f>SUM(K138:Q138)</f>
        <v>2</v>
      </c>
      <c r="T138" s="48">
        <v>0</v>
      </c>
      <c r="U138" s="49">
        <v>0</v>
      </c>
      <c r="V138" s="49">
        <v>0</v>
      </c>
      <c r="W138" s="49">
        <v>0</v>
      </c>
      <c r="X138" s="49">
        <v>0</v>
      </c>
      <c r="Y138" s="49">
        <v>0</v>
      </c>
      <c r="Z138" s="52">
        <v>0</v>
      </c>
      <c r="AA138" s="66">
        <f>SUM(T138:Z138)</f>
        <v>0</v>
      </c>
      <c r="AC138" s="66">
        <f>SUM(I138+R138+AA138)</f>
        <v>10</v>
      </c>
    </row>
    <row r="139" spans="1:29" ht="15.75" customHeight="1">
      <c r="A139" s="71">
        <v>0.78125</v>
      </c>
      <c r="B139" s="54">
        <v>3</v>
      </c>
      <c r="C139" s="55">
        <v>2</v>
      </c>
      <c r="D139" s="55">
        <v>0</v>
      </c>
      <c r="E139" s="55">
        <v>0</v>
      </c>
      <c r="F139" s="55">
        <v>0</v>
      </c>
      <c r="G139" s="55">
        <v>0</v>
      </c>
      <c r="H139" s="56">
        <v>0</v>
      </c>
      <c r="I139" s="67">
        <f>SUM(B139:H139)</f>
        <v>5</v>
      </c>
      <c r="K139" s="54">
        <v>3</v>
      </c>
      <c r="L139" s="55">
        <v>0</v>
      </c>
      <c r="M139" s="55">
        <v>0</v>
      </c>
      <c r="N139" s="55">
        <v>0</v>
      </c>
      <c r="O139" s="55">
        <v>0</v>
      </c>
      <c r="P139" s="55">
        <v>0</v>
      </c>
      <c r="Q139" s="56">
        <v>0</v>
      </c>
      <c r="R139" s="67">
        <f>SUM(K139:Q139)</f>
        <v>3</v>
      </c>
      <c r="T139" s="54">
        <v>0</v>
      </c>
      <c r="U139" s="55">
        <v>0</v>
      </c>
      <c r="V139" s="55">
        <v>0</v>
      </c>
      <c r="W139" s="55">
        <v>0</v>
      </c>
      <c r="X139" s="55">
        <v>0</v>
      </c>
      <c r="Y139" s="55">
        <v>0</v>
      </c>
      <c r="Z139" s="56">
        <v>0</v>
      </c>
      <c r="AA139" s="67">
        <f>SUM(T139:Z139)</f>
        <v>0</v>
      </c>
      <c r="AC139" s="67">
        <f>SUM(I139+R139+AA139)</f>
        <v>8</v>
      </c>
    </row>
    <row r="140" spans="1:29" ht="15.75" customHeight="1">
      <c r="A140" s="60" t="s">
        <v>218</v>
      </c>
      <c r="B140" s="57">
        <f t="shared" ref="B140:I140" si="72">SUM(B136:B139)</f>
        <v>11</v>
      </c>
      <c r="C140" s="58">
        <f t="shared" si="72"/>
        <v>12</v>
      </c>
      <c r="D140" s="58">
        <f t="shared" si="72"/>
        <v>1</v>
      </c>
      <c r="E140" s="58">
        <f t="shared" si="72"/>
        <v>0</v>
      </c>
      <c r="F140" s="58">
        <f t="shared" si="72"/>
        <v>0</v>
      </c>
      <c r="G140" s="58">
        <f t="shared" si="72"/>
        <v>0</v>
      </c>
      <c r="H140" s="59">
        <f t="shared" si="72"/>
        <v>1</v>
      </c>
      <c r="I140" s="60">
        <f t="shared" si="72"/>
        <v>25</v>
      </c>
      <c r="K140" s="57">
        <f t="shared" ref="K140:R140" si="73">SUM(K136:K139)</f>
        <v>6</v>
      </c>
      <c r="L140" s="58">
        <f t="shared" si="73"/>
        <v>1</v>
      </c>
      <c r="M140" s="58">
        <f t="shared" si="73"/>
        <v>0</v>
      </c>
      <c r="N140" s="58">
        <f t="shared" si="73"/>
        <v>0</v>
      </c>
      <c r="O140" s="58">
        <f t="shared" si="73"/>
        <v>0</v>
      </c>
      <c r="P140" s="58">
        <f t="shared" si="73"/>
        <v>0</v>
      </c>
      <c r="Q140" s="59">
        <f t="shared" si="73"/>
        <v>0</v>
      </c>
      <c r="R140" s="60">
        <f t="shared" si="73"/>
        <v>7</v>
      </c>
      <c r="T140" s="57">
        <f t="shared" ref="T140:AA140" si="74">SUM(T136:T139)</f>
        <v>0</v>
      </c>
      <c r="U140" s="58">
        <f t="shared" si="74"/>
        <v>0</v>
      </c>
      <c r="V140" s="58">
        <f t="shared" si="74"/>
        <v>0</v>
      </c>
      <c r="W140" s="58">
        <f t="shared" si="74"/>
        <v>0</v>
      </c>
      <c r="X140" s="58">
        <f t="shared" si="74"/>
        <v>0</v>
      </c>
      <c r="Y140" s="58">
        <f t="shared" si="74"/>
        <v>0</v>
      </c>
      <c r="Z140" s="59">
        <f t="shared" si="74"/>
        <v>0</v>
      </c>
      <c r="AA140" s="60">
        <f t="shared" si="74"/>
        <v>0</v>
      </c>
      <c r="AC140" s="60">
        <f>SUM(AC136:AC139)</f>
        <v>32</v>
      </c>
    </row>
    <row r="142" spans="1:29" ht="15.75" customHeight="1">
      <c r="A142" s="60" t="s">
        <v>219</v>
      </c>
      <c r="B142" s="57">
        <f t="shared" ref="B142:I142" si="75">SUM(B140+B135+B130)</f>
        <v>56</v>
      </c>
      <c r="C142" s="58">
        <f t="shared" si="75"/>
        <v>29</v>
      </c>
      <c r="D142" s="58">
        <f t="shared" si="75"/>
        <v>5</v>
      </c>
      <c r="E142" s="58">
        <f t="shared" si="75"/>
        <v>2</v>
      </c>
      <c r="F142" s="58">
        <f t="shared" si="75"/>
        <v>0</v>
      </c>
      <c r="G142" s="58">
        <f t="shared" si="75"/>
        <v>0</v>
      </c>
      <c r="H142" s="59">
        <f t="shared" si="75"/>
        <v>1</v>
      </c>
      <c r="I142" s="60">
        <f t="shared" si="75"/>
        <v>93</v>
      </c>
      <c r="K142" s="57">
        <f t="shared" ref="K142:R142" si="76">SUM(K140+K135+K130)</f>
        <v>22</v>
      </c>
      <c r="L142" s="58">
        <f t="shared" si="76"/>
        <v>5</v>
      </c>
      <c r="M142" s="58">
        <f t="shared" si="76"/>
        <v>0</v>
      </c>
      <c r="N142" s="58">
        <f t="shared" si="76"/>
        <v>0</v>
      </c>
      <c r="O142" s="58">
        <f t="shared" si="76"/>
        <v>0</v>
      </c>
      <c r="P142" s="58">
        <f t="shared" si="76"/>
        <v>0</v>
      </c>
      <c r="Q142" s="59">
        <f t="shared" si="76"/>
        <v>0</v>
      </c>
      <c r="R142" s="60">
        <f t="shared" si="76"/>
        <v>27</v>
      </c>
      <c r="T142" s="57">
        <f t="shared" ref="T142:AA142" si="77">SUM(T140+T135+T130)</f>
        <v>0</v>
      </c>
      <c r="U142" s="58">
        <f t="shared" si="77"/>
        <v>0</v>
      </c>
      <c r="V142" s="58">
        <f t="shared" si="77"/>
        <v>0</v>
      </c>
      <c r="W142" s="58">
        <f t="shared" si="77"/>
        <v>0</v>
      </c>
      <c r="X142" s="58">
        <f t="shared" si="77"/>
        <v>0</v>
      </c>
      <c r="Y142" s="58">
        <f t="shared" si="77"/>
        <v>0</v>
      </c>
      <c r="Z142" s="59">
        <f t="shared" si="77"/>
        <v>0</v>
      </c>
      <c r="AA142" s="60">
        <f t="shared" si="77"/>
        <v>0</v>
      </c>
      <c r="AC142" s="60">
        <f>SUM(AC140+AC135+AC130)</f>
        <v>120</v>
      </c>
    </row>
    <row r="144" spans="1:29" ht="15.75" customHeight="1">
      <c r="A144" s="60" t="s">
        <v>217</v>
      </c>
      <c r="B144" s="57">
        <f t="shared" ref="B144:I144" si="78">SUM(B120+B142)</f>
        <v>133</v>
      </c>
      <c r="C144" s="58">
        <f t="shared" si="78"/>
        <v>58</v>
      </c>
      <c r="D144" s="58">
        <f t="shared" si="78"/>
        <v>10</v>
      </c>
      <c r="E144" s="58">
        <f t="shared" si="78"/>
        <v>4</v>
      </c>
      <c r="F144" s="58">
        <f t="shared" si="78"/>
        <v>1</v>
      </c>
      <c r="G144" s="58">
        <f t="shared" si="78"/>
        <v>0</v>
      </c>
      <c r="H144" s="59">
        <f t="shared" si="78"/>
        <v>1</v>
      </c>
      <c r="I144" s="60">
        <f t="shared" si="78"/>
        <v>207</v>
      </c>
      <c r="K144" s="57">
        <f t="shared" ref="K144:R144" si="79">SUM(K120+K142)</f>
        <v>42</v>
      </c>
      <c r="L144" s="58">
        <f t="shared" si="79"/>
        <v>7</v>
      </c>
      <c r="M144" s="58">
        <f t="shared" si="79"/>
        <v>0</v>
      </c>
      <c r="N144" s="58">
        <f t="shared" si="79"/>
        <v>1</v>
      </c>
      <c r="O144" s="58">
        <f t="shared" si="79"/>
        <v>0</v>
      </c>
      <c r="P144" s="58">
        <f t="shared" si="79"/>
        <v>0</v>
      </c>
      <c r="Q144" s="59">
        <f t="shared" si="79"/>
        <v>0</v>
      </c>
      <c r="R144" s="60">
        <f t="shared" si="79"/>
        <v>50</v>
      </c>
      <c r="T144" s="57">
        <f t="shared" ref="T144:AA144" si="80">SUM(T120+T142)</f>
        <v>0</v>
      </c>
      <c r="U144" s="58">
        <f t="shared" si="80"/>
        <v>0</v>
      </c>
      <c r="V144" s="58">
        <f t="shared" si="80"/>
        <v>0</v>
      </c>
      <c r="W144" s="58">
        <f t="shared" si="80"/>
        <v>0</v>
      </c>
      <c r="X144" s="58">
        <f t="shared" si="80"/>
        <v>0</v>
      </c>
      <c r="Y144" s="58">
        <f t="shared" si="80"/>
        <v>0</v>
      </c>
      <c r="Z144" s="59">
        <f t="shared" si="80"/>
        <v>0</v>
      </c>
      <c r="AA144" s="60">
        <f t="shared" si="80"/>
        <v>0</v>
      </c>
      <c r="AC144" s="60">
        <f>SUM(AC120+AC142)</f>
        <v>257</v>
      </c>
    </row>
    <row r="145" spans="1:29" s="68" customFormat="1" ht="15.75" customHeight="1">
      <c r="A145" s="68" t="s">
        <v>220</v>
      </c>
      <c r="I145" s="68">
        <f>SUM(B104:H104,B105:H105,B106:H106,B107:H107,B109:H109,B110:H110,B111:H111,B112:H112,B114:H114,B115:H115,B116:H116,B117:H117,B126:H126,B127:H127,B128:H128,B129:H129,B131:H131,B132:H132,B133:H133,B134:H134,B136:H136,B137:H137,B138:H138,B139:H139)</f>
        <v>207</v>
      </c>
      <c r="R145" s="68">
        <f>SUM(K104:Q104,K105:Q105,K106:Q106,K107:Q107,K109:Q109,K110:Q110,K111:Q111,K112:Q112,K114:Q114,K115:Q115,K116:Q116,K117:Q117,K126:Q126,K127:Q127,K128:Q128,K129:Q129,K131:Q131,K132:Q132,K133:Q133,K134:Q134,K136:Q136,K137:Q137,K138:Q138,K139:Q139)</f>
        <v>50</v>
      </c>
      <c r="AA145" s="68">
        <f>SUM(T104:Z104,T105:Z105,T106:Z106,T107:Z107,T109:Z109,T110:Z110,T111:Z111,T112:Z112,T114:Z114,T115:Z115,T116:Z116,T117:Z117,T126:Z126,T127:Z127,T128:Z128,T129:Z129,T131:Z131,T132:Z132,T133:Z133,T134:Z134,T136:Z136,T137:Z137,T138:Z138,T139:Z139)</f>
        <v>0</v>
      </c>
      <c r="AC145" s="68">
        <f>SUM(B145:AA145)</f>
        <v>257</v>
      </c>
    </row>
    <row r="146" spans="1:29" ht="15.75" customHeight="1">
      <c r="A146" s="47" t="s">
        <v>221</v>
      </c>
    </row>
    <row r="147" spans="1:29" ht="15.75" customHeight="1">
      <c r="B147" s="57" t="s">
        <v>222</v>
      </c>
      <c r="C147" s="58"/>
      <c r="D147" s="58" t="s">
        <v>213</v>
      </c>
      <c r="E147" s="58"/>
      <c r="F147" s="58"/>
      <c r="G147" s="58"/>
      <c r="H147" s="59"/>
      <c r="I147" s="60"/>
      <c r="K147" s="57" t="s">
        <v>222</v>
      </c>
      <c r="L147" s="58"/>
      <c r="M147" s="58" t="s">
        <v>230</v>
      </c>
      <c r="N147" s="58"/>
      <c r="O147" s="58"/>
      <c r="P147" s="58"/>
      <c r="Q147" s="59"/>
      <c r="R147" s="60"/>
      <c r="T147" s="57" t="s">
        <v>222</v>
      </c>
      <c r="U147" s="58"/>
      <c r="V147" s="58" t="s">
        <v>231</v>
      </c>
      <c r="W147" s="58"/>
      <c r="X147" s="58"/>
      <c r="Y147" s="58"/>
      <c r="Z147" s="59"/>
      <c r="AA147" s="60"/>
      <c r="AC147" s="130" t="s">
        <v>223</v>
      </c>
    </row>
    <row r="148" spans="1:29"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131"/>
    </row>
    <row r="150" spans="1:29" ht="15.75" customHeight="1">
      <c r="A150" s="69">
        <v>0.29166666666666669</v>
      </c>
      <c r="B150" s="44">
        <f t="shared" ref="B150:H153" si="81">SUM(B12+K12+T12)</f>
        <v>3</v>
      </c>
      <c r="C150" s="45">
        <f t="shared" si="81"/>
        <v>2</v>
      </c>
      <c r="D150" s="45">
        <f t="shared" si="81"/>
        <v>0</v>
      </c>
      <c r="E150" s="45">
        <f t="shared" si="81"/>
        <v>1</v>
      </c>
      <c r="F150" s="45">
        <f t="shared" si="81"/>
        <v>0</v>
      </c>
      <c r="G150" s="45">
        <f t="shared" si="81"/>
        <v>0</v>
      </c>
      <c r="H150" s="46">
        <f t="shared" si="81"/>
        <v>0</v>
      </c>
      <c r="I150" s="65">
        <f>SUM(B150:H150)</f>
        <v>6</v>
      </c>
      <c r="K150" s="44">
        <f t="shared" ref="K150:Q153" si="82">SUM(B58+K58+T58)</f>
        <v>8</v>
      </c>
      <c r="L150" s="45">
        <f t="shared" si="82"/>
        <v>1</v>
      </c>
      <c r="M150" s="45">
        <f t="shared" si="82"/>
        <v>1</v>
      </c>
      <c r="N150" s="45">
        <f t="shared" si="82"/>
        <v>1</v>
      </c>
      <c r="O150" s="45">
        <f t="shared" si="82"/>
        <v>0</v>
      </c>
      <c r="P150" s="45">
        <f t="shared" si="82"/>
        <v>0</v>
      </c>
      <c r="Q150" s="46">
        <f t="shared" si="82"/>
        <v>0</v>
      </c>
      <c r="R150" s="65">
        <f>SUM(K150:Q150)</f>
        <v>11</v>
      </c>
      <c r="T150" s="44">
        <f t="shared" ref="T150:Z153" si="83">SUM(B104+K104+T104)</f>
        <v>4</v>
      </c>
      <c r="U150" s="45">
        <f t="shared" si="83"/>
        <v>1</v>
      </c>
      <c r="V150" s="45">
        <f t="shared" si="83"/>
        <v>0</v>
      </c>
      <c r="W150" s="45">
        <f t="shared" si="83"/>
        <v>0</v>
      </c>
      <c r="X150" s="45">
        <f t="shared" si="83"/>
        <v>0</v>
      </c>
      <c r="Y150" s="45">
        <f t="shared" si="83"/>
        <v>0</v>
      </c>
      <c r="Z150" s="46">
        <f t="shared" si="83"/>
        <v>0</v>
      </c>
      <c r="AA150" s="65">
        <f>SUM(T150:Z150)</f>
        <v>5</v>
      </c>
      <c r="AC150" s="65">
        <f>SUM(I150+R150+AA150)</f>
        <v>22</v>
      </c>
    </row>
    <row r="151" spans="1:29" ht="15.75" customHeight="1">
      <c r="A151" s="70">
        <v>0.30208333333333331</v>
      </c>
      <c r="B151" s="48">
        <f t="shared" si="81"/>
        <v>3</v>
      </c>
      <c r="C151" s="49">
        <f t="shared" si="81"/>
        <v>3</v>
      </c>
      <c r="D151" s="49">
        <f t="shared" si="81"/>
        <v>1</v>
      </c>
      <c r="E151" s="49">
        <f t="shared" si="81"/>
        <v>0</v>
      </c>
      <c r="F151" s="49">
        <f t="shared" si="81"/>
        <v>0</v>
      </c>
      <c r="G151" s="49">
        <f t="shared" si="81"/>
        <v>0</v>
      </c>
      <c r="H151" s="52">
        <f t="shared" si="81"/>
        <v>0</v>
      </c>
      <c r="I151" s="66">
        <f>SUM(B151:H151)</f>
        <v>7</v>
      </c>
      <c r="K151" s="48">
        <f t="shared" si="82"/>
        <v>3</v>
      </c>
      <c r="L151" s="49">
        <f t="shared" si="82"/>
        <v>0</v>
      </c>
      <c r="M151" s="49">
        <f t="shared" si="82"/>
        <v>0</v>
      </c>
      <c r="N151" s="49">
        <f t="shared" si="82"/>
        <v>0</v>
      </c>
      <c r="O151" s="49">
        <f t="shared" si="82"/>
        <v>1</v>
      </c>
      <c r="P151" s="49">
        <f t="shared" si="82"/>
        <v>0</v>
      </c>
      <c r="Q151" s="52">
        <f t="shared" si="82"/>
        <v>0</v>
      </c>
      <c r="R151" s="66">
        <f>SUM(K151:Q151)</f>
        <v>4</v>
      </c>
      <c r="T151" s="48">
        <f t="shared" si="83"/>
        <v>2</v>
      </c>
      <c r="U151" s="49">
        <f t="shared" si="83"/>
        <v>2</v>
      </c>
      <c r="V151" s="49">
        <f t="shared" si="83"/>
        <v>0</v>
      </c>
      <c r="W151" s="49">
        <f t="shared" si="83"/>
        <v>0</v>
      </c>
      <c r="X151" s="49">
        <f t="shared" si="83"/>
        <v>0</v>
      </c>
      <c r="Y151" s="49">
        <f t="shared" si="83"/>
        <v>0</v>
      </c>
      <c r="Z151" s="52">
        <f t="shared" si="83"/>
        <v>0</v>
      </c>
      <c r="AA151" s="66">
        <f>SUM(T151:Z151)</f>
        <v>4</v>
      </c>
      <c r="AC151" s="66">
        <f>SUM(I151+R151+AA151)</f>
        <v>15</v>
      </c>
    </row>
    <row r="152" spans="1:29" ht="15.75" customHeight="1">
      <c r="A152" s="70">
        <v>0.3125</v>
      </c>
      <c r="B152" s="48">
        <f t="shared" si="81"/>
        <v>2</v>
      </c>
      <c r="C152" s="49">
        <f t="shared" si="81"/>
        <v>3</v>
      </c>
      <c r="D152" s="49">
        <f t="shared" si="81"/>
        <v>0</v>
      </c>
      <c r="E152" s="49">
        <f t="shared" si="81"/>
        <v>0</v>
      </c>
      <c r="F152" s="49">
        <f t="shared" si="81"/>
        <v>0</v>
      </c>
      <c r="G152" s="49">
        <f t="shared" si="81"/>
        <v>0</v>
      </c>
      <c r="H152" s="52">
        <f t="shared" si="81"/>
        <v>0</v>
      </c>
      <c r="I152" s="66">
        <f>SUM(B152:H152)</f>
        <v>5</v>
      </c>
      <c r="K152" s="48">
        <f t="shared" si="82"/>
        <v>5</v>
      </c>
      <c r="L152" s="49">
        <f t="shared" si="82"/>
        <v>4</v>
      </c>
      <c r="M152" s="49">
        <f t="shared" si="82"/>
        <v>0</v>
      </c>
      <c r="N152" s="49">
        <f t="shared" si="82"/>
        <v>1</v>
      </c>
      <c r="O152" s="49">
        <f t="shared" si="82"/>
        <v>0</v>
      </c>
      <c r="P152" s="49">
        <f t="shared" si="82"/>
        <v>0</v>
      </c>
      <c r="Q152" s="52">
        <f t="shared" si="82"/>
        <v>0</v>
      </c>
      <c r="R152" s="66">
        <f>SUM(K152:Q152)</f>
        <v>10</v>
      </c>
      <c r="T152" s="48">
        <f t="shared" si="83"/>
        <v>4</v>
      </c>
      <c r="U152" s="49">
        <f t="shared" si="83"/>
        <v>2</v>
      </c>
      <c r="V152" s="49">
        <f t="shared" si="83"/>
        <v>1</v>
      </c>
      <c r="W152" s="49">
        <f t="shared" si="83"/>
        <v>0</v>
      </c>
      <c r="X152" s="49">
        <f t="shared" si="83"/>
        <v>0</v>
      </c>
      <c r="Y152" s="49">
        <f t="shared" si="83"/>
        <v>0</v>
      </c>
      <c r="Z152" s="52">
        <f t="shared" si="83"/>
        <v>0</v>
      </c>
      <c r="AA152" s="66">
        <f>SUM(T152:Z152)</f>
        <v>7</v>
      </c>
      <c r="AC152" s="66">
        <f>SUM(I152+R152+AA152)</f>
        <v>22</v>
      </c>
    </row>
    <row r="153" spans="1:29" ht="15.75" customHeight="1">
      <c r="A153" s="71">
        <v>0.32291666666666669</v>
      </c>
      <c r="B153" s="54">
        <f t="shared" si="81"/>
        <v>8</v>
      </c>
      <c r="C153" s="55">
        <f t="shared" si="81"/>
        <v>3</v>
      </c>
      <c r="D153" s="55">
        <f t="shared" si="81"/>
        <v>0</v>
      </c>
      <c r="E153" s="55">
        <f t="shared" si="81"/>
        <v>2</v>
      </c>
      <c r="F153" s="55">
        <f t="shared" si="81"/>
        <v>0</v>
      </c>
      <c r="G153" s="55">
        <f t="shared" si="81"/>
        <v>0</v>
      </c>
      <c r="H153" s="56">
        <f t="shared" si="81"/>
        <v>0</v>
      </c>
      <c r="I153" s="67">
        <f>SUM(B153:H153)</f>
        <v>13</v>
      </c>
      <c r="K153" s="54">
        <f t="shared" si="82"/>
        <v>17</v>
      </c>
      <c r="L153" s="55">
        <f t="shared" si="82"/>
        <v>5</v>
      </c>
      <c r="M153" s="55">
        <f t="shared" si="82"/>
        <v>0</v>
      </c>
      <c r="N153" s="55">
        <f t="shared" si="82"/>
        <v>0</v>
      </c>
      <c r="O153" s="55">
        <f t="shared" si="82"/>
        <v>0</v>
      </c>
      <c r="P153" s="55">
        <f t="shared" si="82"/>
        <v>0</v>
      </c>
      <c r="Q153" s="56">
        <f t="shared" si="82"/>
        <v>0</v>
      </c>
      <c r="R153" s="67">
        <f>SUM(K153:Q153)</f>
        <v>22</v>
      </c>
      <c r="T153" s="54">
        <f t="shared" si="83"/>
        <v>12</v>
      </c>
      <c r="U153" s="55">
        <f t="shared" si="83"/>
        <v>1</v>
      </c>
      <c r="V153" s="55">
        <f t="shared" si="83"/>
        <v>0</v>
      </c>
      <c r="W153" s="55">
        <f t="shared" si="83"/>
        <v>1</v>
      </c>
      <c r="X153" s="55">
        <f t="shared" si="83"/>
        <v>0</v>
      </c>
      <c r="Y153" s="55">
        <f t="shared" si="83"/>
        <v>0</v>
      </c>
      <c r="Z153" s="56">
        <f t="shared" si="83"/>
        <v>0</v>
      </c>
      <c r="AA153" s="67">
        <f>SUM(T153:Z153)</f>
        <v>14</v>
      </c>
      <c r="AC153" s="67">
        <f>SUM(I153+R153+AA153)</f>
        <v>49</v>
      </c>
    </row>
    <row r="154" spans="1:29" ht="15.75" customHeight="1">
      <c r="A154" s="60" t="s">
        <v>218</v>
      </c>
      <c r="B154" s="57">
        <f t="shared" ref="B154:I154" si="84">SUM(B150:B153)</f>
        <v>16</v>
      </c>
      <c r="C154" s="58">
        <f t="shared" si="84"/>
        <v>11</v>
      </c>
      <c r="D154" s="58">
        <f t="shared" si="84"/>
        <v>1</v>
      </c>
      <c r="E154" s="58">
        <f t="shared" si="84"/>
        <v>3</v>
      </c>
      <c r="F154" s="58">
        <f t="shared" si="84"/>
        <v>0</v>
      </c>
      <c r="G154" s="58">
        <f t="shared" si="84"/>
        <v>0</v>
      </c>
      <c r="H154" s="59">
        <f t="shared" si="84"/>
        <v>0</v>
      </c>
      <c r="I154" s="60">
        <f t="shared" si="84"/>
        <v>31</v>
      </c>
      <c r="K154" s="57">
        <f t="shared" ref="K154:R154" si="85">SUM(K150:K153)</f>
        <v>33</v>
      </c>
      <c r="L154" s="58">
        <f t="shared" si="85"/>
        <v>10</v>
      </c>
      <c r="M154" s="58">
        <f t="shared" si="85"/>
        <v>1</v>
      </c>
      <c r="N154" s="58">
        <f t="shared" si="85"/>
        <v>2</v>
      </c>
      <c r="O154" s="58">
        <f t="shared" si="85"/>
        <v>1</v>
      </c>
      <c r="P154" s="58">
        <f t="shared" si="85"/>
        <v>0</v>
      </c>
      <c r="Q154" s="59">
        <f t="shared" si="85"/>
        <v>0</v>
      </c>
      <c r="R154" s="60">
        <f t="shared" si="85"/>
        <v>47</v>
      </c>
      <c r="T154" s="57">
        <f t="shared" ref="T154:AA154" si="86">SUM(T150:T153)</f>
        <v>22</v>
      </c>
      <c r="U154" s="58">
        <f t="shared" si="86"/>
        <v>6</v>
      </c>
      <c r="V154" s="58">
        <f t="shared" si="86"/>
        <v>1</v>
      </c>
      <c r="W154" s="58">
        <f t="shared" si="86"/>
        <v>1</v>
      </c>
      <c r="X154" s="58">
        <f t="shared" si="86"/>
        <v>0</v>
      </c>
      <c r="Y154" s="58">
        <f t="shared" si="86"/>
        <v>0</v>
      </c>
      <c r="Z154" s="59">
        <f t="shared" si="86"/>
        <v>0</v>
      </c>
      <c r="AA154" s="60">
        <f t="shared" si="86"/>
        <v>30</v>
      </c>
      <c r="AC154" s="60">
        <f>SUM(AC150:AC153)</f>
        <v>108</v>
      </c>
    </row>
    <row r="155" spans="1:29" ht="15.75" customHeight="1">
      <c r="A155" s="69">
        <v>0.33333333333333331</v>
      </c>
      <c r="B155" s="44">
        <f t="shared" ref="B155:H158" si="87">SUM(B17+K17+T17)</f>
        <v>17</v>
      </c>
      <c r="C155" s="45">
        <f t="shared" si="87"/>
        <v>12</v>
      </c>
      <c r="D155" s="45">
        <f t="shared" si="87"/>
        <v>1</v>
      </c>
      <c r="E155" s="45">
        <f t="shared" si="87"/>
        <v>0</v>
      </c>
      <c r="F155" s="45">
        <f t="shared" si="87"/>
        <v>0</v>
      </c>
      <c r="G155" s="45">
        <f t="shared" si="87"/>
        <v>0</v>
      </c>
      <c r="H155" s="46">
        <f t="shared" si="87"/>
        <v>0</v>
      </c>
      <c r="I155" s="65">
        <f>SUM(B155:H155)</f>
        <v>30</v>
      </c>
      <c r="K155" s="44">
        <f t="shared" ref="K155:Q158" si="88">SUM(B63+K63+T63)</f>
        <v>15</v>
      </c>
      <c r="L155" s="45">
        <f t="shared" si="88"/>
        <v>9</v>
      </c>
      <c r="M155" s="45">
        <f t="shared" si="88"/>
        <v>1</v>
      </c>
      <c r="N155" s="45">
        <f t="shared" si="88"/>
        <v>0</v>
      </c>
      <c r="O155" s="45">
        <f t="shared" si="88"/>
        <v>0</v>
      </c>
      <c r="P155" s="45">
        <f t="shared" si="88"/>
        <v>0</v>
      </c>
      <c r="Q155" s="46">
        <f t="shared" si="88"/>
        <v>0</v>
      </c>
      <c r="R155" s="65">
        <f>SUM(K155:Q155)</f>
        <v>25</v>
      </c>
      <c r="T155" s="44">
        <f t="shared" ref="T155:Z158" si="89">SUM(B109+K109+T109)</f>
        <v>8</v>
      </c>
      <c r="U155" s="45">
        <f t="shared" si="89"/>
        <v>2</v>
      </c>
      <c r="V155" s="45">
        <f t="shared" si="89"/>
        <v>0</v>
      </c>
      <c r="W155" s="45">
        <f t="shared" si="89"/>
        <v>0</v>
      </c>
      <c r="X155" s="45">
        <f t="shared" si="89"/>
        <v>0</v>
      </c>
      <c r="Y155" s="45">
        <f t="shared" si="89"/>
        <v>0</v>
      </c>
      <c r="Z155" s="46">
        <f t="shared" si="89"/>
        <v>0</v>
      </c>
      <c r="AA155" s="65">
        <f>SUM(T155:Z155)</f>
        <v>10</v>
      </c>
      <c r="AC155" s="65">
        <f>SUM(I155+R155+AA155)</f>
        <v>65</v>
      </c>
    </row>
    <row r="156" spans="1:29" ht="15.75" customHeight="1">
      <c r="A156" s="70">
        <v>0.34375</v>
      </c>
      <c r="B156" s="48">
        <f t="shared" si="87"/>
        <v>20</v>
      </c>
      <c r="C156" s="49">
        <f t="shared" si="87"/>
        <v>6</v>
      </c>
      <c r="D156" s="49">
        <f t="shared" si="87"/>
        <v>0</v>
      </c>
      <c r="E156" s="49">
        <f t="shared" si="87"/>
        <v>0</v>
      </c>
      <c r="F156" s="49">
        <f t="shared" si="87"/>
        <v>1</v>
      </c>
      <c r="G156" s="49">
        <f t="shared" si="87"/>
        <v>0</v>
      </c>
      <c r="H156" s="52">
        <f t="shared" si="87"/>
        <v>1</v>
      </c>
      <c r="I156" s="66">
        <f>SUM(B156:H156)</f>
        <v>28</v>
      </c>
      <c r="K156" s="48">
        <f t="shared" si="88"/>
        <v>19</v>
      </c>
      <c r="L156" s="49">
        <f t="shared" si="88"/>
        <v>3</v>
      </c>
      <c r="M156" s="49">
        <f t="shared" si="88"/>
        <v>0</v>
      </c>
      <c r="N156" s="49">
        <f t="shared" si="88"/>
        <v>0</v>
      </c>
      <c r="O156" s="49">
        <f t="shared" si="88"/>
        <v>1</v>
      </c>
      <c r="P156" s="49">
        <f t="shared" si="88"/>
        <v>0</v>
      </c>
      <c r="Q156" s="52">
        <f t="shared" si="88"/>
        <v>0</v>
      </c>
      <c r="R156" s="66">
        <f>SUM(K156:Q156)</f>
        <v>23</v>
      </c>
      <c r="T156" s="48">
        <f t="shared" si="89"/>
        <v>9</v>
      </c>
      <c r="U156" s="49">
        <f t="shared" si="89"/>
        <v>4</v>
      </c>
      <c r="V156" s="49">
        <f t="shared" si="89"/>
        <v>0</v>
      </c>
      <c r="W156" s="49">
        <f t="shared" si="89"/>
        <v>0</v>
      </c>
      <c r="X156" s="49">
        <f t="shared" si="89"/>
        <v>0</v>
      </c>
      <c r="Y156" s="49">
        <f t="shared" si="89"/>
        <v>0</v>
      </c>
      <c r="Z156" s="52">
        <f t="shared" si="89"/>
        <v>0</v>
      </c>
      <c r="AA156" s="66">
        <f>SUM(T156:Z156)</f>
        <v>13</v>
      </c>
      <c r="AC156" s="66">
        <f>SUM(I156+R156+AA156)</f>
        <v>64</v>
      </c>
    </row>
    <row r="157" spans="1:29" ht="15.75" customHeight="1">
      <c r="A157" s="70">
        <v>0.35416666666666669</v>
      </c>
      <c r="B157" s="48">
        <f t="shared" si="87"/>
        <v>27</v>
      </c>
      <c r="C157" s="49">
        <f t="shared" si="87"/>
        <v>15</v>
      </c>
      <c r="D157" s="49">
        <f t="shared" si="87"/>
        <v>2</v>
      </c>
      <c r="E157" s="49">
        <f t="shared" si="87"/>
        <v>1</v>
      </c>
      <c r="F157" s="49">
        <f t="shared" si="87"/>
        <v>0</v>
      </c>
      <c r="G157" s="49">
        <f t="shared" si="87"/>
        <v>0</v>
      </c>
      <c r="H157" s="52">
        <f t="shared" si="87"/>
        <v>0</v>
      </c>
      <c r="I157" s="66">
        <f>SUM(B157:H157)</f>
        <v>45</v>
      </c>
      <c r="K157" s="48">
        <f t="shared" si="88"/>
        <v>22</v>
      </c>
      <c r="L157" s="49">
        <f t="shared" si="88"/>
        <v>5</v>
      </c>
      <c r="M157" s="49">
        <f t="shared" si="88"/>
        <v>0</v>
      </c>
      <c r="N157" s="49">
        <f t="shared" si="88"/>
        <v>0</v>
      </c>
      <c r="O157" s="49">
        <f t="shared" si="88"/>
        <v>0</v>
      </c>
      <c r="P157" s="49">
        <f t="shared" si="88"/>
        <v>0</v>
      </c>
      <c r="Q157" s="52">
        <f t="shared" si="88"/>
        <v>1</v>
      </c>
      <c r="R157" s="66">
        <f>SUM(K157:Q157)</f>
        <v>28</v>
      </c>
      <c r="T157" s="48">
        <f t="shared" si="89"/>
        <v>9</v>
      </c>
      <c r="U157" s="49">
        <f t="shared" si="89"/>
        <v>3</v>
      </c>
      <c r="V157" s="49">
        <f t="shared" si="89"/>
        <v>0</v>
      </c>
      <c r="W157" s="49">
        <f t="shared" si="89"/>
        <v>0</v>
      </c>
      <c r="X157" s="49">
        <f t="shared" si="89"/>
        <v>0</v>
      </c>
      <c r="Y157" s="49">
        <f t="shared" si="89"/>
        <v>0</v>
      </c>
      <c r="Z157" s="52">
        <f t="shared" si="89"/>
        <v>0</v>
      </c>
      <c r="AA157" s="66">
        <f>SUM(T157:Z157)</f>
        <v>12</v>
      </c>
      <c r="AC157" s="66">
        <f>SUM(I157+R157+AA157)</f>
        <v>85</v>
      </c>
    </row>
    <row r="158" spans="1:29" ht="15.75" customHeight="1">
      <c r="A158" s="71">
        <v>0.36458333333333331</v>
      </c>
      <c r="B158" s="54">
        <f t="shared" si="87"/>
        <v>44</v>
      </c>
      <c r="C158" s="55">
        <f t="shared" si="87"/>
        <v>8</v>
      </c>
      <c r="D158" s="55">
        <f t="shared" si="87"/>
        <v>0</v>
      </c>
      <c r="E158" s="55">
        <f t="shared" si="87"/>
        <v>1</v>
      </c>
      <c r="F158" s="55">
        <f t="shared" si="87"/>
        <v>1</v>
      </c>
      <c r="G158" s="55">
        <f t="shared" si="87"/>
        <v>0</v>
      </c>
      <c r="H158" s="56">
        <f t="shared" si="87"/>
        <v>0</v>
      </c>
      <c r="I158" s="67">
        <f>SUM(B158:H158)</f>
        <v>54</v>
      </c>
      <c r="K158" s="54">
        <f t="shared" si="88"/>
        <v>50</v>
      </c>
      <c r="L158" s="55">
        <f t="shared" si="88"/>
        <v>9</v>
      </c>
      <c r="M158" s="55">
        <f t="shared" si="88"/>
        <v>0</v>
      </c>
      <c r="N158" s="55">
        <f t="shared" si="88"/>
        <v>0</v>
      </c>
      <c r="O158" s="55">
        <f t="shared" si="88"/>
        <v>0</v>
      </c>
      <c r="P158" s="55">
        <f t="shared" si="88"/>
        <v>0</v>
      </c>
      <c r="Q158" s="56">
        <f t="shared" si="88"/>
        <v>0</v>
      </c>
      <c r="R158" s="67">
        <f>SUM(K158:Q158)</f>
        <v>59</v>
      </c>
      <c r="T158" s="54">
        <f t="shared" si="89"/>
        <v>6</v>
      </c>
      <c r="U158" s="55">
        <f t="shared" si="89"/>
        <v>6</v>
      </c>
      <c r="V158" s="55">
        <f t="shared" si="89"/>
        <v>1</v>
      </c>
      <c r="W158" s="55">
        <f t="shared" si="89"/>
        <v>1</v>
      </c>
      <c r="X158" s="55">
        <f t="shared" si="89"/>
        <v>0</v>
      </c>
      <c r="Y158" s="55">
        <f t="shared" si="89"/>
        <v>0</v>
      </c>
      <c r="Z158" s="56">
        <f t="shared" si="89"/>
        <v>0</v>
      </c>
      <c r="AA158" s="67">
        <f>SUM(T158:Z158)</f>
        <v>14</v>
      </c>
      <c r="AC158" s="67">
        <f>SUM(I158+R158+AA158)</f>
        <v>127</v>
      </c>
    </row>
    <row r="159" spans="1:29" ht="15.75" customHeight="1">
      <c r="A159" s="60" t="s">
        <v>218</v>
      </c>
      <c r="B159" s="57">
        <f t="shared" ref="B159:I159" si="90">SUM(B155:B158)</f>
        <v>108</v>
      </c>
      <c r="C159" s="58">
        <f t="shared" si="90"/>
        <v>41</v>
      </c>
      <c r="D159" s="58">
        <f t="shared" si="90"/>
        <v>3</v>
      </c>
      <c r="E159" s="58">
        <f t="shared" si="90"/>
        <v>2</v>
      </c>
      <c r="F159" s="58">
        <f t="shared" si="90"/>
        <v>2</v>
      </c>
      <c r="G159" s="58">
        <f t="shared" si="90"/>
        <v>0</v>
      </c>
      <c r="H159" s="59">
        <f t="shared" si="90"/>
        <v>1</v>
      </c>
      <c r="I159" s="60">
        <f t="shared" si="90"/>
        <v>157</v>
      </c>
      <c r="K159" s="57">
        <f t="shared" ref="K159:R159" si="91">SUM(K155:K158)</f>
        <v>106</v>
      </c>
      <c r="L159" s="58">
        <f t="shared" si="91"/>
        <v>26</v>
      </c>
      <c r="M159" s="58">
        <f t="shared" si="91"/>
        <v>1</v>
      </c>
      <c r="N159" s="58">
        <f t="shared" si="91"/>
        <v>0</v>
      </c>
      <c r="O159" s="58">
        <f t="shared" si="91"/>
        <v>1</v>
      </c>
      <c r="P159" s="58">
        <f t="shared" si="91"/>
        <v>0</v>
      </c>
      <c r="Q159" s="59">
        <f t="shared" si="91"/>
        <v>1</v>
      </c>
      <c r="R159" s="60">
        <f t="shared" si="91"/>
        <v>135</v>
      </c>
      <c r="T159" s="57">
        <f t="shared" ref="T159:AA159" si="92">SUM(T155:T158)</f>
        <v>32</v>
      </c>
      <c r="U159" s="58">
        <f t="shared" si="92"/>
        <v>15</v>
      </c>
      <c r="V159" s="58">
        <f t="shared" si="92"/>
        <v>1</v>
      </c>
      <c r="W159" s="58">
        <f t="shared" si="92"/>
        <v>1</v>
      </c>
      <c r="X159" s="58">
        <f t="shared" si="92"/>
        <v>0</v>
      </c>
      <c r="Y159" s="58">
        <f t="shared" si="92"/>
        <v>0</v>
      </c>
      <c r="Z159" s="59">
        <f t="shared" si="92"/>
        <v>0</v>
      </c>
      <c r="AA159" s="60">
        <f t="shared" si="92"/>
        <v>49</v>
      </c>
      <c r="AC159" s="60">
        <f>SUM(AC155:AC158)</f>
        <v>341</v>
      </c>
    </row>
    <row r="160" spans="1:29" ht="15.75" customHeight="1">
      <c r="A160" s="69">
        <v>0.375</v>
      </c>
      <c r="B160" s="44">
        <f t="shared" ref="B160:H163" si="93">SUM(B22+K22+T22)</f>
        <v>34</v>
      </c>
      <c r="C160" s="45">
        <f t="shared" si="93"/>
        <v>10</v>
      </c>
      <c r="D160" s="45">
        <f t="shared" si="93"/>
        <v>5</v>
      </c>
      <c r="E160" s="45">
        <f t="shared" si="93"/>
        <v>1</v>
      </c>
      <c r="F160" s="45">
        <f t="shared" si="93"/>
        <v>0</v>
      </c>
      <c r="G160" s="45">
        <f t="shared" si="93"/>
        <v>0</v>
      </c>
      <c r="H160" s="46">
        <f t="shared" si="93"/>
        <v>0</v>
      </c>
      <c r="I160" s="65">
        <f>SUM(B160:H160)</f>
        <v>50</v>
      </c>
      <c r="K160" s="44">
        <f t="shared" ref="K160:Q163" si="94">SUM(B68+K68+T68)</f>
        <v>27</v>
      </c>
      <c r="L160" s="45">
        <f t="shared" si="94"/>
        <v>10</v>
      </c>
      <c r="M160" s="45">
        <f t="shared" si="94"/>
        <v>0</v>
      </c>
      <c r="N160" s="45">
        <f t="shared" si="94"/>
        <v>0</v>
      </c>
      <c r="O160" s="45">
        <f t="shared" si="94"/>
        <v>0</v>
      </c>
      <c r="P160" s="45">
        <f t="shared" si="94"/>
        <v>0</v>
      </c>
      <c r="Q160" s="46">
        <f t="shared" si="94"/>
        <v>0</v>
      </c>
      <c r="R160" s="65">
        <f>SUM(K160:Q160)</f>
        <v>37</v>
      </c>
      <c r="T160" s="44">
        <f t="shared" ref="T160:Z163" si="95">SUM(B114+K114+T114)</f>
        <v>18</v>
      </c>
      <c r="U160" s="45">
        <f t="shared" si="95"/>
        <v>4</v>
      </c>
      <c r="V160" s="45">
        <f t="shared" si="95"/>
        <v>0</v>
      </c>
      <c r="W160" s="45">
        <f t="shared" si="95"/>
        <v>0</v>
      </c>
      <c r="X160" s="45">
        <f t="shared" si="95"/>
        <v>1</v>
      </c>
      <c r="Y160" s="45">
        <f t="shared" si="95"/>
        <v>0</v>
      </c>
      <c r="Z160" s="46">
        <f t="shared" si="95"/>
        <v>0</v>
      </c>
      <c r="AA160" s="65">
        <f>SUM(T160:Z160)</f>
        <v>23</v>
      </c>
      <c r="AC160" s="65">
        <f>SUM(I160+R160+AA160)</f>
        <v>110</v>
      </c>
    </row>
    <row r="161" spans="1:29" ht="15.75" customHeight="1">
      <c r="A161" s="70">
        <v>0.38541666666666669</v>
      </c>
      <c r="B161" s="48">
        <f t="shared" si="93"/>
        <v>44</v>
      </c>
      <c r="C161" s="49">
        <f t="shared" si="93"/>
        <v>9</v>
      </c>
      <c r="D161" s="49">
        <f t="shared" si="93"/>
        <v>1</v>
      </c>
      <c r="E161" s="49">
        <f t="shared" si="93"/>
        <v>0</v>
      </c>
      <c r="F161" s="49">
        <f t="shared" si="93"/>
        <v>0</v>
      </c>
      <c r="G161" s="49">
        <f t="shared" si="93"/>
        <v>0</v>
      </c>
      <c r="H161" s="52">
        <f t="shared" si="93"/>
        <v>0</v>
      </c>
      <c r="I161" s="66">
        <f>SUM(B161:H161)</f>
        <v>54</v>
      </c>
      <c r="K161" s="48">
        <f t="shared" si="94"/>
        <v>25</v>
      </c>
      <c r="L161" s="49">
        <f t="shared" si="94"/>
        <v>6</v>
      </c>
      <c r="M161" s="49">
        <f t="shared" si="94"/>
        <v>0</v>
      </c>
      <c r="N161" s="49">
        <f t="shared" si="94"/>
        <v>0</v>
      </c>
      <c r="O161" s="49">
        <f t="shared" si="94"/>
        <v>0</v>
      </c>
      <c r="P161" s="49">
        <f t="shared" si="94"/>
        <v>0</v>
      </c>
      <c r="Q161" s="52">
        <f t="shared" si="94"/>
        <v>0</v>
      </c>
      <c r="R161" s="66">
        <f>SUM(K161:Q161)</f>
        <v>31</v>
      </c>
      <c r="T161" s="48">
        <f t="shared" si="95"/>
        <v>17</v>
      </c>
      <c r="U161" s="49">
        <f t="shared" si="95"/>
        <v>1</v>
      </c>
      <c r="V161" s="49">
        <f t="shared" si="95"/>
        <v>2</v>
      </c>
      <c r="W161" s="49">
        <f t="shared" si="95"/>
        <v>0</v>
      </c>
      <c r="X161" s="49">
        <f t="shared" si="95"/>
        <v>0</v>
      </c>
      <c r="Y161" s="49">
        <f t="shared" si="95"/>
        <v>0</v>
      </c>
      <c r="Z161" s="52">
        <f t="shared" si="95"/>
        <v>0</v>
      </c>
      <c r="AA161" s="66">
        <f>SUM(T161:Z161)</f>
        <v>20</v>
      </c>
      <c r="AC161" s="66">
        <f>SUM(I161+R161+AA161)</f>
        <v>105</v>
      </c>
    </row>
    <row r="162" spans="1:29" ht="15.75" customHeight="1">
      <c r="A162" s="70">
        <v>0.39583333333333331</v>
      </c>
      <c r="B162" s="48">
        <f t="shared" si="93"/>
        <v>33</v>
      </c>
      <c r="C162" s="49">
        <f t="shared" si="93"/>
        <v>8</v>
      </c>
      <c r="D162" s="49">
        <f t="shared" si="93"/>
        <v>1</v>
      </c>
      <c r="E162" s="49">
        <f t="shared" si="93"/>
        <v>0</v>
      </c>
      <c r="F162" s="49">
        <f t="shared" si="93"/>
        <v>0</v>
      </c>
      <c r="G162" s="49">
        <f t="shared" si="93"/>
        <v>0</v>
      </c>
      <c r="H162" s="52">
        <f t="shared" si="93"/>
        <v>0</v>
      </c>
      <c r="I162" s="66">
        <f>SUM(B162:H162)</f>
        <v>42</v>
      </c>
      <c r="K162" s="48">
        <f t="shared" si="94"/>
        <v>23</v>
      </c>
      <c r="L162" s="49">
        <f t="shared" si="94"/>
        <v>10</v>
      </c>
      <c r="M162" s="49">
        <f t="shared" si="94"/>
        <v>2</v>
      </c>
      <c r="N162" s="49">
        <f t="shared" si="94"/>
        <v>0</v>
      </c>
      <c r="O162" s="49">
        <f t="shared" si="94"/>
        <v>0</v>
      </c>
      <c r="P162" s="49">
        <f t="shared" si="94"/>
        <v>0</v>
      </c>
      <c r="Q162" s="52">
        <f t="shared" si="94"/>
        <v>0</v>
      </c>
      <c r="R162" s="66">
        <f>SUM(K162:Q162)</f>
        <v>35</v>
      </c>
      <c r="T162" s="48">
        <f t="shared" si="95"/>
        <v>2</v>
      </c>
      <c r="U162" s="49">
        <f t="shared" si="95"/>
        <v>4</v>
      </c>
      <c r="V162" s="49">
        <f t="shared" si="95"/>
        <v>1</v>
      </c>
      <c r="W162" s="49">
        <f t="shared" si="95"/>
        <v>0</v>
      </c>
      <c r="X162" s="49">
        <f t="shared" si="95"/>
        <v>0</v>
      </c>
      <c r="Y162" s="49">
        <f t="shared" si="95"/>
        <v>0</v>
      </c>
      <c r="Z162" s="52">
        <f t="shared" si="95"/>
        <v>0</v>
      </c>
      <c r="AA162" s="66">
        <f>SUM(T162:Z162)</f>
        <v>7</v>
      </c>
      <c r="AC162" s="66">
        <f>SUM(I162+R162+AA162)</f>
        <v>84</v>
      </c>
    </row>
    <row r="163" spans="1:29" ht="15.75" customHeight="1">
      <c r="A163" s="71">
        <v>0.40625</v>
      </c>
      <c r="B163" s="54">
        <f t="shared" si="93"/>
        <v>24</v>
      </c>
      <c r="C163" s="55">
        <f t="shared" si="93"/>
        <v>11</v>
      </c>
      <c r="D163" s="55">
        <f t="shared" si="93"/>
        <v>0</v>
      </c>
      <c r="E163" s="55">
        <f t="shared" si="93"/>
        <v>0</v>
      </c>
      <c r="F163" s="55">
        <f t="shared" si="93"/>
        <v>0</v>
      </c>
      <c r="G163" s="55">
        <f t="shared" si="93"/>
        <v>0</v>
      </c>
      <c r="H163" s="56">
        <f t="shared" si="93"/>
        <v>0</v>
      </c>
      <c r="I163" s="67">
        <f>SUM(B163:H163)</f>
        <v>35</v>
      </c>
      <c r="K163" s="54">
        <f t="shared" si="94"/>
        <v>11</v>
      </c>
      <c r="L163" s="55">
        <f t="shared" si="94"/>
        <v>5</v>
      </c>
      <c r="M163" s="55">
        <f t="shared" si="94"/>
        <v>1</v>
      </c>
      <c r="N163" s="55">
        <f t="shared" si="94"/>
        <v>2</v>
      </c>
      <c r="O163" s="55">
        <f t="shared" si="94"/>
        <v>0</v>
      </c>
      <c r="P163" s="55">
        <f t="shared" si="94"/>
        <v>0</v>
      </c>
      <c r="Q163" s="56">
        <f t="shared" si="94"/>
        <v>0</v>
      </c>
      <c r="R163" s="67">
        <f>SUM(K163:Q163)</f>
        <v>19</v>
      </c>
      <c r="T163" s="54">
        <f t="shared" si="95"/>
        <v>6</v>
      </c>
      <c r="U163" s="55">
        <f t="shared" si="95"/>
        <v>1</v>
      </c>
      <c r="V163" s="55">
        <f t="shared" si="95"/>
        <v>0</v>
      </c>
      <c r="W163" s="55">
        <f t="shared" si="95"/>
        <v>1</v>
      </c>
      <c r="X163" s="55">
        <f t="shared" si="95"/>
        <v>0</v>
      </c>
      <c r="Y163" s="55">
        <f t="shared" si="95"/>
        <v>0</v>
      </c>
      <c r="Z163" s="56">
        <f t="shared" si="95"/>
        <v>0</v>
      </c>
      <c r="AA163" s="67">
        <f>SUM(T163:Z163)</f>
        <v>8</v>
      </c>
      <c r="AC163" s="67">
        <f>SUM(I163+R163+AA163)</f>
        <v>62</v>
      </c>
    </row>
    <row r="164" spans="1:29" ht="15.75" customHeight="1">
      <c r="A164" s="60" t="s">
        <v>218</v>
      </c>
      <c r="B164" s="57">
        <f t="shared" ref="B164:I164" si="96">SUM(B160:B163)</f>
        <v>135</v>
      </c>
      <c r="C164" s="58">
        <f t="shared" si="96"/>
        <v>38</v>
      </c>
      <c r="D164" s="58">
        <f t="shared" si="96"/>
        <v>7</v>
      </c>
      <c r="E164" s="58">
        <f t="shared" si="96"/>
        <v>1</v>
      </c>
      <c r="F164" s="58">
        <f t="shared" si="96"/>
        <v>0</v>
      </c>
      <c r="G164" s="58">
        <f t="shared" si="96"/>
        <v>0</v>
      </c>
      <c r="H164" s="59">
        <f t="shared" si="96"/>
        <v>0</v>
      </c>
      <c r="I164" s="60">
        <f t="shared" si="96"/>
        <v>181</v>
      </c>
      <c r="K164" s="57">
        <f t="shared" ref="K164:R164" si="97">SUM(K160:K163)</f>
        <v>86</v>
      </c>
      <c r="L164" s="58">
        <f t="shared" si="97"/>
        <v>31</v>
      </c>
      <c r="M164" s="58">
        <f t="shared" si="97"/>
        <v>3</v>
      </c>
      <c r="N164" s="58">
        <f t="shared" si="97"/>
        <v>2</v>
      </c>
      <c r="O164" s="58">
        <f t="shared" si="97"/>
        <v>0</v>
      </c>
      <c r="P164" s="58">
        <f t="shared" si="97"/>
        <v>0</v>
      </c>
      <c r="Q164" s="59">
        <f t="shared" si="97"/>
        <v>0</v>
      </c>
      <c r="R164" s="60">
        <f t="shared" si="97"/>
        <v>122</v>
      </c>
      <c r="T164" s="57">
        <f t="shared" ref="T164:AA164" si="98">SUM(T160:T163)</f>
        <v>43</v>
      </c>
      <c r="U164" s="58">
        <f t="shared" si="98"/>
        <v>10</v>
      </c>
      <c r="V164" s="58">
        <f t="shared" si="98"/>
        <v>3</v>
      </c>
      <c r="W164" s="58">
        <f t="shared" si="98"/>
        <v>1</v>
      </c>
      <c r="X164" s="58">
        <f t="shared" si="98"/>
        <v>1</v>
      </c>
      <c r="Y164" s="58">
        <f t="shared" si="98"/>
        <v>0</v>
      </c>
      <c r="Z164" s="59">
        <f t="shared" si="98"/>
        <v>0</v>
      </c>
      <c r="AA164" s="60">
        <f t="shared" si="98"/>
        <v>58</v>
      </c>
      <c r="AC164" s="60">
        <f>SUM(AC160:AC163)</f>
        <v>361</v>
      </c>
    </row>
    <row r="166" spans="1:29" ht="15.75" customHeight="1">
      <c r="A166" s="60" t="s">
        <v>219</v>
      </c>
      <c r="B166" s="57">
        <f t="shared" ref="B166:I166" si="99">SUM(B164+B159+B154)</f>
        <v>259</v>
      </c>
      <c r="C166" s="58">
        <f t="shared" si="99"/>
        <v>90</v>
      </c>
      <c r="D166" s="58">
        <f t="shared" si="99"/>
        <v>11</v>
      </c>
      <c r="E166" s="58">
        <f t="shared" si="99"/>
        <v>6</v>
      </c>
      <c r="F166" s="58">
        <f t="shared" si="99"/>
        <v>2</v>
      </c>
      <c r="G166" s="58">
        <f t="shared" si="99"/>
        <v>0</v>
      </c>
      <c r="H166" s="59">
        <f t="shared" si="99"/>
        <v>1</v>
      </c>
      <c r="I166" s="60">
        <f t="shared" si="99"/>
        <v>369</v>
      </c>
      <c r="K166" s="57">
        <f t="shared" ref="K166:R166" si="100">SUM(K164+K159+K154)</f>
        <v>225</v>
      </c>
      <c r="L166" s="58">
        <f t="shared" si="100"/>
        <v>67</v>
      </c>
      <c r="M166" s="58">
        <f t="shared" si="100"/>
        <v>5</v>
      </c>
      <c r="N166" s="58">
        <f t="shared" si="100"/>
        <v>4</v>
      </c>
      <c r="O166" s="58">
        <f t="shared" si="100"/>
        <v>2</v>
      </c>
      <c r="P166" s="58">
        <f t="shared" si="100"/>
        <v>0</v>
      </c>
      <c r="Q166" s="59">
        <f t="shared" si="100"/>
        <v>1</v>
      </c>
      <c r="R166" s="60">
        <f t="shared" si="100"/>
        <v>304</v>
      </c>
      <c r="T166" s="57">
        <f t="shared" ref="T166:AA166" si="101">SUM(T164+T159+T154)</f>
        <v>97</v>
      </c>
      <c r="U166" s="58">
        <f t="shared" si="101"/>
        <v>31</v>
      </c>
      <c r="V166" s="58">
        <f t="shared" si="101"/>
        <v>5</v>
      </c>
      <c r="W166" s="58">
        <f t="shared" si="101"/>
        <v>3</v>
      </c>
      <c r="X166" s="58">
        <f t="shared" si="101"/>
        <v>1</v>
      </c>
      <c r="Y166" s="58">
        <f t="shared" si="101"/>
        <v>0</v>
      </c>
      <c r="Z166" s="59">
        <f t="shared" si="101"/>
        <v>0</v>
      </c>
      <c r="AA166" s="60">
        <f t="shared" si="101"/>
        <v>137</v>
      </c>
      <c r="AC166" s="60">
        <f>SUM(AC164+AC159+AC154)</f>
        <v>810</v>
      </c>
    </row>
    <row r="168" spans="1:29" ht="15.75" customHeight="1">
      <c r="A168" s="47" t="s">
        <v>221</v>
      </c>
    </row>
    <row r="169" spans="1:29" ht="15.75" customHeight="1">
      <c r="B169" s="57" t="s">
        <v>222</v>
      </c>
      <c r="C169" s="58"/>
      <c r="D169" s="58" t="s">
        <v>213</v>
      </c>
      <c r="E169" s="58"/>
      <c r="F169" s="58"/>
      <c r="G169" s="58"/>
      <c r="H169" s="59"/>
      <c r="I169" s="60"/>
      <c r="K169" s="57" t="s">
        <v>222</v>
      </c>
      <c r="L169" s="58"/>
      <c r="M169" s="58" t="s">
        <v>230</v>
      </c>
      <c r="N169" s="58"/>
      <c r="O169" s="58"/>
      <c r="P169" s="58"/>
      <c r="Q169" s="59"/>
      <c r="R169" s="60"/>
      <c r="T169" s="57" t="s">
        <v>222</v>
      </c>
      <c r="U169" s="58"/>
      <c r="V169" s="58" t="s">
        <v>231</v>
      </c>
      <c r="W169" s="58"/>
      <c r="X169" s="58"/>
      <c r="Y169" s="58"/>
      <c r="Z169" s="59"/>
      <c r="AA169" s="60"/>
      <c r="AC169" s="130" t="s">
        <v>223</v>
      </c>
    </row>
    <row r="170" spans="1:29"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131"/>
    </row>
    <row r="172" spans="1:29" ht="15.75" customHeight="1">
      <c r="A172" s="69">
        <v>0.66666666666666663</v>
      </c>
      <c r="B172" s="44">
        <f t="shared" ref="B172:H175" si="102">SUM(B34+K34+T34)</f>
        <v>24</v>
      </c>
      <c r="C172" s="45">
        <f t="shared" si="102"/>
        <v>8</v>
      </c>
      <c r="D172" s="45">
        <f t="shared" si="102"/>
        <v>0</v>
      </c>
      <c r="E172" s="45">
        <f t="shared" si="102"/>
        <v>0</v>
      </c>
      <c r="F172" s="45">
        <f t="shared" si="102"/>
        <v>0</v>
      </c>
      <c r="G172" s="45">
        <f t="shared" si="102"/>
        <v>0</v>
      </c>
      <c r="H172" s="46">
        <f t="shared" si="102"/>
        <v>0</v>
      </c>
      <c r="I172" s="65">
        <f>SUM(B172:H172)</f>
        <v>32</v>
      </c>
      <c r="K172" s="44">
        <f t="shared" ref="K172:Q175" si="103">SUM(B80+K80+T80)</f>
        <v>37</v>
      </c>
      <c r="L172" s="45">
        <f t="shared" si="103"/>
        <v>4</v>
      </c>
      <c r="M172" s="45">
        <f t="shared" si="103"/>
        <v>2</v>
      </c>
      <c r="N172" s="45">
        <f t="shared" si="103"/>
        <v>1</v>
      </c>
      <c r="O172" s="45">
        <f t="shared" si="103"/>
        <v>1</v>
      </c>
      <c r="P172" s="45">
        <f t="shared" si="103"/>
        <v>0</v>
      </c>
      <c r="Q172" s="46">
        <f t="shared" si="103"/>
        <v>0</v>
      </c>
      <c r="R172" s="65">
        <f>SUM(K172:Q172)</f>
        <v>45</v>
      </c>
      <c r="T172" s="44">
        <f t="shared" ref="T172:Z175" si="104">SUM(B126+K126+T126)</f>
        <v>7</v>
      </c>
      <c r="U172" s="45">
        <f t="shared" si="104"/>
        <v>0</v>
      </c>
      <c r="V172" s="45">
        <f t="shared" si="104"/>
        <v>0</v>
      </c>
      <c r="W172" s="45">
        <f t="shared" si="104"/>
        <v>0</v>
      </c>
      <c r="X172" s="45">
        <f t="shared" si="104"/>
        <v>0</v>
      </c>
      <c r="Y172" s="45">
        <f t="shared" si="104"/>
        <v>0</v>
      </c>
      <c r="Z172" s="46">
        <f t="shared" si="104"/>
        <v>0</v>
      </c>
      <c r="AA172" s="65">
        <f>SUM(T172:Z172)</f>
        <v>7</v>
      </c>
      <c r="AC172" s="65">
        <f>SUM(I172+R172+AA172)</f>
        <v>84</v>
      </c>
    </row>
    <row r="173" spans="1:29" ht="15.75" customHeight="1">
      <c r="A173" s="70">
        <v>0.67708333333333337</v>
      </c>
      <c r="B173" s="48">
        <f t="shared" si="102"/>
        <v>30</v>
      </c>
      <c r="C173" s="49">
        <f t="shared" si="102"/>
        <v>6</v>
      </c>
      <c r="D173" s="49">
        <f t="shared" si="102"/>
        <v>1</v>
      </c>
      <c r="E173" s="49">
        <f t="shared" si="102"/>
        <v>0</v>
      </c>
      <c r="F173" s="49">
        <f t="shared" si="102"/>
        <v>0</v>
      </c>
      <c r="G173" s="49">
        <f t="shared" si="102"/>
        <v>0</v>
      </c>
      <c r="H173" s="52">
        <f t="shared" si="102"/>
        <v>0</v>
      </c>
      <c r="I173" s="66">
        <f>SUM(B173:H173)</f>
        <v>37</v>
      </c>
      <c r="K173" s="48">
        <f t="shared" si="103"/>
        <v>39</v>
      </c>
      <c r="L173" s="49">
        <f t="shared" si="103"/>
        <v>5</v>
      </c>
      <c r="M173" s="49">
        <f t="shared" si="103"/>
        <v>2</v>
      </c>
      <c r="N173" s="49">
        <f t="shared" si="103"/>
        <v>0</v>
      </c>
      <c r="O173" s="49">
        <f t="shared" si="103"/>
        <v>0</v>
      </c>
      <c r="P173" s="49">
        <f t="shared" si="103"/>
        <v>0</v>
      </c>
      <c r="Q173" s="52">
        <f t="shared" si="103"/>
        <v>1</v>
      </c>
      <c r="R173" s="66">
        <f>SUM(K173:Q173)</f>
        <v>47</v>
      </c>
      <c r="T173" s="48">
        <f t="shared" si="104"/>
        <v>11</v>
      </c>
      <c r="U173" s="49">
        <f t="shared" si="104"/>
        <v>4</v>
      </c>
      <c r="V173" s="49">
        <f t="shared" si="104"/>
        <v>0</v>
      </c>
      <c r="W173" s="49">
        <f t="shared" si="104"/>
        <v>0</v>
      </c>
      <c r="X173" s="49">
        <f t="shared" si="104"/>
        <v>0</v>
      </c>
      <c r="Y173" s="49">
        <f t="shared" si="104"/>
        <v>0</v>
      </c>
      <c r="Z173" s="52">
        <f t="shared" si="104"/>
        <v>0</v>
      </c>
      <c r="AA173" s="66">
        <f>SUM(T173:Z173)</f>
        <v>15</v>
      </c>
      <c r="AC173" s="66">
        <f>SUM(I173+R173+AA173)</f>
        <v>99</v>
      </c>
    </row>
    <row r="174" spans="1:29" ht="15.75" customHeight="1">
      <c r="A174" s="70">
        <v>0.6875</v>
      </c>
      <c r="B174" s="48">
        <f t="shared" si="102"/>
        <v>26</v>
      </c>
      <c r="C174" s="49">
        <f t="shared" si="102"/>
        <v>9</v>
      </c>
      <c r="D174" s="49">
        <f t="shared" si="102"/>
        <v>1</v>
      </c>
      <c r="E174" s="49">
        <f t="shared" si="102"/>
        <v>0</v>
      </c>
      <c r="F174" s="49">
        <f t="shared" si="102"/>
        <v>0</v>
      </c>
      <c r="G174" s="49">
        <f t="shared" si="102"/>
        <v>0</v>
      </c>
      <c r="H174" s="52">
        <f t="shared" si="102"/>
        <v>0</v>
      </c>
      <c r="I174" s="66">
        <f>SUM(B174:H174)</f>
        <v>36</v>
      </c>
      <c r="K174" s="48">
        <f t="shared" si="103"/>
        <v>27</v>
      </c>
      <c r="L174" s="49">
        <f t="shared" si="103"/>
        <v>11</v>
      </c>
      <c r="M174" s="49">
        <f t="shared" si="103"/>
        <v>1</v>
      </c>
      <c r="N174" s="49">
        <f t="shared" si="103"/>
        <v>1</v>
      </c>
      <c r="O174" s="49">
        <f t="shared" si="103"/>
        <v>0</v>
      </c>
      <c r="P174" s="49">
        <f t="shared" si="103"/>
        <v>0</v>
      </c>
      <c r="Q174" s="52">
        <f t="shared" si="103"/>
        <v>1</v>
      </c>
      <c r="R174" s="66">
        <f>SUM(K174:Q174)</f>
        <v>41</v>
      </c>
      <c r="T174" s="48">
        <f t="shared" si="104"/>
        <v>5</v>
      </c>
      <c r="U174" s="49">
        <f t="shared" si="104"/>
        <v>1</v>
      </c>
      <c r="V174" s="49">
        <f t="shared" si="104"/>
        <v>0</v>
      </c>
      <c r="W174" s="49">
        <f t="shared" si="104"/>
        <v>1</v>
      </c>
      <c r="X174" s="49">
        <f t="shared" si="104"/>
        <v>0</v>
      </c>
      <c r="Y174" s="49">
        <f t="shared" si="104"/>
        <v>0</v>
      </c>
      <c r="Z174" s="52">
        <f t="shared" si="104"/>
        <v>0</v>
      </c>
      <c r="AA174" s="66">
        <f>SUM(T174:Z174)</f>
        <v>7</v>
      </c>
      <c r="AC174" s="66">
        <f>SUM(I174+R174+AA174)</f>
        <v>84</v>
      </c>
    </row>
    <row r="175" spans="1:29" ht="15.75" customHeight="1">
      <c r="A175" s="71">
        <v>0.69791666666666663</v>
      </c>
      <c r="B175" s="54">
        <f t="shared" si="102"/>
        <v>26</v>
      </c>
      <c r="C175" s="55">
        <f t="shared" si="102"/>
        <v>12</v>
      </c>
      <c r="D175" s="55">
        <f t="shared" si="102"/>
        <v>1</v>
      </c>
      <c r="E175" s="55">
        <f t="shared" si="102"/>
        <v>1</v>
      </c>
      <c r="F175" s="55">
        <f t="shared" si="102"/>
        <v>0</v>
      </c>
      <c r="G175" s="55">
        <f t="shared" si="102"/>
        <v>0</v>
      </c>
      <c r="H175" s="56">
        <f t="shared" si="102"/>
        <v>0</v>
      </c>
      <c r="I175" s="67">
        <f>SUM(B175:H175)</f>
        <v>40</v>
      </c>
      <c r="K175" s="54">
        <f t="shared" si="103"/>
        <v>35</v>
      </c>
      <c r="L175" s="55">
        <f t="shared" si="103"/>
        <v>5</v>
      </c>
      <c r="M175" s="55">
        <f t="shared" si="103"/>
        <v>0</v>
      </c>
      <c r="N175" s="55">
        <f t="shared" si="103"/>
        <v>0</v>
      </c>
      <c r="O175" s="55">
        <f t="shared" si="103"/>
        <v>0</v>
      </c>
      <c r="P175" s="55">
        <f t="shared" si="103"/>
        <v>0</v>
      </c>
      <c r="Q175" s="56">
        <f t="shared" si="103"/>
        <v>0</v>
      </c>
      <c r="R175" s="67">
        <f>SUM(K175:Q175)</f>
        <v>40</v>
      </c>
      <c r="T175" s="54">
        <f t="shared" si="104"/>
        <v>11</v>
      </c>
      <c r="U175" s="55">
        <f t="shared" si="104"/>
        <v>7</v>
      </c>
      <c r="V175" s="55">
        <f t="shared" si="104"/>
        <v>2</v>
      </c>
      <c r="W175" s="55">
        <f t="shared" si="104"/>
        <v>1</v>
      </c>
      <c r="X175" s="55">
        <f t="shared" si="104"/>
        <v>0</v>
      </c>
      <c r="Y175" s="55">
        <f t="shared" si="104"/>
        <v>0</v>
      </c>
      <c r="Z175" s="56">
        <f t="shared" si="104"/>
        <v>0</v>
      </c>
      <c r="AA175" s="67">
        <f>SUM(T175:Z175)</f>
        <v>21</v>
      </c>
      <c r="AC175" s="67">
        <f>SUM(I175+R175+AA175)</f>
        <v>101</v>
      </c>
    </row>
    <row r="176" spans="1:29" ht="15.75" customHeight="1">
      <c r="A176" s="60" t="s">
        <v>218</v>
      </c>
      <c r="B176" s="57">
        <f t="shared" ref="B176:I176" si="105">SUM(B172:B175)</f>
        <v>106</v>
      </c>
      <c r="C176" s="58">
        <f t="shared" si="105"/>
        <v>35</v>
      </c>
      <c r="D176" s="58">
        <f t="shared" si="105"/>
        <v>3</v>
      </c>
      <c r="E176" s="58">
        <f t="shared" si="105"/>
        <v>1</v>
      </c>
      <c r="F176" s="58">
        <f t="shared" si="105"/>
        <v>0</v>
      </c>
      <c r="G176" s="58">
        <f t="shared" si="105"/>
        <v>0</v>
      </c>
      <c r="H176" s="59">
        <f t="shared" si="105"/>
        <v>0</v>
      </c>
      <c r="I176" s="60">
        <f t="shared" si="105"/>
        <v>145</v>
      </c>
      <c r="K176" s="57">
        <f t="shared" ref="K176:R176" si="106">SUM(K172:K175)</f>
        <v>138</v>
      </c>
      <c r="L176" s="58">
        <f t="shared" si="106"/>
        <v>25</v>
      </c>
      <c r="M176" s="58">
        <f t="shared" si="106"/>
        <v>5</v>
      </c>
      <c r="N176" s="58">
        <f t="shared" si="106"/>
        <v>2</v>
      </c>
      <c r="O176" s="58">
        <f t="shared" si="106"/>
        <v>1</v>
      </c>
      <c r="P176" s="58">
        <f t="shared" si="106"/>
        <v>0</v>
      </c>
      <c r="Q176" s="59">
        <f t="shared" si="106"/>
        <v>2</v>
      </c>
      <c r="R176" s="60">
        <f t="shared" si="106"/>
        <v>173</v>
      </c>
      <c r="T176" s="57">
        <f t="shared" ref="T176:AA176" si="107">SUM(T172:T175)</f>
        <v>34</v>
      </c>
      <c r="U176" s="58">
        <f t="shared" si="107"/>
        <v>12</v>
      </c>
      <c r="V176" s="58">
        <f t="shared" si="107"/>
        <v>2</v>
      </c>
      <c r="W176" s="58">
        <f t="shared" si="107"/>
        <v>2</v>
      </c>
      <c r="X176" s="58">
        <f t="shared" si="107"/>
        <v>0</v>
      </c>
      <c r="Y176" s="58">
        <f t="shared" si="107"/>
        <v>0</v>
      </c>
      <c r="Z176" s="59">
        <f t="shared" si="107"/>
        <v>0</v>
      </c>
      <c r="AA176" s="60">
        <f t="shared" si="107"/>
        <v>50</v>
      </c>
      <c r="AC176" s="60">
        <f>SUM(AC172:AC175)</f>
        <v>368</v>
      </c>
    </row>
    <row r="177" spans="1:29" ht="15.75" customHeight="1">
      <c r="A177" s="69">
        <v>0.70833333333333337</v>
      </c>
      <c r="B177" s="44">
        <f t="shared" ref="B177:H180" si="108">SUM(B39+K39+T39)</f>
        <v>55</v>
      </c>
      <c r="C177" s="45">
        <f t="shared" si="108"/>
        <v>10</v>
      </c>
      <c r="D177" s="45">
        <f t="shared" si="108"/>
        <v>3</v>
      </c>
      <c r="E177" s="45">
        <f t="shared" si="108"/>
        <v>0</v>
      </c>
      <c r="F177" s="45">
        <f t="shared" si="108"/>
        <v>0</v>
      </c>
      <c r="G177" s="45">
        <f t="shared" si="108"/>
        <v>0</v>
      </c>
      <c r="H177" s="46">
        <f t="shared" si="108"/>
        <v>0</v>
      </c>
      <c r="I177" s="65">
        <f>SUM(B177:H177)</f>
        <v>68</v>
      </c>
      <c r="K177" s="44">
        <f t="shared" ref="K177:Q180" si="109">SUM(B85+K85+T85)</f>
        <v>31</v>
      </c>
      <c r="L177" s="45">
        <f t="shared" si="109"/>
        <v>5</v>
      </c>
      <c r="M177" s="45">
        <f t="shared" si="109"/>
        <v>0</v>
      </c>
      <c r="N177" s="45">
        <f t="shared" si="109"/>
        <v>0</v>
      </c>
      <c r="O177" s="45">
        <f t="shared" si="109"/>
        <v>0</v>
      </c>
      <c r="P177" s="45">
        <f t="shared" si="109"/>
        <v>0</v>
      </c>
      <c r="Q177" s="46">
        <f t="shared" si="109"/>
        <v>0</v>
      </c>
      <c r="R177" s="65">
        <f>SUM(K177:Q177)</f>
        <v>36</v>
      </c>
      <c r="T177" s="44">
        <f t="shared" ref="T177:Z180" si="110">SUM(B131+K131+T131)</f>
        <v>10</v>
      </c>
      <c r="U177" s="45">
        <f t="shared" si="110"/>
        <v>3</v>
      </c>
      <c r="V177" s="45">
        <f t="shared" si="110"/>
        <v>1</v>
      </c>
      <c r="W177" s="45">
        <f t="shared" si="110"/>
        <v>0</v>
      </c>
      <c r="X177" s="45">
        <f t="shared" si="110"/>
        <v>0</v>
      </c>
      <c r="Y177" s="45">
        <f t="shared" si="110"/>
        <v>0</v>
      </c>
      <c r="Z177" s="46">
        <f t="shared" si="110"/>
        <v>0</v>
      </c>
      <c r="AA177" s="65">
        <f>SUM(T177:Z177)</f>
        <v>14</v>
      </c>
      <c r="AC177" s="65">
        <f>SUM(I177+R177+AA177)</f>
        <v>118</v>
      </c>
    </row>
    <row r="178" spans="1:29" ht="15.75" customHeight="1">
      <c r="A178" s="70">
        <v>0.71875</v>
      </c>
      <c r="B178" s="48">
        <f t="shared" si="108"/>
        <v>31</v>
      </c>
      <c r="C178" s="49">
        <f t="shared" si="108"/>
        <v>6</v>
      </c>
      <c r="D178" s="49">
        <f t="shared" si="108"/>
        <v>0</v>
      </c>
      <c r="E178" s="49">
        <f t="shared" si="108"/>
        <v>0</v>
      </c>
      <c r="F178" s="49">
        <f t="shared" si="108"/>
        <v>1</v>
      </c>
      <c r="G178" s="49">
        <f t="shared" si="108"/>
        <v>0</v>
      </c>
      <c r="H178" s="52">
        <f t="shared" si="108"/>
        <v>0</v>
      </c>
      <c r="I178" s="66">
        <f>SUM(B178:H178)</f>
        <v>38</v>
      </c>
      <c r="K178" s="48">
        <f t="shared" si="109"/>
        <v>25</v>
      </c>
      <c r="L178" s="49">
        <f t="shared" si="109"/>
        <v>4</v>
      </c>
      <c r="M178" s="49">
        <f t="shared" si="109"/>
        <v>0</v>
      </c>
      <c r="N178" s="49">
        <f t="shared" si="109"/>
        <v>0</v>
      </c>
      <c r="O178" s="49">
        <f t="shared" si="109"/>
        <v>0</v>
      </c>
      <c r="P178" s="49">
        <f t="shared" si="109"/>
        <v>0</v>
      </c>
      <c r="Q178" s="52">
        <f t="shared" si="109"/>
        <v>0</v>
      </c>
      <c r="R178" s="66">
        <f>SUM(K178:Q178)</f>
        <v>29</v>
      </c>
      <c r="T178" s="48">
        <f t="shared" si="110"/>
        <v>4</v>
      </c>
      <c r="U178" s="49">
        <f t="shared" si="110"/>
        <v>0</v>
      </c>
      <c r="V178" s="49">
        <f t="shared" si="110"/>
        <v>0</v>
      </c>
      <c r="W178" s="49">
        <f t="shared" si="110"/>
        <v>0</v>
      </c>
      <c r="X178" s="49">
        <f t="shared" si="110"/>
        <v>0</v>
      </c>
      <c r="Y178" s="49">
        <f t="shared" si="110"/>
        <v>0</v>
      </c>
      <c r="Z178" s="52">
        <f t="shared" si="110"/>
        <v>0</v>
      </c>
      <c r="AA178" s="66">
        <f>SUM(T178:Z178)</f>
        <v>4</v>
      </c>
      <c r="AC178" s="66">
        <f>SUM(I178+R178+AA178)</f>
        <v>71</v>
      </c>
    </row>
    <row r="179" spans="1:29" ht="15.75" customHeight="1">
      <c r="A179" s="70">
        <v>0.72916666666666663</v>
      </c>
      <c r="B179" s="48">
        <f t="shared" si="108"/>
        <v>32</v>
      </c>
      <c r="C179" s="49">
        <f t="shared" si="108"/>
        <v>9</v>
      </c>
      <c r="D179" s="49">
        <f t="shared" si="108"/>
        <v>0</v>
      </c>
      <c r="E179" s="49">
        <f t="shared" si="108"/>
        <v>0</v>
      </c>
      <c r="F179" s="49">
        <f t="shared" si="108"/>
        <v>0</v>
      </c>
      <c r="G179" s="49">
        <f t="shared" si="108"/>
        <v>0</v>
      </c>
      <c r="H179" s="52">
        <f t="shared" si="108"/>
        <v>2</v>
      </c>
      <c r="I179" s="66">
        <f>SUM(B179:H179)</f>
        <v>43</v>
      </c>
      <c r="K179" s="48">
        <f t="shared" si="109"/>
        <v>21</v>
      </c>
      <c r="L179" s="49">
        <f t="shared" si="109"/>
        <v>5</v>
      </c>
      <c r="M179" s="49">
        <f t="shared" si="109"/>
        <v>0</v>
      </c>
      <c r="N179" s="49">
        <f t="shared" si="109"/>
        <v>0</v>
      </c>
      <c r="O179" s="49">
        <f t="shared" si="109"/>
        <v>0</v>
      </c>
      <c r="P179" s="49">
        <f t="shared" si="109"/>
        <v>0</v>
      </c>
      <c r="Q179" s="52">
        <f t="shared" si="109"/>
        <v>0</v>
      </c>
      <c r="R179" s="66">
        <f>SUM(K179:Q179)</f>
        <v>26</v>
      </c>
      <c r="T179" s="48">
        <f t="shared" si="110"/>
        <v>7</v>
      </c>
      <c r="U179" s="49">
        <f t="shared" si="110"/>
        <v>4</v>
      </c>
      <c r="V179" s="49">
        <f t="shared" si="110"/>
        <v>1</v>
      </c>
      <c r="W179" s="49">
        <f t="shared" si="110"/>
        <v>0</v>
      </c>
      <c r="X179" s="49">
        <f t="shared" si="110"/>
        <v>0</v>
      </c>
      <c r="Y179" s="49">
        <f t="shared" si="110"/>
        <v>0</v>
      </c>
      <c r="Z179" s="52">
        <f t="shared" si="110"/>
        <v>0</v>
      </c>
      <c r="AA179" s="66">
        <f>SUM(T179:Z179)</f>
        <v>12</v>
      </c>
      <c r="AC179" s="66">
        <f>SUM(I179+R179+AA179)</f>
        <v>81</v>
      </c>
    </row>
    <row r="180" spans="1:29" ht="15.75" customHeight="1">
      <c r="A180" s="71">
        <v>0.73958333333333337</v>
      </c>
      <c r="B180" s="54">
        <f t="shared" si="108"/>
        <v>24</v>
      </c>
      <c r="C180" s="55">
        <f t="shared" si="108"/>
        <v>9</v>
      </c>
      <c r="D180" s="55">
        <f t="shared" si="108"/>
        <v>0</v>
      </c>
      <c r="E180" s="55">
        <f t="shared" si="108"/>
        <v>0</v>
      </c>
      <c r="F180" s="55">
        <f t="shared" si="108"/>
        <v>0</v>
      </c>
      <c r="G180" s="55">
        <f t="shared" si="108"/>
        <v>0</v>
      </c>
      <c r="H180" s="56">
        <f t="shared" si="108"/>
        <v>0</v>
      </c>
      <c r="I180" s="67">
        <f>SUM(B180:H180)</f>
        <v>33</v>
      </c>
      <c r="K180" s="54">
        <f t="shared" si="109"/>
        <v>15</v>
      </c>
      <c r="L180" s="55">
        <f t="shared" si="109"/>
        <v>8</v>
      </c>
      <c r="M180" s="55">
        <f t="shared" si="109"/>
        <v>1</v>
      </c>
      <c r="N180" s="55">
        <f t="shared" si="109"/>
        <v>0</v>
      </c>
      <c r="O180" s="55">
        <f t="shared" si="109"/>
        <v>0</v>
      </c>
      <c r="P180" s="55">
        <f t="shared" si="109"/>
        <v>0</v>
      </c>
      <c r="Q180" s="56">
        <f t="shared" si="109"/>
        <v>0</v>
      </c>
      <c r="R180" s="67">
        <f>SUM(K180:Q180)</f>
        <v>24</v>
      </c>
      <c r="T180" s="54">
        <f t="shared" si="110"/>
        <v>6</v>
      </c>
      <c r="U180" s="55">
        <f t="shared" si="110"/>
        <v>2</v>
      </c>
      <c r="V180" s="55">
        <f t="shared" si="110"/>
        <v>0</v>
      </c>
      <c r="W180" s="55">
        <f t="shared" si="110"/>
        <v>0</v>
      </c>
      <c r="X180" s="55">
        <f t="shared" si="110"/>
        <v>0</v>
      </c>
      <c r="Y180" s="55">
        <f t="shared" si="110"/>
        <v>0</v>
      </c>
      <c r="Z180" s="56">
        <f t="shared" si="110"/>
        <v>0</v>
      </c>
      <c r="AA180" s="67">
        <f>SUM(T180:Z180)</f>
        <v>8</v>
      </c>
      <c r="AC180" s="67">
        <f>SUM(I180+R180+AA180)</f>
        <v>65</v>
      </c>
    </row>
    <row r="181" spans="1:29" ht="15.75" customHeight="1">
      <c r="A181" s="60" t="s">
        <v>218</v>
      </c>
      <c r="B181" s="57">
        <f t="shared" ref="B181:I181" si="111">SUM(B177:B180)</f>
        <v>142</v>
      </c>
      <c r="C181" s="58">
        <f t="shared" si="111"/>
        <v>34</v>
      </c>
      <c r="D181" s="58">
        <f t="shared" si="111"/>
        <v>3</v>
      </c>
      <c r="E181" s="58">
        <f t="shared" si="111"/>
        <v>0</v>
      </c>
      <c r="F181" s="58">
        <f t="shared" si="111"/>
        <v>1</v>
      </c>
      <c r="G181" s="58">
        <f t="shared" si="111"/>
        <v>0</v>
      </c>
      <c r="H181" s="59">
        <f t="shared" si="111"/>
        <v>2</v>
      </c>
      <c r="I181" s="60">
        <f t="shared" si="111"/>
        <v>182</v>
      </c>
      <c r="K181" s="57">
        <f t="shared" ref="K181:R181" si="112">SUM(K177:K180)</f>
        <v>92</v>
      </c>
      <c r="L181" s="58">
        <f t="shared" si="112"/>
        <v>22</v>
      </c>
      <c r="M181" s="58">
        <f t="shared" si="112"/>
        <v>1</v>
      </c>
      <c r="N181" s="58">
        <f t="shared" si="112"/>
        <v>0</v>
      </c>
      <c r="O181" s="58">
        <f t="shared" si="112"/>
        <v>0</v>
      </c>
      <c r="P181" s="58">
        <f t="shared" si="112"/>
        <v>0</v>
      </c>
      <c r="Q181" s="59">
        <f t="shared" si="112"/>
        <v>0</v>
      </c>
      <c r="R181" s="60">
        <f t="shared" si="112"/>
        <v>115</v>
      </c>
      <c r="T181" s="57">
        <f t="shared" ref="T181:AA181" si="113">SUM(T177:T180)</f>
        <v>27</v>
      </c>
      <c r="U181" s="58">
        <f t="shared" si="113"/>
        <v>9</v>
      </c>
      <c r="V181" s="58">
        <f t="shared" si="113"/>
        <v>2</v>
      </c>
      <c r="W181" s="58">
        <f t="shared" si="113"/>
        <v>0</v>
      </c>
      <c r="X181" s="58">
        <f t="shared" si="113"/>
        <v>0</v>
      </c>
      <c r="Y181" s="58">
        <f t="shared" si="113"/>
        <v>0</v>
      </c>
      <c r="Z181" s="59">
        <f t="shared" si="113"/>
        <v>0</v>
      </c>
      <c r="AA181" s="60">
        <f t="shared" si="113"/>
        <v>38</v>
      </c>
      <c r="AC181" s="60">
        <f>SUM(AC177:AC180)</f>
        <v>335</v>
      </c>
    </row>
    <row r="182" spans="1:29" ht="15.75" customHeight="1">
      <c r="A182" s="69">
        <v>0.75</v>
      </c>
      <c r="B182" s="44">
        <f t="shared" ref="B182:H185" si="114">SUM(B44+K44+T44)</f>
        <v>36</v>
      </c>
      <c r="C182" s="45">
        <f t="shared" si="114"/>
        <v>14</v>
      </c>
      <c r="D182" s="45">
        <f t="shared" si="114"/>
        <v>1</v>
      </c>
      <c r="E182" s="45">
        <f t="shared" si="114"/>
        <v>0</v>
      </c>
      <c r="F182" s="45">
        <f t="shared" si="114"/>
        <v>0</v>
      </c>
      <c r="G182" s="45">
        <f t="shared" si="114"/>
        <v>0</v>
      </c>
      <c r="H182" s="46">
        <f t="shared" si="114"/>
        <v>0</v>
      </c>
      <c r="I182" s="65">
        <f>SUM(B182:H182)</f>
        <v>51</v>
      </c>
      <c r="K182" s="44">
        <f t="shared" ref="K182:Q185" si="115">SUM(B90+K90+T90)</f>
        <v>14</v>
      </c>
      <c r="L182" s="45">
        <f t="shared" si="115"/>
        <v>4</v>
      </c>
      <c r="M182" s="45">
        <f t="shared" si="115"/>
        <v>1</v>
      </c>
      <c r="N182" s="45">
        <f t="shared" si="115"/>
        <v>1</v>
      </c>
      <c r="O182" s="45">
        <f t="shared" si="115"/>
        <v>0</v>
      </c>
      <c r="P182" s="45">
        <f t="shared" si="115"/>
        <v>0</v>
      </c>
      <c r="Q182" s="46">
        <f t="shared" si="115"/>
        <v>0</v>
      </c>
      <c r="R182" s="65">
        <f>SUM(K182:Q182)</f>
        <v>20</v>
      </c>
      <c r="T182" s="44">
        <f t="shared" ref="T182:Z185" si="116">SUM(B136+K136+T136)</f>
        <v>2</v>
      </c>
      <c r="U182" s="45">
        <f t="shared" si="116"/>
        <v>5</v>
      </c>
      <c r="V182" s="45">
        <f t="shared" si="116"/>
        <v>0</v>
      </c>
      <c r="W182" s="45">
        <f t="shared" si="116"/>
        <v>0</v>
      </c>
      <c r="X182" s="45">
        <f t="shared" si="116"/>
        <v>0</v>
      </c>
      <c r="Y182" s="45">
        <f t="shared" si="116"/>
        <v>0</v>
      </c>
      <c r="Z182" s="46">
        <f t="shared" si="116"/>
        <v>0</v>
      </c>
      <c r="AA182" s="65">
        <f>SUM(T182:Z182)</f>
        <v>7</v>
      </c>
      <c r="AC182" s="65">
        <f>SUM(I182+R182+AA182)</f>
        <v>78</v>
      </c>
    </row>
    <row r="183" spans="1:29" ht="15.75" customHeight="1">
      <c r="A183" s="70">
        <v>0.76041666666666663</v>
      </c>
      <c r="B183" s="48">
        <f t="shared" si="114"/>
        <v>21</v>
      </c>
      <c r="C183" s="49">
        <f t="shared" si="114"/>
        <v>8</v>
      </c>
      <c r="D183" s="49">
        <f t="shared" si="114"/>
        <v>0</v>
      </c>
      <c r="E183" s="49">
        <f t="shared" si="114"/>
        <v>1</v>
      </c>
      <c r="F183" s="49">
        <f t="shared" si="114"/>
        <v>0</v>
      </c>
      <c r="G183" s="49">
        <f t="shared" si="114"/>
        <v>0</v>
      </c>
      <c r="H183" s="52">
        <f t="shared" si="114"/>
        <v>0</v>
      </c>
      <c r="I183" s="66">
        <f>SUM(B183:H183)</f>
        <v>30</v>
      </c>
      <c r="K183" s="48">
        <f t="shared" si="115"/>
        <v>21</v>
      </c>
      <c r="L183" s="49">
        <f t="shared" si="115"/>
        <v>6</v>
      </c>
      <c r="M183" s="49">
        <f t="shared" si="115"/>
        <v>0</v>
      </c>
      <c r="N183" s="49">
        <f t="shared" si="115"/>
        <v>0</v>
      </c>
      <c r="O183" s="49">
        <f t="shared" si="115"/>
        <v>0</v>
      </c>
      <c r="P183" s="49">
        <f t="shared" si="115"/>
        <v>0</v>
      </c>
      <c r="Q183" s="52">
        <f t="shared" si="115"/>
        <v>0</v>
      </c>
      <c r="R183" s="66">
        <f>SUM(K183:Q183)</f>
        <v>27</v>
      </c>
      <c r="T183" s="48">
        <f t="shared" si="116"/>
        <v>4</v>
      </c>
      <c r="U183" s="49">
        <f t="shared" si="116"/>
        <v>3</v>
      </c>
      <c r="V183" s="49">
        <f t="shared" si="116"/>
        <v>0</v>
      </c>
      <c r="W183" s="49">
        <f t="shared" si="116"/>
        <v>0</v>
      </c>
      <c r="X183" s="49">
        <f t="shared" si="116"/>
        <v>0</v>
      </c>
      <c r="Y183" s="49">
        <f t="shared" si="116"/>
        <v>0</v>
      </c>
      <c r="Z183" s="52">
        <f t="shared" si="116"/>
        <v>0</v>
      </c>
      <c r="AA183" s="66">
        <f>SUM(T183:Z183)</f>
        <v>7</v>
      </c>
      <c r="AC183" s="66">
        <f>SUM(I183+R183+AA183)</f>
        <v>64</v>
      </c>
    </row>
    <row r="184" spans="1:29" ht="15.75" customHeight="1">
      <c r="A184" s="70">
        <v>0.77083333333333337</v>
      </c>
      <c r="B184" s="48">
        <f t="shared" si="114"/>
        <v>17</v>
      </c>
      <c r="C184" s="49">
        <f t="shared" si="114"/>
        <v>5</v>
      </c>
      <c r="D184" s="49">
        <f t="shared" si="114"/>
        <v>0</v>
      </c>
      <c r="E184" s="49">
        <f t="shared" si="114"/>
        <v>1</v>
      </c>
      <c r="F184" s="49">
        <f t="shared" si="114"/>
        <v>0</v>
      </c>
      <c r="G184" s="49">
        <f t="shared" si="114"/>
        <v>0</v>
      </c>
      <c r="H184" s="52">
        <f t="shared" si="114"/>
        <v>0</v>
      </c>
      <c r="I184" s="66">
        <f>SUM(B184:H184)</f>
        <v>23</v>
      </c>
      <c r="K184" s="48">
        <f t="shared" si="115"/>
        <v>15</v>
      </c>
      <c r="L184" s="49">
        <f t="shared" si="115"/>
        <v>6</v>
      </c>
      <c r="M184" s="49">
        <f t="shared" si="115"/>
        <v>0</v>
      </c>
      <c r="N184" s="49">
        <f t="shared" si="115"/>
        <v>0</v>
      </c>
      <c r="O184" s="49">
        <f t="shared" si="115"/>
        <v>0</v>
      </c>
      <c r="P184" s="49">
        <f t="shared" si="115"/>
        <v>0</v>
      </c>
      <c r="Q184" s="52">
        <f t="shared" si="115"/>
        <v>0</v>
      </c>
      <c r="R184" s="66">
        <f>SUM(K184:Q184)</f>
        <v>21</v>
      </c>
      <c r="T184" s="48">
        <f t="shared" si="116"/>
        <v>5</v>
      </c>
      <c r="U184" s="49">
        <f t="shared" si="116"/>
        <v>3</v>
      </c>
      <c r="V184" s="49">
        <f t="shared" si="116"/>
        <v>1</v>
      </c>
      <c r="W184" s="49">
        <f t="shared" si="116"/>
        <v>0</v>
      </c>
      <c r="X184" s="49">
        <f t="shared" si="116"/>
        <v>0</v>
      </c>
      <c r="Y184" s="49">
        <f t="shared" si="116"/>
        <v>0</v>
      </c>
      <c r="Z184" s="52">
        <f t="shared" si="116"/>
        <v>1</v>
      </c>
      <c r="AA184" s="66">
        <f>SUM(T184:Z184)</f>
        <v>10</v>
      </c>
      <c r="AC184" s="66">
        <f>SUM(I184+R184+AA184)</f>
        <v>54</v>
      </c>
    </row>
    <row r="185" spans="1:29" ht="15.75" customHeight="1">
      <c r="A185" s="71">
        <v>0.78125</v>
      </c>
      <c r="B185" s="54">
        <f t="shared" si="114"/>
        <v>22</v>
      </c>
      <c r="C185" s="55">
        <f t="shared" si="114"/>
        <v>6</v>
      </c>
      <c r="D185" s="55">
        <f t="shared" si="114"/>
        <v>0</v>
      </c>
      <c r="E185" s="55">
        <f t="shared" si="114"/>
        <v>1</v>
      </c>
      <c r="F185" s="55">
        <f t="shared" si="114"/>
        <v>0</v>
      </c>
      <c r="G185" s="55">
        <f t="shared" si="114"/>
        <v>0</v>
      </c>
      <c r="H185" s="56">
        <f t="shared" si="114"/>
        <v>0</v>
      </c>
      <c r="I185" s="67">
        <f>SUM(B185:H185)</f>
        <v>29</v>
      </c>
      <c r="K185" s="54">
        <f t="shared" si="115"/>
        <v>22</v>
      </c>
      <c r="L185" s="55">
        <f t="shared" si="115"/>
        <v>3</v>
      </c>
      <c r="M185" s="55">
        <f t="shared" si="115"/>
        <v>0</v>
      </c>
      <c r="N185" s="55">
        <f t="shared" si="115"/>
        <v>0</v>
      </c>
      <c r="O185" s="55">
        <f t="shared" si="115"/>
        <v>0</v>
      </c>
      <c r="P185" s="55">
        <f t="shared" si="115"/>
        <v>0</v>
      </c>
      <c r="Q185" s="56">
        <f t="shared" si="115"/>
        <v>0</v>
      </c>
      <c r="R185" s="67">
        <f>SUM(K185:Q185)</f>
        <v>25</v>
      </c>
      <c r="T185" s="54">
        <f t="shared" si="116"/>
        <v>6</v>
      </c>
      <c r="U185" s="55">
        <f t="shared" si="116"/>
        <v>2</v>
      </c>
      <c r="V185" s="55">
        <f t="shared" si="116"/>
        <v>0</v>
      </c>
      <c r="W185" s="55">
        <f t="shared" si="116"/>
        <v>0</v>
      </c>
      <c r="X185" s="55">
        <f t="shared" si="116"/>
        <v>0</v>
      </c>
      <c r="Y185" s="55">
        <f t="shared" si="116"/>
        <v>0</v>
      </c>
      <c r="Z185" s="56">
        <f t="shared" si="116"/>
        <v>0</v>
      </c>
      <c r="AA185" s="67">
        <f>SUM(T185:Z185)</f>
        <v>8</v>
      </c>
      <c r="AC185" s="67">
        <f>SUM(I185+R185+AA185)</f>
        <v>62</v>
      </c>
    </row>
    <row r="186" spans="1:29" ht="15.75" customHeight="1">
      <c r="A186" s="60" t="s">
        <v>218</v>
      </c>
      <c r="B186" s="57">
        <f t="shared" ref="B186:I186" si="117">SUM(B182:B185)</f>
        <v>96</v>
      </c>
      <c r="C186" s="58">
        <f t="shared" si="117"/>
        <v>33</v>
      </c>
      <c r="D186" s="58">
        <f t="shared" si="117"/>
        <v>1</v>
      </c>
      <c r="E186" s="58">
        <f t="shared" si="117"/>
        <v>3</v>
      </c>
      <c r="F186" s="58">
        <f t="shared" si="117"/>
        <v>0</v>
      </c>
      <c r="G186" s="58">
        <f t="shared" si="117"/>
        <v>0</v>
      </c>
      <c r="H186" s="59">
        <f t="shared" si="117"/>
        <v>0</v>
      </c>
      <c r="I186" s="60">
        <f t="shared" si="117"/>
        <v>133</v>
      </c>
      <c r="K186" s="57">
        <f t="shared" ref="K186:R186" si="118">SUM(K182:K185)</f>
        <v>72</v>
      </c>
      <c r="L186" s="58">
        <f t="shared" si="118"/>
        <v>19</v>
      </c>
      <c r="M186" s="58">
        <f t="shared" si="118"/>
        <v>1</v>
      </c>
      <c r="N186" s="58">
        <f t="shared" si="118"/>
        <v>1</v>
      </c>
      <c r="O186" s="58">
        <f t="shared" si="118"/>
        <v>0</v>
      </c>
      <c r="P186" s="58">
        <f t="shared" si="118"/>
        <v>0</v>
      </c>
      <c r="Q186" s="59">
        <f t="shared" si="118"/>
        <v>0</v>
      </c>
      <c r="R186" s="60">
        <f t="shared" si="118"/>
        <v>93</v>
      </c>
      <c r="T186" s="57">
        <f t="shared" ref="T186:AA186" si="119">SUM(T182:T185)</f>
        <v>17</v>
      </c>
      <c r="U186" s="58">
        <f t="shared" si="119"/>
        <v>13</v>
      </c>
      <c r="V186" s="58">
        <f t="shared" si="119"/>
        <v>1</v>
      </c>
      <c r="W186" s="58">
        <f t="shared" si="119"/>
        <v>0</v>
      </c>
      <c r="X186" s="58">
        <f t="shared" si="119"/>
        <v>0</v>
      </c>
      <c r="Y186" s="58">
        <f t="shared" si="119"/>
        <v>0</v>
      </c>
      <c r="Z186" s="59">
        <f t="shared" si="119"/>
        <v>1</v>
      </c>
      <c r="AA186" s="60">
        <f t="shared" si="119"/>
        <v>32</v>
      </c>
      <c r="AC186" s="60">
        <f>SUM(AC182:AC185)</f>
        <v>258</v>
      </c>
    </row>
    <row r="188" spans="1:29" ht="15.75" customHeight="1">
      <c r="A188" s="60" t="s">
        <v>219</v>
      </c>
      <c r="B188" s="57">
        <f t="shared" ref="B188:I188" si="120">SUM(B186+B181+B176)</f>
        <v>344</v>
      </c>
      <c r="C188" s="58">
        <f t="shared" si="120"/>
        <v>102</v>
      </c>
      <c r="D188" s="58">
        <f t="shared" si="120"/>
        <v>7</v>
      </c>
      <c r="E188" s="58">
        <f t="shared" si="120"/>
        <v>4</v>
      </c>
      <c r="F188" s="58">
        <f t="shared" si="120"/>
        <v>1</v>
      </c>
      <c r="G188" s="58">
        <f t="shared" si="120"/>
        <v>0</v>
      </c>
      <c r="H188" s="59">
        <f t="shared" si="120"/>
        <v>2</v>
      </c>
      <c r="I188" s="60">
        <f t="shared" si="120"/>
        <v>460</v>
      </c>
      <c r="K188" s="57">
        <f t="shared" ref="K188:R188" si="121">SUM(K186+K181+K176)</f>
        <v>302</v>
      </c>
      <c r="L188" s="58">
        <f t="shared" si="121"/>
        <v>66</v>
      </c>
      <c r="M188" s="58">
        <f t="shared" si="121"/>
        <v>7</v>
      </c>
      <c r="N188" s="58">
        <f t="shared" si="121"/>
        <v>3</v>
      </c>
      <c r="O188" s="58">
        <f t="shared" si="121"/>
        <v>1</v>
      </c>
      <c r="P188" s="58">
        <f t="shared" si="121"/>
        <v>0</v>
      </c>
      <c r="Q188" s="59">
        <f t="shared" si="121"/>
        <v>2</v>
      </c>
      <c r="R188" s="60">
        <f t="shared" si="121"/>
        <v>381</v>
      </c>
      <c r="T188" s="57">
        <f t="shared" ref="T188:AA188" si="122">SUM(T186+T181+T176)</f>
        <v>78</v>
      </c>
      <c r="U188" s="58">
        <f t="shared" si="122"/>
        <v>34</v>
      </c>
      <c r="V188" s="58">
        <f t="shared" si="122"/>
        <v>5</v>
      </c>
      <c r="W188" s="58">
        <f t="shared" si="122"/>
        <v>2</v>
      </c>
      <c r="X188" s="58">
        <f t="shared" si="122"/>
        <v>0</v>
      </c>
      <c r="Y188" s="58">
        <f t="shared" si="122"/>
        <v>0</v>
      </c>
      <c r="Z188" s="59">
        <f t="shared" si="122"/>
        <v>1</v>
      </c>
      <c r="AA188" s="60">
        <f t="shared" si="122"/>
        <v>120</v>
      </c>
      <c r="AC188" s="60">
        <f>SUM(AC186+AC181+AC176)</f>
        <v>961</v>
      </c>
    </row>
    <row r="190" spans="1:29" ht="15.75" customHeight="1">
      <c r="A190" s="60" t="s">
        <v>217</v>
      </c>
      <c r="B190" s="57">
        <f t="shared" ref="B190:I190" si="123">SUM(B166+B188)</f>
        <v>603</v>
      </c>
      <c r="C190" s="58">
        <f t="shared" si="123"/>
        <v>192</v>
      </c>
      <c r="D190" s="58">
        <f t="shared" si="123"/>
        <v>18</v>
      </c>
      <c r="E190" s="58">
        <f t="shared" si="123"/>
        <v>10</v>
      </c>
      <c r="F190" s="58">
        <f t="shared" si="123"/>
        <v>3</v>
      </c>
      <c r="G190" s="58">
        <f t="shared" si="123"/>
        <v>0</v>
      </c>
      <c r="H190" s="59">
        <f t="shared" si="123"/>
        <v>3</v>
      </c>
      <c r="I190" s="60">
        <f t="shared" si="123"/>
        <v>829</v>
      </c>
      <c r="K190" s="57">
        <f t="shared" ref="K190:R190" si="124">SUM(K166+K188)</f>
        <v>527</v>
      </c>
      <c r="L190" s="58">
        <f t="shared" si="124"/>
        <v>133</v>
      </c>
      <c r="M190" s="58">
        <f t="shared" si="124"/>
        <v>12</v>
      </c>
      <c r="N190" s="58">
        <f t="shared" si="124"/>
        <v>7</v>
      </c>
      <c r="O190" s="58">
        <f t="shared" si="124"/>
        <v>3</v>
      </c>
      <c r="P190" s="58">
        <f t="shared" si="124"/>
        <v>0</v>
      </c>
      <c r="Q190" s="59">
        <f t="shared" si="124"/>
        <v>3</v>
      </c>
      <c r="R190" s="60">
        <f t="shared" si="124"/>
        <v>685</v>
      </c>
      <c r="T190" s="57">
        <f t="shared" ref="T190:AA190" si="125">SUM(T166+T188)</f>
        <v>175</v>
      </c>
      <c r="U190" s="58">
        <f t="shared" si="125"/>
        <v>65</v>
      </c>
      <c r="V190" s="58">
        <f t="shared" si="125"/>
        <v>10</v>
      </c>
      <c r="W190" s="58">
        <f t="shared" si="125"/>
        <v>5</v>
      </c>
      <c r="X190" s="58">
        <f t="shared" si="125"/>
        <v>1</v>
      </c>
      <c r="Y190" s="58">
        <f t="shared" si="125"/>
        <v>0</v>
      </c>
      <c r="Z190" s="59">
        <f t="shared" si="125"/>
        <v>1</v>
      </c>
      <c r="AA190" s="60">
        <f t="shared" si="125"/>
        <v>257</v>
      </c>
      <c r="AC190" s="60">
        <f>SUM(AC166+AC188)</f>
        <v>1771</v>
      </c>
    </row>
    <row r="191" spans="1:29" s="68" customFormat="1" ht="15.75" customHeight="1">
      <c r="A191" s="68" t="s">
        <v>220</v>
      </c>
      <c r="I191" s="68">
        <f>SUM(B150:H150,B151:H151,B152:H152,B153:H153,B155:H155,B156:H156,B157:H157,B158:H158,B160:H160,B161:H161,B162:H162,B163:H163,B172:H172,B173:H173,B174:H174,B175:H175,B177:H177,B178:H178,B179:H179,B180:H180,B182:H182,B183:H183,B184:H184,B185:H185)</f>
        <v>829</v>
      </c>
      <c r="R191" s="68">
        <f>SUM(K150:Q150,K151:Q151,K152:Q152,K153:Q153,K155:Q155,K156:Q156,K157:Q157,K158:Q158,K160:Q160,K161:Q161,K162:Q162,K163:Q163,K172:Q172,K173:Q173,K174:Q174,K175:Q175,K177:Q177,K178:Q178,K179:Q179,K180:Q180,K182:Q182,K183:Q183,K184:Q184,K185:Q185)</f>
        <v>685</v>
      </c>
      <c r="AA191" s="68">
        <f>SUM(T150:Z150,T151:Z151,T152:Z152,T153:Z153,T155:Z155,T156:Z156,T157:Z157,T158:Z158,T160:Z160,T161:Z161,T162:Z162,T163:Z163,T172:Z172,T173:Z173,T174:Z174,T175:Z175,T177:Z177,T178:Z178,T179:Z179,T180:Z180,T182:Z182,T183:Z183,T184:Z184,T185:Z185)</f>
        <v>257</v>
      </c>
      <c r="AC191" s="68">
        <f>SUM(B191:AA191)</f>
        <v>1771</v>
      </c>
    </row>
    <row r="192" spans="1:29" ht="15.75" customHeight="1">
      <c r="A192" s="47" t="s">
        <v>224</v>
      </c>
    </row>
    <row r="193" spans="1:29" ht="15.75" customHeight="1">
      <c r="B193" s="57" t="s">
        <v>212</v>
      </c>
      <c r="C193" s="58"/>
      <c r="D193" s="58" t="s">
        <v>213</v>
      </c>
      <c r="E193" s="58"/>
      <c r="F193" s="58"/>
      <c r="G193" s="58"/>
      <c r="H193" s="59"/>
      <c r="I193" s="60"/>
      <c r="K193" s="57" t="s">
        <v>212</v>
      </c>
      <c r="L193" s="58"/>
      <c r="M193" s="58" t="s">
        <v>230</v>
      </c>
      <c r="N193" s="58"/>
      <c r="O193" s="58"/>
      <c r="P193" s="58"/>
      <c r="Q193" s="59"/>
      <c r="R193" s="60"/>
      <c r="T193" s="57" t="s">
        <v>212</v>
      </c>
      <c r="U193" s="58"/>
      <c r="V193" s="58" t="s">
        <v>231</v>
      </c>
      <c r="W193" s="58"/>
      <c r="X193" s="58"/>
      <c r="Y193" s="58"/>
      <c r="Z193" s="59"/>
      <c r="AA193" s="60"/>
      <c r="AC193" s="130" t="s">
        <v>225</v>
      </c>
    </row>
    <row r="194" spans="1:29"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131"/>
    </row>
    <row r="196" spans="1:29" ht="15.75" customHeight="1">
      <c r="A196" s="69">
        <v>0.29166666666666669</v>
      </c>
      <c r="B196" s="44">
        <f t="shared" ref="B196:H199" si="126">SUM(B12+B58+B104)</f>
        <v>10</v>
      </c>
      <c r="C196" s="45">
        <f t="shared" si="126"/>
        <v>2</v>
      </c>
      <c r="D196" s="45">
        <f t="shared" si="126"/>
        <v>1</v>
      </c>
      <c r="E196" s="45">
        <f t="shared" si="126"/>
        <v>1</v>
      </c>
      <c r="F196" s="45">
        <f t="shared" si="126"/>
        <v>0</v>
      </c>
      <c r="G196" s="45">
        <f t="shared" si="126"/>
        <v>0</v>
      </c>
      <c r="H196" s="46">
        <f t="shared" si="126"/>
        <v>0</v>
      </c>
      <c r="I196" s="65">
        <f>SUM(B196:H196)</f>
        <v>14</v>
      </c>
      <c r="K196" s="44">
        <f t="shared" ref="K196:Q199" si="127">SUM(K12+K58+K104)</f>
        <v>3</v>
      </c>
      <c r="L196" s="45">
        <f t="shared" si="127"/>
        <v>1</v>
      </c>
      <c r="M196" s="45">
        <f t="shared" si="127"/>
        <v>0</v>
      </c>
      <c r="N196" s="45">
        <f t="shared" si="127"/>
        <v>1</v>
      </c>
      <c r="O196" s="45">
        <f t="shared" si="127"/>
        <v>0</v>
      </c>
      <c r="P196" s="45">
        <f t="shared" si="127"/>
        <v>0</v>
      </c>
      <c r="Q196" s="46">
        <f t="shared" si="127"/>
        <v>0</v>
      </c>
      <c r="R196" s="65">
        <f>SUM(K196:Q196)</f>
        <v>5</v>
      </c>
      <c r="T196" s="44">
        <f t="shared" ref="T196:Z199" si="128">SUM(T12+T58+T104)</f>
        <v>2</v>
      </c>
      <c r="U196" s="45">
        <f t="shared" si="128"/>
        <v>1</v>
      </c>
      <c r="V196" s="45">
        <f t="shared" si="128"/>
        <v>0</v>
      </c>
      <c r="W196" s="45">
        <f t="shared" si="128"/>
        <v>0</v>
      </c>
      <c r="X196" s="45">
        <f t="shared" si="128"/>
        <v>0</v>
      </c>
      <c r="Y196" s="45">
        <f t="shared" si="128"/>
        <v>0</v>
      </c>
      <c r="Z196" s="46">
        <f t="shared" si="128"/>
        <v>0</v>
      </c>
      <c r="AA196" s="65">
        <f>SUM(T196:Z196)</f>
        <v>3</v>
      </c>
      <c r="AC196" s="65">
        <f>SUM(I196+R196+AA196)</f>
        <v>22</v>
      </c>
    </row>
    <row r="197" spans="1:29" ht="15.75" customHeight="1">
      <c r="A197" s="70">
        <v>0.30208333333333331</v>
      </c>
      <c r="B197" s="48">
        <f t="shared" si="126"/>
        <v>5</v>
      </c>
      <c r="C197" s="49">
        <f t="shared" si="126"/>
        <v>2</v>
      </c>
      <c r="D197" s="49">
        <f t="shared" si="126"/>
        <v>0</v>
      </c>
      <c r="E197" s="49">
        <f t="shared" si="126"/>
        <v>0</v>
      </c>
      <c r="F197" s="49">
        <f t="shared" si="126"/>
        <v>1</v>
      </c>
      <c r="G197" s="49">
        <f t="shared" si="126"/>
        <v>0</v>
      </c>
      <c r="H197" s="52">
        <f t="shared" si="126"/>
        <v>0</v>
      </c>
      <c r="I197" s="66">
        <f>SUM(B197:H197)</f>
        <v>8</v>
      </c>
      <c r="K197" s="48">
        <f t="shared" si="127"/>
        <v>2</v>
      </c>
      <c r="L197" s="49">
        <f t="shared" si="127"/>
        <v>2</v>
      </c>
      <c r="M197" s="49">
        <f t="shared" si="127"/>
        <v>0</v>
      </c>
      <c r="N197" s="49">
        <f t="shared" si="127"/>
        <v>0</v>
      </c>
      <c r="O197" s="49">
        <f t="shared" si="127"/>
        <v>0</v>
      </c>
      <c r="P197" s="49">
        <f t="shared" si="127"/>
        <v>0</v>
      </c>
      <c r="Q197" s="52">
        <f t="shared" si="127"/>
        <v>0</v>
      </c>
      <c r="R197" s="66">
        <f>SUM(K197:Q197)</f>
        <v>4</v>
      </c>
      <c r="T197" s="48">
        <f t="shared" si="128"/>
        <v>1</v>
      </c>
      <c r="U197" s="49">
        <f t="shared" si="128"/>
        <v>1</v>
      </c>
      <c r="V197" s="49">
        <f t="shared" si="128"/>
        <v>1</v>
      </c>
      <c r="W197" s="49">
        <f t="shared" si="128"/>
        <v>0</v>
      </c>
      <c r="X197" s="49">
        <f t="shared" si="128"/>
        <v>0</v>
      </c>
      <c r="Y197" s="49">
        <f t="shared" si="128"/>
        <v>0</v>
      </c>
      <c r="Z197" s="52">
        <f t="shared" si="128"/>
        <v>0</v>
      </c>
      <c r="AA197" s="66">
        <f>SUM(T197:Z197)</f>
        <v>3</v>
      </c>
      <c r="AC197" s="66">
        <f>SUM(I197+R197+AA197)</f>
        <v>15</v>
      </c>
    </row>
    <row r="198" spans="1:29" ht="15.75" customHeight="1">
      <c r="A198" s="70">
        <v>0.3125</v>
      </c>
      <c r="B198" s="48">
        <f t="shared" si="126"/>
        <v>7</v>
      </c>
      <c r="C198" s="49">
        <f t="shared" si="126"/>
        <v>6</v>
      </c>
      <c r="D198" s="49">
        <f t="shared" si="126"/>
        <v>1</v>
      </c>
      <c r="E198" s="49">
        <f t="shared" si="126"/>
        <v>1</v>
      </c>
      <c r="F198" s="49">
        <f t="shared" si="126"/>
        <v>0</v>
      </c>
      <c r="G198" s="49">
        <f t="shared" si="126"/>
        <v>0</v>
      </c>
      <c r="H198" s="52">
        <f t="shared" si="126"/>
        <v>0</v>
      </c>
      <c r="I198" s="66">
        <f>SUM(B198:H198)</f>
        <v>15</v>
      </c>
      <c r="K198" s="48">
        <f t="shared" si="127"/>
        <v>3</v>
      </c>
      <c r="L198" s="49">
        <f t="shared" si="127"/>
        <v>3</v>
      </c>
      <c r="M198" s="49">
        <f t="shared" si="127"/>
        <v>0</v>
      </c>
      <c r="N198" s="49">
        <f t="shared" si="127"/>
        <v>0</v>
      </c>
      <c r="O198" s="49">
        <f t="shared" si="127"/>
        <v>0</v>
      </c>
      <c r="P198" s="49">
        <f t="shared" si="127"/>
        <v>0</v>
      </c>
      <c r="Q198" s="52">
        <f t="shared" si="127"/>
        <v>0</v>
      </c>
      <c r="R198" s="66">
        <f>SUM(K198:Q198)</f>
        <v>6</v>
      </c>
      <c r="T198" s="48">
        <f t="shared" si="128"/>
        <v>1</v>
      </c>
      <c r="U198" s="49">
        <f t="shared" si="128"/>
        <v>0</v>
      </c>
      <c r="V198" s="49">
        <f t="shared" si="128"/>
        <v>0</v>
      </c>
      <c r="W198" s="49">
        <f t="shared" si="128"/>
        <v>0</v>
      </c>
      <c r="X198" s="49">
        <f t="shared" si="128"/>
        <v>0</v>
      </c>
      <c r="Y198" s="49">
        <f t="shared" si="128"/>
        <v>0</v>
      </c>
      <c r="Z198" s="52">
        <f t="shared" si="128"/>
        <v>0</v>
      </c>
      <c r="AA198" s="66">
        <f>SUM(T198:Z198)</f>
        <v>1</v>
      </c>
      <c r="AC198" s="66">
        <f>SUM(I198+R198+AA198)</f>
        <v>22</v>
      </c>
    </row>
    <row r="199" spans="1:29" ht="15.75" customHeight="1">
      <c r="A199" s="71">
        <v>0.32291666666666669</v>
      </c>
      <c r="B199" s="54">
        <f t="shared" si="126"/>
        <v>28</v>
      </c>
      <c r="C199" s="55">
        <f t="shared" si="126"/>
        <v>6</v>
      </c>
      <c r="D199" s="55">
        <f t="shared" si="126"/>
        <v>0</v>
      </c>
      <c r="E199" s="55">
        <f t="shared" si="126"/>
        <v>0</v>
      </c>
      <c r="F199" s="55">
        <f t="shared" si="126"/>
        <v>0</v>
      </c>
      <c r="G199" s="55">
        <f t="shared" si="126"/>
        <v>0</v>
      </c>
      <c r="H199" s="56">
        <f t="shared" si="126"/>
        <v>0</v>
      </c>
      <c r="I199" s="67">
        <f>SUM(B199:H199)</f>
        <v>34</v>
      </c>
      <c r="K199" s="54">
        <f t="shared" si="127"/>
        <v>8</v>
      </c>
      <c r="L199" s="55">
        <f t="shared" si="127"/>
        <v>3</v>
      </c>
      <c r="M199" s="55">
        <f t="shared" si="127"/>
        <v>0</v>
      </c>
      <c r="N199" s="55">
        <f t="shared" si="127"/>
        <v>2</v>
      </c>
      <c r="O199" s="55">
        <f t="shared" si="127"/>
        <v>0</v>
      </c>
      <c r="P199" s="55">
        <f t="shared" si="127"/>
        <v>0</v>
      </c>
      <c r="Q199" s="56">
        <f t="shared" si="127"/>
        <v>0</v>
      </c>
      <c r="R199" s="67">
        <f>SUM(K199:Q199)</f>
        <v>13</v>
      </c>
      <c r="T199" s="54">
        <f t="shared" si="128"/>
        <v>1</v>
      </c>
      <c r="U199" s="55">
        <f t="shared" si="128"/>
        <v>0</v>
      </c>
      <c r="V199" s="55">
        <f t="shared" si="128"/>
        <v>0</v>
      </c>
      <c r="W199" s="55">
        <f t="shared" si="128"/>
        <v>1</v>
      </c>
      <c r="X199" s="55">
        <f t="shared" si="128"/>
        <v>0</v>
      </c>
      <c r="Y199" s="55">
        <f t="shared" si="128"/>
        <v>0</v>
      </c>
      <c r="Z199" s="56">
        <f t="shared" si="128"/>
        <v>0</v>
      </c>
      <c r="AA199" s="67">
        <f>SUM(T199:Z199)</f>
        <v>2</v>
      </c>
      <c r="AC199" s="67">
        <f>SUM(I199+R199+AA199)</f>
        <v>49</v>
      </c>
    </row>
    <row r="200" spans="1:29" ht="15.75" customHeight="1">
      <c r="A200" s="60" t="s">
        <v>218</v>
      </c>
      <c r="B200" s="57">
        <f t="shared" ref="B200:I200" si="129">SUM(B196:B199)</f>
        <v>50</v>
      </c>
      <c r="C200" s="58">
        <f t="shared" si="129"/>
        <v>16</v>
      </c>
      <c r="D200" s="58">
        <f t="shared" si="129"/>
        <v>2</v>
      </c>
      <c r="E200" s="58">
        <f t="shared" si="129"/>
        <v>2</v>
      </c>
      <c r="F200" s="58">
        <f t="shared" si="129"/>
        <v>1</v>
      </c>
      <c r="G200" s="58">
        <f t="shared" si="129"/>
        <v>0</v>
      </c>
      <c r="H200" s="59">
        <f t="shared" si="129"/>
        <v>0</v>
      </c>
      <c r="I200" s="60">
        <f t="shared" si="129"/>
        <v>71</v>
      </c>
      <c r="K200" s="57">
        <f t="shared" ref="K200:R200" si="130">SUM(K196:K199)</f>
        <v>16</v>
      </c>
      <c r="L200" s="58">
        <f t="shared" si="130"/>
        <v>9</v>
      </c>
      <c r="M200" s="58">
        <f t="shared" si="130"/>
        <v>0</v>
      </c>
      <c r="N200" s="58">
        <f t="shared" si="130"/>
        <v>3</v>
      </c>
      <c r="O200" s="58">
        <f t="shared" si="130"/>
        <v>0</v>
      </c>
      <c r="P200" s="58">
        <f t="shared" si="130"/>
        <v>0</v>
      </c>
      <c r="Q200" s="59">
        <f t="shared" si="130"/>
        <v>0</v>
      </c>
      <c r="R200" s="60">
        <f t="shared" si="130"/>
        <v>28</v>
      </c>
      <c r="T200" s="57">
        <f t="shared" ref="T200:AA200" si="131">SUM(T196:T199)</f>
        <v>5</v>
      </c>
      <c r="U200" s="58">
        <f t="shared" si="131"/>
        <v>2</v>
      </c>
      <c r="V200" s="58">
        <f t="shared" si="131"/>
        <v>1</v>
      </c>
      <c r="W200" s="58">
        <f t="shared" si="131"/>
        <v>1</v>
      </c>
      <c r="X200" s="58">
        <f t="shared" si="131"/>
        <v>0</v>
      </c>
      <c r="Y200" s="58">
        <f t="shared" si="131"/>
        <v>0</v>
      </c>
      <c r="Z200" s="59">
        <f t="shared" si="131"/>
        <v>0</v>
      </c>
      <c r="AA200" s="60">
        <f t="shared" si="131"/>
        <v>9</v>
      </c>
      <c r="AC200" s="60">
        <f>SUM(AC196:AC199)</f>
        <v>108</v>
      </c>
    </row>
    <row r="201" spans="1:29" ht="15.75" customHeight="1">
      <c r="A201" s="69">
        <v>0.33333333333333331</v>
      </c>
      <c r="B201" s="44">
        <f t="shared" ref="B201:H204" si="132">SUM(B17+B63+B109)</f>
        <v>22</v>
      </c>
      <c r="C201" s="45">
        <f t="shared" si="132"/>
        <v>9</v>
      </c>
      <c r="D201" s="45">
        <f t="shared" si="132"/>
        <v>1</v>
      </c>
      <c r="E201" s="45">
        <f t="shared" si="132"/>
        <v>0</v>
      </c>
      <c r="F201" s="45">
        <f t="shared" si="132"/>
        <v>0</v>
      </c>
      <c r="G201" s="45">
        <f t="shared" si="132"/>
        <v>0</v>
      </c>
      <c r="H201" s="46">
        <f t="shared" si="132"/>
        <v>0</v>
      </c>
      <c r="I201" s="65">
        <f>SUM(B201:H201)</f>
        <v>32</v>
      </c>
      <c r="K201" s="44">
        <f t="shared" ref="K201:Q204" si="133">SUM(K17+K63+K109)</f>
        <v>15</v>
      </c>
      <c r="L201" s="45">
        <f t="shared" si="133"/>
        <v>7</v>
      </c>
      <c r="M201" s="45">
        <f t="shared" si="133"/>
        <v>1</v>
      </c>
      <c r="N201" s="45">
        <f t="shared" si="133"/>
        <v>0</v>
      </c>
      <c r="O201" s="45">
        <f t="shared" si="133"/>
        <v>0</v>
      </c>
      <c r="P201" s="45">
        <f t="shared" si="133"/>
        <v>0</v>
      </c>
      <c r="Q201" s="46">
        <f t="shared" si="133"/>
        <v>0</v>
      </c>
      <c r="R201" s="65">
        <f>SUM(K201:Q201)</f>
        <v>23</v>
      </c>
      <c r="T201" s="44">
        <f t="shared" ref="T201:Z204" si="134">SUM(T17+T63+T109)</f>
        <v>3</v>
      </c>
      <c r="U201" s="45">
        <f t="shared" si="134"/>
        <v>7</v>
      </c>
      <c r="V201" s="45">
        <f t="shared" si="134"/>
        <v>0</v>
      </c>
      <c r="W201" s="45">
        <f t="shared" si="134"/>
        <v>0</v>
      </c>
      <c r="X201" s="45">
        <f t="shared" si="134"/>
        <v>0</v>
      </c>
      <c r="Y201" s="45">
        <f t="shared" si="134"/>
        <v>0</v>
      </c>
      <c r="Z201" s="46">
        <f t="shared" si="134"/>
        <v>0</v>
      </c>
      <c r="AA201" s="65">
        <f>SUM(T201:Z201)</f>
        <v>10</v>
      </c>
      <c r="AC201" s="65">
        <f>SUM(I201+R201+AA201)</f>
        <v>65</v>
      </c>
    </row>
    <row r="202" spans="1:29" ht="15.75" customHeight="1">
      <c r="A202" s="70">
        <v>0.34375</v>
      </c>
      <c r="B202" s="48">
        <f t="shared" si="132"/>
        <v>27</v>
      </c>
      <c r="C202" s="49">
        <f t="shared" si="132"/>
        <v>6</v>
      </c>
      <c r="D202" s="49">
        <f t="shared" si="132"/>
        <v>0</v>
      </c>
      <c r="E202" s="49">
        <f t="shared" si="132"/>
        <v>0</v>
      </c>
      <c r="F202" s="49">
        <f t="shared" si="132"/>
        <v>1</v>
      </c>
      <c r="G202" s="49">
        <f t="shared" si="132"/>
        <v>0</v>
      </c>
      <c r="H202" s="52">
        <f t="shared" si="132"/>
        <v>0</v>
      </c>
      <c r="I202" s="66">
        <f>SUM(B202:H202)</f>
        <v>34</v>
      </c>
      <c r="K202" s="48">
        <f t="shared" si="133"/>
        <v>18</v>
      </c>
      <c r="L202" s="49">
        <f t="shared" si="133"/>
        <v>5</v>
      </c>
      <c r="M202" s="49">
        <f t="shared" si="133"/>
        <v>0</v>
      </c>
      <c r="N202" s="49">
        <f t="shared" si="133"/>
        <v>0</v>
      </c>
      <c r="O202" s="49">
        <f t="shared" si="133"/>
        <v>1</v>
      </c>
      <c r="P202" s="49">
        <f t="shared" si="133"/>
        <v>0</v>
      </c>
      <c r="Q202" s="52">
        <f t="shared" si="133"/>
        <v>1</v>
      </c>
      <c r="R202" s="66">
        <f>SUM(K202:Q202)</f>
        <v>25</v>
      </c>
      <c r="T202" s="48">
        <f t="shared" si="134"/>
        <v>3</v>
      </c>
      <c r="U202" s="49">
        <f t="shared" si="134"/>
        <v>2</v>
      </c>
      <c r="V202" s="49">
        <f t="shared" si="134"/>
        <v>0</v>
      </c>
      <c r="W202" s="49">
        <f t="shared" si="134"/>
        <v>0</v>
      </c>
      <c r="X202" s="49">
        <f t="shared" si="134"/>
        <v>0</v>
      </c>
      <c r="Y202" s="49">
        <f t="shared" si="134"/>
        <v>0</v>
      </c>
      <c r="Z202" s="52">
        <f t="shared" si="134"/>
        <v>0</v>
      </c>
      <c r="AA202" s="66">
        <f>SUM(T202:Z202)</f>
        <v>5</v>
      </c>
      <c r="AC202" s="66">
        <f>SUM(I202+R202+AA202)</f>
        <v>64</v>
      </c>
    </row>
    <row r="203" spans="1:29" ht="15.75" customHeight="1">
      <c r="A203" s="70">
        <v>0.35416666666666669</v>
      </c>
      <c r="B203" s="48">
        <f t="shared" si="132"/>
        <v>28</v>
      </c>
      <c r="C203" s="49">
        <f t="shared" si="132"/>
        <v>7</v>
      </c>
      <c r="D203" s="49">
        <f t="shared" si="132"/>
        <v>0</v>
      </c>
      <c r="E203" s="49">
        <f t="shared" si="132"/>
        <v>0</v>
      </c>
      <c r="F203" s="49">
        <f t="shared" si="132"/>
        <v>0</v>
      </c>
      <c r="G203" s="49">
        <f t="shared" si="132"/>
        <v>0</v>
      </c>
      <c r="H203" s="52">
        <f t="shared" si="132"/>
        <v>1</v>
      </c>
      <c r="I203" s="66">
        <f>SUM(B203:H203)</f>
        <v>36</v>
      </c>
      <c r="K203" s="48">
        <f t="shared" si="133"/>
        <v>24</v>
      </c>
      <c r="L203" s="49">
        <f t="shared" si="133"/>
        <v>12</v>
      </c>
      <c r="M203" s="49">
        <f t="shared" si="133"/>
        <v>1</v>
      </c>
      <c r="N203" s="49">
        <f t="shared" si="133"/>
        <v>1</v>
      </c>
      <c r="O203" s="49">
        <f t="shared" si="133"/>
        <v>0</v>
      </c>
      <c r="P203" s="49">
        <f t="shared" si="133"/>
        <v>0</v>
      </c>
      <c r="Q203" s="52">
        <f t="shared" si="133"/>
        <v>0</v>
      </c>
      <c r="R203" s="66">
        <f>SUM(K203:Q203)</f>
        <v>38</v>
      </c>
      <c r="T203" s="48">
        <f t="shared" si="134"/>
        <v>6</v>
      </c>
      <c r="U203" s="49">
        <f t="shared" si="134"/>
        <v>4</v>
      </c>
      <c r="V203" s="49">
        <f t="shared" si="134"/>
        <v>1</v>
      </c>
      <c r="W203" s="49">
        <f t="shared" si="134"/>
        <v>0</v>
      </c>
      <c r="X203" s="49">
        <f t="shared" si="134"/>
        <v>0</v>
      </c>
      <c r="Y203" s="49">
        <f t="shared" si="134"/>
        <v>0</v>
      </c>
      <c r="Z203" s="52">
        <f t="shared" si="134"/>
        <v>0</v>
      </c>
      <c r="AA203" s="66">
        <f>SUM(T203:Z203)</f>
        <v>11</v>
      </c>
      <c r="AC203" s="66">
        <f>SUM(I203+R203+AA203)</f>
        <v>85</v>
      </c>
    </row>
    <row r="204" spans="1:29" ht="15.75" customHeight="1">
      <c r="A204" s="71">
        <v>0.36458333333333331</v>
      </c>
      <c r="B204" s="54">
        <f t="shared" si="132"/>
        <v>52</v>
      </c>
      <c r="C204" s="55">
        <f t="shared" si="132"/>
        <v>15</v>
      </c>
      <c r="D204" s="55">
        <f t="shared" si="132"/>
        <v>1</v>
      </c>
      <c r="E204" s="55">
        <f t="shared" si="132"/>
        <v>1</v>
      </c>
      <c r="F204" s="55">
        <f t="shared" si="132"/>
        <v>0</v>
      </c>
      <c r="G204" s="55">
        <f t="shared" si="132"/>
        <v>0</v>
      </c>
      <c r="H204" s="56">
        <f t="shared" si="132"/>
        <v>0</v>
      </c>
      <c r="I204" s="67">
        <f>SUM(B204:H204)</f>
        <v>69</v>
      </c>
      <c r="K204" s="54">
        <f t="shared" si="133"/>
        <v>35</v>
      </c>
      <c r="L204" s="55">
        <f t="shared" si="133"/>
        <v>6</v>
      </c>
      <c r="M204" s="55">
        <f t="shared" si="133"/>
        <v>0</v>
      </c>
      <c r="N204" s="55">
        <f t="shared" si="133"/>
        <v>1</v>
      </c>
      <c r="O204" s="55">
        <f t="shared" si="133"/>
        <v>1</v>
      </c>
      <c r="P204" s="55">
        <f t="shared" si="133"/>
        <v>0</v>
      </c>
      <c r="Q204" s="56">
        <f t="shared" si="133"/>
        <v>0</v>
      </c>
      <c r="R204" s="67">
        <f>SUM(K204:Q204)</f>
        <v>43</v>
      </c>
      <c r="T204" s="54">
        <f t="shared" si="134"/>
        <v>13</v>
      </c>
      <c r="U204" s="55">
        <f t="shared" si="134"/>
        <v>2</v>
      </c>
      <c r="V204" s="55">
        <f t="shared" si="134"/>
        <v>0</v>
      </c>
      <c r="W204" s="55">
        <f t="shared" si="134"/>
        <v>0</v>
      </c>
      <c r="X204" s="55">
        <f t="shared" si="134"/>
        <v>0</v>
      </c>
      <c r="Y204" s="55">
        <f t="shared" si="134"/>
        <v>0</v>
      </c>
      <c r="Z204" s="56">
        <f t="shared" si="134"/>
        <v>0</v>
      </c>
      <c r="AA204" s="67">
        <f>SUM(T204:Z204)</f>
        <v>15</v>
      </c>
      <c r="AC204" s="67">
        <f>SUM(I204+R204+AA204)</f>
        <v>127</v>
      </c>
    </row>
    <row r="205" spans="1:29" ht="15.75" customHeight="1">
      <c r="A205" s="60" t="s">
        <v>218</v>
      </c>
      <c r="B205" s="57">
        <f t="shared" ref="B205:I205" si="135">SUM(B201:B204)</f>
        <v>129</v>
      </c>
      <c r="C205" s="58">
        <f t="shared" si="135"/>
        <v>37</v>
      </c>
      <c r="D205" s="58">
        <f t="shared" si="135"/>
        <v>2</v>
      </c>
      <c r="E205" s="58">
        <f t="shared" si="135"/>
        <v>1</v>
      </c>
      <c r="F205" s="58">
        <f t="shared" si="135"/>
        <v>1</v>
      </c>
      <c r="G205" s="58">
        <f t="shared" si="135"/>
        <v>0</v>
      </c>
      <c r="H205" s="59">
        <f t="shared" si="135"/>
        <v>1</v>
      </c>
      <c r="I205" s="60">
        <f t="shared" si="135"/>
        <v>171</v>
      </c>
      <c r="K205" s="57">
        <f t="shared" ref="K205:R205" si="136">SUM(K201:K204)</f>
        <v>92</v>
      </c>
      <c r="L205" s="58">
        <f t="shared" si="136"/>
        <v>30</v>
      </c>
      <c r="M205" s="58">
        <f t="shared" si="136"/>
        <v>2</v>
      </c>
      <c r="N205" s="58">
        <f t="shared" si="136"/>
        <v>2</v>
      </c>
      <c r="O205" s="58">
        <f t="shared" si="136"/>
        <v>2</v>
      </c>
      <c r="P205" s="58">
        <f t="shared" si="136"/>
        <v>0</v>
      </c>
      <c r="Q205" s="59">
        <f t="shared" si="136"/>
        <v>1</v>
      </c>
      <c r="R205" s="60">
        <f t="shared" si="136"/>
        <v>129</v>
      </c>
      <c r="T205" s="57">
        <f t="shared" ref="T205:AA205" si="137">SUM(T201:T204)</f>
        <v>25</v>
      </c>
      <c r="U205" s="58">
        <f t="shared" si="137"/>
        <v>15</v>
      </c>
      <c r="V205" s="58">
        <f t="shared" si="137"/>
        <v>1</v>
      </c>
      <c r="W205" s="58">
        <f t="shared" si="137"/>
        <v>0</v>
      </c>
      <c r="X205" s="58">
        <f t="shared" si="137"/>
        <v>0</v>
      </c>
      <c r="Y205" s="58">
        <f t="shared" si="137"/>
        <v>0</v>
      </c>
      <c r="Z205" s="59">
        <f t="shared" si="137"/>
        <v>0</v>
      </c>
      <c r="AA205" s="60">
        <f t="shared" si="137"/>
        <v>41</v>
      </c>
      <c r="AC205" s="60">
        <f>SUM(AC201:AC204)</f>
        <v>341</v>
      </c>
    </row>
    <row r="206" spans="1:29" ht="15.75" customHeight="1">
      <c r="A206" s="69">
        <v>0.375</v>
      </c>
      <c r="B206" s="44">
        <f t="shared" ref="B206:H209" si="138">SUM(B22+B68+B114)</f>
        <v>37</v>
      </c>
      <c r="C206" s="45">
        <f t="shared" si="138"/>
        <v>14</v>
      </c>
      <c r="D206" s="45">
        <f t="shared" si="138"/>
        <v>0</v>
      </c>
      <c r="E206" s="45">
        <f t="shared" si="138"/>
        <v>0</v>
      </c>
      <c r="F206" s="45">
        <f t="shared" si="138"/>
        <v>1</v>
      </c>
      <c r="G206" s="45">
        <f t="shared" si="138"/>
        <v>0</v>
      </c>
      <c r="H206" s="46">
        <f t="shared" si="138"/>
        <v>0</v>
      </c>
      <c r="I206" s="65">
        <f>SUM(B206:H206)</f>
        <v>52</v>
      </c>
      <c r="K206" s="44">
        <f t="shared" ref="K206:Q209" si="139">SUM(K22+K68+K114)</f>
        <v>21</v>
      </c>
      <c r="L206" s="45">
        <f t="shared" si="139"/>
        <v>9</v>
      </c>
      <c r="M206" s="45">
        <f t="shared" si="139"/>
        <v>3</v>
      </c>
      <c r="N206" s="45">
        <f t="shared" si="139"/>
        <v>1</v>
      </c>
      <c r="O206" s="45">
        <f t="shared" si="139"/>
        <v>0</v>
      </c>
      <c r="P206" s="45">
        <f t="shared" si="139"/>
        <v>0</v>
      </c>
      <c r="Q206" s="46">
        <f t="shared" si="139"/>
        <v>0</v>
      </c>
      <c r="R206" s="65">
        <f>SUM(K206:Q206)</f>
        <v>34</v>
      </c>
      <c r="T206" s="44">
        <f t="shared" ref="T206:Z209" si="140">SUM(T22+T68+T114)</f>
        <v>21</v>
      </c>
      <c r="U206" s="45">
        <f t="shared" si="140"/>
        <v>1</v>
      </c>
      <c r="V206" s="45">
        <f t="shared" si="140"/>
        <v>2</v>
      </c>
      <c r="W206" s="45">
        <f t="shared" si="140"/>
        <v>0</v>
      </c>
      <c r="X206" s="45">
        <f t="shared" si="140"/>
        <v>0</v>
      </c>
      <c r="Y206" s="45">
        <f t="shared" si="140"/>
        <v>0</v>
      </c>
      <c r="Z206" s="46">
        <f t="shared" si="140"/>
        <v>0</v>
      </c>
      <c r="AA206" s="65">
        <f>SUM(T206:Z206)</f>
        <v>24</v>
      </c>
      <c r="AC206" s="65">
        <f>SUM(I206+R206+AA206)</f>
        <v>110</v>
      </c>
    </row>
    <row r="207" spans="1:29" ht="15.75" customHeight="1">
      <c r="A207" s="70">
        <v>0.38541666666666669</v>
      </c>
      <c r="B207" s="48">
        <f t="shared" si="138"/>
        <v>41</v>
      </c>
      <c r="C207" s="49">
        <f t="shared" si="138"/>
        <v>7</v>
      </c>
      <c r="D207" s="49">
        <f t="shared" si="138"/>
        <v>2</v>
      </c>
      <c r="E207" s="49">
        <f t="shared" si="138"/>
        <v>0</v>
      </c>
      <c r="F207" s="49">
        <f t="shared" si="138"/>
        <v>0</v>
      </c>
      <c r="G207" s="49">
        <f t="shared" si="138"/>
        <v>0</v>
      </c>
      <c r="H207" s="52">
        <f t="shared" si="138"/>
        <v>0</v>
      </c>
      <c r="I207" s="66">
        <f>SUM(B207:H207)</f>
        <v>50</v>
      </c>
      <c r="K207" s="48">
        <f t="shared" si="139"/>
        <v>23</v>
      </c>
      <c r="L207" s="49">
        <f t="shared" si="139"/>
        <v>8</v>
      </c>
      <c r="M207" s="49">
        <f t="shared" si="139"/>
        <v>0</v>
      </c>
      <c r="N207" s="49">
        <f t="shared" si="139"/>
        <v>0</v>
      </c>
      <c r="O207" s="49">
        <f t="shared" si="139"/>
        <v>0</v>
      </c>
      <c r="P207" s="49">
        <f t="shared" si="139"/>
        <v>0</v>
      </c>
      <c r="Q207" s="52">
        <f t="shared" si="139"/>
        <v>0</v>
      </c>
      <c r="R207" s="66">
        <f>SUM(K207:Q207)</f>
        <v>31</v>
      </c>
      <c r="T207" s="48">
        <f t="shared" si="140"/>
        <v>22</v>
      </c>
      <c r="U207" s="49">
        <f t="shared" si="140"/>
        <v>1</v>
      </c>
      <c r="V207" s="49">
        <f t="shared" si="140"/>
        <v>1</v>
      </c>
      <c r="W207" s="49">
        <f t="shared" si="140"/>
        <v>0</v>
      </c>
      <c r="X207" s="49">
        <f t="shared" si="140"/>
        <v>0</v>
      </c>
      <c r="Y207" s="49">
        <f t="shared" si="140"/>
        <v>0</v>
      </c>
      <c r="Z207" s="52">
        <f t="shared" si="140"/>
        <v>0</v>
      </c>
      <c r="AA207" s="66">
        <f>SUM(T207:Z207)</f>
        <v>24</v>
      </c>
      <c r="AC207" s="66">
        <f>SUM(I207+R207+AA207)</f>
        <v>105</v>
      </c>
    </row>
    <row r="208" spans="1:29" ht="15.75" customHeight="1">
      <c r="A208" s="70">
        <v>0.39583333333333331</v>
      </c>
      <c r="B208" s="48">
        <f t="shared" si="138"/>
        <v>24</v>
      </c>
      <c r="C208" s="49">
        <f t="shared" si="138"/>
        <v>14</v>
      </c>
      <c r="D208" s="49">
        <f t="shared" si="138"/>
        <v>3</v>
      </c>
      <c r="E208" s="49">
        <f t="shared" si="138"/>
        <v>0</v>
      </c>
      <c r="F208" s="49">
        <f t="shared" si="138"/>
        <v>0</v>
      </c>
      <c r="G208" s="49">
        <f t="shared" si="138"/>
        <v>0</v>
      </c>
      <c r="H208" s="52">
        <f t="shared" si="138"/>
        <v>0</v>
      </c>
      <c r="I208" s="66">
        <f>SUM(B208:H208)</f>
        <v>41</v>
      </c>
      <c r="K208" s="48">
        <f t="shared" si="139"/>
        <v>25</v>
      </c>
      <c r="L208" s="49">
        <f t="shared" si="139"/>
        <v>7</v>
      </c>
      <c r="M208" s="49">
        <f t="shared" si="139"/>
        <v>1</v>
      </c>
      <c r="N208" s="49">
        <f t="shared" si="139"/>
        <v>0</v>
      </c>
      <c r="O208" s="49">
        <f t="shared" si="139"/>
        <v>0</v>
      </c>
      <c r="P208" s="49">
        <f t="shared" si="139"/>
        <v>0</v>
      </c>
      <c r="Q208" s="52">
        <f t="shared" si="139"/>
        <v>0</v>
      </c>
      <c r="R208" s="66">
        <f>SUM(K208:Q208)</f>
        <v>33</v>
      </c>
      <c r="T208" s="48">
        <f t="shared" si="140"/>
        <v>9</v>
      </c>
      <c r="U208" s="49">
        <f t="shared" si="140"/>
        <v>1</v>
      </c>
      <c r="V208" s="49">
        <f t="shared" si="140"/>
        <v>0</v>
      </c>
      <c r="W208" s="49">
        <f t="shared" si="140"/>
        <v>0</v>
      </c>
      <c r="X208" s="49">
        <f t="shared" si="140"/>
        <v>0</v>
      </c>
      <c r="Y208" s="49">
        <f t="shared" si="140"/>
        <v>0</v>
      </c>
      <c r="Z208" s="52">
        <f t="shared" si="140"/>
        <v>0</v>
      </c>
      <c r="AA208" s="66">
        <f>SUM(T208:Z208)</f>
        <v>10</v>
      </c>
      <c r="AC208" s="66">
        <f>SUM(I208+R208+AA208)</f>
        <v>84</v>
      </c>
    </row>
    <row r="209" spans="1:29" ht="15.75" customHeight="1">
      <c r="A209" s="71">
        <v>0.40625</v>
      </c>
      <c r="B209" s="54">
        <f t="shared" si="138"/>
        <v>16</v>
      </c>
      <c r="C209" s="55">
        <f t="shared" si="138"/>
        <v>6</v>
      </c>
      <c r="D209" s="55">
        <f t="shared" si="138"/>
        <v>1</v>
      </c>
      <c r="E209" s="55">
        <f t="shared" si="138"/>
        <v>3</v>
      </c>
      <c r="F209" s="55">
        <f t="shared" si="138"/>
        <v>0</v>
      </c>
      <c r="G209" s="55">
        <f t="shared" si="138"/>
        <v>0</v>
      </c>
      <c r="H209" s="56">
        <f t="shared" si="138"/>
        <v>0</v>
      </c>
      <c r="I209" s="67">
        <f>SUM(B209:H209)</f>
        <v>26</v>
      </c>
      <c r="K209" s="54">
        <f t="shared" si="139"/>
        <v>22</v>
      </c>
      <c r="L209" s="55">
        <f t="shared" si="139"/>
        <v>10</v>
      </c>
      <c r="M209" s="55">
        <f t="shared" si="139"/>
        <v>0</v>
      </c>
      <c r="N209" s="55">
        <f t="shared" si="139"/>
        <v>0</v>
      </c>
      <c r="O209" s="55">
        <f t="shared" si="139"/>
        <v>0</v>
      </c>
      <c r="P209" s="55">
        <f t="shared" si="139"/>
        <v>0</v>
      </c>
      <c r="Q209" s="56">
        <f t="shared" si="139"/>
        <v>0</v>
      </c>
      <c r="R209" s="67">
        <f>SUM(K209:Q209)</f>
        <v>32</v>
      </c>
      <c r="T209" s="54">
        <f t="shared" si="140"/>
        <v>3</v>
      </c>
      <c r="U209" s="55">
        <f t="shared" si="140"/>
        <v>1</v>
      </c>
      <c r="V209" s="55">
        <f t="shared" si="140"/>
        <v>0</v>
      </c>
      <c r="W209" s="55">
        <f t="shared" si="140"/>
        <v>0</v>
      </c>
      <c r="X209" s="55">
        <f t="shared" si="140"/>
        <v>0</v>
      </c>
      <c r="Y209" s="55">
        <f t="shared" si="140"/>
        <v>0</v>
      </c>
      <c r="Z209" s="56">
        <f t="shared" si="140"/>
        <v>0</v>
      </c>
      <c r="AA209" s="67">
        <f>SUM(T209:Z209)</f>
        <v>4</v>
      </c>
      <c r="AC209" s="67">
        <f>SUM(I209+R209+AA209)</f>
        <v>62</v>
      </c>
    </row>
    <row r="210" spans="1:29" ht="15.75" customHeight="1">
      <c r="A210" s="60" t="s">
        <v>218</v>
      </c>
      <c r="B210" s="57">
        <f t="shared" ref="B210:I210" si="141">SUM(B206:B209)</f>
        <v>118</v>
      </c>
      <c r="C210" s="58">
        <f t="shared" si="141"/>
        <v>41</v>
      </c>
      <c r="D210" s="58">
        <f t="shared" si="141"/>
        <v>6</v>
      </c>
      <c r="E210" s="58">
        <f t="shared" si="141"/>
        <v>3</v>
      </c>
      <c r="F210" s="58">
        <f t="shared" si="141"/>
        <v>1</v>
      </c>
      <c r="G210" s="58">
        <f t="shared" si="141"/>
        <v>0</v>
      </c>
      <c r="H210" s="59">
        <f t="shared" si="141"/>
        <v>0</v>
      </c>
      <c r="I210" s="60">
        <f t="shared" si="141"/>
        <v>169</v>
      </c>
      <c r="K210" s="57">
        <f t="shared" ref="K210:R210" si="142">SUM(K206:K209)</f>
        <v>91</v>
      </c>
      <c r="L210" s="58">
        <f t="shared" si="142"/>
        <v>34</v>
      </c>
      <c r="M210" s="58">
        <f t="shared" si="142"/>
        <v>4</v>
      </c>
      <c r="N210" s="58">
        <f t="shared" si="142"/>
        <v>1</v>
      </c>
      <c r="O210" s="58">
        <f t="shared" si="142"/>
        <v>0</v>
      </c>
      <c r="P210" s="58">
        <f t="shared" si="142"/>
        <v>0</v>
      </c>
      <c r="Q210" s="59">
        <f t="shared" si="142"/>
        <v>0</v>
      </c>
      <c r="R210" s="60">
        <f t="shared" si="142"/>
        <v>130</v>
      </c>
      <c r="T210" s="57">
        <f t="shared" ref="T210:AA210" si="143">SUM(T206:T209)</f>
        <v>55</v>
      </c>
      <c r="U210" s="58">
        <f t="shared" si="143"/>
        <v>4</v>
      </c>
      <c r="V210" s="58">
        <f t="shared" si="143"/>
        <v>3</v>
      </c>
      <c r="W210" s="58">
        <f t="shared" si="143"/>
        <v>0</v>
      </c>
      <c r="X210" s="58">
        <f t="shared" si="143"/>
        <v>0</v>
      </c>
      <c r="Y210" s="58">
        <f t="shared" si="143"/>
        <v>0</v>
      </c>
      <c r="Z210" s="59">
        <f t="shared" si="143"/>
        <v>0</v>
      </c>
      <c r="AA210" s="60">
        <f t="shared" si="143"/>
        <v>62</v>
      </c>
      <c r="AC210" s="60">
        <f>SUM(AC206:AC209)</f>
        <v>361</v>
      </c>
    </row>
    <row r="212" spans="1:29" ht="15.75" customHeight="1">
      <c r="A212" s="60" t="s">
        <v>219</v>
      </c>
      <c r="B212" s="57">
        <f t="shared" ref="B212:I212" si="144">SUM(B210+B205+B200)</f>
        <v>297</v>
      </c>
      <c r="C212" s="58">
        <f t="shared" si="144"/>
        <v>94</v>
      </c>
      <c r="D212" s="58">
        <f t="shared" si="144"/>
        <v>10</v>
      </c>
      <c r="E212" s="58">
        <f t="shared" si="144"/>
        <v>6</v>
      </c>
      <c r="F212" s="58">
        <f t="shared" si="144"/>
        <v>3</v>
      </c>
      <c r="G212" s="58">
        <f t="shared" si="144"/>
        <v>0</v>
      </c>
      <c r="H212" s="59">
        <f t="shared" si="144"/>
        <v>1</v>
      </c>
      <c r="I212" s="60">
        <f t="shared" si="144"/>
        <v>411</v>
      </c>
      <c r="K212" s="57">
        <f t="shared" ref="K212:R212" si="145">SUM(K210+K205+K200)</f>
        <v>199</v>
      </c>
      <c r="L212" s="58">
        <f t="shared" si="145"/>
        <v>73</v>
      </c>
      <c r="M212" s="58">
        <f t="shared" si="145"/>
        <v>6</v>
      </c>
      <c r="N212" s="58">
        <f t="shared" si="145"/>
        <v>6</v>
      </c>
      <c r="O212" s="58">
        <f t="shared" si="145"/>
        <v>2</v>
      </c>
      <c r="P212" s="58">
        <f t="shared" si="145"/>
        <v>0</v>
      </c>
      <c r="Q212" s="59">
        <f t="shared" si="145"/>
        <v>1</v>
      </c>
      <c r="R212" s="60">
        <f t="shared" si="145"/>
        <v>287</v>
      </c>
      <c r="T212" s="57">
        <f t="shared" ref="T212:AA212" si="146">SUM(T210+T205+T200)</f>
        <v>85</v>
      </c>
      <c r="U212" s="58">
        <f t="shared" si="146"/>
        <v>21</v>
      </c>
      <c r="V212" s="58">
        <f t="shared" si="146"/>
        <v>5</v>
      </c>
      <c r="W212" s="58">
        <f t="shared" si="146"/>
        <v>1</v>
      </c>
      <c r="X212" s="58">
        <f t="shared" si="146"/>
        <v>0</v>
      </c>
      <c r="Y212" s="58">
        <f t="shared" si="146"/>
        <v>0</v>
      </c>
      <c r="Z212" s="59">
        <f t="shared" si="146"/>
        <v>0</v>
      </c>
      <c r="AA212" s="60">
        <f t="shared" si="146"/>
        <v>112</v>
      </c>
      <c r="AC212" s="60">
        <f>SUM(AC210+AC205+AC200)</f>
        <v>810</v>
      </c>
    </row>
    <row r="214" spans="1:29" ht="15.75" customHeight="1">
      <c r="A214" s="47" t="s">
        <v>224</v>
      </c>
    </row>
    <row r="215" spans="1:29" ht="15.75" customHeight="1">
      <c r="B215" s="57" t="s">
        <v>212</v>
      </c>
      <c r="C215" s="58"/>
      <c r="D215" s="58" t="s">
        <v>213</v>
      </c>
      <c r="E215" s="58"/>
      <c r="F215" s="58"/>
      <c r="G215" s="58"/>
      <c r="H215" s="59"/>
      <c r="I215" s="60"/>
      <c r="K215" s="57" t="s">
        <v>212</v>
      </c>
      <c r="L215" s="58"/>
      <c r="M215" s="58" t="s">
        <v>230</v>
      </c>
      <c r="N215" s="58"/>
      <c r="O215" s="58"/>
      <c r="P215" s="58"/>
      <c r="Q215" s="59"/>
      <c r="R215" s="60"/>
      <c r="T215" s="57" t="s">
        <v>212</v>
      </c>
      <c r="U215" s="58"/>
      <c r="V215" s="58" t="s">
        <v>231</v>
      </c>
      <c r="W215" s="58"/>
      <c r="X215" s="58"/>
      <c r="Y215" s="58"/>
      <c r="Z215" s="59"/>
      <c r="AA215" s="60"/>
      <c r="AC215" s="130" t="s">
        <v>225</v>
      </c>
    </row>
    <row r="216" spans="1:29"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131"/>
    </row>
    <row r="218" spans="1:29" ht="15.75" customHeight="1">
      <c r="A218" s="69">
        <v>0.66666666666666663</v>
      </c>
      <c r="B218" s="44">
        <f t="shared" ref="B218:H221" si="147">SUM(B34+B80+B126)</f>
        <v>39</v>
      </c>
      <c r="C218" s="45">
        <f t="shared" si="147"/>
        <v>4</v>
      </c>
      <c r="D218" s="45">
        <f t="shared" si="147"/>
        <v>2</v>
      </c>
      <c r="E218" s="45">
        <f t="shared" si="147"/>
        <v>1</v>
      </c>
      <c r="F218" s="45">
        <f t="shared" si="147"/>
        <v>1</v>
      </c>
      <c r="G218" s="45">
        <f t="shared" si="147"/>
        <v>0</v>
      </c>
      <c r="H218" s="46">
        <f t="shared" si="147"/>
        <v>0</v>
      </c>
      <c r="I218" s="65">
        <f>SUM(B218:H218)</f>
        <v>47</v>
      </c>
      <c r="K218" s="44">
        <f t="shared" ref="K218:Q221" si="148">SUM(K34+K80+K126)</f>
        <v>18</v>
      </c>
      <c r="L218" s="45">
        <f t="shared" si="148"/>
        <v>6</v>
      </c>
      <c r="M218" s="45">
        <f t="shared" si="148"/>
        <v>0</v>
      </c>
      <c r="N218" s="45">
        <f t="shared" si="148"/>
        <v>0</v>
      </c>
      <c r="O218" s="45">
        <f t="shared" si="148"/>
        <v>0</v>
      </c>
      <c r="P218" s="45">
        <f t="shared" si="148"/>
        <v>0</v>
      </c>
      <c r="Q218" s="46">
        <f t="shared" si="148"/>
        <v>0</v>
      </c>
      <c r="R218" s="65">
        <f>SUM(K218:Q218)</f>
        <v>24</v>
      </c>
      <c r="T218" s="44">
        <f t="shared" ref="T218:Z221" si="149">SUM(T34+T80+T126)</f>
        <v>11</v>
      </c>
      <c r="U218" s="45">
        <f t="shared" si="149"/>
        <v>2</v>
      </c>
      <c r="V218" s="45">
        <f t="shared" si="149"/>
        <v>0</v>
      </c>
      <c r="W218" s="45">
        <f t="shared" si="149"/>
        <v>0</v>
      </c>
      <c r="X218" s="45">
        <f t="shared" si="149"/>
        <v>0</v>
      </c>
      <c r="Y218" s="45">
        <f t="shared" si="149"/>
        <v>0</v>
      </c>
      <c r="Z218" s="46">
        <f t="shared" si="149"/>
        <v>0</v>
      </c>
      <c r="AA218" s="65">
        <f>SUM(T218:Z218)</f>
        <v>13</v>
      </c>
      <c r="AC218" s="65">
        <f>SUM(I218+R218+AA218)</f>
        <v>84</v>
      </c>
    </row>
    <row r="219" spans="1:29" ht="15.75" customHeight="1">
      <c r="A219" s="70">
        <v>0.67708333333333337</v>
      </c>
      <c r="B219" s="48">
        <f t="shared" si="147"/>
        <v>47</v>
      </c>
      <c r="C219" s="49">
        <f t="shared" si="147"/>
        <v>7</v>
      </c>
      <c r="D219" s="49">
        <f t="shared" si="147"/>
        <v>2</v>
      </c>
      <c r="E219" s="49">
        <f t="shared" si="147"/>
        <v>0</v>
      </c>
      <c r="F219" s="49">
        <f t="shared" si="147"/>
        <v>0</v>
      </c>
      <c r="G219" s="49">
        <f t="shared" si="147"/>
        <v>0</v>
      </c>
      <c r="H219" s="52">
        <f t="shared" si="147"/>
        <v>1</v>
      </c>
      <c r="I219" s="66">
        <f>SUM(B219:H219)</f>
        <v>57</v>
      </c>
      <c r="K219" s="48">
        <f t="shared" si="148"/>
        <v>26</v>
      </c>
      <c r="L219" s="49">
        <f t="shared" si="148"/>
        <v>6</v>
      </c>
      <c r="M219" s="49">
        <f t="shared" si="148"/>
        <v>1</v>
      </c>
      <c r="N219" s="49">
        <f t="shared" si="148"/>
        <v>0</v>
      </c>
      <c r="O219" s="49">
        <f t="shared" si="148"/>
        <v>0</v>
      </c>
      <c r="P219" s="49">
        <f t="shared" si="148"/>
        <v>0</v>
      </c>
      <c r="Q219" s="52">
        <f t="shared" si="148"/>
        <v>0</v>
      </c>
      <c r="R219" s="66">
        <f>SUM(K219:Q219)</f>
        <v>33</v>
      </c>
      <c r="T219" s="48">
        <f t="shared" si="149"/>
        <v>7</v>
      </c>
      <c r="U219" s="49">
        <f t="shared" si="149"/>
        <v>2</v>
      </c>
      <c r="V219" s="49">
        <f t="shared" si="149"/>
        <v>0</v>
      </c>
      <c r="W219" s="49">
        <f t="shared" si="149"/>
        <v>0</v>
      </c>
      <c r="X219" s="49">
        <f t="shared" si="149"/>
        <v>0</v>
      </c>
      <c r="Y219" s="49">
        <f t="shared" si="149"/>
        <v>0</v>
      </c>
      <c r="Z219" s="52">
        <f t="shared" si="149"/>
        <v>0</v>
      </c>
      <c r="AA219" s="66">
        <f>SUM(T219:Z219)</f>
        <v>9</v>
      </c>
      <c r="AC219" s="66">
        <f>SUM(I219+R219+AA219)</f>
        <v>99</v>
      </c>
    </row>
    <row r="220" spans="1:29" ht="15.75" customHeight="1">
      <c r="A220" s="70">
        <v>0.6875</v>
      </c>
      <c r="B220" s="48">
        <f t="shared" si="147"/>
        <v>27</v>
      </c>
      <c r="C220" s="49">
        <f t="shared" si="147"/>
        <v>12</v>
      </c>
      <c r="D220" s="49">
        <f t="shared" si="147"/>
        <v>1</v>
      </c>
      <c r="E220" s="49">
        <f t="shared" si="147"/>
        <v>2</v>
      </c>
      <c r="F220" s="49">
        <f t="shared" si="147"/>
        <v>0</v>
      </c>
      <c r="G220" s="49">
        <f t="shared" si="147"/>
        <v>0</v>
      </c>
      <c r="H220" s="52">
        <f t="shared" si="147"/>
        <v>1</v>
      </c>
      <c r="I220" s="66">
        <f>SUM(B220:H220)</f>
        <v>43</v>
      </c>
      <c r="K220" s="48">
        <f t="shared" si="148"/>
        <v>26</v>
      </c>
      <c r="L220" s="49">
        <f t="shared" si="148"/>
        <v>5</v>
      </c>
      <c r="M220" s="49">
        <f t="shared" si="148"/>
        <v>1</v>
      </c>
      <c r="N220" s="49">
        <f t="shared" si="148"/>
        <v>0</v>
      </c>
      <c r="O220" s="49">
        <f t="shared" si="148"/>
        <v>0</v>
      </c>
      <c r="P220" s="49">
        <f t="shared" si="148"/>
        <v>0</v>
      </c>
      <c r="Q220" s="52">
        <f t="shared" si="148"/>
        <v>0</v>
      </c>
      <c r="R220" s="66">
        <f>SUM(K220:Q220)</f>
        <v>32</v>
      </c>
      <c r="T220" s="48">
        <f t="shared" si="149"/>
        <v>5</v>
      </c>
      <c r="U220" s="49">
        <f t="shared" si="149"/>
        <v>4</v>
      </c>
      <c r="V220" s="49">
        <f t="shared" si="149"/>
        <v>0</v>
      </c>
      <c r="W220" s="49">
        <f t="shared" si="149"/>
        <v>0</v>
      </c>
      <c r="X220" s="49">
        <f t="shared" si="149"/>
        <v>0</v>
      </c>
      <c r="Y220" s="49">
        <f t="shared" si="149"/>
        <v>0</v>
      </c>
      <c r="Z220" s="52">
        <f t="shared" si="149"/>
        <v>0</v>
      </c>
      <c r="AA220" s="66">
        <f>SUM(T220:Z220)</f>
        <v>9</v>
      </c>
      <c r="AC220" s="66">
        <f>SUM(I220+R220+AA220)</f>
        <v>84</v>
      </c>
    </row>
    <row r="221" spans="1:29" ht="15.75" customHeight="1">
      <c r="A221" s="71">
        <v>0.69791666666666663</v>
      </c>
      <c r="B221" s="54">
        <f t="shared" si="147"/>
        <v>44</v>
      </c>
      <c r="C221" s="55">
        <f t="shared" si="147"/>
        <v>10</v>
      </c>
      <c r="D221" s="55">
        <f t="shared" si="147"/>
        <v>2</v>
      </c>
      <c r="E221" s="55">
        <f t="shared" si="147"/>
        <v>1</v>
      </c>
      <c r="F221" s="55">
        <f t="shared" si="147"/>
        <v>0</v>
      </c>
      <c r="G221" s="55">
        <f t="shared" si="147"/>
        <v>0</v>
      </c>
      <c r="H221" s="56">
        <f t="shared" si="147"/>
        <v>0</v>
      </c>
      <c r="I221" s="67">
        <f>SUM(B221:H221)</f>
        <v>57</v>
      </c>
      <c r="K221" s="54">
        <f t="shared" si="148"/>
        <v>23</v>
      </c>
      <c r="L221" s="55">
        <f t="shared" si="148"/>
        <v>9</v>
      </c>
      <c r="M221" s="55">
        <f t="shared" si="148"/>
        <v>0</v>
      </c>
      <c r="N221" s="55">
        <f t="shared" si="148"/>
        <v>1</v>
      </c>
      <c r="O221" s="55">
        <f t="shared" si="148"/>
        <v>0</v>
      </c>
      <c r="P221" s="55">
        <f t="shared" si="148"/>
        <v>0</v>
      </c>
      <c r="Q221" s="56">
        <f t="shared" si="148"/>
        <v>0</v>
      </c>
      <c r="R221" s="67">
        <f>SUM(K221:Q221)</f>
        <v>33</v>
      </c>
      <c r="T221" s="54">
        <f t="shared" si="149"/>
        <v>5</v>
      </c>
      <c r="U221" s="55">
        <f t="shared" si="149"/>
        <v>5</v>
      </c>
      <c r="V221" s="55">
        <f t="shared" si="149"/>
        <v>1</v>
      </c>
      <c r="W221" s="55">
        <f t="shared" si="149"/>
        <v>0</v>
      </c>
      <c r="X221" s="55">
        <f t="shared" si="149"/>
        <v>0</v>
      </c>
      <c r="Y221" s="55">
        <f t="shared" si="149"/>
        <v>0</v>
      </c>
      <c r="Z221" s="56">
        <f t="shared" si="149"/>
        <v>0</v>
      </c>
      <c r="AA221" s="67">
        <f>SUM(T221:Z221)</f>
        <v>11</v>
      </c>
      <c r="AC221" s="67">
        <f>SUM(I221+R221+AA221)</f>
        <v>101</v>
      </c>
    </row>
    <row r="222" spans="1:29" ht="15.75" customHeight="1">
      <c r="A222" s="60" t="s">
        <v>218</v>
      </c>
      <c r="B222" s="57">
        <f t="shared" ref="B222:I222" si="150">SUM(B218:B221)</f>
        <v>157</v>
      </c>
      <c r="C222" s="58">
        <f t="shared" si="150"/>
        <v>33</v>
      </c>
      <c r="D222" s="58">
        <f t="shared" si="150"/>
        <v>7</v>
      </c>
      <c r="E222" s="58">
        <f t="shared" si="150"/>
        <v>4</v>
      </c>
      <c r="F222" s="58">
        <f t="shared" si="150"/>
        <v>1</v>
      </c>
      <c r="G222" s="58">
        <f t="shared" si="150"/>
        <v>0</v>
      </c>
      <c r="H222" s="59">
        <f t="shared" si="150"/>
        <v>2</v>
      </c>
      <c r="I222" s="60">
        <f t="shared" si="150"/>
        <v>204</v>
      </c>
      <c r="K222" s="57">
        <f t="shared" ref="K222:R222" si="151">SUM(K218:K221)</f>
        <v>93</v>
      </c>
      <c r="L222" s="58">
        <f t="shared" si="151"/>
        <v>26</v>
      </c>
      <c r="M222" s="58">
        <f t="shared" si="151"/>
        <v>2</v>
      </c>
      <c r="N222" s="58">
        <f t="shared" si="151"/>
        <v>1</v>
      </c>
      <c r="O222" s="58">
        <f t="shared" si="151"/>
        <v>0</v>
      </c>
      <c r="P222" s="58">
        <f t="shared" si="151"/>
        <v>0</v>
      </c>
      <c r="Q222" s="59">
        <f t="shared" si="151"/>
        <v>0</v>
      </c>
      <c r="R222" s="60">
        <f t="shared" si="151"/>
        <v>122</v>
      </c>
      <c r="T222" s="57">
        <f t="shared" ref="T222:AA222" si="152">SUM(T218:T221)</f>
        <v>28</v>
      </c>
      <c r="U222" s="58">
        <f t="shared" si="152"/>
        <v>13</v>
      </c>
      <c r="V222" s="58">
        <f t="shared" si="152"/>
        <v>1</v>
      </c>
      <c r="W222" s="58">
        <f t="shared" si="152"/>
        <v>0</v>
      </c>
      <c r="X222" s="58">
        <f t="shared" si="152"/>
        <v>0</v>
      </c>
      <c r="Y222" s="58">
        <f t="shared" si="152"/>
        <v>0</v>
      </c>
      <c r="Z222" s="59">
        <f t="shared" si="152"/>
        <v>0</v>
      </c>
      <c r="AA222" s="60">
        <f t="shared" si="152"/>
        <v>42</v>
      </c>
      <c r="AC222" s="60">
        <f>SUM(AC218:AC221)</f>
        <v>368</v>
      </c>
    </row>
    <row r="223" spans="1:29" ht="15.75" customHeight="1">
      <c r="A223" s="69">
        <v>0.70833333333333337</v>
      </c>
      <c r="B223" s="44">
        <f t="shared" ref="B223:H226" si="153">SUM(B39+B85+B131)</f>
        <v>36</v>
      </c>
      <c r="C223" s="45">
        <f t="shared" si="153"/>
        <v>6</v>
      </c>
      <c r="D223" s="45">
        <f t="shared" si="153"/>
        <v>1</v>
      </c>
      <c r="E223" s="45">
        <f t="shared" si="153"/>
        <v>0</v>
      </c>
      <c r="F223" s="45">
        <f t="shared" si="153"/>
        <v>0</v>
      </c>
      <c r="G223" s="45">
        <f t="shared" si="153"/>
        <v>0</v>
      </c>
      <c r="H223" s="46">
        <f t="shared" si="153"/>
        <v>0</v>
      </c>
      <c r="I223" s="65">
        <f>SUM(B223:H223)</f>
        <v>43</v>
      </c>
      <c r="K223" s="44">
        <f t="shared" ref="K223:Q226" si="154">SUM(K39+K85+K131)</f>
        <v>42</v>
      </c>
      <c r="L223" s="45">
        <f t="shared" si="154"/>
        <v>9</v>
      </c>
      <c r="M223" s="45">
        <f t="shared" si="154"/>
        <v>1</v>
      </c>
      <c r="N223" s="45">
        <f t="shared" si="154"/>
        <v>0</v>
      </c>
      <c r="O223" s="45">
        <f t="shared" si="154"/>
        <v>0</v>
      </c>
      <c r="P223" s="45">
        <f t="shared" si="154"/>
        <v>0</v>
      </c>
      <c r="Q223" s="46">
        <f t="shared" si="154"/>
        <v>0</v>
      </c>
      <c r="R223" s="65">
        <f>SUM(K223:Q223)</f>
        <v>52</v>
      </c>
      <c r="T223" s="44">
        <f t="shared" ref="T223:Z226" si="155">SUM(T39+T85+T131)</f>
        <v>18</v>
      </c>
      <c r="U223" s="45">
        <f t="shared" si="155"/>
        <v>3</v>
      </c>
      <c r="V223" s="45">
        <f t="shared" si="155"/>
        <v>2</v>
      </c>
      <c r="W223" s="45">
        <f t="shared" si="155"/>
        <v>0</v>
      </c>
      <c r="X223" s="45">
        <f t="shared" si="155"/>
        <v>0</v>
      </c>
      <c r="Y223" s="45">
        <f t="shared" si="155"/>
        <v>0</v>
      </c>
      <c r="Z223" s="46">
        <f t="shared" si="155"/>
        <v>0</v>
      </c>
      <c r="AA223" s="65">
        <f>SUM(T223:Z223)</f>
        <v>23</v>
      </c>
      <c r="AC223" s="65">
        <f>SUM(I223+R223+AA223)</f>
        <v>118</v>
      </c>
    </row>
    <row r="224" spans="1:29" ht="15.75" customHeight="1">
      <c r="A224" s="70">
        <v>0.71875</v>
      </c>
      <c r="B224" s="48">
        <f t="shared" si="153"/>
        <v>26</v>
      </c>
      <c r="C224" s="49">
        <f t="shared" si="153"/>
        <v>4</v>
      </c>
      <c r="D224" s="49">
        <f t="shared" si="153"/>
        <v>0</v>
      </c>
      <c r="E224" s="49">
        <f t="shared" si="153"/>
        <v>0</v>
      </c>
      <c r="F224" s="49">
        <f t="shared" si="153"/>
        <v>0</v>
      </c>
      <c r="G224" s="49">
        <f t="shared" si="153"/>
        <v>0</v>
      </c>
      <c r="H224" s="52">
        <f t="shared" si="153"/>
        <v>0</v>
      </c>
      <c r="I224" s="66">
        <f>SUM(B224:H224)</f>
        <v>30</v>
      </c>
      <c r="K224" s="48">
        <f t="shared" si="154"/>
        <v>21</v>
      </c>
      <c r="L224" s="49">
        <f t="shared" si="154"/>
        <v>4</v>
      </c>
      <c r="M224" s="49">
        <f t="shared" si="154"/>
        <v>0</v>
      </c>
      <c r="N224" s="49">
        <f t="shared" si="154"/>
        <v>0</v>
      </c>
      <c r="O224" s="49">
        <f t="shared" si="154"/>
        <v>1</v>
      </c>
      <c r="P224" s="49">
        <f t="shared" si="154"/>
        <v>0</v>
      </c>
      <c r="Q224" s="52">
        <f t="shared" si="154"/>
        <v>0</v>
      </c>
      <c r="R224" s="66">
        <f>SUM(K224:Q224)</f>
        <v>26</v>
      </c>
      <c r="T224" s="48">
        <f t="shared" si="155"/>
        <v>13</v>
      </c>
      <c r="U224" s="49">
        <f t="shared" si="155"/>
        <v>2</v>
      </c>
      <c r="V224" s="49">
        <f t="shared" si="155"/>
        <v>0</v>
      </c>
      <c r="W224" s="49">
        <f t="shared" si="155"/>
        <v>0</v>
      </c>
      <c r="X224" s="49">
        <f t="shared" si="155"/>
        <v>0</v>
      </c>
      <c r="Y224" s="49">
        <f t="shared" si="155"/>
        <v>0</v>
      </c>
      <c r="Z224" s="52">
        <f t="shared" si="155"/>
        <v>0</v>
      </c>
      <c r="AA224" s="66">
        <f>SUM(T224:Z224)</f>
        <v>15</v>
      </c>
      <c r="AC224" s="66">
        <f>SUM(I224+R224+AA224)</f>
        <v>71</v>
      </c>
    </row>
    <row r="225" spans="1:29" ht="15.75" customHeight="1">
      <c r="A225" s="70">
        <v>0.72916666666666663</v>
      </c>
      <c r="B225" s="48">
        <f t="shared" si="153"/>
        <v>26</v>
      </c>
      <c r="C225" s="49">
        <f t="shared" si="153"/>
        <v>8</v>
      </c>
      <c r="D225" s="49">
        <f t="shared" si="153"/>
        <v>1</v>
      </c>
      <c r="E225" s="49">
        <f t="shared" si="153"/>
        <v>0</v>
      </c>
      <c r="F225" s="49">
        <f t="shared" si="153"/>
        <v>0</v>
      </c>
      <c r="G225" s="49">
        <f t="shared" si="153"/>
        <v>0</v>
      </c>
      <c r="H225" s="52">
        <f t="shared" si="153"/>
        <v>0</v>
      </c>
      <c r="I225" s="66">
        <f>SUM(B225:H225)</f>
        <v>35</v>
      </c>
      <c r="K225" s="48">
        <f t="shared" si="154"/>
        <v>28</v>
      </c>
      <c r="L225" s="49">
        <f t="shared" si="154"/>
        <v>6</v>
      </c>
      <c r="M225" s="49">
        <f t="shared" si="154"/>
        <v>0</v>
      </c>
      <c r="N225" s="49">
        <f t="shared" si="154"/>
        <v>0</v>
      </c>
      <c r="O225" s="49">
        <f t="shared" si="154"/>
        <v>0</v>
      </c>
      <c r="P225" s="49">
        <f t="shared" si="154"/>
        <v>0</v>
      </c>
      <c r="Q225" s="52">
        <f t="shared" si="154"/>
        <v>0</v>
      </c>
      <c r="R225" s="66">
        <f>SUM(K225:Q225)</f>
        <v>34</v>
      </c>
      <c r="T225" s="48">
        <f t="shared" si="155"/>
        <v>6</v>
      </c>
      <c r="U225" s="49">
        <f t="shared" si="155"/>
        <v>4</v>
      </c>
      <c r="V225" s="49">
        <f t="shared" si="155"/>
        <v>0</v>
      </c>
      <c r="W225" s="49">
        <f t="shared" si="155"/>
        <v>0</v>
      </c>
      <c r="X225" s="49">
        <f t="shared" si="155"/>
        <v>0</v>
      </c>
      <c r="Y225" s="49">
        <f t="shared" si="155"/>
        <v>0</v>
      </c>
      <c r="Z225" s="52">
        <f t="shared" si="155"/>
        <v>2</v>
      </c>
      <c r="AA225" s="66">
        <f>SUM(T225:Z225)</f>
        <v>12</v>
      </c>
      <c r="AC225" s="66">
        <f>SUM(I225+R225+AA225)</f>
        <v>81</v>
      </c>
    </row>
    <row r="226" spans="1:29" ht="15.75" customHeight="1">
      <c r="A226" s="71">
        <v>0.73958333333333337</v>
      </c>
      <c r="B226" s="54">
        <f t="shared" si="153"/>
        <v>18</v>
      </c>
      <c r="C226" s="55">
        <f t="shared" si="153"/>
        <v>10</v>
      </c>
      <c r="D226" s="55">
        <f t="shared" si="153"/>
        <v>1</v>
      </c>
      <c r="E226" s="55">
        <f t="shared" si="153"/>
        <v>0</v>
      </c>
      <c r="F226" s="55">
        <f t="shared" si="153"/>
        <v>0</v>
      </c>
      <c r="G226" s="55">
        <f t="shared" si="153"/>
        <v>0</v>
      </c>
      <c r="H226" s="56">
        <f t="shared" si="153"/>
        <v>0</v>
      </c>
      <c r="I226" s="67">
        <f>SUM(B226:H226)</f>
        <v>29</v>
      </c>
      <c r="K226" s="54">
        <f t="shared" si="154"/>
        <v>23</v>
      </c>
      <c r="L226" s="55">
        <f t="shared" si="154"/>
        <v>7</v>
      </c>
      <c r="M226" s="55">
        <f t="shared" si="154"/>
        <v>0</v>
      </c>
      <c r="N226" s="55">
        <f t="shared" si="154"/>
        <v>0</v>
      </c>
      <c r="O226" s="55">
        <f t="shared" si="154"/>
        <v>0</v>
      </c>
      <c r="P226" s="55">
        <f t="shared" si="154"/>
        <v>0</v>
      </c>
      <c r="Q226" s="56">
        <f t="shared" si="154"/>
        <v>0</v>
      </c>
      <c r="R226" s="67">
        <f>SUM(K226:Q226)</f>
        <v>30</v>
      </c>
      <c r="T226" s="54">
        <f t="shared" si="155"/>
        <v>4</v>
      </c>
      <c r="U226" s="55">
        <f t="shared" si="155"/>
        <v>2</v>
      </c>
      <c r="V226" s="55">
        <f t="shared" si="155"/>
        <v>0</v>
      </c>
      <c r="W226" s="55">
        <f t="shared" si="155"/>
        <v>0</v>
      </c>
      <c r="X226" s="55">
        <f t="shared" si="155"/>
        <v>0</v>
      </c>
      <c r="Y226" s="55">
        <f t="shared" si="155"/>
        <v>0</v>
      </c>
      <c r="Z226" s="56">
        <f t="shared" si="155"/>
        <v>0</v>
      </c>
      <c r="AA226" s="67">
        <f>SUM(T226:Z226)</f>
        <v>6</v>
      </c>
      <c r="AC226" s="67">
        <f>SUM(I226+R226+AA226)</f>
        <v>65</v>
      </c>
    </row>
    <row r="227" spans="1:29" ht="15.75" customHeight="1">
      <c r="A227" s="60" t="s">
        <v>218</v>
      </c>
      <c r="B227" s="57">
        <f t="shared" ref="B227:I227" si="156">SUM(B223:B226)</f>
        <v>106</v>
      </c>
      <c r="C227" s="58">
        <f t="shared" si="156"/>
        <v>28</v>
      </c>
      <c r="D227" s="58">
        <f t="shared" si="156"/>
        <v>3</v>
      </c>
      <c r="E227" s="58">
        <f t="shared" si="156"/>
        <v>0</v>
      </c>
      <c r="F227" s="58">
        <f t="shared" si="156"/>
        <v>0</v>
      </c>
      <c r="G227" s="58">
        <f t="shared" si="156"/>
        <v>0</v>
      </c>
      <c r="H227" s="59">
        <f t="shared" si="156"/>
        <v>0</v>
      </c>
      <c r="I227" s="60">
        <f t="shared" si="156"/>
        <v>137</v>
      </c>
      <c r="K227" s="57">
        <f t="shared" ref="K227:R227" si="157">SUM(K223:K226)</f>
        <v>114</v>
      </c>
      <c r="L227" s="58">
        <f t="shared" si="157"/>
        <v>26</v>
      </c>
      <c r="M227" s="58">
        <f t="shared" si="157"/>
        <v>1</v>
      </c>
      <c r="N227" s="58">
        <f t="shared" si="157"/>
        <v>0</v>
      </c>
      <c r="O227" s="58">
        <f t="shared" si="157"/>
        <v>1</v>
      </c>
      <c r="P227" s="58">
        <f t="shared" si="157"/>
        <v>0</v>
      </c>
      <c r="Q227" s="59">
        <f t="shared" si="157"/>
        <v>0</v>
      </c>
      <c r="R227" s="60">
        <f t="shared" si="157"/>
        <v>142</v>
      </c>
      <c r="T227" s="57">
        <f t="shared" ref="T227:AA227" si="158">SUM(T223:T226)</f>
        <v>41</v>
      </c>
      <c r="U227" s="58">
        <f t="shared" si="158"/>
        <v>11</v>
      </c>
      <c r="V227" s="58">
        <f t="shared" si="158"/>
        <v>2</v>
      </c>
      <c r="W227" s="58">
        <f t="shared" si="158"/>
        <v>0</v>
      </c>
      <c r="X227" s="58">
        <f t="shared" si="158"/>
        <v>0</v>
      </c>
      <c r="Y227" s="58">
        <f t="shared" si="158"/>
        <v>0</v>
      </c>
      <c r="Z227" s="59">
        <f t="shared" si="158"/>
        <v>2</v>
      </c>
      <c r="AA227" s="60">
        <f t="shared" si="158"/>
        <v>56</v>
      </c>
      <c r="AC227" s="60">
        <f>SUM(AC223:AC226)</f>
        <v>335</v>
      </c>
    </row>
    <row r="228" spans="1:29" ht="15.75" customHeight="1">
      <c r="A228" s="69">
        <v>0.75</v>
      </c>
      <c r="B228" s="44">
        <f t="shared" ref="B228:H231" si="159">SUM(B44+B90+B136)</f>
        <v>14</v>
      </c>
      <c r="C228" s="45">
        <f t="shared" si="159"/>
        <v>8</v>
      </c>
      <c r="D228" s="45">
        <f t="shared" si="159"/>
        <v>1</v>
      </c>
      <c r="E228" s="45">
        <f t="shared" si="159"/>
        <v>1</v>
      </c>
      <c r="F228" s="45">
        <f t="shared" si="159"/>
        <v>0</v>
      </c>
      <c r="G228" s="45">
        <f t="shared" si="159"/>
        <v>0</v>
      </c>
      <c r="H228" s="46">
        <f t="shared" si="159"/>
        <v>0</v>
      </c>
      <c r="I228" s="65">
        <f>SUM(B228:H228)</f>
        <v>24</v>
      </c>
      <c r="K228" s="44">
        <f t="shared" ref="K228:Q231" si="160">SUM(K44+K90+K136)</f>
        <v>29</v>
      </c>
      <c r="L228" s="45">
        <f t="shared" si="160"/>
        <v>13</v>
      </c>
      <c r="M228" s="45">
        <f t="shared" si="160"/>
        <v>1</v>
      </c>
      <c r="N228" s="45">
        <f t="shared" si="160"/>
        <v>0</v>
      </c>
      <c r="O228" s="45">
        <f t="shared" si="160"/>
        <v>0</v>
      </c>
      <c r="P228" s="45">
        <f t="shared" si="160"/>
        <v>0</v>
      </c>
      <c r="Q228" s="46">
        <f t="shared" si="160"/>
        <v>0</v>
      </c>
      <c r="R228" s="65">
        <f>SUM(K228:Q228)</f>
        <v>43</v>
      </c>
      <c r="T228" s="44">
        <f t="shared" ref="T228:Z231" si="161">SUM(T44+T90+T136)</f>
        <v>9</v>
      </c>
      <c r="U228" s="45">
        <f t="shared" si="161"/>
        <v>2</v>
      </c>
      <c r="V228" s="45">
        <f t="shared" si="161"/>
        <v>0</v>
      </c>
      <c r="W228" s="45">
        <f t="shared" si="161"/>
        <v>0</v>
      </c>
      <c r="X228" s="45">
        <f t="shared" si="161"/>
        <v>0</v>
      </c>
      <c r="Y228" s="45">
        <f t="shared" si="161"/>
        <v>0</v>
      </c>
      <c r="Z228" s="46">
        <f t="shared" si="161"/>
        <v>0</v>
      </c>
      <c r="AA228" s="65">
        <f>SUM(T228:Z228)</f>
        <v>11</v>
      </c>
      <c r="AC228" s="65">
        <f>SUM(I228+R228+AA228)</f>
        <v>78</v>
      </c>
    </row>
    <row r="229" spans="1:29" ht="15.75" customHeight="1">
      <c r="A229" s="70">
        <v>0.76041666666666663</v>
      </c>
      <c r="B229" s="48">
        <f t="shared" si="159"/>
        <v>22</v>
      </c>
      <c r="C229" s="49">
        <f t="shared" si="159"/>
        <v>9</v>
      </c>
      <c r="D229" s="49">
        <f t="shared" si="159"/>
        <v>0</v>
      </c>
      <c r="E229" s="49">
        <f t="shared" si="159"/>
        <v>0</v>
      </c>
      <c r="F229" s="49">
        <f t="shared" si="159"/>
        <v>0</v>
      </c>
      <c r="G229" s="49">
        <f t="shared" si="159"/>
        <v>0</v>
      </c>
      <c r="H229" s="52">
        <f t="shared" si="159"/>
        <v>0</v>
      </c>
      <c r="I229" s="66">
        <f>SUM(B229:H229)</f>
        <v>31</v>
      </c>
      <c r="K229" s="48">
        <f t="shared" si="160"/>
        <v>18</v>
      </c>
      <c r="L229" s="49">
        <f t="shared" si="160"/>
        <v>5</v>
      </c>
      <c r="M229" s="49">
        <f t="shared" si="160"/>
        <v>0</v>
      </c>
      <c r="N229" s="49">
        <f t="shared" si="160"/>
        <v>1</v>
      </c>
      <c r="O229" s="49">
        <f t="shared" si="160"/>
        <v>0</v>
      </c>
      <c r="P229" s="49">
        <f t="shared" si="160"/>
        <v>0</v>
      </c>
      <c r="Q229" s="52">
        <f t="shared" si="160"/>
        <v>0</v>
      </c>
      <c r="R229" s="66">
        <f>SUM(K229:Q229)</f>
        <v>24</v>
      </c>
      <c r="T229" s="48">
        <f t="shared" si="161"/>
        <v>6</v>
      </c>
      <c r="U229" s="49">
        <f t="shared" si="161"/>
        <v>3</v>
      </c>
      <c r="V229" s="49">
        <f t="shared" si="161"/>
        <v>0</v>
      </c>
      <c r="W229" s="49">
        <f t="shared" si="161"/>
        <v>0</v>
      </c>
      <c r="X229" s="49">
        <f t="shared" si="161"/>
        <v>0</v>
      </c>
      <c r="Y229" s="49">
        <f t="shared" si="161"/>
        <v>0</v>
      </c>
      <c r="Z229" s="52">
        <f t="shared" si="161"/>
        <v>0</v>
      </c>
      <c r="AA229" s="66">
        <f>SUM(T229:Z229)</f>
        <v>9</v>
      </c>
      <c r="AC229" s="66">
        <f>SUM(I229+R229+AA229)</f>
        <v>64</v>
      </c>
    </row>
    <row r="230" spans="1:29" ht="15.75" customHeight="1">
      <c r="A230" s="70">
        <v>0.77083333333333337</v>
      </c>
      <c r="B230" s="48">
        <f t="shared" si="159"/>
        <v>16</v>
      </c>
      <c r="C230" s="49">
        <f t="shared" si="159"/>
        <v>8</v>
      </c>
      <c r="D230" s="49">
        <f t="shared" si="159"/>
        <v>1</v>
      </c>
      <c r="E230" s="49">
        <f t="shared" si="159"/>
        <v>0</v>
      </c>
      <c r="F230" s="49">
        <f t="shared" si="159"/>
        <v>0</v>
      </c>
      <c r="G230" s="49">
        <f t="shared" si="159"/>
        <v>0</v>
      </c>
      <c r="H230" s="52">
        <f t="shared" si="159"/>
        <v>1</v>
      </c>
      <c r="I230" s="66">
        <f>SUM(B230:H230)</f>
        <v>26</v>
      </c>
      <c r="K230" s="48">
        <f t="shared" si="160"/>
        <v>18</v>
      </c>
      <c r="L230" s="49">
        <f t="shared" si="160"/>
        <v>4</v>
      </c>
      <c r="M230" s="49">
        <f t="shared" si="160"/>
        <v>0</v>
      </c>
      <c r="N230" s="49">
        <f t="shared" si="160"/>
        <v>1</v>
      </c>
      <c r="O230" s="49">
        <f t="shared" si="160"/>
        <v>0</v>
      </c>
      <c r="P230" s="49">
        <f t="shared" si="160"/>
        <v>0</v>
      </c>
      <c r="Q230" s="52">
        <f t="shared" si="160"/>
        <v>0</v>
      </c>
      <c r="R230" s="66">
        <f>SUM(K230:Q230)</f>
        <v>23</v>
      </c>
      <c r="T230" s="48">
        <f t="shared" si="161"/>
        <v>3</v>
      </c>
      <c r="U230" s="49">
        <f t="shared" si="161"/>
        <v>2</v>
      </c>
      <c r="V230" s="49">
        <f t="shared" si="161"/>
        <v>0</v>
      </c>
      <c r="W230" s="49">
        <f t="shared" si="161"/>
        <v>0</v>
      </c>
      <c r="X230" s="49">
        <f t="shared" si="161"/>
        <v>0</v>
      </c>
      <c r="Y230" s="49">
        <f t="shared" si="161"/>
        <v>0</v>
      </c>
      <c r="Z230" s="52">
        <f t="shared" si="161"/>
        <v>0</v>
      </c>
      <c r="AA230" s="66">
        <f>SUM(T230:Z230)</f>
        <v>5</v>
      </c>
      <c r="AC230" s="66">
        <f>SUM(I230+R230+AA230)</f>
        <v>54</v>
      </c>
    </row>
    <row r="231" spans="1:29" ht="15.75" customHeight="1">
      <c r="A231" s="71">
        <v>0.78125</v>
      </c>
      <c r="B231" s="54">
        <f t="shared" si="159"/>
        <v>24</v>
      </c>
      <c r="C231" s="55">
        <f t="shared" si="159"/>
        <v>5</v>
      </c>
      <c r="D231" s="55">
        <f t="shared" si="159"/>
        <v>0</v>
      </c>
      <c r="E231" s="55">
        <f t="shared" si="159"/>
        <v>0</v>
      </c>
      <c r="F231" s="55">
        <f t="shared" si="159"/>
        <v>0</v>
      </c>
      <c r="G231" s="55">
        <f t="shared" si="159"/>
        <v>0</v>
      </c>
      <c r="H231" s="56">
        <f t="shared" si="159"/>
        <v>0</v>
      </c>
      <c r="I231" s="67">
        <f>SUM(B231:H231)</f>
        <v>29</v>
      </c>
      <c r="K231" s="54">
        <f t="shared" si="160"/>
        <v>21</v>
      </c>
      <c r="L231" s="55">
        <f t="shared" si="160"/>
        <v>4</v>
      </c>
      <c r="M231" s="55">
        <f t="shared" si="160"/>
        <v>0</v>
      </c>
      <c r="N231" s="55">
        <f t="shared" si="160"/>
        <v>1</v>
      </c>
      <c r="O231" s="55">
        <f t="shared" si="160"/>
        <v>0</v>
      </c>
      <c r="P231" s="55">
        <f t="shared" si="160"/>
        <v>0</v>
      </c>
      <c r="Q231" s="56">
        <f t="shared" si="160"/>
        <v>0</v>
      </c>
      <c r="R231" s="67">
        <f>SUM(K231:Q231)</f>
        <v>26</v>
      </c>
      <c r="T231" s="54">
        <f t="shared" si="161"/>
        <v>5</v>
      </c>
      <c r="U231" s="55">
        <f t="shared" si="161"/>
        <v>2</v>
      </c>
      <c r="V231" s="55">
        <f t="shared" si="161"/>
        <v>0</v>
      </c>
      <c r="W231" s="55">
        <f t="shared" si="161"/>
        <v>0</v>
      </c>
      <c r="X231" s="55">
        <f t="shared" si="161"/>
        <v>0</v>
      </c>
      <c r="Y231" s="55">
        <f t="shared" si="161"/>
        <v>0</v>
      </c>
      <c r="Z231" s="56">
        <f t="shared" si="161"/>
        <v>0</v>
      </c>
      <c r="AA231" s="67">
        <f>SUM(T231:Z231)</f>
        <v>7</v>
      </c>
      <c r="AC231" s="67">
        <f>SUM(I231+R231+AA231)</f>
        <v>62</v>
      </c>
    </row>
    <row r="232" spans="1:29" ht="15.75" customHeight="1">
      <c r="A232" s="60" t="s">
        <v>218</v>
      </c>
      <c r="B232" s="57">
        <f t="shared" ref="B232:I232" si="162">SUM(B228:B231)</f>
        <v>76</v>
      </c>
      <c r="C232" s="58">
        <f t="shared" si="162"/>
        <v>30</v>
      </c>
      <c r="D232" s="58">
        <f t="shared" si="162"/>
        <v>2</v>
      </c>
      <c r="E232" s="58">
        <f t="shared" si="162"/>
        <v>1</v>
      </c>
      <c r="F232" s="58">
        <f t="shared" si="162"/>
        <v>0</v>
      </c>
      <c r="G232" s="58">
        <f t="shared" si="162"/>
        <v>0</v>
      </c>
      <c r="H232" s="59">
        <f t="shared" si="162"/>
        <v>1</v>
      </c>
      <c r="I232" s="60">
        <f t="shared" si="162"/>
        <v>110</v>
      </c>
      <c r="K232" s="57">
        <f t="shared" ref="K232:R232" si="163">SUM(K228:K231)</f>
        <v>86</v>
      </c>
      <c r="L232" s="58">
        <f t="shared" si="163"/>
        <v>26</v>
      </c>
      <c r="M232" s="58">
        <f t="shared" si="163"/>
        <v>1</v>
      </c>
      <c r="N232" s="58">
        <f t="shared" si="163"/>
        <v>3</v>
      </c>
      <c r="O232" s="58">
        <f t="shared" si="163"/>
        <v>0</v>
      </c>
      <c r="P232" s="58">
        <f t="shared" si="163"/>
        <v>0</v>
      </c>
      <c r="Q232" s="59">
        <f t="shared" si="163"/>
        <v>0</v>
      </c>
      <c r="R232" s="60">
        <f t="shared" si="163"/>
        <v>116</v>
      </c>
      <c r="T232" s="57">
        <f t="shared" ref="T232:AA232" si="164">SUM(T228:T231)</f>
        <v>23</v>
      </c>
      <c r="U232" s="58">
        <f t="shared" si="164"/>
        <v>9</v>
      </c>
      <c r="V232" s="58">
        <f t="shared" si="164"/>
        <v>0</v>
      </c>
      <c r="W232" s="58">
        <f t="shared" si="164"/>
        <v>0</v>
      </c>
      <c r="X232" s="58">
        <f t="shared" si="164"/>
        <v>0</v>
      </c>
      <c r="Y232" s="58">
        <f t="shared" si="164"/>
        <v>0</v>
      </c>
      <c r="Z232" s="59">
        <f t="shared" si="164"/>
        <v>0</v>
      </c>
      <c r="AA232" s="60">
        <f t="shared" si="164"/>
        <v>32</v>
      </c>
      <c r="AC232" s="60">
        <f>SUM(AC228:AC231)</f>
        <v>258</v>
      </c>
    </row>
    <row r="234" spans="1:29" ht="15.75" customHeight="1">
      <c r="A234" s="60" t="s">
        <v>219</v>
      </c>
      <c r="B234" s="57">
        <f t="shared" ref="B234:I234" si="165">SUM(B232+B227+B222)</f>
        <v>339</v>
      </c>
      <c r="C234" s="58">
        <f t="shared" si="165"/>
        <v>91</v>
      </c>
      <c r="D234" s="58">
        <f t="shared" si="165"/>
        <v>12</v>
      </c>
      <c r="E234" s="58">
        <f t="shared" si="165"/>
        <v>5</v>
      </c>
      <c r="F234" s="58">
        <f t="shared" si="165"/>
        <v>1</v>
      </c>
      <c r="G234" s="58">
        <f t="shared" si="165"/>
        <v>0</v>
      </c>
      <c r="H234" s="59">
        <f t="shared" si="165"/>
        <v>3</v>
      </c>
      <c r="I234" s="60">
        <f t="shared" si="165"/>
        <v>451</v>
      </c>
      <c r="K234" s="57">
        <f t="shared" ref="K234:R234" si="166">SUM(K232+K227+K222)</f>
        <v>293</v>
      </c>
      <c r="L234" s="58">
        <f t="shared" si="166"/>
        <v>78</v>
      </c>
      <c r="M234" s="58">
        <f t="shared" si="166"/>
        <v>4</v>
      </c>
      <c r="N234" s="58">
        <f t="shared" si="166"/>
        <v>4</v>
      </c>
      <c r="O234" s="58">
        <f t="shared" si="166"/>
        <v>1</v>
      </c>
      <c r="P234" s="58">
        <f t="shared" si="166"/>
        <v>0</v>
      </c>
      <c r="Q234" s="59">
        <f t="shared" si="166"/>
        <v>0</v>
      </c>
      <c r="R234" s="60">
        <f t="shared" si="166"/>
        <v>380</v>
      </c>
      <c r="T234" s="57">
        <f t="shared" ref="T234:AA234" si="167">SUM(T232+T227+T222)</f>
        <v>92</v>
      </c>
      <c r="U234" s="58">
        <f t="shared" si="167"/>
        <v>33</v>
      </c>
      <c r="V234" s="58">
        <f t="shared" si="167"/>
        <v>3</v>
      </c>
      <c r="W234" s="58">
        <f t="shared" si="167"/>
        <v>0</v>
      </c>
      <c r="X234" s="58">
        <f t="shared" si="167"/>
        <v>0</v>
      </c>
      <c r="Y234" s="58">
        <f t="shared" si="167"/>
        <v>0</v>
      </c>
      <c r="Z234" s="59">
        <f t="shared" si="167"/>
        <v>2</v>
      </c>
      <c r="AA234" s="60">
        <f t="shared" si="167"/>
        <v>130</v>
      </c>
      <c r="AC234" s="60">
        <f>SUM(AC232+AC227+AC222)</f>
        <v>961</v>
      </c>
    </row>
    <row r="236" spans="1:29" ht="15.75" customHeight="1">
      <c r="A236" s="60" t="s">
        <v>217</v>
      </c>
      <c r="B236" s="57">
        <f t="shared" ref="B236:I236" si="168">SUM(B212+B234)</f>
        <v>636</v>
      </c>
      <c r="C236" s="58">
        <f t="shared" si="168"/>
        <v>185</v>
      </c>
      <c r="D236" s="58">
        <f t="shared" si="168"/>
        <v>22</v>
      </c>
      <c r="E236" s="58">
        <f t="shared" si="168"/>
        <v>11</v>
      </c>
      <c r="F236" s="58">
        <f t="shared" si="168"/>
        <v>4</v>
      </c>
      <c r="G236" s="58">
        <f t="shared" si="168"/>
        <v>0</v>
      </c>
      <c r="H236" s="59">
        <f t="shared" si="168"/>
        <v>4</v>
      </c>
      <c r="I236" s="60">
        <f t="shared" si="168"/>
        <v>862</v>
      </c>
      <c r="K236" s="57">
        <f t="shared" ref="K236:R236" si="169">SUM(K212+K234)</f>
        <v>492</v>
      </c>
      <c r="L236" s="58">
        <f t="shared" si="169"/>
        <v>151</v>
      </c>
      <c r="M236" s="58">
        <f t="shared" si="169"/>
        <v>10</v>
      </c>
      <c r="N236" s="58">
        <f t="shared" si="169"/>
        <v>10</v>
      </c>
      <c r="O236" s="58">
        <f t="shared" si="169"/>
        <v>3</v>
      </c>
      <c r="P236" s="58">
        <f t="shared" si="169"/>
        <v>0</v>
      </c>
      <c r="Q236" s="59">
        <f t="shared" si="169"/>
        <v>1</v>
      </c>
      <c r="R236" s="60">
        <f t="shared" si="169"/>
        <v>667</v>
      </c>
      <c r="T236" s="57">
        <f t="shared" ref="T236:AA236" si="170">SUM(T212+T234)</f>
        <v>177</v>
      </c>
      <c r="U236" s="58">
        <f t="shared" si="170"/>
        <v>54</v>
      </c>
      <c r="V236" s="58">
        <f t="shared" si="170"/>
        <v>8</v>
      </c>
      <c r="W236" s="58">
        <f t="shared" si="170"/>
        <v>1</v>
      </c>
      <c r="X236" s="58">
        <f t="shared" si="170"/>
        <v>0</v>
      </c>
      <c r="Y236" s="58">
        <f t="shared" si="170"/>
        <v>0</v>
      </c>
      <c r="Z236" s="59">
        <f t="shared" si="170"/>
        <v>2</v>
      </c>
      <c r="AA236" s="60">
        <f t="shared" si="170"/>
        <v>242</v>
      </c>
      <c r="AC236" s="60">
        <f>SUM(AC212+AC234)</f>
        <v>1771</v>
      </c>
    </row>
    <row r="237" spans="1:29" s="68" customFormat="1" ht="15.75" customHeight="1">
      <c r="A237" s="68" t="s">
        <v>220</v>
      </c>
      <c r="I237" s="68">
        <f>SUM(B196:H196,B197:H197,B198:H198,B199:H199,B201:H201,B202:H202,B203:H203,B204:H204,B206:H206,B207:H207,B208:H208,B209:H209,B218:H218,B219:H219,B220:H220,B221:H221,B223:H223,B224:H224,B225:H225,B226:H226,B228:H228,B229:H229,B230:H230,B231:H231)</f>
        <v>862</v>
      </c>
      <c r="R237" s="68">
        <f>SUM(K196:Q196,K197:Q197,K198:Q198,K199:Q199,K201:Q201,K202:Q202,K203:Q203,K204:Q204,K206:Q206,K207:Q207,K208:Q208,K209:Q209,K218:Q218,K219:Q219,K220:Q220,K221:Q221,K223:Q223,K224:Q224,K225:Q225,K226:Q226,K228:Q228,K229:Q229,K230:Q230,K231:Q231)</f>
        <v>667</v>
      </c>
      <c r="AA237" s="68">
        <f>SUM(T196:Z196,T197:Z197,T198:Z198,T199:Z199,T201:Z201,T202:Z202,T203:Z203,T204:Z204,T206:Z206,T207:Z207,T208:Z208,T209:Z209,T218:Z218,T219:Z219,T220:Z220,T221:Z221,T223:Z223,T224:Z224,T225:Z225,T226:Z226,T228:Z228,T229:Z229,T230:Z230,T231:Z231)</f>
        <v>242</v>
      </c>
      <c r="AC237" s="68">
        <f>SUM(B237:AA237)</f>
        <v>1771</v>
      </c>
    </row>
  </sheetData>
  <mergeCells count="11">
    <mergeCell ref="AC123:AC124"/>
    <mergeCell ref="AC147:AC148"/>
    <mergeCell ref="AC169:AC170"/>
    <mergeCell ref="AC193:AC194"/>
    <mergeCell ref="AC215:AC216"/>
    <mergeCell ref="AC101:AC102"/>
    <mergeCell ref="N5:P5"/>
    <mergeCell ref="AC9:AC10"/>
    <mergeCell ref="AC31:AC32"/>
    <mergeCell ref="AC55:AC56"/>
    <mergeCell ref="AC77:AC78"/>
  </mergeCells>
  <pageMargins left="0.7" right="0.7" top="0.75" bottom="0.75" header="0.3" footer="0.3"/>
  <pageSetup paperSize="9" scale="69" orientation="landscape" horizontalDpi="300" verticalDpi="300" r:id="rId1"/>
  <rowBreaks count="5" manualBreakCount="5">
    <brk id="52" max="16383" man="1"/>
    <brk id="98" max="16383" man="1"/>
    <brk id="144" max="16383" man="1"/>
    <brk id="190" max="16383" man="1"/>
    <brk id="236" max="16383" man="1"/>
  </rowBreaks>
  <ignoredErrors>
    <ignoredError sqref="I12:I15 I17:I20 I22:I25 I34:I37 I39:I42 I44:I47 I53 I58:I61 I63:I66 I68:I71 I80:I83 I85:I88 I90:I93 I99 I104:I107 I109:I112 I114:I117 I126:I129 I131:I134 I136:I139 I145" formulaRange="1"/>
    <ignoredError sqref="I16 R16 AA16 AC16 I21 R21 AA21 AC21 I38 R38 AA38 AC38 I43 R43 AA43 AC43 I62 R62 AA62 AC62 I67 R67 AA67 AC67 I84 R84 AA84 AC84 I89 R89 AA89 AC89 I108 R108 AA108 AC108 I113 R113 AA113 AC113 I130 R130 AA130 AC130 I135 R135 AA135 AC135 B154:I154 K154:R154 T154:AA154 AC154 B159:I159 K159:R159 T159:AA159 AC159 B176:I176 K176:R176 T176:AA176 AC176 B181:I181 K181:R181 T181:AA181 AC181 B200:I200 K200:R200 T200:AA200 AC200 B205:I205 K205:R205 T205:AA205 AC205 B222:I222 K222:R222 T222:AA222 AC222 B227:I227 K227:R227 T227:AA227 AC227" formula="1"/>
    <ignoredError sqref="AC53 AC99 AC145 AC191 AC237" emptyCellReferenc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C237"/>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29" width="8.21875" style="47" customWidth="1"/>
    <col min="30" max="16384" width="9" style="47"/>
  </cols>
  <sheetData>
    <row r="1" spans="1:29"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6"/>
    </row>
    <row r="2" spans="1:29"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52"/>
    </row>
    <row r="3" spans="1:29"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52"/>
    </row>
    <row r="4" spans="1:29" ht="15.75" customHeight="1">
      <c r="A4" s="48"/>
      <c r="B4" s="49"/>
      <c r="C4" s="49"/>
      <c r="D4" s="49"/>
      <c r="E4" s="49"/>
      <c r="F4" s="49"/>
      <c r="G4" s="49"/>
      <c r="H4" s="49"/>
      <c r="I4" s="49"/>
      <c r="J4" s="49"/>
      <c r="K4" s="49"/>
      <c r="L4" s="50" t="s">
        <v>209</v>
      </c>
      <c r="M4" s="49"/>
      <c r="N4" s="53" t="s">
        <v>112</v>
      </c>
      <c r="O4" s="49"/>
      <c r="P4" s="49"/>
      <c r="Q4" s="49"/>
      <c r="R4" s="49"/>
      <c r="S4" s="49"/>
      <c r="T4" s="49"/>
      <c r="U4" s="49"/>
      <c r="V4" s="49"/>
      <c r="W4" s="50"/>
      <c r="X4" s="49"/>
      <c r="Y4" s="49"/>
      <c r="Z4" s="49"/>
      <c r="AA4" s="49"/>
      <c r="AB4" s="49"/>
      <c r="AC4" s="52"/>
    </row>
    <row r="5" spans="1:29"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52"/>
    </row>
    <row r="6" spans="1:29"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6"/>
    </row>
    <row r="8" spans="1:29" ht="15.75" customHeight="1">
      <c r="A8" s="47" t="s">
        <v>211</v>
      </c>
      <c r="B8" s="47" t="str">
        <f>$D$9</f>
        <v>Arm A - North Rd (N)</v>
      </c>
    </row>
    <row r="9" spans="1:29" ht="15.75" customHeight="1">
      <c r="B9" s="57" t="s">
        <v>212</v>
      </c>
      <c r="C9" s="58"/>
      <c r="D9" s="58" t="s">
        <v>232</v>
      </c>
      <c r="E9" s="58"/>
      <c r="F9" s="58"/>
      <c r="G9" s="58"/>
      <c r="H9" s="59"/>
      <c r="I9" s="60"/>
      <c r="K9" s="57" t="s">
        <v>212</v>
      </c>
      <c r="L9" s="58"/>
      <c r="M9" s="58" t="s">
        <v>233</v>
      </c>
      <c r="N9" s="58"/>
      <c r="O9" s="58"/>
      <c r="P9" s="58"/>
      <c r="Q9" s="59"/>
      <c r="R9" s="60"/>
      <c r="T9" s="57" t="s">
        <v>212</v>
      </c>
      <c r="U9" s="58"/>
      <c r="V9" s="58" t="s">
        <v>234</v>
      </c>
      <c r="W9" s="58"/>
      <c r="X9" s="58"/>
      <c r="Y9" s="58"/>
      <c r="Z9" s="59"/>
      <c r="AA9" s="60"/>
      <c r="AC9" s="130" t="s">
        <v>216</v>
      </c>
    </row>
    <row r="10" spans="1:29"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131"/>
    </row>
    <row r="12" spans="1:29" ht="15.75" customHeight="1">
      <c r="A12" s="69">
        <v>0.29166666666666669</v>
      </c>
      <c r="B12" s="44">
        <v>0</v>
      </c>
      <c r="C12" s="45">
        <v>0</v>
      </c>
      <c r="D12" s="45">
        <v>0</v>
      </c>
      <c r="E12" s="45">
        <v>0</v>
      </c>
      <c r="F12" s="45">
        <v>0</v>
      </c>
      <c r="G12" s="45">
        <v>0</v>
      </c>
      <c r="H12" s="46">
        <v>0</v>
      </c>
      <c r="I12" s="65">
        <f>SUM(B12:H12)</f>
        <v>0</v>
      </c>
      <c r="K12" s="44">
        <v>4</v>
      </c>
      <c r="L12" s="45">
        <v>1</v>
      </c>
      <c r="M12" s="45">
        <v>0</v>
      </c>
      <c r="N12" s="45">
        <v>0</v>
      </c>
      <c r="O12" s="45">
        <v>0</v>
      </c>
      <c r="P12" s="45">
        <v>0</v>
      </c>
      <c r="Q12" s="46">
        <v>0</v>
      </c>
      <c r="R12" s="65">
        <f>SUM(K12:Q12)</f>
        <v>5</v>
      </c>
      <c r="T12" s="44">
        <v>1</v>
      </c>
      <c r="U12" s="45">
        <v>1</v>
      </c>
      <c r="V12" s="45">
        <v>0</v>
      </c>
      <c r="W12" s="45">
        <v>1</v>
      </c>
      <c r="X12" s="45">
        <v>0</v>
      </c>
      <c r="Y12" s="45">
        <v>0</v>
      </c>
      <c r="Z12" s="46">
        <v>0</v>
      </c>
      <c r="AA12" s="65">
        <f>SUM(T12:Z12)</f>
        <v>3</v>
      </c>
      <c r="AC12" s="65">
        <f>SUM(I12+R12+AA12)</f>
        <v>8</v>
      </c>
    </row>
    <row r="13" spans="1:29" ht="15.75" customHeight="1">
      <c r="A13" s="70">
        <v>0.30208333333333331</v>
      </c>
      <c r="B13" s="48">
        <v>0</v>
      </c>
      <c r="C13" s="49">
        <v>0</v>
      </c>
      <c r="D13" s="49">
        <v>0</v>
      </c>
      <c r="E13" s="49">
        <v>0</v>
      </c>
      <c r="F13" s="49">
        <v>0</v>
      </c>
      <c r="G13" s="49">
        <v>0</v>
      </c>
      <c r="H13" s="52">
        <v>0</v>
      </c>
      <c r="I13" s="66">
        <f>SUM(B13:H13)</f>
        <v>0</v>
      </c>
      <c r="K13" s="48">
        <v>2</v>
      </c>
      <c r="L13" s="49">
        <v>1</v>
      </c>
      <c r="M13" s="49">
        <v>0</v>
      </c>
      <c r="N13" s="49">
        <v>0</v>
      </c>
      <c r="O13" s="49">
        <v>0</v>
      </c>
      <c r="P13" s="49">
        <v>0</v>
      </c>
      <c r="Q13" s="52">
        <v>0</v>
      </c>
      <c r="R13" s="66">
        <f>SUM(K13:Q13)</f>
        <v>3</v>
      </c>
      <c r="T13" s="48">
        <v>0</v>
      </c>
      <c r="U13" s="49">
        <v>0</v>
      </c>
      <c r="V13" s="49">
        <v>0</v>
      </c>
      <c r="W13" s="49">
        <v>0</v>
      </c>
      <c r="X13" s="49">
        <v>0</v>
      </c>
      <c r="Y13" s="49">
        <v>0</v>
      </c>
      <c r="Z13" s="52">
        <v>0</v>
      </c>
      <c r="AA13" s="66">
        <f>SUM(T13:Z13)</f>
        <v>0</v>
      </c>
      <c r="AC13" s="66">
        <f>SUM(I13+R13+AA13)</f>
        <v>3</v>
      </c>
    </row>
    <row r="14" spans="1:29" ht="15.75" customHeight="1">
      <c r="A14" s="70">
        <v>0.3125</v>
      </c>
      <c r="B14" s="48">
        <v>0</v>
      </c>
      <c r="C14" s="49">
        <v>0</v>
      </c>
      <c r="D14" s="49">
        <v>0</v>
      </c>
      <c r="E14" s="49">
        <v>0</v>
      </c>
      <c r="F14" s="49">
        <v>0</v>
      </c>
      <c r="G14" s="49">
        <v>0</v>
      </c>
      <c r="H14" s="52">
        <v>0</v>
      </c>
      <c r="I14" s="66">
        <f>SUM(B14:H14)</f>
        <v>0</v>
      </c>
      <c r="K14" s="48">
        <v>3</v>
      </c>
      <c r="L14" s="49">
        <v>1</v>
      </c>
      <c r="M14" s="49">
        <v>0</v>
      </c>
      <c r="N14" s="49">
        <v>0</v>
      </c>
      <c r="O14" s="49">
        <v>0</v>
      </c>
      <c r="P14" s="49">
        <v>0</v>
      </c>
      <c r="Q14" s="52">
        <v>0</v>
      </c>
      <c r="R14" s="66">
        <f>SUM(K14:Q14)</f>
        <v>4</v>
      </c>
      <c r="T14" s="48">
        <v>0</v>
      </c>
      <c r="U14" s="49">
        <v>4</v>
      </c>
      <c r="V14" s="49">
        <v>0</v>
      </c>
      <c r="W14" s="49">
        <v>0</v>
      </c>
      <c r="X14" s="49">
        <v>0</v>
      </c>
      <c r="Y14" s="49">
        <v>0</v>
      </c>
      <c r="Z14" s="52">
        <v>0</v>
      </c>
      <c r="AA14" s="66">
        <f>SUM(T14:Z14)</f>
        <v>4</v>
      </c>
      <c r="AC14" s="66">
        <f>SUM(I14+R14+AA14)</f>
        <v>8</v>
      </c>
    </row>
    <row r="15" spans="1:29" ht="15.75" customHeight="1">
      <c r="A15" s="71">
        <v>0.32291666666666669</v>
      </c>
      <c r="B15" s="54">
        <v>0</v>
      </c>
      <c r="C15" s="55">
        <v>0</v>
      </c>
      <c r="D15" s="55">
        <v>0</v>
      </c>
      <c r="E15" s="55">
        <v>0</v>
      </c>
      <c r="F15" s="55">
        <v>0</v>
      </c>
      <c r="G15" s="55">
        <v>0</v>
      </c>
      <c r="H15" s="56">
        <v>0</v>
      </c>
      <c r="I15" s="67">
        <f>SUM(B15:H15)</f>
        <v>0</v>
      </c>
      <c r="K15" s="54">
        <v>11</v>
      </c>
      <c r="L15" s="55">
        <v>1</v>
      </c>
      <c r="M15" s="55">
        <v>0</v>
      </c>
      <c r="N15" s="55">
        <v>0</v>
      </c>
      <c r="O15" s="55">
        <v>0</v>
      </c>
      <c r="P15" s="55">
        <v>0</v>
      </c>
      <c r="Q15" s="56">
        <v>0</v>
      </c>
      <c r="R15" s="67">
        <f>SUM(K15:Q15)</f>
        <v>12</v>
      </c>
      <c r="T15" s="54">
        <v>5</v>
      </c>
      <c r="U15" s="55">
        <v>2</v>
      </c>
      <c r="V15" s="55">
        <v>0</v>
      </c>
      <c r="W15" s="55">
        <v>0</v>
      </c>
      <c r="X15" s="55">
        <v>0</v>
      </c>
      <c r="Y15" s="55">
        <v>0</v>
      </c>
      <c r="Z15" s="56">
        <v>0</v>
      </c>
      <c r="AA15" s="67">
        <f>SUM(T15:Z15)</f>
        <v>7</v>
      </c>
      <c r="AC15" s="67">
        <f>SUM(I15+R15+AA15)</f>
        <v>19</v>
      </c>
    </row>
    <row r="16" spans="1:29"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20</v>
      </c>
      <c r="L16" s="58">
        <f t="shared" si="1"/>
        <v>4</v>
      </c>
      <c r="M16" s="58">
        <f t="shared" si="1"/>
        <v>0</v>
      </c>
      <c r="N16" s="58">
        <f t="shared" si="1"/>
        <v>0</v>
      </c>
      <c r="O16" s="58">
        <f t="shared" si="1"/>
        <v>0</v>
      </c>
      <c r="P16" s="58">
        <f t="shared" si="1"/>
        <v>0</v>
      </c>
      <c r="Q16" s="59">
        <f t="shared" si="1"/>
        <v>0</v>
      </c>
      <c r="R16" s="60">
        <f t="shared" si="1"/>
        <v>24</v>
      </c>
      <c r="T16" s="57">
        <f t="shared" ref="T16:AA16" si="2">SUM(T12:T15)</f>
        <v>6</v>
      </c>
      <c r="U16" s="58">
        <f t="shared" si="2"/>
        <v>7</v>
      </c>
      <c r="V16" s="58">
        <f t="shared" si="2"/>
        <v>0</v>
      </c>
      <c r="W16" s="58">
        <f t="shared" si="2"/>
        <v>1</v>
      </c>
      <c r="X16" s="58">
        <f t="shared" si="2"/>
        <v>0</v>
      </c>
      <c r="Y16" s="58">
        <f t="shared" si="2"/>
        <v>0</v>
      </c>
      <c r="Z16" s="59">
        <f t="shared" si="2"/>
        <v>0</v>
      </c>
      <c r="AA16" s="60">
        <f t="shared" si="2"/>
        <v>14</v>
      </c>
      <c r="AC16" s="60">
        <f>SUM(AC12:AC15)</f>
        <v>38</v>
      </c>
    </row>
    <row r="17" spans="1:29" ht="15.75" customHeight="1">
      <c r="A17" s="69">
        <v>0.33333333333333331</v>
      </c>
      <c r="B17" s="44">
        <v>0</v>
      </c>
      <c r="C17" s="45">
        <v>0</v>
      </c>
      <c r="D17" s="45">
        <v>0</v>
      </c>
      <c r="E17" s="45">
        <v>0</v>
      </c>
      <c r="F17" s="45">
        <v>0</v>
      </c>
      <c r="G17" s="45">
        <v>0</v>
      </c>
      <c r="H17" s="46">
        <v>0</v>
      </c>
      <c r="I17" s="65">
        <f>SUM(B17:H17)</f>
        <v>0</v>
      </c>
      <c r="K17" s="44">
        <v>4</v>
      </c>
      <c r="L17" s="45">
        <v>2</v>
      </c>
      <c r="M17" s="45">
        <v>0</v>
      </c>
      <c r="N17" s="45">
        <v>0</v>
      </c>
      <c r="O17" s="45">
        <v>0</v>
      </c>
      <c r="P17" s="45">
        <v>0</v>
      </c>
      <c r="Q17" s="46">
        <v>0</v>
      </c>
      <c r="R17" s="65">
        <f>SUM(K17:Q17)</f>
        <v>6</v>
      </c>
      <c r="T17" s="44">
        <v>4</v>
      </c>
      <c r="U17" s="45">
        <v>7</v>
      </c>
      <c r="V17" s="45">
        <v>0</v>
      </c>
      <c r="W17" s="45">
        <v>0</v>
      </c>
      <c r="X17" s="45">
        <v>0</v>
      </c>
      <c r="Y17" s="45">
        <v>0</v>
      </c>
      <c r="Z17" s="46">
        <v>0</v>
      </c>
      <c r="AA17" s="65">
        <f>SUM(T17:Z17)</f>
        <v>11</v>
      </c>
      <c r="AC17" s="65">
        <f>SUM(I17+R17+AA17)</f>
        <v>17</v>
      </c>
    </row>
    <row r="18" spans="1:29" ht="15.75" customHeight="1">
      <c r="A18" s="70">
        <v>0.34375</v>
      </c>
      <c r="B18" s="48">
        <v>0</v>
      </c>
      <c r="C18" s="49">
        <v>0</v>
      </c>
      <c r="D18" s="49">
        <v>0</v>
      </c>
      <c r="E18" s="49">
        <v>0</v>
      </c>
      <c r="F18" s="49">
        <v>0</v>
      </c>
      <c r="G18" s="49">
        <v>0</v>
      </c>
      <c r="H18" s="52">
        <v>0</v>
      </c>
      <c r="I18" s="66">
        <f>SUM(B18:H18)</f>
        <v>0</v>
      </c>
      <c r="K18" s="48">
        <v>7</v>
      </c>
      <c r="L18" s="49">
        <v>3</v>
      </c>
      <c r="M18" s="49">
        <v>0</v>
      </c>
      <c r="N18" s="49">
        <v>0</v>
      </c>
      <c r="O18" s="49">
        <v>0</v>
      </c>
      <c r="P18" s="49">
        <v>0</v>
      </c>
      <c r="Q18" s="52">
        <v>0</v>
      </c>
      <c r="R18" s="66">
        <f>SUM(K18:Q18)</f>
        <v>10</v>
      </c>
      <c r="T18" s="48">
        <v>14</v>
      </c>
      <c r="U18" s="49">
        <v>5</v>
      </c>
      <c r="V18" s="49">
        <v>0</v>
      </c>
      <c r="W18" s="49">
        <v>0</v>
      </c>
      <c r="X18" s="49">
        <v>0</v>
      </c>
      <c r="Y18" s="49">
        <v>0</v>
      </c>
      <c r="Z18" s="52">
        <v>1</v>
      </c>
      <c r="AA18" s="66">
        <f>SUM(T18:Z18)</f>
        <v>20</v>
      </c>
      <c r="AC18" s="66">
        <f>SUM(I18+R18+AA18)</f>
        <v>30</v>
      </c>
    </row>
    <row r="19" spans="1:29" ht="15.75" customHeight="1">
      <c r="A19" s="70">
        <v>0.35416666666666669</v>
      </c>
      <c r="B19" s="48">
        <v>0</v>
      </c>
      <c r="C19" s="49">
        <v>0</v>
      </c>
      <c r="D19" s="49">
        <v>0</v>
      </c>
      <c r="E19" s="49">
        <v>0</v>
      </c>
      <c r="F19" s="49">
        <v>0</v>
      </c>
      <c r="G19" s="49">
        <v>0</v>
      </c>
      <c r="H19" s="52">
        <v>0</v>
      </c>
      <c r="I19" s="66">
        <f>SUM(B19:H19)</f>
        <v>0</v>
      </c>
      <c r="K19" s="48">
        <v>8</v>
      </c>
      <c r="L19" s="49">
        <v>2</v>
      </c>
      <c r="M19" s="49">
        <v>0</v>
      </c>
      <c r="N19" s="49">
        <v>0</v>
      </c>
      <c r="O19" s="49">
        <v>0</v>
      </c>
      <c r="P19" s="49">
        <v>0</v>
      </c>
      <c r="Q19" s="52">
        <v>0</v>
      </c>
      <c r="R19" s="66">
        <f>SUM(K19:Q19)</f>
        <v>10</v>
      </c>
      <c r="T19" s="48">
        <v>12</v>
      </c>
      <c r="U19" s="49">
        <v>6</v>
      </c>
      <c r="V19" s="49">
        <v>0</v>
      </c>
      <c r="W19" s="49">
        <v>0</v>
      </c>
      <c r="X19" s="49">
        <v>2</v>
      </c>
      <c r="Y19" s="49">
        <v>0</v>
      </c>
      <c r="Z19" s="52">
        <v>0</v>
      </c>
      <c r="AA19" s="66">
        <f>SUM(T19:Z19)</f>
        <v>20</v>
      </c>
      <c r="AC19" s="66">
        <f>SUM(I19+R19+AA19)</f>
        <v>30</v>
      </c>
    </row>
    <row r="20" spans="1:29" ht="15.75" customHeight="1">
      <c r="A20" s="71">
        <v>0.36458333333333331</v>
      </c>
      <c r="B20" s="54">
        <v>0</v>
      </c>
      <c r="C20" s="55">
        <v>0</v>
      </c>
      <c r="D20" s="55">
        <v>0</v>
      </c>
      <c r="E20" s="55">
        <v>0</v>
      </c>
      <c r="F20" s="55">
        <v>0</v>
      </c>
      <c r="G20" s="55">
        <v>0</v>
      </c>
      <c r="H20" s="56">
        <v>0</v>
      </c>
      <c r="I20" s="67">
        <f>SUM(B20:H20)</f>
        <v>0</v>
      </c>
      <c r="K20" s="54">
        <v>6</v>
      </c>
      <c r="L20" s="55">
        <v>3</v>
      </c>
      <c r="M20" s="55">
        <v>1</v>
      </c>
      <c r="N20" s="55">
        <v>0</v>
      </c>
      <c r="O20" s="55">
        <v>0</v>
      </c>
      <c r="P20" s="55">
        <v>0</v>
      </c>
      <c r="Q20" s="56">
        <v>0</v>
      </c>
      <c r="R20" s="67">
        <f>SUM(K20:Q20)</f>
        <v>10</v>
      </c>
      <c r="T20" s="54">
        <v>18</v>
      </c>
      <c r="U20" s="55">
        <v>0</v>
      </c>
      <c r="V20" s="55">
        <v>0</v>
      </c>
      <c r="W20" s="55">
        <v>0</v>
      </c>
      <c r="X20" s="55">
        <v>0</v>
      </c>
      <c r="Y20" s="55">
        <v>0</v>
      </c>
      <c r="Z20" s="56">
        <v>0</v>
      </c>
      <c r="AA20" s="67">
        <f>SUM(T20:Z20)</f>
        <v>18</v>
      </c>
      <c r="AC20" s="67">
        <f>SUM(I20+R20+AA20)</f>
        <v>28</v>
      </c>
    </row>
    <row r="21" spans="1:29" ht="15.75" customHeight="1">
      <c r="A21" s="60" t="s">
        <v>218</v>
      </c>
      <c r="B21" s="57">
        <f t="shared" ref="B21:I21" si="3">SUM(B17:B20)</f>
        <v>0</v>
      </c>
      <c r="C21" s="58">
        <f t="shared" si="3"/>
        <v>0</v>
      </c>
      <c r="D21" s="58">
        <f t="shared" si="3"/>
        <v>0</v>
      </c>
      <c r="E21" s="58">
        <f t="shared" si="3"/>
        <v>0</v>
      </c>
      <c r="F21" s="58">
        <f t="shared" si="3"/>
        <v>0</v>
      </c>
      <c r="G21" s="58">
        <f t="shared" si="3"/>
        <v>0</v>
      </c>
      <c r="H21" s="59">
        <f t="shared" si="3"/>
        <v>0</v>
      </c>
      <c r="I21" s="60">
        <f t="shared" si="3"/>
        <v>0</v>
      </c>
      <c r="K21" s="57">
        <f t="shared" ref="K21:R21" si="4">SUM(K17:K20)</f>
        <v>25</v>
      </c>
      <c r="L21" s="58">
        <f t="shared" si="4"/>
        <v>10</v>
      </c>
      <c r="M21" s="58">
        <f t="shared" si="4"/>
        <v>1</v>
      </c>
      <c r="N21" s="58">
        <f t="shared" si="4"/>
        <v>0</v>
      </c>
      <c r="O21" s="58">
        <f t="shared" si="4"/>
        <v>0</v>
      </c>
      <c r="P21" s="58">
        <f t="shared" si="4"/>
        <v>0</v>
      </c>
      <c r="Q21" s="59">
        <f t="shared" si="4"/>
        <v>0</v>
      </c>
      <c r="R21" s="60">
        <f t="shared" si="4"/>
        <v>36</v>
      </c>
      <c r="T21" s="57">
        <f t="shared" ref="T21:AA21" si="5">SUM(T17:T20)</f>
        <v>48</v>
      </c>
      <c r="U21" s="58">
        <f t="shared" si="5"/>
        <v>18</v>
      </c>
      <c r="V21" s="58">
        <f t="shared" si="5"/>
        <v>0</v>
      </c>
      <c r="W21" s="58">
        <f t="shared" si="5"/>
        <v>0</v>
      </c>
      <c r="X21" s="58">
        <f t="shared" si="5"/>
        <v>2</v>
      </c>
      <c r="Y21" s="58">
        <f t="shared" si="5"/>
        <v>0</v>
      </c>
      <c r="Z21" s="59">
        <f t="shared" si="5"/>
        <v>1</v>
      </c>
      <c r="AA21" s="60">
        <f t="shared" si="5"/>
        <v>69</v>
      </c>
      <c r="AC21" s="60">
        <f>SUM(AC17:AC20)</f>
        <v>105</v>
      </c>
    </row>
    <row r="22" spans="1:29" ht="15.75" customHeight="1">
      <c r="A22" s="69">
        <v>0.375</v>
      </c>
      <c r="B22" s="44">
        <v>0</v>
      </c>
      <c r="C22" s="45">
        <v>0</v>
      </c>
      <c r="D22" s="45">
        <v>0</v>
      </c>
      <c r="E22" s="45">
        <v>0</v>
      </c>
      <c r="F22" s="45">
        <v>0</v>
      </c>
      <c r="G22" s="45">
        <v>0</v>
      </c>
      <c r="H22" s="46">
        <v>0</v>
      </c>
      <c r="I22" s="65">
        <f>SUM(B22:H22)</f>
        <v>0</v>
      </c>
      <c r="K22" s="44">
        <v>10</v>
      </c>
      <c r="L22" s="45">
        <v>3</v>
      </c>
      <c r="M22" s="45">
        <v>0</v>
      </c>
      <c r="N22" s="45">
        <v>0</v>
      </c>
      <c r="O22" s="45">
        <v>0</v>
      </c>
      <c r="P22" s="45">
        <v>0</v>
      </c>
      <c r="Q22" s="46">
        <v>0</v>
      </c>
      <c r="R22" s="65">
        <f>SUM(K22:Q22)</f>
        <v>13</v>
      </c>
      <c r="T22" s="44">
        <v>8</v>
      </c>
      <c r="U22" s="45">
        <v>0</v>
      </c>
      <c r="V22" s="45">
        <v>0</v>
      </c>
      <c r="W22" s="45">
        <v>0</v>
      </c>
      <c r="X22" s="45">
        <v>0</v>
      </c>
      <c r="Y22" s="45">
        <v>0</v>
      </c>
      <c r="Z22" s="46">
        <v>0</v>
      </c>
      <c r="AA22" s="65">
        <f>SUM(T22:Z22)</f>
        <v>8</v>
      </c>
      <c r="AC22" s="65">
        <f>SUM(I22+R22+AA22)</f>
        <v>21</v>
      </c>
    </row>
    <row r="23" spans="1:29" ht="15.75" customHeight="1">
      <c r="A23" s="70">
        <v>0.38541666666666669</v>
      </c>
      <c r="B23" s="48">
        <v>0</v>
      </c>
      <c r="C23" s="49">
        <v>0</v>
      </c>
      <c r="D23" s="49">
        <v>0</v>
      </c>
      <c r="E23" s="49">
        <v>0</v>
      </c>
      <c r="F23" s="49">
        <v>0</v>
      </c>
      <c r="G23" s="49">
        <v>0</v>
      </c>
      <c r="H23" s="52">
        <v>0</v>
      </c>
      <c r="I23" s="66">
        <f>SUM(B23:H23)</f>
        <v>0</v>
      </c>
      <c r="K23" s="48">
        <v>6</v>
      </c>
      <c r="L23" s="49">
        <v>1</v>
      </c>
      <c r="M23" s="49">
        <v>2</v>
      </c>
      <c r="N23" s="49">
        <v>0</v>
      </c>
      <c r="O23" s="49">
        <v>0</v>
      </c>
      <c r="P23" s="49">
        <v>0</v>
      </c>
      <c r="Q23" s="52">
        <v>0</v>
      </c>
      <c r="R23" s="66">
        <f>SUM(K23:Q23)</f>
        <v>9</v>
      </c>
      <c r="T23" s="48">
        <v>16</v>
      </c>
      <c r="U23" s="49">
        <v>3</v>
      </c>
      <c r="V23" s="49">
        <v>0</v>
      </c>
      <c r="W23" s="49">
        <v>0</v>
      </c>
      <c r="X23" s="49">
        <v>0</v>
      </c>
      <c r="Y23" s="49">
        <v>0</v>
      </c>
      <c r="Z23" s="52">
        <v>0</v>
      </c>
      <c r="AA23" s="66">
        <f>SUM(T23:Z23)</f>
        <v>19</v>
      </c>
      <c r="AC23" s="66">
        <f>SUM(I23+R23+AA23)</f>
        <v>28</v>
      </c>
    </row>
    <row r="24" spans="1:29" ht="15.75" customHeight="1">
      <c r="A24" s="70">
        <v>0.39583333333333331</v>
      </c>
      <c r="B24" s="48">
        <v>0</v>
      </c>
      <c r="C24" s="49">
        <v>0</v>
      </c>
      <c r="D24" s="49">
        <v>0</v>
      </c>
      <c r="E24" s="49">
        <v>0</v>
      </c>
      <c r="F24" s="49">
        <v>0</v>
      </c>
      <c r="G24" s="49">
        <v>0</v>
      </c>
      <c r="H24" s="52">
        <v>0</v>
      </c>
      <c r="I24" s="66">
        <f>SUM(B24:H24)</f>
        <v>0</v>
      </c>
      <c r="K24" s="48">
        <v>1</v>
      </c>
      <c r="L24" s="49">
        <v>3</v>
      </c>
      <c r="M24" s="49">
        <v>1</v>
      </c>
      <c r="N24" s="49">
        <v>0</v>
      </c>
      <c r="O24" s="49">
        <v>0</v>
      </c>
      <c r="P24" s="49">
        <v>0</v>
      </c>
      <c r="Q24" s="52">
        <v>0</v>
      </c>
      <c r="R24" s="66">
        <f>SUM(K24:Q24)</f>
        <v>5</v>
      </c>
      <c r="T24" s="48">
        <v>12</v>
      </c>
      <c r="U24" s="49">
        <v>3</v>
      </c>
      <c r="V24" s="49">
        <v>0</v>
      </c>
      <c r="W24" s="49">
        <v>0</v>
      </c>
      <c r="X24" s="49">
        <v>0</v>
      </c>
      <c r="Y24" s="49">
        <v>0</v>
      </c>
      <c r="Z24" s="52">
        <v>0</v>
      </c>
      <c r="AA24" s="66">
        <f>SUM(T24:Z24)</f>
        <v>15</v>
      </c>
      <c r="AC24" s="66">
        <f>SUM(I24+R24+AA24)</f>
        <v>20</v>
      </c>
    </row>
    <row r="25" spans="1:29" ht="15.75" customHeight="1">
      <c r="A25" s="71">
        <v>0.40625</v>
      </c>
      <c r="B25" s="54">
        <v>0</v>
      </c>
      <c r="C25" s="55">
        <v>0</v>
      </c>
      <c r="D25" s="55">
        <v>0</v>
      </c>
      <c r="E25" s="55">
        <v>0</v>
      </c>
      <c r="F25" s="55">
        <v>0</v>
      </c>
      <c r="G25" s="55">
        <v>0</v>
      </c>
      <c r="H25" s="56">
        <v>0</v>
      </c>
      <c r="I25" s="67">
        <f>SUM(B25:H25)</f>
        <v>0</v>
      </c>
      <c r="K25" s="54">
        <v>4</v>
      </c>
      <c r="L25" s="55">
        <v>1</v>
      </c>
      <c r="M25" s="55">
        <v>0</v>
      </c>
      <c r="N25" s="55">
        <v>1</v>
      </c>
      <c r="O25" s="55">
        <v>0</v>
      </c>
      <c r="P25" s="55">
        <v>0</v>
      </c>
      <c r="Q25" s="56">
        <v>0</v>
      </c>
      <c r="R25" s="67">
        <f>SUM(K25:Q25)</f>
        <v>6</v>
      </c>
      <c r="T25" s="54">
        <v>10</v>
      </c>
      <c r="U25" s="55">
        <v>2</v>
      </c>
      <c r="V25" s="55">
        <v>0</v>
      </c>
      <c r="W25" s="55">
        <v>0</v>
      </c>
      <c r="X25" s="55">
        <v>0</v>
      </c>
      <c r="Y25" s="55">
        <v>0</v>
      </c>
      <c r="Z25" s="56">
        <v>0</v>
      </c>
      <c r="AA25" s="67">
        <f>SUM(T25:Z25)</f>
        <v>12</v>
      </c>
      <c r="AC25" s="67">
        <f>SUM(I25+R25+AA25)</f>
        <v>18</v>
      </c>
    </row>
    <row r="26" spans="1:29" ht="15.75" customHeight="1">
      <c r="A26" s="60" t="s">
        <v>218</v>
      </c>
      <c r="B26" s="57">
        <f t="shared" ref="B26:I26" si="6">SUM(B22:B25)</f>
        <v>0</v>
      </c>
      <c r="C26" s="58">
        <f t="shared" si="6"/>
        <v>0</v>
      </c>
      <c r="D26" s="58">
        <f t="shared" si="6"/>
        <v>0</v>
      </c>
      <c r="E26" s="58">
        <f t="shared" si="6"/>
        <v>0</v>
      </c>
      <c r="F26" s="58">
        <f t="shared" si="6"/>
        <v>0</v>
      </c>
      <c r="G26" s="58">
        <f t="shared" si="6"/>
        <v>0</v>
      </c>
      <c r="H26" s="59">
        <f t="shared" si="6"/>
        <v>0</v>
      </c>
      <c r="I26" s="60">
        <f t="shared" si="6"/>
        <v>0</v>
      </c>
      <c r="K26" s="57">
        <f t="shared" ref="K26:R26" si="7">SUM(K22:K25)</f>
        <v>21</v>
      </c>
      <c r="L26" s="58">
        <f t="shared" si="7"/>
        <v>8</v>
      </c>
      <c r="M26" s="58">
        <f t="shared" si="7"/>
        <v>3</v>
      </c>
      <c r="N26" s="58">
        <f t="shared" si="7"/>
        <v>1</v>
      </c>
      <c r="O26" s="58">
        <f t="shared" si="7"/>
        <v>0</v>
      </c>
      <c r="P26" s="58">
        <f t="shared" si="7"/>
        <v>0</v>
      </c>
      <c r="Q26" s="59">
        <f t="shared" si="7"/>
        <v>0</v>
      </c>
      <c r="R26" s="60">
        <f t="shared" si="7"/>
        <v>33</v>
      </c>
      <c r="T26" s="57">
        <f t="shared" ref="T26:AA26" si="8">SUM(T22:T25)</f>
        <v>46</v>
      </c>
      <c r="U26" s="58">
        <f t="shared" si="8"/>
        <v>8</v>
      </c>
      <c r="V26" s="58">
        <f t="shared" si="8"/>
        <v>0</v>
      </c>
      <c r="W26" s="58">
        <f t="shared" si="8"/>
        <v>0</v>
      </c>
      <c r="X26" s="58">
        <f t="shared" si="8"/>
        <v>0</v>
      </c>
      <c r="Y26" s="58">
        <f t="shared" si="8"/>
        <v>0</v>
      </c>
      <c r="Z26" s="59">
        <f t="shared" si="8"/>
        <v>0</v>
      </c>
      <c r="AA26" s="60">
        <f t="shared" si="8"/>
        <v>54</v>
      </c>
      <c r="AC26" s="60">
        <f>SUM(AC22:AC25)</f>
        <v>87</v>
      </c>
    </row>
    <row r="28" spans="1:29" ht="15.75" customHeight="1">
      <c r="A28" s="60" t="s">
        <v>219</v>
      </c>
      <c r="B28" s="57">
        <f t="shared" ref="B28:I28" si="9">SUM(B26+B21+B16)</f>
        <v>0</v>
      </c>
      <c r="C28" s="58">
        <f t="shared" si="9"/>
        <v>0</v>
      </c>
      <c r="D28" s="58">
        <f t="shared" si="9"/>
        <v>0</v>
      </c>
      <c r="E28" s="58">
        <f t="shared" si="9"/>
        <v>0</v>
      </c>
      <c r="F28" s="58">
        <f t="shared" si="9"/>
        <v>0</v>
      </c>
      <c r="G28" s="58">
        <f t="shared" si="9"/>
        <v>0</v>
      </c>
      <c r="H28" s="59">
        <f t="shared" si="9"/>
        <v>0</v>
      </c>
      <c r="I28" s="60">
        <f t="shared" si="9"/>
        <v>0</v>
      </c>
      <c r="K28" s="57">
        <f t="shared" ref="K28:R28" si="10">SUM(K26+K21+K16)</f>
        <v>66</v>
      </c>
      <c r="L28" s="58">
        <f t="shared" si="10"/>
        <v>22</v>
      </c>
      <c r="M28" s="58">
        <f t="shared" si="10"/>
        <v>4</v>
      </c>
      <c r="N28" s="58">
        <f t="shared" si="10"/>
        <v>1</v>
      </c>
      <c r="O28" s="58">
        <f t="shared" si="10"/>
        <v>0</v>
      </c>
      <c r="P28" s="58">
        <f t="shared" si="10"/>
        <v>0</v>
      </c>
      <c r="Q28" s="59">
        <f t="shared" si="10"/>
        <v>0</v>
      </c>
      <c r="R28" s="60">
        <f t="shared" si="10"/>
        <v>93</v>
      </c>
      <c r="T28" s="57">
        <f t="shared" ref="T28:AA28" si="11">SUM(T26+T21+T16)</f>
        <v>100</v>
      </c>
      <c r="U28" s="58">
        <f t="shared" si="11"/>
        <v>33</v>
      </c>
      <c r="V28" s="58">
        <f t="shared" si="11"/>
        <v>0</v>
      </c>
      <c r="W28" s="58">
        <f t="shared" si="11"/>
        <v>1</v>
      </c>
      <c r="X28" s="58">
        <f t="shared" si="11"/>
        <v>2</v>
      </c>
      <c r="Y28" s="58">
        <f t="shared" si="11"/>
        <v>0</v>
      </c>
      <c r="Z28" s="59">
        <f t="shared" si="11"/>
        <v>1</v>
      </c>
      <c r="AA28" s="60">
        <f t="shared" si="11"/>
        <v>137</v>
      </c>
      <c r="AC28" s="60">
        <f>SUM(AC26+AC21+AC16)</f>
        <v>230</v>
      </c>
    </row>
    <row r="30" spans="1:29" ht="15.75" customHeight="1">
      <c r="A30" s="47" t="s">
        <v>211</v>
      </c>
      <c r="B30" s="47" t="str">
        <f>$D$9</f>
        <v>Arm A - North Rd (N)</v>
      </c>
    </row>
    <row r="31" spans="1:29" ht="15.75" customHeight="1">
      <c r="B31" s="57" t="s">
        <v>212</v>
      </c>
      <c r="C31" s="58"/>
      <c r="D31" s="58" t="s">
        <v>232</v>
      </c>
      <c r="E31" s="58"/>
      <c r="F31" s="58"/>
      <c r="G31" s="58"/>
      <c r="H31" s="59"/>
      <c r="I31" s="60"/>
      <c r="K31" s="57" t="s">
        <v>212</v>
      </c>
      <c r="L31" s="58"/>
      <c r="M31" s="58" t="s">
        <v>233</v>
      </c>
      <c r="N31" s="58"/>
      <c r="O31" s="58"/>
      <c r="P31" s="58"/>
      <c r="Q31" s="59"/>
      <c r="R31" s="60"/>
      <c r="T31" s="57" t="s">
        <v>212</v>
      </c>
      <c r="U31" s="58"/>
      <c r="V31" s="58" t="s">
        <v>234</v>
      </c>
      <c r="W31" s="58"/>
      <c r="X31" s="58"/>
      <c r="Y31" s="58"/>
      <c r="Z31" s="59"/>
      <c r="AA31" s="60"/>
      <c r="AC31" s="130" t="s">
        <v>216</v>
      </c>
    </row>
    <row r="32" spans="1:29"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131"/>
    </row>
    <row r="34" spans="1:29" ht="15.75" customHeight="1">
      <c r="A34" s="69">
        <v>0.66666666666666663</v>
      </c>
      <c r="B34" s="44">
        <v>0</v>
      </c>
      <c r="C34" s="45">
        <v>0</v>
      </c>
      <c r="D34" s="45">
        <v>0</v>
      </c>
      <c r="E34" s="45">
        <v>0</v>
      </c>
      <c r="F34" s="45">
        <v>0</v>
      </c>
      <c r="G34" s="45">
        <v>0</v>
      </c>
      <c r="H34" s="46">
        <v>0</v>
      </c>
      <c r="I34" s="65">
        <f>SUM(B34:H34)</f>
        <v>0</v>
      </c>
      <c r="K34" s="44">
        <v>3</v>
      </c>
      <c r="L34" s="45">
        <v>0</v>
      </c>
      <c r="M34" s="45">
        <v>0</v>
      </c>
      <c r="N34" s="45">
        <v>0</v>
      </c>
      <c r="O34" s="45">
        <v>0</v>
      </c>
      <c r="P34" s="45">
        <v>0</v>
      </c>
      <c r="Q34" s="46">
        <v>0</v>
      </c>
      <c r="R34" s="65">
        <f>SUM(K34:Q34)</f>
        <v>3</v>
      </c>
      <c r="T34" s="44">
        <v>8</v>
      </c>
      <c r="U34" s="45">
        <v>0</v>
      </c>
      <c r="V34" s="45">
        <v>0</v>
      </c>
      <c r="W34" s="45">
        <v>0</v>
      </c>
      <c r="X34" s="45">
        <v>0</v>
      </c>
      <c r="Y34" s="45">
        <v>0</v>
      </c>
      <c r="Z34" s="46">
        <v>0</v>
      </c>
      <c r="AA34" s="65">
        <f>SUM(T34:Z34)</f>
        <v>8</v>
      </c>
      <c r="AC34" s="65">
        <f>SUM(I34+R34+AA34)</f>
        <v>11</v>
      </c>
    </row>
    <row r="35" spans="1:29" ht="15.75" customHeight="1">
      <c r="A35" s="70">
        <v>0.67708333333333337</v>
      </c>
      <c r="B35" s="48">
        <v>0</v>
      </c>
      <c r="C35" s="49">
        <v>0</v>
      </c>
      <c r="D35" s="49">
        <v>0</v>
      </c>
      <c r="E35" s="49">
        <v>0</v>
      </c>
      <c r="F35" s="49">
        <v>0</v>
      </c>
      <c r="G35" s="49">
        <v>0</v>
      </c>
      <c r="H35" s="52">
        <v>0</v>
      </c>
      <c r="I35" s="66">
        <f>SUM(B35:H35)</f>
        <v>0</v>
      </c>
      <c r="K35" s="48">
        <v>5</v>
      </c>
      <c r="L35" s="49">
        <v>2</v>
      </c>
      <c r="M35" s="49">
        <v>0</v>
      </c>
      <c r="N35" s="49">
        <v>0</v>
      </c>
      <c r="O35" s="49">
        <v>0</v>
      </c>
      <c r="P35" s="49">
        <v>0</v>
      </c>
      <c r="Q35" s="52">
        <v>0</v>
      </c>
      <c r="R35" s="66">
        <f>SUM(K35:Q35)</f>
        <v>7</v>
      </c>
      <c r="T35" s="48">
        <v>8</v>
      </c>
      <c r="U35" s="49">
        <v>3</v>
      </c>
      <c r="V35" s="49">
        <v>0</v>
      </c>
      <c r="W35" s="49">
        <v>0</v>
      </c>
      <c r="X35" s="49">
        <v>0</v>
      </c>
      <c r="Y35" s="49">
        <v>0</v>
      </c>
      <c r="Z35" s="52">
        <v>0</v>
      </c>
      <c r="AA35" s="66">
        <f>SUM(T35:Z35)</f>
        <v>11</v>
      </c>
      <c r="AC35" s="66">
        <f>SUM(I35+R35+AA35)</f>
        <v>18</v>
      </c>
    </row>
    <row r="36" spans="1:29" ht="15.75" customHeight="1">
      <c r="A36" s="70">
        <v>0.6875</v>
      </c>
      <c r="B36" s="48">
        <v>0</v>
      </c>
      <c r="C36" s="49">
        <v>0</v>
      </c>
      <c r="D36" s="49">
        <v>0</v>
      </c>
      <c r="E36" s="49">
        <v>0</v>
      </c>
      <c r="F36" s="49">
        <v>0</v>
      </c>
      <c r="G36" s="49">
        <v>0</v>
      </c>
      <c r="H36" s="52">
        <v>0</v>
      </c>
      <c r="I36" s="66">
        <f>SUM(B36:H36)</f>
        <v>0</v>
      </c>
      <c r="K36" s="48">
        <v>4</v>
      </c>
      <c r="L36" s="49">
        <v>0</v>
      </c>
      <c r="M36" s="49">
        <v>0</v>
      </c>
      <c r="N36" s="49">
        <v>0</v>
      </c>
      <c r="O36" s="49">
        <v>0</v>
      </c>
      <c r="P36" s="49">
        <v>0</v>
      </c>
      <c r="Q36" s="52">
        <v>0</v>
      </c>
      <c r="R36" s="66">
        <f>SUM(K36:Q36)</f>
        <v>4</v>
      </c>
      <c r="T36" s="48">
        <v>9</v>
      </c>
      <c r="U36" s="49">
        <v>2</v>
      </c>
      <c r="V36" s="49">
        <v>0</v>
      </c>
      <c r="W36" s="49">
        <v>0</v>
      </c>
      <c r="X36" s="49">
        <v>0</v>
      </c>
      <c r="Y36" s="49">
        <v>0</v>
      </c>
      <c r="Z36" s="52">
        <v>0</v>
      </c>
      <c r="AA36" s="66">
        <f>SUM(T36:Z36)</f>
        <v>11</v>
      </c>
      <c r="AC36" s="66">
        <f>SUM(I36+R36+AA36)</f>
        <v>15</v>
      </c>
    </row>
    <row r="37" spans="1:29" ht="15.75" customHeight="1">
      <c r="A37" s="71">
        <v>0.69791666666666663</v>
      </c>
      <c r="B37" s="54">
        <v>0</v>
      </c>
      <c r="C37" s="55">
        <v>0</v>
      </c>
      <c r="D37" s="55">
        <v>0</v>
      </c>
      <c r="E37" s="55">
        <v>0</v>
      </c>
      <c r="F37" s="55">
        <v>0</v>
      </c>
      <c r="G37" s="55">
        <v>0</v>
      </c>
      <c r="H37" s="56">
        <v>0</v>
      </c>
      <c r="I37" s="67">
        <f>SUM(B37:H37)</f>
        <v>0</v>
      </c>
      <c r="K37" s="54">
        <v>4</v>
      </c>
      <c r="L37" s="55">
        <v>4</v>
      </c>
      <c r="M37" s="55">
        <v>2</v>
      </c>
      <c r="N37" s="55">
        <v>1</v>
      </c>
      <c r="O37" s="55">
        <v>0</v>
      </c>
      <c r="P37" s="55">
        <v>0</v>
      </c>
      <c r="Q37" s="56">
        <v>0</v>
      </c>
      <c r="R37" s="67">
        <f>SUM(K37:Q37)</f>
        <v>11</v>
      </c>
      <c r="T37" s="54">
        <v>7</v>
      </c>
      <c r="U37" s="55">
        <v>2</v>
      </c>
      <c r="V37" s="55">
        <v>0</v>
      </c>
      <c r="W37" s="55">
        <v>0</v>
      </c>
      <c r="X37" s="55">
        <v>0</v>
      </c>
      <c r="Y37" s="55">
        <v>0</v>
      </c>
      <c r="Z37" s="56">
        <v>0</v>
      </c>
      <c r="AA37" s="67">
        <f>SUM(T37:Z37)</f>
        <v>9</v>
      </c>
      <c r="AC37" s="67">
        <f>SUM(I37+R37+AA37)</f>
        <v>20</v>
      </c>
    </row>
    <row r="38" spans="1:29" ht="15.75" customHeight="1">
      <c r="A38" s="60" t="s">
        <v>218</v>
      </c>
      <c r="B38" s="57">
        <f t="shared" ref="B38:I38" si="12">SUM(B34:B37)</f>
        <v>0</v>
      </c>
      <c r="C38" s="58">
        <f t="shared" si="12"/>
        <v>0</v>
      </c>
      <c r="D38" s="58">
        <f t="shared" si="12"/>
        <v>0</v>
      </c>
      <c r="E38" s="58">
        <f t="shared" si="12"/>
        <v>0</v>
      </c>
      <c r="F38" s="58">
        <f t="shared" si="12"/>
        <v>0</v>
      </c>
      <c r="G38" s="58">
        <f t="shared" si="12"/>
        <v>0</v>
      </c>
      <c r="H38" s="59">
        <f t="shared" si="12"/>
        <v>0</v>
      </c>
      <c r="I38" s="60">
        <f t="shared" si="12"/>
        <v>0</v>
      </c>
      <c r="K38" s="57">
        <f t="shared" ref="K38:R38" si="13">SUM(K34:K37)</f>
        <v>16</v>
      </c>
      <c r="L38" s="58">
        <f t="shared" si="13"/>
        <v>6</v>
      </c>
      <c r="M38" s="58">
        <f t="shared" si="13"/>
        <v>2</v>
      </c>
      <c r="N38" s="58">
        <f t="shared" si="13"/>
        <v>1</v>
      </c>
      <c r="O38" s="58">
        <f t="shared" si="13"/>
        <v>0</v>
      </c>
      <c r="P38" s="58">
        <f t="shared" si="13"/>
        <v>0</v>
      </c>
      <c r="Q38" s="59">
        <f t="shared" si="13"/>
        <v>0</v>
      </c>
      <c r="R38" s="60">
        <f t="shared" si="13"/>
        <v>25</v>
      </c>
      <c r="T38" s="57">
        <f t="shared" ref="T38:AA38" si="14">SUM(T34:T37)</f>
        <v>32</v>
      </c>
      <c r="U38" s="58">
        <f t="shared" si="14"/>
        <v>7</v>
      </c>
      <c r="V38" s="58">
        <f t="shared" si="14"/>
        <v>0</v>
      </c>
      <c r="W38" s="58">
        <f t="shared" si="14"/>
        <v>0</v>
      </c>
      <c r="X38" s="58">
        <f t="shared" si="14"/>
        <v>0</v>
      </c>
      <c r="Y38" s="58">
        <f t="shared" si="14"/>
        <v>0</v>
      </c>
      <c r="Z38" s="59">
        <f t="shared" si="14"/>
        <v>0</v>
      </c>
      <c r="AA38" s="60">
        <f t="shared" si="14"/>
        <v>39</v>
      </c>
      <c r="AC38" s="60">
        <f>SUM(AC34:AC37)</f>
        <v>64</v>
      </c>
    </row>
    <row r="39" spans="1:29" ht="15.75" customHeight="1">
      <c r="A39" s="69">
        <v>0.70833333333333337</v>
      </c>
      <c r="B39" s="44">
        <v>0</v>
      </c>
      <c r="C39" s="45">
        <v>0</v>
      </c>
      <c r="D39" s="45">
        <v>0</v>
      </c>
      <c r="E39" s="45">
        <v>0</v>
      </c>
      <c r="F39" s="45">
        <v>0</v>
      </c>
      <c r="G39" s="45">
        <v>0</v>
      </c>
      <c r="H39" s="46">
        <v>0</v>
      </c>
      <c r="I39" s="65">
        <f>SUM(B39:H39)</f>
        <v>0</v>
      </c>
      <c r="K39" s="44">
        <v>4</v>
      </c>
      <c r="L39" s="45">
        <v>0</v>
      </c>
      <c r="M39" s="45">
        <v>1</v>
      </c>
      <c r="N39" s="45">
        <v>0</v>
      </c>
      <c r="O39" s="45">
        <v>0</v>
      </c>
      <c r="P39" s="45">
        <v>0</v>
      </c>
      <c r="Q39" s="46">
        <v>0</v>
      </c>
      <c r="R39" s="65">
        <f>SUM(K39:Q39)</f>
        <v>5</v>
      </c>
      <c r="T39" s="44">
        <v>4</v>
      </c>
      <c r="U39" s="45">
        <v>0</v>
      </c>
      <c r="V39" s="45">
        <v>0</v>
      </c>
      <c r="W39" s="45">
        <v>0</v>
      </c>
      <c r="X39" s="45">
        <v>0</v>
      </c>
      <c r="Y39" s="45">
        <v>0</v>
      </c>
      <c r="Z39" s="46">
        <v>0</v>
      </c>
      <c r="AA39" s="65">
        <f>SUM(T39:Z39)</f>
        <v>4</v>
      </c>
      <c r="AC39" s="65">
        <f>SUM(I39+R39+AA39)</f>
        <v>9</v>
      </c>
    </row>
    <row r="40" spans="1:29" ht="15.75" customHeight="1">
      <c r="A40" s="70">
        <v>0.71875</v>
      </c>
      <c r="B40" s="48">
        <v>0</v>
      </c>
      <c r="C40" s="49">
        <v>0</v>
      </c>
      <c r="D40" s="49">
        <v>0</v>
      </c>
      <c r="E40" s="49">
        <v>0</v>
      </c>
      <c r="F40" s="49">
        <v>0</v>
      </c>
      <c r="G40" s="49">
        <v>0</v>
      </c>
      <c r="H40" s="52">
        <v>0</v>
      </c>
      <c r="I40" s="66">
        <f>SUM(B40:H40)</f>
        <v>0</v>
      </c>
      <c r="K40" s="48">
        <v>0</v>
      </c>
      <c r="L40" s="49">
        <v>0</v>
      </c>
      <c r="M40" s="49">
        <v>0</v>
      </c>
      <c r="N40" s="49">
        <v>0</v>
      </c>
      <c r="O40" s="49">
        <v>0</v>
      </c>
      <c r="P40" s="49">
        <v>0</v>
      </c>
      <c r="Q40" s="52">
        <v>0</v>
      </c>
      <c r="R40" s="66">
        <f>SUM(K40:Q40)</f>
        <v>0</v>
      </c>
      <c r="T40" s="48">
        <v>6</v>
      </c>
      <c r="U40" s="49">
        <v>1</v>
      </c>
      <c r="V40" s="49">
        <v>0</v>
      </c>
      <c r="W40" s="49">
        <v>0</v>
      </c>
      <c r="X40" s="49">
        <v>0</v>
      </c>
      <c r="Y40" s="49">
        <v>0</v>
      </c>
      <c r="Z40" s="52">
        <v>0</v>
      </c>
      <c r="AA40" s="66">
        <f>SUM(T40:Z40)</f>
        <v>7</v>
      </c>
      <c r="AC40" s="66">
        <f>SUM(I40+R40+AA40)</f>
        <v>7</v>
      </c>
    </row>
    <row r="41" spans="1:29" ht="15.75" customHeight="1">
      <c r="A41" s="70">
        <v>0.72916666666666663</v>
      </c>
      <c r="B41" s="48">
        <v>0</v>
      </c>
      <c r="C41" s="49">
        <v>0</v>
      </c>
      <c r="D41" s="49">
        <v>0</v>
      </c>
      <c r="E41" s="49">
        <v>0</v>
      </c>
      <c r="F41" s="49">
        <v>0</v>
      </c>
      <c r="G41" s="49">
        <v>0</v>
      </c>
      <c r="H41" s="52">
        <v>0</v>
      </c>
      <c r="I41" s="66">
        <f>SUM(B41:H41)</f>
        <v>0</v>
      </c>
      <c r="K41" s="48">
        <v>3</v>
      </c>
      <c r="L41" s="49">
        <v>1</v>
      </c>
      <c r="M41" s="49">
        <v>1</v>
      </c>
      <c r="N41" s="49">
        <v>0</v>
      </c>
      <c r="O41" s="49">
        <v>0</v>
      </c>
      <c r="P41" s="49">
        <v>0</v>
      </c>
      <c r="Q41" s="52">
        <v>0</v>
      </c>
      <c r="R41" s="66">
        <f>SUM(K41:Q41)</f>
        <v>5</v>
      </c>
      <c r="T41" s="48">
        <v>7</v>
      </c>
      <c r="U41" s="49">
        <v>3</v>
      </c>
      <c r="V41" s="49">
        <v>0</v>
      </c>
      <c r="W41" s="49">
        <v>0</v>
      </c>
      <c r="X41" s="49">
        <v>0</v>
      </c>
      <c r="Y41" s="49">
        <v>0</v>
      </c>
      <c r="Z41" s="52">
        <v>0</v>
      </c>
      <c r="AA41" s="66">
        <f>SUM(T41:Z41)</f>
        <v>10</v>
      </c>
      <c r="AC41" s="66">
        <f>SUM(I41+R41+AA41)</f>
        <v>15</v>
      </c>
    </row>
    <row r="42" spans="1:29" ht="15.75" customHeight="1">
      <c r="A42" s="71">
        <v>0.73958333333333337</v>
      </c>
      <c r="B42" s="54">
        <v>0</v>
      </c>
      <c r="C42" s="55">
        <v>0</v>
      </c>
      <c r="D42" s="55">
        <v>0</v>
      </c>
      <c r="E42" s="55">
        <v>0</v>
      </c>
      <c r="F42" s="55">
        <v>0</v>
      </c>
      <c r="G42" s="55">
        <v>0</v>
      </c>
      <c r="H42" s="56">
        <v>0</v>
      </c>
      <c r="I42" s="67">
        <f>SUM(B42:H42)</f>
        <v>0</v>
      </c>
      <c r="K42" s="54">
        <v>4</v>
      </c>
      <c r="L42" s="55">
        <v>2</v>
      </c>
      <c r="M42" s="55">
        <v>0</v>
      </c>
      <c r="N42" s="55">
        <v>0</v>
      </c>
      <c r="O42" s="55">
        <v>0</v>
      </c>
      <c r="P42" s="55">
        <v>0</v>
      </c>
      <c r="Q42" s="56">
        <v>0</v>
      </c>
      <c r="R42" s="67">
        <f>SUM(K42:Q42)</f>
        <v>6</v>
      </c>
      <c r="T42" s="54">
        <v>3</v>
      </c>
      <c r="U42" s="55">
        <v>1</v>
      </c>
      <c r="V42" s="55">
        <v>0</v>
      </c>
      <c r="W42" s="55">
        <v>0</v>
      </c>
      <c r="X42" s="55">
        <v>0</v>
      </c>
      <c r="Y42" s="55">
        <v>0</v>
      </c>
      <c r="Z42" s="56">
        <v>0</v>
      </c>
      <c r="AA42" s="67">
        <f>SUM(T42:Z42)</f>
        <v>4</v>
      </c>
      <c r="AC42" s="67">
        <f>SUM(I42+R42+AA42)</f>
        <v>10</v>
      </c>
    </row>
    <row r="43" spans="1:29" ht="15.75" customHeight="1">
      <c r="A43" s="60" t="s">
        <v>218</v>
      </c>
      <c r="B43" s="57">
        <f t="shared" ref="B43:I43" si="15">SUM(B39:B42)</f>
        <v>0</v>
      </c>
      <c r="C43" s="58">
        <f t="shared" si="15"/>
        <v>0</v>
      </c>
      <c r="D43" s="58">
        <f t="shared" si="15"/>
        <v>0</v>
      </c>
      <c r="E43" s="58">
        <f t="shared" si="15"/>
        <v>0</v>
      </c>
      <c r="F43" s="58">
        <f t="shared" si="15"/>
        <v>0</v>
      </c>
      <c r="G43" s="58">
        <f t="shared" si="15"/>
        <v>0</v>
      </c>
      <c r="H43" s="59">
        <f t="shared" si="15"/>
        <v>0</v>
      </c>
      <c r="I43" s="60">
        <f t="shared" si="15"/>
        <v>0</v>
      </c>
      <c r="K43" s="57">
        <f t="shared" ref="K43:R43" si="16">SUM(K39:K42)</f>
        <v>11</v>
      </c>
      <c r="L43" s="58">
        <f t="shared" si="16"/>
        <v>3</v>
      </c>
      <c r="M43" s="58">
        <f t="shared" si="16"/>
        <v>2</v>
      </c>
      <c r="N43" s="58">
        <f t="shared" si="16"/>
        <v>0</v>
      </c>
      <c r="O43" s="58">
        <f t="shared" si="16"/>
        <v>0</v>
      </c>
      <c r="P43" s="58">
        <f t="shared" si="16"/>
        <v>0</v>
      </c>
      <c r="Q43" s="59">
        <f t="shared" si="16"/>
        <v>0</v>
      </c>
      <c r="R43" s="60">
        <f t="shared" si="16"/>
        <v>16</v>
      </c>
      <c r="T43" s="57">
        <f t="shared" ref="T43:AA43" si="17">SUM(T39:T42)</f>
        <v>20</v>
      </c>
      <c r="U43" s="58">
        <f t="shared" si="17"/>
        <v>5</v>
      </c>
      <c r="V43" s="58">
        <f t="shared" si="17"/>
        <v>0</v>
      </c>
      <c r="W43" s="58">
        <f t="shared" si="17"/>
        <v>0</v>
      </c>
      <c r="X43" s="58">
        <f t="shared" si="17"/>
        <v>0</v>
      </c>
      <c r="Y43" s="58">
        <f t="shared" si="17"/>
        <v>0</v>
      </c>
      <c r="Z43" s="59">
        <f t="shared" si="17"/>
        <v>0</v>
      </c>
      <c r="AA43" s="60">
        <f t="shared" si="17"/>
        <v>25</v>
      </c>
      <c r="AC43" s="60">
        <f>SUM(AC39:AC42)</f>
        <v>41</v>
      </c>
    </row>
    <row r="44" spans="1:29" ht="15.75" customHeight="1">
      <c r="A44" s="69">
        <v>0.75</v>
      </c>
      <c r="B44" s="44">
        <v>0</v>
      </c>
      <c r="C44" s="45">
        <v>0</v>
      </c>
      <c r="D44" s="45">
        <v>0</v>
      </c>
      <c r="E44" s="45">
        <v>0</v>
      </c>
      <c r="F44" s="45">
        <v>0</v>
      </c>
      <c r="G44" s="45">
        <v>0</v>
      </c>
      <c r="H44" s="46">
        <v>0</v>
      </c>
      <c r="I44" s="65">
        <f>SUM(B44:H44)</f>
        <v>0</v>
      </c>
      <c r="K44" s="44">
        <v>2</v>
      </c>
      <c r="L44" s="45">
        <v>3</v>
      </c>
      <c r="M44" s="45">
        <v>0</v>
      </c>
      <c r="N44" s="45">
        <v>0</v>
      </c>
      <c r="O44" s="45">
        <v>0</v>
      </c>
      <c r="P44" s="45">
        <v>0</v>
      </c>
      <c r="Q44" s="46">
        <v>0</v>
      </c>
      <c r="R44" s="65">
        <f>SUM(K44:Q44)</f>
        <v>5</v>
      </c>
      <c r="T44" s="44">
        <v>3</v>
      </c>
      <c r="U44" s="45">
        <v>0</v>
      </c>
      <c r="V44" s="45">
        <v>0</v>
      </c>
      <c r="W44" s="45">
        <v>0</v>
      </c>
      <c r="X44" s="45">
        <v>0</v>
      </c>
      <c r="Y44" s="45">
        <v>0</v>
      </c>
      <c r="Z44" s="46">
        <v>0</v>
      </c>
      <c r="AA44" s="65">
        <f>SUM(T44:Z44)</f>
        <v>3</v>
      </c>
      <c r="AC44" s="65">
        <f>SUM(I44+R44+AA44)</f>
        <v>8</v>
      </c>
    </row>
    <row r="45" spans="1:29" ht="15.75" customHeight="1">
      <c r="A45" s="70">
        <v>0.76041666666666663</v>
      </c>
      <c r="B45" s="48">
        <v>1</v>
      </c>
      <c r="C45" s="49">
        <v>0</v>
      </c>
      <c r="D45" s="49">
        <v>0</v>
      </c>
      <c r="E45" s="49">
        <v>0</v>
      </c>
      <c r="F45" s="49">
        <v>0</v>
      </c>
      <c r="G45" s="49">
        <v>0</v>
      </c>
      <c r="H45" s="52">
        <v>0</v>
      </c>
      <c r="I45" s="66">
        <f>SUM(B45:H45)</f>
        <v>1</v>
      </c>
      <c r="K45" s="48">
        <v>2</v>
      </c>
      <c r="L45" s="49">
        <v>4</v>
      </c>
      <c r="M45" s="49">
        <v>0</v>
      </c>
      <c r="N45" s="49">
        <v>0</v>
      </c>
      <c r="O45" s="49">
        <v>0</v>
      </c>
      <c r="P45" s="49">
        <v>0</v>
      </c>
      <c r="Q45" s="52">
        <v>0</v>
      </c>
      <c r="R45" s="66">
        <f>SUM(K45:Q45)</f>
        <v>6</v>
      </c>
      <c r="T45" s="48">
        <v>6</v>
      </c>
      <c r="U45" s="49">
        <v>0</v>
      </c>
      <c r="V45" s="49">
        <v>0</v>
      </c>
      <c r="W45" s="49">
        <v>0</v>
      </c>
      <c r="X45" s="49">
        <v>0</v>
      </c>
      <c r="Y45" s="49">
        <v>0</v>
      </c>
      <c r="Z45" s="52">
        <v>0</v>
      </c>
      <c r="AA45" s="66">
        <f>SUM(T45:Z45)</f>
        <v>6</v>
      </c>
      <c r="AC45" s="66">
        <f>SUM(I45+R45+AA45)</f>
        <v>13</v>
      </c>
    </row>
    <row r="46" spans="1:29" ht="15.75" customHeight="1">
      <c r="A46" s="70">
        <v>0.77083333333333337</v>
      </c>
      <c r="B46" s="48">
        <v>0</v>
      </c>
      <c r="C46" s="49">
        <v>0</v>
      </c>
      <c r="D46" s="49">
        <v>0</v>
      </c>
      <c r="E46" s="49">
        <v>0</v>
      </c>
      <c r="F46" s="49">
        <v>0</v>
      </c>
      <c r="G46" s="49">
        <v>0</v>
      </c>
      <c r="H46" s="52">
        <v>0</v>
      </c>
      <c r="I46" s="66">
        <f>SUM(B46:H46)</f>
        <v>0</v>
      </c>
      <c r="K46" s="48">
        <v>2</v>
      </c>
      <c r="L46" s="49">
        <v>2</v>
      </c>
      <c r="M46" s="49">
        <v>1</v>
      </c>
      <c r="N46" s="49">
        <v>0</v>
      </c>
      <c r="O46" s="49">
        <v>0</v>
      </c>
      <c r="P46" s="49">
        <v>0</v>
      </c>
      <c r="Q46" s="52">
        <v>0</v>
      </c>
      <c r="R46" s="66">
        <f>SUM(K46:Q46)</f>
        <v>5</v>
      </c>
      <c r="T46" s="48">
        <v>4</v>
      </c>
      <c r="U46" s="49">
        <v>2</v>
      </c>
      <c r="V46" s="49">
        <v>0</v>
      </c>
      <c r="W46" s="49">
        <v>0</v>
      </c>
      <c r="X46" s="49">
        <v>0</v>
      </c>
      <c r="Y46" s="49">
        <v>0</v>
      </c>
      <c r="Z46" s="52">
        <v>0</v>
      </c>
      <c r="AA46" s="66">
        <f>SUM(T46:Z46)</f>
        <v>6</v>
      </c>
      <c r="AC46" s="66">
        <f>SUM(I46+R46+AA46)</f>
        <v>11</v>
      </c>
    </row>
    <row r="47" spans="1:29" ht="15.75" customHeight="1">
      <c r="A47" s="71">
        <v>0.78125</v>
      </c>
      <c r="B47" s="54">
        <v>0</v>
      </c>
      <c r="C47" s="55">
        <v>0</v>
      </c>
      <c r="D47" s="55">
        <v>0</v>
      </c>
      <c r="E47" s="55">
        <v>0</v>
      </c>
      <c r="F47" s="55">
        <v>0</v>
      </c>
      <c r="G47" s="55">
        <v>0</v>
      </c>
      <c r="H47" s="56">
        <v>0</v>
      </c>
      <c r="I47" s="67">
        <f>SUM(B47:H47)</f>
        <v>0</v>
      </c>
      <c r="K47" s="54">
        <v>2</v>
      </c>
      <c r="L47" s="55">
        <v>1</v>
      </c>
      <c r="M47" s="55">
        <v>0</v>
      </c>
      <c r="N47" s="55">
        <v>0</v>
      </c>
      <c r="O47" s="55">
        <v>0</v>
      </c>
      <c r="P47" s="55">
        <v>0</v>
      </c>
      <c r="Q47" s="56">
        <v>0</v>
      </c>
      <c r="R47" s="67">
        <f>SUM(K47:Q47)</f>
        <v>3</v>
      </c>
      <c r="T47" s="54">
        <v>3</v>
      </c>
      <c r="U47" s="55">
        <v>2</v>
      </c>
      <c r="V47" s="55">
        <v>0</v>
      </c>
      <c r="W47" s="55">
        <v>0</v>
      </c>
      <c r="X47" s="55">
        <v>0</v>
      </c>
      <c r="Y47" s="55">
        <v>0</v>
      </c>
      <c r="Z47" s="56">
        <v>0</v>
      </c>
      <c r="AA47" s="67">
        <f>SUM(T47:Z47)</f>
        <v>5</v>
      </c>
      <c r="AC47" s="67">
        <f>SUM(I47+R47+AA47)</f>
        <v>8</v>
      </c>
    </row>
    <row r="48" spans="1:29" ht="15.75" customHeight="1">
      <c r="A48" s="60" t="s">
        <v>218</v>
      </c>
      <c r="B48" s="57">
        <f t="shared" ref="B48:I48" si="18">SUM(B44:B47)</f>
        <v>1</v>
      </c>
      <c r="C48" s="58">
        <f t="shared" si="18"/>
        <v>0</v>
      </c>
      <c r="D48" s="58">
        <f t="shared" si="18"/>
        <v>0</v>
      </c>
      <c r="E48" s="58">
        <f t="shared" si="18"/>
        <v>0</v>
      </c>
      <c r="F48" s="58">
        <f t="shared" si="18"/>
        <v>0</v>
      </c>
      <c r="G48" s="58">
        <f t="shared" si="18"/>
        <v>0</v>
      </c>
      <c r="H48" s="59">
        <f t="shared" si="18"/>
        <v>0</v>
      </c>
      <c r="I48" s="60">
        <f t="shared" si="18"/>
        <v>1</v>
      </c>
      <c r="K48" s="57">
        <f t="shared" ref="K48:R48" si="19">SUM(K44:K47)</f>
        <v>8</v>
      </c>
      <c r="L48" s="58">
        <f t="shared" si="19"/>
        <v>10</v>
      </c>
      <c r="M48" s="58">
        <f t="shared" si="19"/>
        <v>1</v>
      </c>
      <c r="N48" s="58">
        <f t="shared" si="19"/>
        <v>0</v>
      </c>
      <c r="O48" s="58">
        <f t="shared" si="19"/>
        <v>0</v>
      </c>
      <c r="P48" s="58">
        <f t="shared" si="19"/>
        <v>0</v>
      </c>
      <c r="Q48" s="59">
        <f t="shared" si="19"/>
        <v>0</v>
      </c>
      <c r="R48" s="60">
        <f t="shared" si="19"/>
        <v>19</v>
      </c>
      <c r="T48" s="57">
        <f t="shared" ref="T48:AA48" si="20">SUM(T44:T47)</f>
        <v>16</v>
      </c>
      <c r="U48" s="58">
        <f t="shared" si="20"/>
        <v>4</v>
      </c>
      <c r="V48" s="58">
        <f t="shared" si="20"/>
        <v>0</v>
      </c>
      <c r="W48" s="58">
        <f t="shared" si="20"/>
        <v>0</v>
      </c>
      <c r="X48" s="58">
        <f t="shared" si="20"/>
        <v>0</v>
      </c>
      <c r="Y48" s="58">
        <f t="shared" si="20"/>
        <v>0</v>
      </c>
      <c r="Z48" s="59">
        <f t="shared" si="20"/>
        <v>0</v>
      </c>
      <c r="AA48" s="60">
        <f t="shared" si="20"/>
        <v>20</v>
      </c>
      <c r="AC48" s="60">
        <f>SUM(AC44:AC47)</f>
        <v>40</v>
      </c>
    </row>
    <row r="50" spans="1:29" ht="15.75" customHeight="1">
      <c r="A50" s="60" t="s">
        <v>219</v>
      </c>
      <c r="B50" s="57">
        <f t="shared" ref="B50:I50" si="21">SUM(B48+B43+B38)</f>
        <v>1</v>
      </c>
      <c r="C50" s="58">
        <f t="shared" si="21"/>
        <v>0</v>
      </c>
      <c r="D50" s="58">
        <f t="shared" si="21"/>
        <v>0</v>
      </c>
      <c r="E50" s="58">
        <f t="shared" si="21"/>
        <v>0</v>
      </c>
      <c r="F50" s="58">
        <f t="shared" si="21"/>
        <v>0</v>
      </c>
      <c r="G50" s="58">
        <f t="shared" si="21"/>
        <v>0</v>
      </c>
      <c r="H50" s="59">
        <f t="shared" si="21"/>
        <v>0</v>
      </c>
      <c r="I50" s="60">
        <f t="shared" si="21"/>
        <v>1</v>
      </c>
      <c r="K50" s="57">
        <f t="shared" ref="K50:R50" si="22">SUM(K48+K43+K38)</f>
        <v>35</v>
      </c>
      <c r="L50" s="58">
        <f t="shared" si="22"/>
        <v>19</v>
      </c>
      <c r="M50" s="58">
        <f t="shared" si="22"/>
        <v>5</v>
      </c>
      <c r="N50" s="58">
        <f t="shared" si="22"/>
        <v>1</v>
      </c>
      <c r="O50" s="58">
        <f t="shared" si="22"/>
        <v>0</v>
      </c>
      <c r="P50" s="58">
        <f t="shared" si="22"/>
        <v>0</v>
      </c>
      <c r="Q50" s="59">
        <f t="shared" si="22"/>
        <v>0</v>
      </c>
      <c r="R50" s="60">
        <f t="shared" si="22"/>
        <v>60</v>
      </c>
      <c r="T50" s="57">
        <f t="shared" ref="T50:AA50" si="23">SUM(T48+T43+T38)</f>
        <v>68</v>
      </c>
      <c r="U50" s="58">
        <f t="shared" si="23"/>
        <v>16</v>
      </c>
      <c r="V50" s="58">
        <f t="shared" si="23"/>
        <v>0</v>
      </c>
      <c r="W50" s="58">
        <f t="shared" si="23"/>
        <v>0</v>
      </c>
      <c r="X50" s="58">
        <f t="shared" si="23"/>
        <v>0</v>
      </c>
      <c r="Y50" s="58">
        <f t="shared" si="23"/>
        <v>0</v>
      </c>
      <c r="Z50" s="59">
        <f t="shared" si="23"/>
        <v>0</v>
      </c>
      <c r="AA50" s="60">
        <f t="shared" si="23"/>
        <v>84</v>
      </c>
      <c r="AC50" s="60">
        <f>SUM(AC48+AC43+AC38)</f>
        <v>145</v>
      </c>
    </row>
    <row r="52" spans="1:29" ht="15.75" customHeight="1">
      <c r="A52" s="60" t="s">
        <v>217</v>
      </c>
      <c r="B52" s="57">
        <f t="shared" ref="B52:I52" si="24">SUM(B28+B50)</f>
        <v>1</v>
      </c>
      <c r="C52" s="58">
        <f t="shared" si="24"/>
        <v>0</v>
      </c>
      <c r="D52" s="58">
        <f t="shared" si="24"/>
        <v>0</v>
      </c>
      <c r="E52" s="58">
        <f t="shared" si="24"/>
        <v>0</v>
      </c>
      <c r="F52" s="58">
        <f t="shared" si="24"/>
        <v>0</v>
      </c>
      <c r="G52" s="58">
        <f t="shared" si="24"/>
        <v>0</v>
      </c>
      <c r="H52" s="59">
        <f t="shared" si="24"/>
        <v>0</v>
      </c>
      <c r="I52" s="60">
        <f t="shared" si="24"/>
        <v>1</v>
      </c>
      <c r="K52" s="57">
        <f t="shared" ref="K52:R52" si="25">SUM(K28+K50)</f>
        <v>101</v>
      </c>
      <c r="L52" s="58">
        <f t="shared" si="25"/>
        <v>41</v>
      </c>
      <c r="M52" s="58">
        <f t="shared" si="25"/>
        <v>9</v>
      </c>
      <c r="N52" s="58">
        <f t="shared" si="25"/>
        <v>2</v>
      </c>
      <c r="O52" s="58">
        <f t="shared" si="25"/>
        <v>0</v>
      </c>
      <c r="P52" s="58">
        <f t="shared" si="25"/>
        <v>0</v>
      </c>
      <c r="Q52" s="59">
        <f t="shared" si="25"/>
        <v>0</v>
      </c>
      <c r="R52" s="60">
        <f t="shared" si="25"/>
        <v>153</v>
      </c>
      <c r="T52" s="57">
        <f t="shared" ref="T52:AA52" si="26">SUM(T28+T50)</f>
        <v>168</v>
      </c>
      <c r="U52" s="58">
        <f t="shared" si="26"/>
        <v>49</v>
      </c>
      <c r="V52" s="58">
        <f t="shared" si="26"/>
        <v>0</v>
      </c>
      <c r="W52" s="58">
        <f t="shared" si="26"/>
        <v>1</v>
      </c>
      <c r="X52" s="58">
        <f t="shared" si="26"/>
        <v>2</v>
      </c>
      <c r="Y52" s="58">
        <f t="shared" si="26"/>
        <v>0</v>
      </c>
      <c r="Z52" s="59">
        <f t="shared" si="26"/>
        <v>1</v>
      </c>
      <c r="AA52" s="60">
        <f t="shared" si="26"/>
        <v>221</v>
      </c>
      <c r="AC52" s="60">
        <f>SUM(AC28+AC50)</f>
        <v>375</v>
      </c>
    </row>
    <row r="53" spans="1:29" s="68" customFormat="1" ht="15.75" customHeight="1">
      <c r="A53" s="68" t="s">
        <v>220</v>
      </c>
      <c r="I53" s="68">
        <f>SUM(B12:H12,B13:H13,B14:H14,B15:H15,B17:H17,B18:H18,B19:H19,B20:H20,B22:H22,B23:H23,B24:H24,B25:H25,B34:H34,B35:H35,B36:H36,B37:H37,B39:H39,B40:H40,B41:H41,B42:H42,B44:H44,B45:H45,B46:H46,B47:H47)</f>
        <v>1</v>
      </c>
      <c r="R53" s="68">
        <f>SUM(K12:Q12,K13:Q13,K14:Q14,K15:Q15,K17:Q17,K18:Q18,K19:Q19,K20:Q20,K22:Q22,K23:Q23,K24:Q24,K25:Q25,K34:Q34,K35:Q35,K36:Q36,K37:Q37,K39:Q39,K40:Q40,K41:Q41,K42:Q42,K44:Q44,K45:Q45,K46:Q46,K47:Q47)</f>
        <v>153</v>
      </c>
      <c r="AA53" s="68">
        <f>SUM(T12:Z12,T13:Z13,T14:Z14,T15:Z15,T17:Z17,T18:Z18,T19:Z19,T20:Z20,T22:Z22,T23:Z23,T24:Z24,T25:Z25,T34:Z34,T35:Z35,T36:Z36,T37:Z37,T39:Z39,T40:Z40,T41:Z41,T42:Z42,T44:Z44,T45:Z45,T46:Z46,T47:Z47)</f>
        <v>221</v>
      </c>
      <c r="AC53" s="68">
        <f>SUM(B53:AA53)</f>
        <v>375</v>
      </c>
    </row>
    <row r="54" spans="1:29" ht="15.75" customHeight="1">
      <c r="A54" s="47" t="s">
        <v>211</v>
      </c>
      <c r="B54" s="47" t="str">
        <f>$M$9</f>
        <v>Arm B - Foildarrig</v>
      </c>
    </row>
    <row r="55" spans="1:29" ht="15.75" customHeight="1">
      <c r="B55" s="57" t="s">
        <v>212</v>
      </c>
      <c r="C55" s="58"/>
      <c r="D55" s="58" t="s">
        <v>232</v>
      </c>
      <c r="E55" s="58"/>
      <c r="F55" s="58"/>
      <c r="G55" s="58"/>
      <c r="H55" s="59"/>
      <c r="I55" s="60"/>
      <c r="K55" s="57" t="s">
        <v>212</v>
      </c>
      <c r="L55" s="58"/>
      <c r="M55" s="58" t="s">
        <v>233</v>
      </c>
      <c r="N55" s="58"/>
      <c r="O55" s="58"/>
      <c r="P55" s="58"/>
      <c r="Q55" s="59"/>
      <c r="R55" s="60"/>
      <c r="T55" s="57" t="s">
        <v>212</v>
      </c>
      <c r="U55" s="58"/>
      <c r="V55" s="58" t="s">
        <v>234</v>
      </c>
      <c r="W55" s="58"/>
      <c r="X55" s="58"/>
      <c r="Y55" s="58"/>
      <c r="Z55" s="59"/>
      <c r="AA55" s="60"/>
      <c r="AC55" s="130" t="s">
        <v>216</v>
      </c>
    </row>
    <row r="56" spans="1:29"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131"/>
    </row>
    <row r="58" spans="1:29" ht="15.75" customHeight="1">
      <c r="A58" s="69">
        <v>0.29166666666666669</v>
      </c>
      <c r="B58" s="44">
        <v>1</v>
      </c>
      <c r="C58" s="45">
        <v>1</v>
      </c>
      <c r="D58" s="45">
        <v>0</v>
      </c>
      <c r="E58" s="45">
        <v>0</v>
      </c>
      <c r="F58" s="45">
        <v>0</v>
      </c>
      <c r="G58" s="45">
        <v>0</v>
      </c>
      <c r="H58" s="46">
        <v>0</v>
      </c>
      <c r="I58" s="65">
        <f>SUM(B58:H58)</f>
        <v>2</v>
      </c>
      <c r="K58" s="44">
        <v>0</v>
      </c>
      <c r="L58" s="45">
        <v>0</v>
      </c>
      <c r="M58" s="45">
        <v>0</v>
      </c>
      <c r="N58" s="45">
        <v>0</v>
      </c>
      <c r="O58" s="45">
        <v>0</v>
      </c>
      <c r="P58" s="45">
        <v>0</v>
      </c>
      <c r="Q58" s="46">
        <v>0</v>
      </c>
      <c r="R58" s="65">
        <f>SUM(K58:Q58)</f>
        <v>0</v>
      </c>
      <c r="T58" s="44">
        <v>1</v>
      </c>
      <c r="U58" s="45">
        <v>0</v>
      </c>
      <c r="V58" s="45">
        <v>0</v>
      </c>
      <c r="W58" s="45">
        <v>0</v>
      </c>
      <c r="X58" s="45">
        <v>0</v>
      </c>
      <c r="Y58" s="45">
        <v>0</v>
      </c>
      <c r="Z58" s="46">
        <v>0</v>
      </c>
      <c r="AA58" s="65">
        <f>SUM(T58:Z58)</f>
        <v>1</v>
      </c>
      <c r="AC58" s="65">
        <f>SUM(I58+R58+AA58)</f>
        <v>3</v>
      </c>
    </row>
    <row r="59" spans="1:29" ht="15.75" customHeight="1">
      <c r="A59" s="70">
        <v>0.30208333333333331</v>
      </c>
      <c r="B59" s="48">
        <v>0</v>
      </c>
      <c r="C59" s="49">
        <v>1</v>
      </c>
      <c r="D59" s="49">
        <v>0</v>
      </c>
      <c r="E59" s="49">
        <v>0</v>
      </c>
      <c r="F59" s="49">
        <v>0</v>
      </c>
      <c r="G59" s="49">
        <v>0</v>
      </c>
      <c r="H59" s="52">
        <v>0</v>
      </c>
      <c r="I59" s="66">
        <f>SUM(B59:H59)</f>
        <v>1</v>
      </c>
      <c r="K59" s="48">
        <v>0</v>
      </c>
      <c r="L59" s="49">
        <v>0</v>
      </c>
      <c r="M59" s="49">
        <v>0</v>
      </c>
      <c r="N59" s="49">
        <v>0</v>
      </c>
      <c r="O59" s="49">
        <v>0</v>
      </c>
      <c r="P59" s="49">
        <v>0</v>
      </c>
      <c r="Q59" s="52">
        <v>0</v>
      </c>
      <c r="R59" s="66">
        <f>SUM(K59:Q59)</f>
        <v>0</v>
      </c>
      <c r="T59" s="48">
        <v>1</v>
      </c>
      <c r="U59" s="49">
        <v>0</v>
      </c>
      <c r="V59" s="49">
        <v>1</v>
      </c>
      <c r="W59" s="49">
        <v>0</v>
      </c>
      <c r="X59" s="49">
        <v>0</v>
      </c>
      <c r="Y59" s="49">
        <v>0</v>
      </c>
      <c r="Z59" s="52">
        <v>0</v>
      </c>
      <c r="AA59" s="66">
        <f>SUM(T59:Z59)</f>
        <v>2</v>
      </c>
      <c r="AC59" s="66">
        <f>SUM(I59+R59+AA59)</f>
        <v>3</v>
      </c>
    </row>
    <row r="60" spans="1:29" ht="15.75" customHeight="1">
      <c r="A60" s="70">
        <v>0.3125</v>
      </c>
      <c r="B60" s="48">
        <v>0</v>
      </c>
      <c r="C60" s="49">
        <v>0</v>
      </c>
      <c r="D60" s="49">
        <v>0</v>
      </c>
      <c r="E60" s="49">
        <v>0</v>
      </c>
      <c r="F60" s="49">
        <v>0</v>
      </c>
      <c r="G60" s="49">
        <v>0</v>
      </c>
      <c r="H60" s="52">
        <v>0</v>
      </c>
      <c r="I60" s="66">
        <f>SUM(B60:H60)</f>
        <v>0</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66">
        <f>SUM(I60+R60+AA60)</f>
        <v>0</v>
      </c>
    </row>
    <row r="61" spans="1:29" ht="15.75" customHeight="1">
      <c r="A61" s="71">
        <v>0.32291666666666669</v>
      </c>
      <c r="B61" s="54">
        <v>1</v>
      </c>
      <c r="C61" s="55">
        <v>0</v>
      </c>
      <c r="D61" s="55">
        <v>0</v>
      </c>
      <c r="E61" s="55">
        <v>1</v>
      </c>
      <c r="F61" s="55">
        <v>0</v>
      </c>
      <c r="G61" s="55">
        <v>0</v>
      </c>
      <c r="H61" s="56">
        <v>0</v>
      </c>
      <c r="I61" s="67">
        <f>SUM(B61:H61)</f>
        <v>2</v>
      </c>
      <c r="K61" s="54">
        <v>0</v>
      </c>
      <c r="L61" s="55">
        <v>0</v>
      </c>
      <c r="M61" s="55">
        <v>0</v>
      </c>
      <c r="N61" s="55">
        <v>0</v>
      </c>
      <c r="O61" s="55">
        <v>0</v>
      </c>
      <c r="P61" s="55">
        <v>0</v>
      </c>
      <c r="Q61" s="56">
        <v>0</v>
      </c>
      <c r="R61" s="67">
        <f>SUM(K61:Q61)</f>
        <v>0</v>
      </c>
      <c r="T61" s="54">
        <v>1</v>
      </c>
      <c r="U61" s="55">
        <v>0</v>
      </c>
      <c r="V61" s="55">
        <v>0</v>
      </c>
      <c r="W61" s="55">
        <v>0</v>
      </c>
      <c r="X61" s="55">
        <v>0</v>
      </c>
      <c r="Y61" s="55">
        <v>0</v>
      </c>
      <c r="Z61" s="56">
        <v>0</v>
      </c>
      <c r="AA61" s="67">
        <f>SUM(T61:Z61)</f>
        <v>1</v>
      </c>
      <c r="AC61" s="67">
        <f>SUM(I61+R61+AA61)</f>
        <v>3</v>
      </c>
    </row>
    <row r="62" spans="1:29" ht="15.75" customHeight="1">
      <c r="A62" s="60" t="s">
        <v>218</v>
      </c>
      <c r="B62" s="57">
        <f t="shared" ref="B62:I62" si="27">SUM(B58:B61)</f>
        <v>2</v>
      </c>
      <c r="C62" s="58">
        <f t="shared" si="27"/>
        <v>2</v>
      </c>
      <c r="D62" s="58">
        <f t="shared" si="27"/>
        <v>0</v>
      </c>
      <c r="E62" s="58">
        <f t="shared" si="27"/>
        <v>1</v>
      </c>
      <c r="F62" s="58">
        <f t="shared" si="27"/>
        <v>0</v>
      </c>
      <c r="G62" s="58">
        <f t="shared" si="27"/>
        <v>0</v>
      </c>
      <c r="H62" s="59">
        <f t="shared" si="27"/>
        <v>0</v>
      </c>
      <c r="I62" s="60">
        <f t="shared" si="27"/>
        <v>5</v>
      </c>
      <c r="K62" s="57">
        <f t="shared" ref="K62:R62" si="28">SUM(K58:K61)</f>
        <v>0</v>
      </c>
      <c r="L62" s="58">
        <f t="shared" si="28"/>
        <v>0</v>
      </c>
      <c r="M62" s="58">
        <f t="shared" si="28"/>
        <v>0</v>
      </c>
      <c r="N62" s="58">
        <f t="shared" si="28"/>
        <v>0</v>
      </c>
      <c r="O62" s="58">
        <f t="shared" si="28"/>
        <v>0</v>
      </c>
      <c r="P62" s="58">
        <f t="shared" si="28"/>
        <v>0</v>
      </c>
      <c r="Q62" s="59">
        <f t="shared" si="28"/>
        <v>0</v>
      </c>
      <c r="R62" s="60">
        <f t="shared" si="28"/>
        <v>0</v>
      </c>
      <c r="T62" s="57">
        <f t="shared" ref="T62:AA62" si="29">SUM(T58:T61)</f>
        <v>3</v>
      </c>
      <c r="U62" s="58">
        <f t="shared" si="29"/>
        <v>0</v>
      </c>
      <c r="V62" s="58">
        <f t="shared" si="29"/>
        <v>1</v>
      </c>
      <c r="W62" s="58">
        <f t="shared" si="29"/>
        <v>0</v>
      </c>
      <c r="X62" s="58">
        <f t="shared" si="29"/>
        <v>0</v>
      </c>
      <c r="Y62" s="58">
        <f t="shared" si="29"/>
        <v>0</v>
      </c>
      <c r="Z62" s="59">
        <f t="shared" si="29"/>
        <v>0</v>
      </c>
      <c r="AA62" s="60">
        <f t="shared" si="29"/>
        <v>4</v>
      </c>
      <c r="AC62" s="60">
        <f>SUM(AC58:AC61)</f>
        <v>9</v>
      </c>
    </row>
    <row r="63" spans="1:29" ht="15.75" customHeight="1">
      <c r="A63" s="69">
        <v>0.33333333333333331</v>
      </c>
      <c r="B63" s="44">
        <v>0</v>
      </c>
      <c r="C63" s="45">
        <v>6</v>
      </c>
      <c r="D63" s="45">
        <v>0</v>
      </c>
      <c r="E63" s="45">
        <v>0</v>
      </c>
      <c r="F63" s="45">
        <v>0</v>
      </c>
      <c r="G63" s="45">
        <v>0</v>
      </c>
      <c r="H63" s="46">
        <v>0</v>
      </c>
      <c r="I63" s="65">
        <f>SUM(B63:H63)</f>
        <v>6</v>
      </c>
      <c r="K63" s="44">
        <v>0</v>
      </c>
      <c r="L63" s="45">
        <v>0</v>
      </c>
      <c r="M63" s="45">
        <v>0</v>
      </c>
      <c r="N63" s="45">
        <v>0</v>
      </c>
      <c r="O63" s="45">
        <v>0</v>
      </c>
      <c r="P63" s="45">
        <v>0</v>
      </c>
      <c r="Q63" s="46">
        <v>0</v>
      </c>
      <c r="R63" s="65">
        <f>SUM(K63:Q63)</f>
        <v>0</v>
      </c>
      <c r="T63" s="44">
        <v>1</v>
      </c>
      <c r="U63" s="45">
        <v>1</v>
      </c>
      <c r="V63" s="45">
        <v>0</v>
      </c>
      <c r="W63" s="45">
        <v>0</v>
      </c>
      <c r="X63" s="45">
        <v>0</v>
      </c>
      <c r="Y63" s="45">
        <v>0</v>
      </c>
      <c r="Z63" s="46">
        <v>0</v>
      </c>
      <c r="AA63" s="65">
        <f>SUM(T63:Z63)</f>
        <v>2</v>
      </c>
      <c r="AC63" s="65">
        <f>SUM(I63+R63+AA63)</f>
        <v>8</v>
      </c>
    </row>
    <row r="64" spans="1:29" ht="15.75" customHeight="1">
      <c r="A64" s="70">
        <v>0.34375</v>
      </c>
      <c r="B64" s="48">
        <v>3</v>
      </c>
      <c r="C64" s="49">
        <v>2</v>
      </c>
      <c r="D64" s="49">
        <v>0</v>
      </c>
      <c r="E64" s="49">
        <v>0</v>
      </c>
      <c r="F64" s="49">
        <v>0</v>
      </c>
      <c r="G64" s="49">
        <v>0</v>
      </c>
      <c r="H64" s="52">
        <v>0</v>
      </c>
      <c r="I64" s="66">
        <f>SUM(B64:H64)</f>
        <v>5</v>
      </c>
      <c r="K64" s="48">
        <v>0</v>
      </c>
      <c r="L64" s="49">
        <v>0</v>
      </c>
      <c r="M64" s="49">
        <v>0</v>
      </c>
      <c r="N64" s="49">
        <v>0</v>
      </c>
      <c r="O64" s="49">
        <v>0</v>
      </c>
      <c r="P64" s="49">
        <v>0</v>
      </c>
      <c r="Q64" s="52">
        <v>0</v>
      </c>
      <c r="R64" s="66">
        <f>SUM(K64:Q64)</f>
        <v>0</v>
      </c>
      <c r="T64" s="48">
        <v>1</v>
      </c>
      <c r="U64" s="49">
        <v>1</v>
      </c>
      <c r="V64" s="49">
        <v>0</v>
      </c>
      <c r="W64" s="49">
        <v>0</v>
      </c>
      <c r="X64" s="49">
        <v>0</v>
      </c>
      <c r="Y64" s="49">
        <v>0</v>
      </c>
      <c r="Z64" s="52">
        <v>0</v>
      </c>
      <c r="AA64" s="66">
        <f>SUM(T64:Z64)</f>
        <v>2</v>
      </c>
      <c r="AC64" s="66">
        <f>SUM(I64+R64+AA64)</f>
        <v>7</v>
      </c>
    </row>
    <row r="65" spans="1:29" ht="15.75" customHeight="1">
      <c r="A65" s="70">
        <v>0.35416666666666669</v>
      </c>
      <c r="B65" s="48">
        <v>3</v>
      </c>
      <c r="C65" s="49">
        <v>2</v>
      </c>
      <c r="D65" s="49">
        <v>1</v>
      </c>
      <c r="E65" s="49">
        <v>0</v>
      </c>
      <c r="F65" s="49">
        <v>0</v>
      </c>
      <c r="G65" s="49">
        <v>0</v>
      </c>
      <c r="H65" s="52">
        <v>0</v>
      </c>
      <c r="I65" s="66">
        <f>SUM(B65:H65)</f>
        <v>6</v>
      </c>
      <c r="K65" s="48">
        <v>0</v>
      </c>
      <c r="L65" s="49">
        <v>0</v>
      </c>
      <c r="M65" s="49">
        <v>0</v>
      </c>
      <c r="N65" s="49">
        <v>0</v>
      </c>
      <c r="O65" s="49">
        <v>0</v>
      </c>
      <c r="P65" s="49">
        <v>0</v>
      </c>
      <c r="Q65" s="52">
        <v>0</v>
      </c>
      <c r="R65" s="66">
        <f>SUM(K65:Q65)</f>
        <v>0</v>
      </c>
      <c r="T65" s="48">
        <v>4</v>
      </c>
      <c r="U65" s="49">
        <v>2</v>
      </c>
      <c r="V65" s="49">
        <v>0</v>
      </c>
      <c r="W65" s="49">
        <v>0</v>
      </c>
      <c r="X65" s="49">
        <v>0</v>
      </c>
      <c r="Y65" s="49">
        <v>0</v>
      </c>
      <c r="Z65" s="52">
        <v>0</v>
      </c>
      <c r="AA65" s="66">
        <f>SUM(T65:Z65)</f>
        <v>6</v>
      </c>
      <c r="AC65" s="66">
        <f>SUM(I65+R65+AA65)</f>
        <v>12</v>
      </c>
    </row>
    <row r="66" spans="1:29" ht="15.75" customHeight="1">
      <c r="A66" s="71">
        <v>0.36458333333333331</v>
      </c>
      <c r="B66" s="54">
        <v>4</v>
      </c>
      <c r="C66" s="55">
        <v>2</v>
      </c>
      <c r="D66" s="55">
        <v>0</v>
      </c>
      <c r="E66" s="55">
        <v>0</v>
      </c>
      <c r="F66" s="55">
        <v>0</v>
      </c>
      <c r="G66" s="55">
        <v>0</v>
      </c>
      <c r="H66" s="56">
        <v>0</v>
      </c>
      <c r="I66" s="67">
        <f>SUM(B66:H66)</f>
        <v>6</v>
      </c>
      <c r="K66" s="54">
        <v>0</v>
      </c>
      <c r="L66" s="55">
        <v>0</v>
      </c>
      <c r="M66" s="55">
        <v>0</v>
      </c>
      <c r="N66" s="55">
        <v>0</v>
      </c>
      <c r="O66" s="55">
        <v>0</v>
      </c>
      <c r="P66" s="55">
        <v>0</v>
      </c>
      <c r="Q66" s="56">
        <v>0</v>
      </c>
      <c r="R66" s="67">
        <f>SUM(K66:Q66)</f>
        <v>0</v>
      </c>
      <c r="T66" s="54">
        <v>9</v>
      </c>
      <c r="U66" s="55">
        <v>0</v>
      </c>
      <c r="V66" s="55">
        <v>0</v>
      </c>
      <c r="W66" s="55">
        <v>0</v>
      </c>
      <c r="X66" s="55">
        <v>0</v>
      </c>
      <c r="Y66" s="55">
        <v>0</v>
      </c>
      <c r="Z66" s="56">
        <v>0</v>
      </c>
      <c r="AA66" s="67">
        <f>SUM(T66:Z66)</f>
        <v>9</v>
      </c>
      <c r="AC66" s="67">
        <f>SUM(I66+R66+AA66)</f>
        <v>15</v>
      </c>
    </row>
    <row r="67" spans="1:29" ht="15.75" customHeight="1">
      <c r="A67" s="60" t="s">
        <v>218</v>
      </c>
      <c r="B67" s="57">
        <f t="shared" ref="B67:I67" si="30">SUM(B63:B66)</f>
        <v>10</v>
      </c>
      <c r="C67" s="58">
        <f t="shared" si="30"/>
        <v>12</v>
      </c>
      <c r="D67" s="58">
        <f t="shared" si="30"/>
        <v>1</v>
      </c>
      <c r="E67" s="58">
        <f t="shared" si="30"/>
        <v>0</v>
      </c>
      <c r="F67" s="58">
        <f t="shared" si="30"/>
        <v>0</v>
      </c>
      <c r="G67" s="58">
        <f t="shared" si="30"/>
        <v>0</v>
      </c>
      <c r="H67" s="59">
        <f t="shared" si="30"/>
        <v>0</v>
      </c>
      <c r="I67" s="60">
        <f t="shared" si="30"/>
        <v>23</v>
      </c>
      <c r="K67" s="57">
        <f t="shared" ref="K67:R67" si="31">SUM(K63:K66)</f>
        <v>0</v>
      </c>
      <c r="L67" s="58">
        <f t="shared" si="31"/>
        <v>0</v>
      </c>
      <c r="M67" s="58">
        <f t="shared" si="31"/>
        <v>0</v>
      </c>
      <c r="N67" s="58">
        <f t="shared" si="31"/>
        <v>0</v>
      </c>
      <c r="O67" s="58">
        <f t="shared" si="31"/>
        <v>0</v>
      </c>
      <c r="P67" s="58">
        <f t="shared" si="31"/>
        <v>0</v>
      </c>
      <c r="Q67" s="59">
        <f t="shared" si="31"/>
        <v>0</v>
      </c>
      <c r="R67" s="60">
        <f t="shared" si="31"/>
        <v>0</v>
      </c>
      <c r="T67" s="57">
        <f t="shared" ref="T67:AA67" si="32">SUM(T63:T66)</f>
        <v>15</v>
      </c>
      <c r="U67" s="58">
        <f t="shared" si="32"/>
        <v>4</v>
      </c>
      <c r="V67" s="58">
        <f t="shared" si="32"/>
        <v>0</v>
      </c>
      <c r="W67" s="58">
        <f t="shared" si="32"/>
        <v>0</v>
      </c>
      <c r="X67" s="58">
        <f t="shared" si="32"/>
        <v>0</v>
      </c>
      <c r="Y67" s="58">
        <f t="shared" si="32"/>
        <v>0</v>
      </c>
      <c r="Z67" s="59">
        <f t="shared" si="32"/>
        <v>0</v>
      </c>
      <c r="AA67" s="60">
        <f t="shared" si="32"/>
        <v>19</v>
      </c>
      <c r="AC67" s="60">
        <f>SUM(AC63:AC66)</f>
        <v>42</v>
      </c>
    </row>
    <row r="68" spans="1:29" ht="15.75" customHeight="1">
      <c r="A68" s="69">
        <v>0.375</v>
      </c>
      <c r="B68" s="44">
        <v>2</v>
      </c>
      <c r="C68" s="45">
        <v>1</v>
      </c>
      <c r="D68" s="45">
        <v>1</v>
      </c>
      <c r="E68" s="45">
        <v>0</v>
      </c>
      <c r="F68" s="45">
        <v>0</v>
      </c>
      <c r="G68" s="45">
        <v>0</v>
      </c>
      <c r="H68" s="46">
        <v>0</v>
      </c>
      <c r="I68" s="65">
        <f>SUM(B68:H68)</f>
        <v>4</v>
      </c>
      <c r="K68" s="44">
        <v>0</v>
      </c>
      <c r="L68" s="45">
        <v>0</v>
      </c>
      <c r="M68" s="45">
        <v>0</v>
      </c>
      <c r="N68" s="45">
        <v>0</v>
      </c>
      <c r="O68" s="45">
        <v>0</v>
      </c>
      <c r="P68" s="45">
        <v>0</v>
      </c>
      <c r="Q68" s="46">
        <v>0</v>
      </c>
      <c r="R68" s="65">
        <f>SUM(K68:Q68)</f>
        <v>0</v>
      </c>
      <c r="T68" s="44">
        <v>18</v>
      </c>
      <c r="U68" s="45">
        <v>0</v>
      </c>
      <c r="V68" s="45">
        <v>1</v>
      </c>
      <c r="W68" s="45">
        <v>0</v>
      </c>
      <c r="X68" s="45">
        <v>0</v>
      </c>
      <c r="Y68" s="45">
        <v>0</v>
      </c>
      <c r="Z68" s="46">
        <v>0</v>
      </c>
      <c r="AA68" s="65">
        <f>SUM(T68:Z68)</f>
        <v>19</v>
      </c>
      <c r="AC68" s="65">
        <f>SUM(I68+R68+AA68)</f>
        <v>23</v>
      </c>
    </row>
    <row r="69" spans="1:29" ht="15.75" customHeight="1">
      <c r="A69" s="70">
        <v>0.38541666666666669</v>
      </c>
      <c r="B69" s="48">
        <v>3</v>
      </c>
      <c r="C69" s="49">
        <v>1</v>
      </c>
      <c r="D69" s="49">
        <v>1</v>
      </c>
      <c r="E69" s="49">
        <v>0</v>
      </c>
      <c r="F69" s="49">
        <v>0</v>
      </c>
      <c r="G69" s="49">
        <v>0</v>
      </c>
      <c r="H69" s="52">
        <v>0</v>
      </c>
      <c r="I69" s="66">
        <f>SUM(B69:H69)</f>
        <v>5</v>
      </c>
      <c r="K69" s="48">
        <v>0</v>
      </c>
      <c r="L69" s="49">
        <v>0</v>
      </c>
      <c r="M69" s="49">
        <v>0</v>
      </c>
      <c r="N69" s="49">
        <v>0</v>
      </c>
      <c r="O69" s="49">
        <v>0</v>
      </c>
      <c r="P69" s="49">
        <v>0</v>
      </c>
      <c r="Q69" s="52">
        <v>0</v>
      </c>
      <c r="R69" s="66">
        <f>SUM(K69:Q69)</f>
        <v>0</v>
      </c>
      <c r="T69" s="48">
        <v>22</v>
      </c>
      <c r="U69" s="49">
        <v>0</v>
      </c>
      <c r="V69" s="49">
        <v>0</v>
      </c>
      <c r="W69" s="49">
        <v>0</v>
      </c>
      <c r="X69" s="49">
        <v>0</v>
      </c>
      <c r="Y69" s="49">
        <v>0</v>
      </c>
      <c r="Z69" s="52">
        <v>0</v>
      </c>
      <c r="AA69" s="66">
        <f>SUM(T69:Z69)</f>
        <v>22</v>
      </c>
      <c r="AC69" s="66">
        <f>SUM(I69+R69+AA69)</f>
        <v>27</v>
      </c>
    </row>
    <row r="70" spans="1:29" ht="15.75" customHeight="1">
      <c r="A70" s="70">
        <v>0.39583333333333331</v>
      </c>
      <c r="B70" s="48">
        <v>2</v>
      </c>
      <c r="C70" s="49">
        <v>1</v>
      </c>
      <c r="D70" s="49">
        <v>0</v>
      </c>
      <c r="E70" s="49">
        <v>0</v>
      </c>
      <c r="F70" s="49">
        <v>0</v>
      </c>
      <c r="G70" s="49">
        <v>0</v>
      </c>
      <c r="H70" s="52">
        <v>0</v>
      </c>
      <c r="I70" s="66">
        <f>SUM(B70:H70)</f>
        <v>3</v>
      </c>
      <c r="K70" s="48">
        <v>0</v>
      </c>
      <c r="L70" s="49">
        <v>0</v>
      </c>
      <c r="M70" s="49">
        <v>0</v>
      </c>
      <c r="N70" s="49">
        <v>0</v>
      </c>
      <c r="O70" s="49">
        <v>0</v>
      </c>
      <c r="P70" s="49">
        <v>0</v>
      </c>
      <c r="Q70" s="52">
        <v>0</v>
      </c>
      <c r="R70" s="66">
        <f>SUM(K70:Q70)</f>
        <v>0</v>
      </c>
      <c r="T70" s="48">
        <v>7</v>
      </c>
      <c r="U70" s="49">
        <v>0</v>
      </c>
      <c r="V70" s="49">
        <v>0</v>
      </c>
      <c r="W70" s="49">
        <v>0</v>
      </c>
      <c r="X70" s="49">
        <v>0</v>
      </c>
      <c r="Y70" s="49">
        <v>0</v>
      </c>
      <c r="Z70" s="52">
        <v>0</v>
      </c>
      <c r="AA70" s="66">
        <f>SUM(T70:Z70)</f>
        <v>7</v>
      </c>
      <c r="AC70" s="66">
        <f>SUM(I70+R70+AA70)</f>
        <v>10</v>
      </c>
    </row>
    <row r="71" spans="1:29" ht="15.75" customHeight="1">
      <c r="A71" s="71">
        <v>0.40625</v>
      </c>
      <c r="B71" s="54">
        <v>1</v>
      </c>
      <c r="C71" s="55">
        <v>0</v>
      </c>
      <c r="D71" s="55">
        <v>0</v>
      </c>
      <c r="E71" s="55">
        <v>0</v>
      </c>
      <c r="F71" s="55">
        <v>0</v>
      </c>
      <c r="G71" s="55">
        <v>0</v>
      </c>
      <c r="H71" s="56">
        <v>0</v>
      </c>
      <c r="I71" s="67">
        <f>SUM(B71:H71)</f>
        <v>1</v>
      </c>
      <c r="K71" s="54">
        <v>0</v>
      </c>
      <c r="L71" s="55">
        <v>0</v>
      </c>
      <c r="M71" s="55">
        <v>0</v>
      </c>
      <c r="N71" s="55">
        <v>0</v>
      </c>
      <c r="O71" s="55">
        <v>0</v>
      </c>
      <c r="P71" s="55">
        <v>0</v>
      </c>
      <c r="Q71" s="56">
        <v>0</v>
      </c>
      <c r="R71" s="67">
        <f>SUM(K71:Q71)</f>
        <v>0</v>
      </c>
      <c r="T71" s="54">
        <v>2</v>
      </c>
      <c r="U71" s="55">
        <v>0</v>
      </c>
      <c r="V71" s="55">
        <v>0</v>
      </c>
      <c r="W71" s="55">
        <v>0</v>
      </c>
      <c r="X71" s="55">
        <v>0</v>
      </c>
      <c r="Y71" s="55">
        <v>0</v>
      </c>
      <c r="Z71" s="56">
        <v>0</v>
      </c>
      <c r="AA71" s="67">
        <f>SUM(T71:Z71)</f>
        <v>2</v>
      </c>
      <c r="AC71" s="67">
        <f>SUM(I71+R71+AA71)</f>
        <v>3</v>
      </c>
    </row>
    <row r="72" spans="1:29" ht="15.75" customHeight="1">
      <c r="A72" s="60" t="s">
        <v>218</v>
      </c>
      <c r="B72" s="57">
        <f t="shared" ref="B72:I72" si="33">SUM(B68:B71)</f>
        <v>8</v>
      </c>
      <c r="C72" s="58">
        <f t="shared" si="33"/>
        <v>3</v>
      </c>
      <c r="D72" s="58">
        <f t="shared" si="33"/>
        <v>2</v>
      </c>
      <c r="E72" s="58">
        <f t="shared" si="33"/>
        <v>0</v>
      </c>
      <c r="F72" s="58">
        <f t="shared" si="33"/>
        <v>0</v>
      </c>
      <c r="G72" s="58">
        <f t="shared" si="33"/>
        <v>0</v>
      </c>
      <c r="H72" s="59">
        <f t="shared" si="33"/>
        <v>0</v>
      </c>
      <c r="I72" s="60">
        <f t="shared" si="33"/>
        <v>13</v>
      </c>
      <c r="K72" s="57">
        <f t="shared" ref="K72:R72" si="34">SUM(K68:K71)</f>
        <v>0</v>
      </c>
      <c r="L72" s="58">
        <f t="shared" si="34"/>
        <v>0</v>
      </c>
      <c r="M72" s="58">
        <f t="shared" si="34"/>
        <v>0</v>
      </c>
      <c r="N72" s="58">
        <f t="shared" si="34"/>
        <v>0</v>
      </c>
      <c r="O72" s="58">
        <f t="shared" si="34"/>
        <v>0</v>
      </c>
      <c r="P72" s="58">
        <f t="shared" si="34"/>
        <v>0</v>
      </c>
      <c r="Q72" s="59">
        <f t="shared" si="34"/>
        <v>0</v>
      </c>
      <c r="R72" s="60">
        <f t="shared" si="34"/>
        <v>0</v>
      </c>
      <c r="T72" s="57">
        <f t="shared" ref="T72:AA72" si="35">SUM(T68:T71)</f>
        <v>49</v>
      </c>
      <c r="U72" s="58">
        <f t="shared" si="35"/>
        <v>0</v>
      </c>
      <c r="V72" s="58">
        <f t="shared" si="35"/>
        <v>1</v>
      </c>
      <c r="W72" s="58">
        <f t="shared" si="35"/>
        <v>0</v>
      </c>
      <c r="X72" s="58">
        <f t="shared" si="35"/>
        <v>0</v>
      </c>
      <c r="Y72" s="58">
        <f t="shared" si="35"/>
        <v>0</v>
      </c>
      <c r="Z72" s="59">
        <f t="shared" si="35"/>
        <v>0</v>
      </c>
      <c r="AA72" s="60">
        <f t="shared" si="35"/>
        <v>50</v>
      </c>
      <c r="AC72" s="60">
        <f>SUM(AC68:AC71)</f>
        <v>63</v>
      </c>
    </row>
    <row r="74" spans="1:29" ht="15.75" customHeight="1">
      <c r="A74" s="60" t="s">
        <v>219</v>
      </c>
      <c r="B74" s="57">
        <f t="shared" ref="B74:I74" si="36">SUM(B72+B67+B62)</f>
        <v>20</v>
      </c>
      <c r="C74" s="58">
        <f t="shared" si="36"/>
        <v>17</v>
      </c>
      <c r="D74" s="58">
        <f t="shared" si="36"/>
        <v>3</v>
      </c>
      <c r="E74" s="58">
        <f t="shared" si="36"/>
        <v>1</v>
      </c>
      <c r="F74" s="58">
        <f t="shared" si="36"/>
        <v>0</v>
      </c>
      <c r="G74" s="58">
        <f t="shared" si="36"/>
        <v>0</v>
      </c>
      <c r="H74" s="59">
        <f t="shared" si="36"/>
        <v>0</v>
      </c>
      <c r="I74" s="60">
        <f t="shared" si="36"/>
        <v>41</v>
      </c>
      <c r="K74" s="57">
        <f t="shared" ref="K74:R74" si="37">SUM(K72+K67+K62)</f>
        <v>0</v>
      </c>
      <c r="L74" s="58">
        <f t="shared" si="37"/>
        <v>0</v>
      </c>
      <c r="M74" s="58">
        <f t="shared" si="37"/>
        <v>0</v>
      </c>
      <c r="N74" s="58">
        <f t="shared" si="37"/>
        <v>0</v>
      </c>
      <c r="O74" s="58">
        <f t="shared" si="37"/>
        <v>0</v>
      </c>
      <c r="P74" s="58">
        <f t="shared" si="37"/>
        <v>0</v>
      </c>
      <c r="Q74" s="59">
        <f t="shared" si="37"/>
        <v>0</v>
      </c>
      <c r="R74" s="60">
        <f t="shared" si="37"/>
        <v>0</v>
      </c>
      <c r="T74" s="57">
        <f t="shared" ref="T74:AA74" si="38">SUM(T72+T67+T62)</f>
        <v>67</v>
      </c>
      <c r="U74" s="58">
        <f t="shared" si="38"/>
        <v>4</v>
      </c>
      <c r="V74" s="58">
        <f t="shared" si="38"/>
        <v>2</v>
      </c>
      <c r="W74" s="58">
        <f t="shared" si="38"/>
        <v>0</v>
      </c>
      <c r="X74" s="58">
        <f t="shared" si="38"/>
        <v>0</v>
      </c>
      <c r="Y74" s="58">
        <f t="shared" si="38"/>
        <v>0</v>
      </c>
      <c r="Z74" s="59">
        <f t="shared" si="38"/>
        <v>0</v>
      </c>
      <c r="AA74" s="60">
        <f t="shared" si="38"/>
        <v>73</v>
      </c>
      <c r="AC74" s="60">
        <f>SUM(AC72+AC67+AC62)</f>
        <v>114</v>
      </c>
    </row>
    <row r="76" spans="1:29" ht="15.75" customHeight="1">
      <c r="A76" s="47" t="s">
        <v>211</v>
      </c>
      <c r="B76" s="47" t="str">
        <f>$M$9</f>
        <v>Arm B - Foildarrig</v>
      </c>
    </row>
    <row r="77" spans="1:29" ht="15.75" customHeight="1">
      <c r="B77" s="57" t="s">
        <v>212</v>
      </c>
      <c r="C77" s="58"/>
      <c r="D77" s="58" t="s">
        <v>232</v>
      </c>
      <c r="E77" s="58"/>
      <c r="F77" s="58"/>
      <c r="G77" s="58"/>
      <c r="H77" s="59"/>
      <c r="I77" s="60"/>
      <c r="K77" s="57" t="s">
        <v>212</v>
      </c>
      <c r="L77" s="58"/>
      <c r="M77" s="58" t="s">
        <v>233</v>
      </c>
      <c r="N77" s="58"/>
      <c r="O77" s="58"/>
      <c r="P77" s="58"/>
      <c r="Q77" s="59"/>
      <c r="R77" s="60"/>
      <c r="T77" s="57" t="s">
        <v>212</v>
      </c>
      <c r="U77" s="58"/>
      <c r="V77" s="58" t="s">
        <v>234</v>
      </c>
      <c r="W77" s="58"/>
      <c r="X77" s="58"/>
      <c r="Y77" s="58"/>
      <c r="Z77" s="59"/>
      <c r="AA77" s="60"/>
      <c r="AC77" s="130" t="s">
        <v>216</v>
      </c>
    </row>
    <row r="78" spans="1:29"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131"/>
    </row>
    <row r="80" spans="1:29" ht="15.75" customHeight="1">
      <c r="A80" s="69">
        <v>0.66666666666666663</v>
      </c>
      <c r="B80" s="44">
        <v>3</v>
      </c>
      <c r="C80" s="45">
        <v>2</v>
      </c>
      <c r="D80" s="45">
        <v>0</v>
      </c>
      <c r="E80" s="45">
        <v>0</v>
      </c>
      <c r="F80" s="45">
        <v>0</v>
      </c>
      <c r="G80" s="45">
        <v>0</v>
      </c>
      <c r="H80" s="46">
        <v>0</v>
      </c>
      <c r="I80" s="65">
        <f>SUM(B80:H80)</f>
        <v>5</v>
      </c>
      <c r="K80" s="44">
        <v>0</v>
      </c>
      <c r="L80" s="45">
        <v>0</v>
      </c>
      <c r="M80" s="45">
        <v>0</v>
      </c>
      <c r="N80" s="45">
        <v>0</v>
      </c>
      <c r="O80" s="45">
        <v>0</v>
      </c>
      <c r="P80" s="45">
        <v>0</v>
      </c>
      <c r="Q80" s="46">
        <v>0</v>
      </c>
      <c r="R80" s="65">
        <f>SUM(K80:Q80)</f>
        <v>0</v>
      </c>
      <c r="T80" s="44">
        <v>8</v>
      </c>
      <c r="U80" s="45">
        <v>0</v>
      </c>
      <c r="V80" s="45">
        <v>0</v>
      </c>
      <c r="W80" s="45">
        <v>0</v>
      </c>
      <c r="X80" s="45">
        <v>0</v>
      </c>
      <c r="Y80" s="45">
        <v>0</v>
      </c>
      <c r="Z80" s="46">
        <v>0</v>
      </c>
      <c r="AA80" s="65">
        <f>SUM(T80:Z80)</f>
        <v>8</v>
      </c>
      <c r="AC80" s="65">
        <f>SUM(I80+R80+AA80)</f>
        <v>13</v>
      </c>
    </row>
    <row r="81" spans="1:29" ht="15.75" customHeight="1">
      <c r="A81" s="70">
        <v>0.67708333333333337</v>
      </c>
      <c r="B81" s="48">
        <v>6</v>
      </c>
      <c r="C81" s="49">
        <v>1</v>
      </c>
      <c r="D81" s="49">
        <v>0</v>
      </c>
      <c r="E81" s="49">
        <v>0</v>
      </c>
      <c r="F81" s="49">
        <v>0</v>
      </c>
      <c r="G81" s="49">
        <v>0</v>
      </c>
      <c r="H81" s="52">
        <v>0</v>
      </c>
      <c r="I81" s="66">
        <f>SUM(B81:H81)</f>
        <v>7</v>
      </c>
      <c r="K81" s="48">
        <v>0</v>
      </c>
      <c r="L81" s="49">
        <v>0</v>
      </c>
      <c r="M81" s="49">
        <v>0</v>
      </c>
      <c r="N81" s="49">
        <v>0</v>
      </c>
      <c r="O81" s="49">
        <v>0</v>
      </c>
      <c r="P81" s="49">
        <v>0</v>
      </c>
      <c r="Q81" s="52">
        <v>0</v>
      </c>
      <c r="R81" s="66">
        <f>SUM(K81:Q81)</f>
        <v>0</v>
      </c>
      <c r="T81" s="48">
        <v>0</v>
      </c>
      <c r="U81" s="49">
        <v>1</v>
      </c>
      <c r="V81" s="49">
        <v>0</v>
      </c>
      <c r="W81" s="49">
        <v>0</v>
      </c>
      <c r="X81" s="49">
        <v>0</v>
      </c>
      <c r="Y81" s="49">
        <v>0</v>
      </c>
      <c r="Z81" s="52">
        <v>0</v>
      </c>
      <c r="AA81" s="66">
        <f>SUM(T81:Z81)</f>
        <v>1</v>
      </c>
      <c r="AC81" s="66">
        <f>SUM(I81+R81+AA81)</f>
        <v>8</v>
      </c>
    </row>
    <row r="82" spans="1:29" ht="15.75" customHeight="1">
      <c r="A82" s="70">
        <v>0.6875</v>
      </c>
      <c r="B82" s="48">
        <v>5</v>
      </c>
      <c r="C82" s="49">
        <v>3</v>
      </c>
      <c r="D82" s="49">
        <v>0</v>
      </c>
      <c r="E82" s="49">
        <v>0</v>
      </c>
      <c r="F82" s="49">
        <v>0</v>
      </c>
      <c r="G82" s="49">
        <v>0</v>
      </c>
      <c r="H82" s="52">
        <v>0</v>
      </c>
      <c r="I82" s="66">
        <f>SUM(B82:H82)</f>
        <v>8</v>
      </c>
      <c r="K82" s="48">
        <v>0</v>
      </c>
      <c r="L82" s="49">
        <v>0</v>
      </c>
      <c r="M82" s="49">
        <v>0</v>
      </c>
      <c r="N82" s="49">
        <v>0</v>
      </c>
      <c r="O82" s="49">
        <v>0</v>
      </c>
      <c r="P82" s="49">
        <v>0</v>
      </c>
      <c r="Q82" s="52">
        <v>0</v>
      </c>
      <c r="R82" s="66">
        <f>SUM(K82:Q82)</f>
        <v>0</v>
      </c>
      <c r="T82" s="48">
        <v>1</v>
      </c>
      <c r="U82" s="49">
        <v>1</v>
      </c>
      <c r="V82" s="49">
        <v>0</v>
      </c>
      <c r="W82" s="49">
        <v>0</v>
      </c>
      <c r="X82" s="49">
        <v>0</v>
      </c>
      <c r="Y82" s="49">
        <v>0</v>
      </c>
      <c r="Z82" s="52">
        <v>0</v>
      </c>
      <c r="AA82" s="66">
        <f>SUM(T82:Z82)</f>
        <v>2</v>
      </c>
      <c r="AC82" s="66">
        <f>SUM(I82+R82+AA82)</f>
        <v>10</v>
      </c>
    </row>
    <row r="83" spans="1:29" ht="15.75" customHeight="1">
      <c r="A83" s="71">
        <v>0.69791666666666663</v>
      </c>
      <c r="B83" s="54">
        <v>4</v>
      </c>
      <c r="C83" s="55">
        <v>2</v>
      </c>
      <c r="D83" s="55">
        <v>1</v>
      </c>
      <c r="E83" s="55">
        <v>0</v>
      </c>
      <c r="F83" s="55">
        <v>0</v>
      </c>
      <c r="G83" s="55">
        <v>0</v>
      </c>
      <c r="H83" s="56">
        <v>0</v>
      </c>
      <c r="I83" s="67">
        <f>SUM(B83:H83)</f>
        <v>7</v>
      </c>
      <c r="K83" s="54">
        <v>0</v>
      </c>
      <c r="L83" s="55">
        <v>0</v>
      </c>
      <c r="M83" s="55">
        <v>0</v>
      </c>
      <c r="N83" s="55">
        <v>0</v>
      </c>
      <c r="O83" s="55">
        <v>0</v>
      </c>
      <c r="P83" s="55">
        <v>0</v>
      </c>
      <c r="Q83" s="56">
        <v>0</v>
      </c>
      <c r="R83" s="67">
        <f>SUM(K83:Q83)</f>
        <v>0</v>
      </c>
      <c r="T83" s="54">
        <v>1</v>
      </c>
      <c r="U83" s="55">
        <v>2</v>
      </c>
      <c r="V83" s="55">
        <v>0</v>
      </c>
      <c r="W83" s="55">
        <v>0</v>
      </c>
      <c r="X83" s="55">
        <v>0</v>
      </c>
      <c r="Y83" s="55">
        <v>0</v>
      </c>
      <c r="Z83" s="56">
        <v>0</v>
      </c>
      <c r="AA83" s="67">
        <f>SUM(T83:Z83)</f>
        <v>3</v>
      </c>
      <c r="AC83" s="67">
        <f>SUM(I83+R83+AA83)</f>
        <v>10</v>
      </c>
    </row>
    <row r="84" spans="1:29" ht="15.75" customHeight="1">
      <c r="A84" s="60" t="s">
        <v>218</v>
      </c>
      <c r="B84" s="57">
        <f t="shared" ref="B84:I84" si="39">SUM(B80:B83)</f>
        <v>18</v>
      </c>
      <c r="C84" s="58">
        <f t="shared" si="39"/>
        <v>8</v>
      </c>
      <c r="D84" s="58">
        <f t="shared" si="39"/>
        <v>1</v>
      </c>
      <c r="E84" s="58">
        <f t="shared" si="39"/>
        <v>0</v>
      </c>
      <c r="F84" s="58">
        <f t="shared" si="39"/>
        <v>0</v>
      </c>
      <c r="G84" s="58">
        <f t="shared" si="39"/>
        <v>0</v>
      </c>
      <c r="H84" s="59">
        <f t="shared" si="39"/>
        <v>0</v>
      </c>
      <c r="I84" s="60">
        <f t="shared" si="39"/>
        <v>27</v>
      </c>
      <c r="K84" s="57">
        <f t="shared" ref="K84:R84" si="40">SUM(K80:K83)</f>
        <v>0</v>
      </c>
      <c r="L84" s="58">
        <f t="shared" si="40"/>
        <v>0</v>
      </c>
      <c r="M84" s="58">
        <f t="shared" si="40"/>
        <v>0</v>
      </c>
      <c r="N84" s="58">
        <f t="shared" si="40"/>
        <v>0</v>
      </c>
      <c r="O84" s="58">
        <f t="shared" si="40"/>
        <v>0</v>
      </c>
      <c r="P84" s="58">
        <f t="shared" si="40"/>
        <v>0</v>
      </c>
      <c r="Q84" s="59">
        <f t="shared" si="40"/>
        <v>0</v>
      </c>
      <c r="R84" s="60">
        <f t="shared" si="40"/>
        <v>0</v>
      </c>
      <c r="T84" s="57">
        <f t="shared" ref="T84:AA84" si="41">SUM(T80:T83)</f>
        <v>10</v>
      </c>
      <c r="U84" s="58">
        <f t="shared" si="41"/>
        <v>4</v>
      </c>
      <c r="V84" s="58">
        <f t="shared" si="41"/>
        <v>0</v>
      </c>
      <c r="W84" s="58">
        <f t="shared" si="41"/>
        <v>0</v>
      </c>
      <c r="X84" s="58">
        <f t="shared" si="41"/>
        <v>0</v>
      </c>
      <c r="Y84" s="58">
        <f t="shared" si="41"/>
        <v>0</v>
      </c>
      <c r="Z84" s="59">
        <f t="shared" si="41"/>
        <v>0</v>
      </c>
      <c r="AA84" s="60">
        <f t="shared" si="41"/>
        <v>14</v>
      </c>
      <c r="AC84" s="60">
        <f>SUM(AC80:AC83)</f>
        <v>41</v>
      </c>
    </row>
    <row r="85" spans="1:29" ht="15.75" customHeight="1">
      <c r="A85" s="69">
        <v>0.70833333333333337</v>
      </c>
      <c r="B85" s="44">
        <v>14</v>
      </c>
      <c r="C85" s="45">
        <v>2</v>
      </c>
      <c r="D85" s="45">
        <v>2</v>
      </c>
      <c r="E85" s="45">
        <v>0</v>
      </c>
      <c r="F85" s="45">
        <v>0</v>
      </c>
      <c r="G85" s="45">
        <v>0</v>
      </c>
      <c r="H85" s="46">
        <v>0</v>
      </c>
      <c r="I85" s="65">
        <f>SUM(B85:H85)</f>
        <v>18</v>
      </c>
      <c r="K85" s="44">
        <v>0</v>
      </c>
      <c r="L85" s="45">
        <v>0</v>
      </c>
      <c r="M85" s="45">
        <v>0</v>
      </c>
      <c r="N85" s="45">
        <v>0</v>
      </c>
      <c r="O85" s="45">
        <v>0</v>
      </c>
      <c r="P85" s="45">
        <v>0</v>
      </c>
      <c r="Q85" s="46">
        <v>0</v>
      </c>
      <c r="R85" s="65">
        <f>SUM(K85:Q85)</f>
        <v>0</v>
      </c>
      <c r="T85" s="44">
        <v>3</v>
      </c>
      <c r="U85" s="45">
        <v>3</v>
      </c>
      <c r="V85" s="45">
        <v>0</v>
      </c>
      <c r="W85" s="45">
        <v>0</v>
      </c>
      <c r="X85" s="45">
        <v>0</v>
      </c>
      <c r="Y85" s="45">
        <v>0</v>
      </c>
      <c r="Z85" s="46">
        <v>0</v>
      </c>
      <c r="AA85" s="65">
        <f>SUM(T85:Z85)</f>
        <v>6</v>
      </c>
      <c r="AC85" s="65">
        <f>SUM(I85+R85+AA85)</f>
        <v>24</v>
      </c>
    </row>
    <row r="86" spans="1:29" ht="15.75" customHeight="1">
      <c r="A86" s="70">
        <v>0.71875</v>
      </c>
      <c r="B86" s="48">
        <v>8</v>
      </c>
      <c r="C86" s="49">
        <v>1</v>
      </c>
      <c r="D86" s="49">
        <v>0</v>
      </c>
      <c r="E86" s="49">
        <v>0</v>
      </c>
      <c r="F86" s="49">
        <v>0</v>
      </c>
      <c r="G86" s="49">
        <v>0</v>
      </c>
      <c r="H86" s="52">
        <v>0</v>
      </c>
      <c r="I86" s="66">
        <f>SUM(B86:H86)</f>
        <v>9</v>
      </c>
      <c r="K86" s="48">
        <v>0</v>
      </c>
      <c r="L86" s="49">
        <v>0</v>
      </c>
      <c r="M86" s="49">
        <v>0</v>
      </c>
      <c r="N86" s="49">
        <v>0</v>
      </c>
      <c r="O86" s="49">
        <v>0</v>
      </c>
      <c r="P86" s="49">
        <v>0</v>
      </c>
      <c r="Q86" s="52">
        <v>0</v>
      </c>
      <c r="R86" s="66">
        <f>SUM(K86:Q86)</f>
        <v>0</v>
      </c>
      <c r="T86" s="48">
        <v>5</v>
      </c>
      <c r="U86" s="49">
        <v>1</v>
      </c>
      <c r="V86" s="49">
        <v>0</v>
      </c>
      <c r="W86" s="49">
        <v>0</v>
      </c>
      <c r="X86" s="49">
        <v>0</v>
      </c>
      <c r="Y86" s="49">
        <v>0</v>
      </c>
      <c r="Z86" s="52">
        <v>0</v>
      </c>
      <c r="AA86" s="66">
        <f>SUM(T86:Z86)</f>
        <v>6</v>
      </c>
      <c r="AC86" s="66">
        <f>SUM(I86+R86+AA86)</f>
        <v>15</v>
      </c>
    </row>
    <row r="87" spans="1:29" ht="15.75" customHeight="1">
      <c r="A87" s="70">
        <v>0.72916666666666663</v>
      </c>
      <c r="B87" s="48">
        <v>4</v>
      </c>
      <c r="C87" s="49">
        <v>1</v>
      </c>
      <c r="D87" s="49">
        <v>0</v>
      </c>
      <c r="E87" s="49">
        <v>0</v>
      </c>
      <c r="F87" s="49">
        <v>0</v>
      </c>
      <c r="G87" s="49">
        <v>0</v>
      </c>
      <c r="H87" s="52">
        <v>1</v>
      </c>
      <c r="I87" s="66">
        <f>SUM(B87:H87)</f>
        <v>6</v>
      </c>
      <c r="K87" s="48">
        <v>1</v>
      </c>
      <c r="L87" s="49">
        <v>0</v>
      </c>
      <c r="M87" s="49">
        <v>0</v>
      </c>
      <c r="N87" s="49">
        <v>0</v>
      </c>
      <c r="O87" s="49">
        <v>0</v>
      </c>
      <c r="P87" s="49">
        <v>0</v>
      </c>
      <c r="Q87" s="52">
        <v>0</v>
      </c>
      <c r="R87" s="66">
        <f>SUM(K87:Q87)</f>
        <v>1</v>
      </c>
      <c r="T87" s="48">
        <v>1</v>
      </c>
      <c r="U87" s="49">
        <v>3</v>
      </c>
      <c r="V87" s="49">
        <v>0</v>
      </c>
      <c r="W87" s="49">
        <v>0</v>
      </c>
      <c r="X87" s="49">
        <v>0</v>
      </c>
      <c r="Y87" s="49">
        <v>0</v>
      </c>
      <c r="Z87" s="52">
        <v>1</v>
      </c>
      <c r="AA87" s="66">
        <f>SUM(T87:Z87)</f>
        <v>5</v>
      </c>
      <c r="AC87" s="66">
        <f>SUM(I87+R87+AA87)</f>
        <v>12</v>
      </c>
    </row>
    <row r="88" spans="1:29" ht="15.75" customHeight="1">
      <c r="A88" s="71">
        <v>0.73958333333333337</v>
      </c>
      <c r="B88" s="54">
        <v>4</v>
      </c>
      <c r="C88" s="55">
        <v>2</v>
      </c>
      <c r="D88" s="55">
        <v>0</v>
      </c>
      <c r="E88" s="55">
        <v>0</v>
      </c>
      <c r="F88" s="55">
        <v>0</v>
      </c>
      <c r="G88" s="55">
        <v>0</v>
      </c>
      <c r="H88" s="56">
        <v>0</v>
      </c>
      <c r="I88" s="67">
        <f>SUM(B88:H88)</f>
        <v>6</v>
      </c>
      <c r="K88" s="54">
        <v>0</v>
      </c>
      <c r="L88" s="55">
        <v>0</v>
      </c>
      <c r="M88" s="55">
        <v>0</v>
      </c>
      <c r="N88" s="55">
        <v>0</v>
      </c>
      <c r="O88" s="55">
        <v>0</v>
      </c>
      <c r="P88" s="55">
        <v>0</v>
      </c>
      <c r="Q88" s="56">
        <v>0</v>
      </c>
      <c r="R88" s="67">
        <f>SUM(K88:Q88)</f>
        <v>0</v>
      </c>
      <c r="T88" s="54">
        <v>2</v>
      </c>
      <c r="U88" s="55">
        <v>0</v>
      </c>
      <c r="V88" s="55">
        <v>0</v>
      </c>
      <c r="W88" s="55">
        <v>0</v>
      </c>
      <c r="X88" s="55">
        <v>0</v>
      </c>
      <c r="Y88" s="55">
        <v>0</v>
      </c>
      <c r="Z88" s="56">
        <v>0</v>
      </c>
      <c r="AA88" s="67">
        <f>SUM(T88:Z88)</f>
        <v>2</v>
      </c>
      <c r="AC88" s="67">
        <f>SUM(I88+R88+AA88)</f>
        <v>8</v>
      </c>
    </row>
    <row r="89" spans="1:29" ht="15.75" customHeight="1">
      <c r="A89" s="60" t="s">
        <v>218</v>
      </c>
      <c r="B89" s="57">
        <f t="shared" ref="B89:I89" si="42">SUM(B85:B88)</f>
        <v>30</v>
      </c>
      <c r="C89" s="58">
        <f t="shared" si="42"/>
        <v>6</v>
      </c>
      <c r="D89" s="58">
        <f t="shared" si="42"/>
        <v>2</v>
      </c>
      <c r="E89" s="58">
        <f t="shared" si="42"/>
        <v>0</v>
      </c>
      <c r="F89" s="58">
        <f t="shared" si="42"/>
        <v>0</v>
      </c>
      <c r="G89" s="58">
        <f t="shared" si="42"/>
        <v>0</v>
      </c>
      <c r="H89" s="59">
        <f t="shared" si="42"/>
        <v>1</v>
      </c>
      <c r="I89" s="60">
        <f t="shared" si="42"/>
        <v>39</v>
      </c>
      <c r="K89" s="57">
        <f t="shared" ref="K89:R89" si="43">SUM(K85:K88)</f>
        <v>1</v>
      </c>
      <c r="L89" s="58">
        <f t="shared" si="43"/>
        <v>0</v>
      </c>
      <c r="M89" s="58">
        <f t="shared" si="43"/>
        <v>0</v>
      </c>
      <c r="N89" s="58">
        <f t="shared" si="43"/>
        <v>0</v>
      </c>
      <c r="O89" s="58">
        <f t="shared" si="43"/>
        <v>0</v>
      </c>
      <c r="P89" s="58">
        <f t="shared" si="43"/>
        <v>0</v>
      </c>
      <c r="Q89" s="59">
        <f t="shared" si="43"/>
        <v>0</v>
      </c>
      <c r="R89" s="60">
        <f t="shared" si="43"/>
        <v>1</v>
      </c>
      <c r="T89" s="57">
        <f t="shared" ref="T89:AA89" si="44">SUM(T85:T88)</f>
        <v>11</v>
      </c>
      <c r="U89" s="58">
        <f t="shared" si="44"/>
        <v>7</v>
      </c>
      <c r="V89" s="58">
        <f t="shared" si="44"/>
        <v>0</v>
      </c>
      <c r="W89" s="58">
        <f t="shared" si="44"/>
        <v>0</v>
      </c>
      <c r="X89" s="58">
        <f t="shared" si="44"/>
        <v>0</v>
      </c>
      <c r="Y89" s="58">
        <f t="shared" si="44"/>
        <v>0</v>
      </c>
      <c r="Z89" s="59">
        <f t="shared" si="44"/>
        <v>1</v>
      </c>
      <c r="AA89" s="60">
        <f t="shared" si="44"/>
        <v>19</v>
      </c>
      <c r="AC89" s="60">
        <f>SUM(AC85:AC88)</f>
        <v>59</v>
      </c>
    </row>
    <row r="90" spans="1:29" ht="15.75" customHeight="1">
      <c r="A90" s="69">
        <v>0.75</v>
      </c>
      <c r="B90" s="44">
        <v>7</v>
      </c>
      <c r="C90" s="45">
        <v>1</v>
      </c>
      <c r="D90" s="45">
        <v>0</v>
      </c>
      <c r="E90" s="45">
        <v>0</v>
      </c>
      <c r="F90" s="45">
        <v>0</v>
      </c>
      <c r="G90" s="45">
        <v>0</v>
      </c>
      <c r="H90" s="46">
        <v>0</v>
      </c>
      <c r="I90" s="65">
        <f>SUM(B90:H90)</f>
        <v>8</v>
      </c>
      <c r="K90" s="44">
        <v>0</v>
      </c>
      <c r="L90" s="45">
        <v>0</v>
      </c>
      <c r="M90" s="45">
        <v>0</v>
      </c>
      <c r="N90" s="45">
        <v>0</v>
      </c>
      <c r="O90" s="45">
        <v>0</v>
      </c>
      <c r="P90" s="45">
        <v>0</v>
      </c>
      <c r="Q90" s="46">
        <v>0</v>
      </c>
      <c r="R90" s="65">
        <f>SUM(K90:Q90)</f>
        <v>0</v>
      </c>
      <c r="T90" s="44">
        <v>2</v>
      </c>
      <c r="U90" s="45">
        <v>1</v>
      </c>
      <c r="V90" s="45">
        <v>0</v>
      </c>
      <c r="W90" s="45">
        <v>0</v>
      </c>
      <c r="X90" s="45">
        <v>0</v>
      </c>
      <c r="Y90" s="45">
        <v>0</v>
      </c>
      <c r="Z90" s="46">
        <v>0</v>
      </c>
      <c r="AA90" s="65">
        <f>SUM(T90:Z90)</f>
        <v>3</v>
      </c>
      <c r="AC90" s="65">
        <f>SUM(I90+R90+AA90)</f>
        <v>11</v>
      </c>
    </row>
    <row r="91" spans="1:29" ht="15.75" customHeight="1">
      <c r="A91" s="70">
        <v>0.76041666666666663</v>
      </c>
      <c r="B91" s="48">
        <v>3</v>
      </c>
      <c r="C91" s="49">
        <v>2</v>
      </c>
      <c r="D91" s="49">
        <v>0</v>
      </c>
      <c r="E91" s="49">
        <v>0</v>
      </c>
      <c r="F91" s="49">
        <v>0</v>
      </c>
      <c r="G91" s="49">
        <v>0</v>
      </c>
      <c r="H91" s="52">
        <v>0</v>
      </c>
      <c r="I91" s="66">
        <f>SUM(B91:H91)</f>
        <v>5</v>
      </c>
      <c r="K91" s="48">
        <v>0</v>
      </c>
      <c r="L91" s="49">
        <v>0</v>
      </c>
      <c r="M91" s="49">
        <v>0</v>
      </c>
      <c r="N91" s="49">
        <v>0</v>
      </c>
      <c r="O91" s="49">
        <v>0</v>
      </c>
      <c r="P91" s="49">
        <v>0</v>
      </c>
      <c r="Q91" s="52">
        <v>0</v>
      </c>
      <c r="R91" s="66">
        <f>SUM(K91:Q91)</f>
        <v>0</v>
      </c>
      <c r="T91" s="48">
        <v>2</v>
      </c>
      <c r="U91" s="49">
        <v>0</v>
      </c>
      <c r="V91" s="49">
        <v>0</v>
      </c>
      <c r="W91" s="49">
        <v>0</v>
      </c>
      <c r="X91" s="49">
        <v>0</v>
      </c>
      <c r="Y91" s="49">
        <v>0</v>
      </c>
      <c r="Z91" s="52">
        <v>0</v>
      </c>
      <c r="AA91" s="66">
        <f>SUM(T91:Z91)</f>
        <v>2</v>
      </c>
      <c r="AC91" s="66">
        <f>SUM(I91+R91+AA91)</f>
        <v>7</v>
      </c>
    </row>
    <row r="92" spans="1:29" ht="15.75" customHeight="1">
      <c r="A92" s="70">
        <v>0.77083333333333337</v>
      </c>
      <c r="B92" s="48">
        <v>2</v>
      </c>
      <c r="C92" s="49">
        <v>2</v>
      </c>
      <c r="D92" s="49">
        <v>0</v>
      </c>
      <c r="E92" s="49">
        <v>0</v>
      </c>
      <c r="F92" s="49">
        <v>0</v>
      </c>
      <c r="G92" s="49">
        <v>0</v>
      </c>
      <c r="H92" s="52">
        <v>0</v>
      </c>
      <c r="I92" s="66">
        <f>SUM(B92:H92)</f>
        <v>4</v>
      </c>
      <c r="K92" s="48">
        <v>0</v>
      </c>
      <c r="L92" s="49">
        <v>0</v>
      </c>
      <c r="M92" s="49">
        <v>0</v>
      </c>
      <c r="N92" s="49">
        <v>0</v>
      </c>
      <c r="O92" s="49">
        <v>0</v>
      </c>
      <c r="P92" s="49">
        <v>0</v>
      </c>
      <c r="Q92" s="52">
        <v>0</v>
      </c>
      <c r="R92" s="66">
        <f>SUM(K92:Q92)</f>
        <v>0</v>
      </c>
      <c r="T92" s="48">
        <v>1</v>
      </c>
      <c r="U92" s="49">
        <v>0</v>
      </c>
      <c r="V92" s="49">
        <v>0</v>
      </c>
      <c r="W92" s="49">
        <v>0</v>
      </c>
      <c r="X92" s="49">
        <v>0</v>
      </c>
      <c r="Y92" s="49">
        <v>0</v>
      </c>
      <c r="Z92" s="52">
        <v>0</v>
      </c>
      <c r="AA92" s="66">
        <f>SUM(T92:Z92)</f>
        <v>1</v>
      </c>
      <c r="AC92" s="66">
        <f>SUM(I92+R92+AA92)</f>
        <v>5</v>
      </c>
    </row>
    <row r="93" spans="1:29" ht="15.75" customHeight="1">
      <c r="A93" s="71">
        <v>0.78125</v>
      </c>
      <c r="B93" s="54">
        <v>5</v>
      </c>
      <c r="C93" s="55">
        <v>1</v>
      </c>
      <c r="D93" s="55">
        <v>0</v>
      </c>
      <c r="E93" s="55">
        <v>0</v>
      </c>
      <c r="F93" s="55">
        <v>0</v>
      </c>
      <c r="G93" s="55">
        <v>0</v>
      </c>
      <c r="H93" s="56">
        <v>0</v>
      </c>
      <c r="I93" s="67">
        <f>SUM(B93:H93)</f>
        <v>6</v>
      </c>
      <c r="K93" s="54">
        <v>0</v>
      </c>
      <c r="L93" s="55">
        <v>0</v>
      </c>
      <c r="M93" s="55">
        <v>0</v>
      </c>
      <c r="N93" s="55">
        <v>0</v>
      </c>
      <c r="O93" s="55">
        <v>0</v>
      </c>
      <c r="P93" s="55">
        <v>0</v>
      </c>
      <c r="Q93" s="56">
        <v>0</v>
      </c>
      <c r="R93" s="67">
        <f>SUM(K93:Q93)</f>
        <v>0</v>
      </c>
      <c r="T93" s="54">
        <v>0</v>
      </c>
      <c r="U93" s="55">
        <v>1</v>
      </c>
      <c r="V93" s="55">
        <v>0</v>
      </c>
      <c r="W93" s="55">
        <v>0</v>
      </c>
      <c r="X93" s="55">
        <v>0</v>
      </c>
      <c r="Y93" s="55">
        <v>0</v>
      </c>
      <c r="Z93" s="56">
        <v>0</v>
      </c>
      <c r="AA93" s="67">
        <f>SUM(T93:Z93)</f>
        <v>1</v>
      </c>
      <c r="AC93" s="67">
        <f>SUM(I93+R93+AA93)</f>
        <v>7</v>
      </c>
    </row>
    <row r="94" spans="1:29" ht="15.75" customHeight="1">
      <c r="A94" s="60" t="s">
        <v>218</v>
      </c>
      <c r="B94" s="57">
        <f t="shared" ref="B94:I94" si="45">SUM(B90:B93)</f>
        <v>17</v>
      </c>
      <c r="C94" s="58">
        <f t="shared" si="45"/>
        <v>6</v>
      </c>
      <c r="D94" s="58">
        <f t="shared" si="45"/>
        <v>0</v>
      </c>
      <c r="E94" s="58">
        <f t="shared" si="45"/>
        <v>0</v>
      </c>
      <c r="F94" s="58">
        <f t="shared" si="45"/>
        <v>0</v>
      </c>
      <c r="G94" s="58">
        <f t="shared" si="45"/>
        <v>0</v>
      </c>
      <c r="H94" s="59">
        <f t="shared" si="45"/>
        <v>0</v>
      </c>
      <c r="I94" s="60">
        <f t="shared" si="45"/>
        <v>23</v>
      </c>
      <c r="K94" s="57">
        <f t="shared" ref="K94:R94" si="46">SUM(K90:K93)</f>
        <v>0</v>
      </c>
      <c r="L94" s="58">
        <f t="shared" si="46"/>
        <v>0</v>
      </c>
      <c r="M94" s="58">
        <f t="shared" si="46"/>
        <v>0</v>
      </c>
      <c r="N94" s="58">
        <f t="shared" si="46"/>
        <v>0</v>
      </c>
      <c r="O94" s="58">
        <f t="shared" si="46"/>
        <v>0</v>
      </c>
      <c r="P94" s="58">
        <f t="shared" si="46"/>
        <v>0</v>
      </c>
      <c r="Q94" s="59">
        <f t="shared" si="46"/>
        <v>0</v>
      </c>
      <c r="R94" s="60">
        <f t="shared" si="46"/>
        <v>0</v>
      </c>
      <c r="T94" s="57">
        <f t="shared" ref="T94:AA94" si="47">SUM(T90:T93)</f>
        <v>5</v>
      </c>
      <c r="U94" s="58">
        <f t="shared" si="47"/>
        <v>2</v>
      </c>
      <c r="V94" s="58">
        <f t="shared" si="47"/>
        <v>0</v>
      </c>
      <c r="W94" s="58">
        <f t="shared" si="47"/>
        <v>0</v>
      </c>
      <c r="X94" s="58">
        <f t="shared" si="47"/>
        <v>0</v>
      </c>
      <c r="Y94" s="58">
        <f t="shared" si="47"/>
        <v>0</v>
      </c>
      <c r="Z94" s="59">
        <f t="shared" si="47"/>
        <v>0</v>
      </c>
      <c r="AA94" s="60">
        <f t="shared" si="47"/>
        <v>7</v>
      </c>
      <c r="AC94" s="60">
        <f>SUM(AC90:AC93)</f>
        <v>30</v>
      </c>
    </row>
    <row r="96" spans="1:29" ht="15.75" customHeight="1">
      <c r="A96" s="60" t="s">
        <v>219</v>
      </c>
      <c r="B96" s="57">
        <f t="shared" ref="B96:I96" si="48">SUM(B94+B89+B84)</f>
        <v>65</v>
      </c>
      <c r="C96" s="58">
        <f t="shared" si="48"/>
        <v>20</v>
      </c>
      <c r="D96" s="58">
        <f t="shared" si="48"/>
        <v>3</v>
      </c>
      <c r="E96" s="58">
        <f t="shared" si="48"/>
        <v>0</v>
      </c>
      <c r="F96" s="58">
        <f t="shared" si="48"/>
        <v>0</v>
      </c>
      <c r="G96" s="58">
        <f t="shared" si="48"/>
        <v>0</v>
      </c>
      <c r="H96" s="59">
        <f t="shared" si="48"/>
        <v>1</v>
      </c>
      <c r="I96" s="60">
        <f t="shared" si="48"/>
        <v>89</v>
      </c>
      <c r="K96" s="57">
        <f t="shared" ref="K96:R96" si="49">SUM(K94+K89+K84)</f>
        <v>1</v>
      </c>
      <c r="L96" s="58">
        <f t="shared" si="49"/>
        <v>0</v>
      </c>
      <c r="M96" s="58">
        <f t="shared" si="49"/>
        <v>0</v>
      </c>
      <c r="N96" s="58">
        <f t="shared" si="49"/>
        <v>0</v>
      </c>
      <c r="O96" s="58">
        <f t="shared" si="49"/>
        <v>0</v>
      </c>
      <c r="P96" s="58">
        <f t="shared" si="49"/>
        <v>0</v>
      </c>
      <c r="Q96" s="59">
        <f t="shared" si="49"/>
        <v>0</v>
      </c>
      <c r="R96" s="60">
        <f t="shared" si="49"/>
        <v>1</v>
      </c>
      <c r="T96" s="57">
        <f t="shared" ref="T96:AA96" si="50">SUM(T94+T89+T84)</f>
        <v>26</v>
      </c>
      <c r="U96" s="58">
        <f t="shared" si="50"/>
        <v>13</v>
      </c>
      <c r="V96" s="58">
        <f t="shared" si="50"/>
        <v>0</v>
      </c>
      <c r="W96" s="58">
        <f t="shared" si="50"/>
        <v>0</v>
      </c>
      <c r="X96" s="58">
        <f t="shared" si="50"/>
        <v>0</v>
      </c>
      <c r="Y96" s="58">
        <f t="shared" si="50"/>
        <v>0</v>
      </c>
      <c r="Z96" s="59">
        <f t="shared" si="50"/>
        <v>1</v>
      </c>
      <c r="AA96" s="60">
        <f t="shared" si="50"/>
        <v>40</v>
      </c>
      <c r="AC96" s="60">
        <f>SUM(AC94+AC89+AC84)</f>
        <v>130</v>
      </c>
    </row>
    <row r="98" spans="1:29" ht="15.75" customHeight="1">
      <c r="A98" s="60" t="s">
        <v>217</v>
      </c>
      <c r="B98" s="57">
        <f t="shared" ref="B98:I98" si="51">SUM(B74+B96)</f>
        <v>85</v>
      </c>
      <c r="C98" s="58">
        <f t="shared" si="51"/>
        <v>37</v>
      </c>
      <c r="D98" s="58">
        <f t="shared" si="51"/>
        <v>6</v>
      </c>
      <c r="E98" s="58">
        <f t="shared" si="51"/>
        <v>1</v>
      </c>
      <c r="F98" s="58">
        <f t="shared" si="51"/>
        <v>0</v>
      </c>
      <c r="G98" s="58">
        <f t="shared" si="51"/>
        <v>0</v>
      </c>
      <c r="H98" s="59">
        <f t="shared" si="51"/>
        <v>1</v>
      </c>
      <c r="I98" s="60">
        <f t="shared" si="51"/>
        <v>130</v>
      </c>
      <c r="K98" s="57">
        <f t="shared" ref="K98:R98" si="52">SUM(K74+K96)</f>
        <v>1</v>
      </c>
      <c r="L98" s="58">
        <f t="shared" si="52"/>
        <v>0</v>
      </c>
      <c r="M98" s="58">
        <f t="shared" si="52"/>
        <v>0</v>
      </c>
      <c r="N98" s="58">
        <f t="shared" si="52"/>
        <v>0</v>
      </c>
      <c r="O98" s="58">
        <f t="shared" si="52"/>
        <v>0</v>
      </c>
      <c r="P98" s="58">
        <f t="shared" si="52"/>
        <v>0</v>
      </c>
      <c r="Q98" s="59">
        <f t="shared" si="52"/>
        <v>0</v>
      </c>
      <c r="R98" s="60">
        <f t="shared" si="52"/>
        <v>1</v>
      </c>
      <c r="T98" s="57">
        <f t="shared" ref="T98:AA98" si="53">SUM(T74+T96)</f>
        <v>93</v>
      </c>
      <c r="U98" s="58">
        <f t="shared" si="53"/>
        <v>17</v>
      </c>
      <c r="V98" s="58">
        <f t="shared" si="53"/>
        <v>2</v>
      </c>
      <c r="W98" s="58">
        <f t="shared" si="53"/>
        <v>0</v>
      </c>
      <c r="X98" s="58">
        <f t="shared" si="53"/>
        <v>0</v>
      </c>
      <c r="Y98" s="58">
        <f t="shared" si="53"/>
        <v>0</v>
      </c>
      <c r="Z98" s="59">
        <f t="shared" si="53"/>
        <v>1</v>
      </c>
      <c r="AA98" s="60">
        <f t="shared" si="53"/>
        <v>113</v>
      </c>
      <c r="AC98" s="60">
        <f>SUM(AC74+AC96)</f>
        <v>244</v>
      </c>
    </row>
    <row r="99" spans="1:29" s="68" customFormat="1" ht="15.75" customHeight="1">
      <c r="A99" s="68" t="s">
        <v>220</v>
      </c>
      <c r="I99" s="68">
        <f>SUM(B58:H58,B59:H59,B60:H60,B61:H61,B63:H63,B64:H64,B65:H65,B66:H66,B68:H68,B69:H69,B70:H70,B71:H71,B80:H80,B81:H81,B82:H82,B83:H83,B85:H85,B86:H86,B87:H87,B88:H88,B90:H90,B91:H91,B92:H92,B93:H93)</f>
        <v>130</v>
      </c>
      <c r="R99" s="68">
        <f>SUM(K58:Q58,K59:Q59,K60:Q60,K61:Q61,K63:Q63,K64:Q64,K65:Q65,K66:Q66,K68:Q68,K69:Q69,K70:Q70,K71:Q71,K80:Q80,K81:Q81,K82:Q82,K83:Q83,K85:Q85,K86:Q86,K87:Q87,K88:Q88,K90:Q90,K91:Q91,K92:Q92,K93:Q93)</f>
        <v>1</v>
      </c>
      <c r="AA99" s="68">
        <f>SUM(T58:Z58,T59:Z59,T60:Z60,T61:Z61,T63:Z63,T64:Z64,T65:Z65,T66:Z66,T68:Z68,T69:Z69,T70:Z70,T71:Z71,T80:Z80,T81:Z81,T82:Z82,T83:Z83,T85:Z85,T86:Z86,T87:Z87,T88:Z88,T90:Z90,T91:Z91,T92:Z92,T93:Z93)</f>
        <v>113</v>
      </c>
      <c r="AC99" s="68">
        <f>SUM(B99:AA99)</f>
        <v>244</v>
      </c>
    </row>
    <row r="100" spans="1:29" ht="15.75" customHeight="1">
      <c r="A100" s="47" t="s">
        <v>211</v>
      </c>
      <c r="B100" s="47" t="str">
        <f>$V$9</f>
        <v>Arm C - North Rd (S)</v>
      </c>
    </row>
    <row r="101" spans="1:29" ht="15.75" customHeight="1">
      <c r="B101" s="57" t="s">
        <v>212</v>
      </c>
      <c r="C101" s="58"/>
      <c r="D101" s="58" t="s">
        <v>232</v>
      </c>
      <c r="E101" s="58"/>
      <c r="F101" s="58"/>
      <c r="G101" s="58"/>
      <c r="H101" s="59"/>
      <c r="I101" s="60"/>
      <c r="K101" s="57" t="s">
        <v>212</v>
      </c>
      <c r="L101" s="58"/>
      <c r="M101" s="58" t="s">
        <v>233</v>
      </c>
      <c r="N101" s="58"/>
      <c r="O101" s="58"/>
      <c r="P101" s="58"/>
      <c r="Q101" s="59"/>
      <c r="R101" s="60"/>
      <c r="T101" s="57" t="s">
        <v>212</v>
      </c>
      <c r="U101" s="58"/>
      <c r="V101" s="58" t="s">
        <v>234</v>
      </c>
      <c r="W101" s="58"/>
      <c r="X101" s="58"/>
      <c r="Y101" s="58"/>
      <c r="Z101" s="59"/>
      <c r="AA101" s="60"/>
      <c r="AC101" s="130" t="s">
        <v>216</v>
      </c>
    </row>
    <row r="102" spans="1:29"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131"/>
    </row>
    <row r="104" spans="1:29" ht="15.75" customHeight="1">
      <c r="A104" s="69">
        <v>0.29166666666666669</v>
      </c>
      <c r="B104" s="44">
        <v>1</v>
      </c>
      <c r="C104" s="45">
        <v>0</v>
      </c>
      <c r="D104" s="45">
        <v>0</v>
      </c>
      <c r="E104" s="45">
        <v>0</v>
      </c>
      <c r="F104" s="45">
        <v>0</v>
      </c>
      <c r="G104" s="45">
        <v>0</v>
      </c>
      <c r="H104" s="46">
        <v>0</v>
      </c>
      <c r="I104" s="65">
        <f>SUM(B104:H104)</f>
        <v>1</v>
      </c>
      <c r="K104" s="44">
        <v>1</v>
      </c>
      <c r="L104" s="45">
        <v>0</v>
      </c>
      <c r="M104" s="45">
        <v>0</v>
      </c>
      <c r="N104" s="45">
        <v>0</v>
      </c>
      <c r="O104" s="45">
        <v>0</v>
      </c>
      <c r="P104" s="45">
        <v>0</v>
      </c>
      <c r="Q104" s="46">
        <v>0</v>
      </c>
      <c r="R104" s="65">
        <f>SUM(K104:Q104)</f>
        <v>1</v>
      </c>
      <c r="T104" s="44">
        <v>0</v>
      </c>
      <c r="U104" s="45">
        <v>0</v>
      </c>
      <c r="V104" s="45">
        <v>0</v>
      </c>
      <c r="W104" s="45">
        <v>0</v>
      </c>
      <c r="X104" s="45">
        <v>0</v>
      </c>
      <c r="Y104" s="45">
        <v>0</v>
      </c>
      <c r="Z104" s="46">
        <v>0</v>
      </c>
      <c r="AA104" s="65">
        <f>SUM(T104:Z104)</f>
        <v>0</v>
      </c>
      <c r="AC104" s="65">
        <f>SUM(I104+R104+AA104)</f>
        <v>2</v>
      </c>
    </row>
    <row r="105" spans="1:29" ht="15.75" customHeight="1">
      <c r="A105" s="70">
        <v>0.30208333333333331</v>
      </c>
      <c r="B105" s="48">
        <v>0</v>
      </c>
      <c r="C105" s="49">
        <v>0</v>
      </c>
      <c r="D105" s="49">
        <v>0</v>
      </c>
      <c r="E105" s="49">
        <v>0</v>
      </c>
      <c r="F105" s="49">
        <v>0</v>
      </c>
      <c r="G105" s="49">
        <v>0</v>
      </c>
      <c r="H105" s="52">
        <v>0</v>
      </c>
      <c r="I105" s="66">
        <f>SUM(B105:H105)</f>
        <v>0</v>
      </c>
      <c r="K105" s="48">
        <v>0</v>
      </c>
      <c r="L105" s="49">
        <v>1</v>
      </c>
      <c r="M105" s="49">
        <v>0</v>
      </c>
      <c r="N105" s="49">
        <v>0</v>
      </c>
      <c r="O105" s="49">
        <v>0</v>
      </c>
      <c r="P105" s="49">
        <v>0</v>
      </c>
      <c r="Q105" s="52">
        <v>0</v>
      </c>
      <c r="R105" s="66">
        <f>SUM(K105:Q105)</f>
        <v>1</v>
      </c>
      <c r="T105" s="48">
        <v>0</v>
      </c>
      <c r="U105" s="49">
        <v>0</v>
      </c>
      <c r="V105" s="49">
        <v>0</v>
      </c>
      <c r="W105" s="49">
        <v>0</v>
      </c>
      <c r="X105" s="49">
        <v>0</v>
      </c>
      <c r="Y105" s="49">
        <v>0</v>
      </c>
      <c r="Z105" s="52">
        <v>0</v>
      </c>
      <c r="AA105" s="66">
        <f>SUM(T105:Z105)</f>
        <v>0</v>
      </c>
      <c r="AC105" s="66">
        <f>SUM(I105+R105+AA105)</f>
        <v>1</v>
      </c>
    </row>
    <row r="106" spans="1:29" ht="15.75" customHeight="1">
      <c r="A106" s="70">
        <v>0.3125</v>
      </c>
      <c r="B106" s="48">
        <v>1</v>
      </c>
      <c r="C106" s="49">
        <v>0</v>
      </c>
      <c r="D106" s="49">
        <v>0</v>
      </c>
      <c r="E106" s="49">
        <v>0</v>
      </c>
      <c r="F106" s="49">
        <v>0</v>
      </c>
      <c r="G106" s="49">
        <v>0</v>
      </c>
      <c r="H106" s="52">
        <v>0</v>
      </c>
      <c r="I106" s="66">
        <f>SUM(B106:H106)</f>
        <v>1</v>
      </c>
      <c r="K106" s="48">
        <v>0</v>
      </c>
      <c r="L106" s="49">
        <v>1</v>
      </c>
      <c r="M106" s="49">
        <v>1</v>
      </c>
      <c r="N106" s="49">
        <v>0</v>
      </c>
      <c r="O106" s="49">
        <v>0</v>
      </c>
      <c r="P106" s="49">
        <v>0</v>
      </c>
      <c r="Q106" s="52">
        <v>0</v>
      </c>
      <c r="R106" s="66">
        <f>SUM(K106:Q106)</f>
        <v>2</v>
      </c>
      <c r="T106" s="48">
        <v>0</v>
      </c>
      <c r="U106" s="49">
        <v>0</v>
      </c>
      <c r="V106" s="49">
        <v>0</v>
      </c>
      <c r="W106" s="49">
        <v>0</v>
      </c>
      <c r="X106" s="49">
        <v>0</v>
      </c>
      <c r="Y106" s="49">
        <v>0</v>
      </c>
      <c r="Z106" s="52">
        <v>0</v>
      </c>
      <c r="AA106" s="66">
        <f>SUM(T106:Z106)</f>
        <v>0</v>
      </c>
      <c r="AC106" s="66">
        <f>SUM(I106+R106+AA106)</f>
        <v>3</v>
      </c>
    </row>
    <row r="107" spans="1:29" ht="15.75" customHeight="1">
      <c r="A107" s="71">
        <v>0.32291666666666669</v>
      </c>
      <c r="B107" s="54">
        <v>3</v>
      </c>
      <c r="C107" s="55">
        <v>2</v>
      </c>
      <c r="D107" s="55">
        <v>0</v>
      </c>
      <c r="E107" s="55">
        <v>0</v>
      </c>
      <c r="F107" s="55">
        <v>0</v>
      </c>
      <c r="G107" s="55">
        <v>0</v>
      </c>
      <c r="H107" s="56">
        <v>0</v>
      </c>
      <c r="I107" s="67">
        <f>SUM(B107:H107)</f>
        <v>5</v>
      </c>
      <c r="K107" s="54">
        <v>2</v>
      </c>
      <c r="L107" s="55">
        <v>0</v>
      </c>
      <c r="M107" s="55">
        <v>0</v>
      </c>
      <c r="N107" s="55">
        <v>1</v>
      </c>
      <c r="O107" s="55">
        <v>0</v>
      </c>
      <c r="P107" s="55">
        <v>0</v>
      </c>
      <c r="Q107" s="56">
        <v>0</v>
      </c>
      <c r="R107" s="67">
        <f>SUM(K107:Q107)</f>
        <v>3</v>
      </c>
      <c r="T107" s="54">
        <v>0</v>
      </c>
      <c r="U107" s="55">
        <v>0</v>
      </c>
      <c r="V107" s="55">
        <v>0</v>
      </c>
      <c r="W107" s="55">
        <v>0</v>
      </c>
      <c r="X107" s="55">
        <v>0</v>
      </c>
      <c r="Y107" s="55">
        <v>0</v>
      </c>
      <c r="Z107" s="56">
        <v>0</v>
      </c>
      <c r="AA107" s="67">
        <f>SUM(T107:Z107)</f>
        <v>0</v>
      </c>
      <c r="AC107" s="67">
        <f>SUM(I107+R107+AA107)</f>
        <v>8</v>
      </c>
    </row>
    <row r="108" spans="1:29" ht="15.75" customHeight="1">
      <c r="A108" s="60" t="s">
        <v>218</v>
      </c>
      <c r="B108" s="57">
        <f t="shared" ref="B108:I108" si="54">SUM(B104:B107)</f>
        <v>5</v>
      </c>
      <c r="C108" s="58">
        <f t="shared" si="54"/>
        <v>2</v>
      </c>
      <c r="D108" s="58">
        <f t="shared" si="54"/>
        <v>0</v>
      </c>
      <c r="E108" s="58">
        <f t="shared" si="54"/>
        <v>0</v>
      </c>
      <c r="F108" s="58">
        <f t="shared" si="54"/>
        <v>0</v>
      </c>
      <c r="G108" s="58">
        <f t="shared" si="54"/>
        <v>0</v>
      </c>
      <c r="H108" s="59">
        <f t="shared" si="54"/>
        <v>0</v>
      </c>
      <c r="I108" s="60">
        <f t="shared" si="54"/>
        <v>7</v>
      </c>
      <c r="K108" s="57">
        <f t="shared" ref="K108:R108" si="55">SUM(K104:K107)</f>
        <v>3</v>
      </c>
      <c r="L108" s="58">
        <f t="shared" si="55"/>
        <v>2</v>
      </c>
      <c r="M108" s="58">
        <f t="shared" si="55"/>
        <v>1</v>
      </c>
      <c r="N108" s="58">
        <f t="shared" si="55"/>
        <v>1</v>
      </c>
      <c r="O108" s="58">
        <f t="shared" si="55"/>
        <v>0</v>
      </c>
      <c r="P108" s="58">
        <f t="shared" si="55"/>
        <v>0</v>
      </c>
      <c r="Q108" s="59">
        <f t="shared" si="55"/>
        <v>0</v>
      </c>
      <c r="R108" s="60">
        <f t="shared" si="55"/>
        <v>7</v>
      </c>
      <c r="T108" s="57">
        <f t="shared" ref="T108:AA108" si="56">SUM(T104:T107)</f>
        <v>0</v>
      </c>
      <c r="U108" s="58">
        <f t="shared" si="56"/>
        <v>0</v>
      </c>
      <c r="V108" s="58">
        <f t="shared" si="56"/>
        <v>0</v>
      </c>
      <c r="W108" s="58">
        <f t="shared" si="56"/>
        <v>0</v>
      </c>
      <c r="X108" s="58">
        <f t="shared" si="56"/>
        <v>0</v>
      </c>
      <c r="Y108" s="58">
        <f t="shared" si="56"/>
        <v>0</v>
      </c>
      <c r="Z108" s="59">
        <f t="shared" si="56"/>
        <v>0</v>
      </c>
      <c r="AA108" s="60">
        <f t="shared" si="56"/>
        <v>0</v>
      </c>
      <c r="AC108" s="60">
        <f>SUM(AC104:AC107)</f>
        <v>14</v>
      </c>
    </row>
    <row r="109" spans="1:29" ht="15.75" customHeight="1">
      <c r="A109" s="69">
        <v>0.33333333333333331</v>
      </c>
      <c r="B109" s="44">
        <v>2</v>
      </c>
      <c r="C109" s="45">
        <v>3</v>
      </c>
      <c r="D109" s="45">
        <v>0</v>
      </c>
      <c r="E109" s="45">
        <v>0</v>
      </c>
      <c r="F109" s="45">
        <v>0</v>
      </c>
      <c r="G109" s="45">
        <v>0</v>
      </c>
      <c r="H109" s="46">
        <v>0</v>
      </c>
      <c r="I109" s="65">
        <f>SUM(B109:H109)</f>
        <v>5</v>
      </c>
      <c r="K109" s="44">
        <v>3</v>
      </c>
      <c r="L109" s="45">
        <v>0</v>
      </c>
      <c r="M109" s="45">
        <v>0</v>
      </c>
      <c r="N109" s="45">
        <v>0</v>
      </c>
      <c r="O109" s="45">
        <v>0</v>
      </c>
      <c r="P109" s="45">
        <v>0</v>
      </c>
      <c r="Q109" s="46">
        <v>0</v>
      </c>
      <c r="R109" s="65">
        <f>SUM(K109:Q109)</f>
        <v>3</v>
      </c>
      <c r="T109" s="44">
        <v>0</v>
      </c>
      <c r="U109" s="45">
        <v>0</v>
      </c>
      <c r="V109" s="45">
        <v>0</v>
      </c>
      <c r="W109" s="45">
        <v>0</v>
      </c>
      <c r="X109" s="45">
        <v>0</v>
      </c>
      <c r="Y109" s="45">
        <v>0</v>
      </c>
      <c r="Z109" s="46">
        <v>0</v>
      </c>
      <c r="AA109" s="65">
        <f>SUM(T109:Z109)</f>
        <v>0</v>
      </c>
      <c r="AC109" s="65">
        <f>SUM(I109+R109+AA109)</f>
        <v>8</v>
      </c>
    </row>
    <row r="110" spans="1:29" ht="15.75" customHeight="1">
      <c r="A110" s="70">
        <v>0.34375</v>
      </c>
      <c r="B110" s="48">
        <v>3</v>
      </c>
      <c r="C110" s="49">
        <v>2</v>
      </c>
      <c r="D110" s="49">
        <v>0</v>
      </c>
      <c r="E110" s="49">
        <v>0</v>
      </c>
      <c r="F110" s="49">
        <v>0</v>
      </c>
      <c r="G110" s="49">
        <v>0</v>
      </c>
      <c r="H110" s="52">
        <v>0</v>
      </c>
      <c r="I110" s="66">
        <f>SUM(B110:H110)</f>
        <v>5</v>
      </c>
      <c r="K110" s="48">
        <v>1</v>
      </c>
      <c r="L110" s="49">
        <v>1</v>
      </c>
      <c r="M110" s="49">
        <v>0</v>
      </c>
      <c r="N110" s="49">
        <v>0</v>
      </c>
      <c r="O110" s="49">
        <v>0</v>
      </c>
      <c r="P110" s="49">
        <v>0</v>
      </c>
      <c r="Q110" s="52">
        <v>0</v>
      </c>
      <c r="R110" s="66">
        <f>SUM(K110:Q110)</f>
        <v>2</v>
      </c>
      <c r="T110" s="48">
        <v>0</v>
      </c>
      <c r="U110" s="49">
        <v>0</v>
      </c>
      <c r="V110" s="49">
        <v>0</v>
      </c>
      <c r="W110" s="49">
        <v>0</v>
      </c>
      <c r="X110" s="49">
        <v>0</v>
      </c>
      <c r="Y110" s="49">
        <v>0</v>
      </c>
      <c r="Z110" s="52">
        <v>0</v>
      </c>
      <c r="AA110" s="66">
        <f>SUM(T110:Z110)</f>
        <v>0</v>
      </c>
      <c r="AC110" s="66">
        <f>SUM(I110+R110+AA110)</f>
        <v>7</v>
      </c>
    </row>
    <row r="111" spans="1:29" ht="15.75" customHeight="1">
      <c r="A111" s="70">
        <v>0.35416666666666669</v>
      </c>
      <c r="B111" s="48">
        <v>6</v>
      </c>
      <c r="C111" s="49">
        <v>1</v>
      </c>
      <c r="D111" s="49">
        <v>0</v>
      </c>
      <c r="E111" s="49">
        <v>0</v>
      </c>
      <c r="F111" s="49">
        <v>0</v>
      </c>
      <c r="G111" s="49">
        <v>0</v>
      </c>
      <c r="H111" s="52">
        <v>0</v>
      </c>
      <c r="I111" s="66">
        <f>SUM(B111:H111)</f>
        <v>7</v>
      </c>
      <c r="K111" s="48">
        <v>2</v>
      </c>
      <c r="L111" s="49">
        <v>1</v>
      </c>
      <c r="M111" s="49">
        <v>0</v>
      </c>
      <c r="N111" s="49">
        <v>0</v>
      </c>
      <c r="O111" s="49">
        <v>0</v>
      </c>
      <c r="P111" s="49">
        <v>0</v>
      </c>
      <c r="Q111" s="52">
        <v>0</v>
      </c>
      <c r="R111" s="66">
        <f>SUM(K111:Q111)</f>
        <v>3</v>
      </c>
      <c r="T111" s="48">
        <v>0</v>
      </c>
      <c r="U111" s="49">
        <v>0</v>
      </c>
      <c r="V111" s="49">
        <v>0</v>
      </c>
      <c r="W111" s="49">
        <v>0</v>
      </c>
      <c r="X111" s="49">
        <v>0</v>
      </c>
      <c r="Y111" s="49">
        <v>0</v>
      </c>
      <c r="Z111" s="52">
        <v>0</v>
      </c>
      <c r="AA111" s="66">
        <f>SUM(T111:Z111)</f>
        <v>0</v>
      </c>
      <c r="AC111" s="66">
        <f>SUM(I111+R111+AA111)</f>
        <v>10</v>
      </c>
    </row>
    <row r="112" spans="1:29" ht="15.75" customHeight="1">
      <c r="A112" s="71">
        <v>0.36458333333333331</v>
      </c>
      <c r="B112" s="54">
        <v>6</v>
      </c>
      <c r="C112" s="55">
        <v>3</v>
      </c>
      <c r="D112" s="55">
        <v>1</v>
      </c>
      <c r="E112" s="55">
        <v>1</v>
      </c>
      <c r="F112" s="55">
        <v>0</v>
      </c>
      <c r="G112" s="55">
        <v>0</v>
      </c>
      <c r="H112" s="56">
        <v>0</v>
      </c>
      <c r="I112" s="67">
        <f>SUM(B112:H112)</f>
        <v>11</v>
      </c>
      <c r="K112" s="54">
        <v>1</v>
      </c>
      <c r="L112" s="55">
        <v>3</v>
      </c>
      <c r="M112" s="55">
        <v>0</v>
      </c>
      <c r="N112" s="55">
        <v>1</v>
      </c>
      <c r="O112" s="55">
        <v>0</v>
      </c>
      <c r="P112" s="55">
        <v>0</v>
      </c>
      <c r="Q112" s="56">
        <v>0</v>
      </c>
      <c r="R112" s="67">
        <f>SUM(K112:Q112)</f>
        <v>5</v>
      </c>
      <c r="T112" s="54">
        <v>0</v>
      </c>
      <c r="U112" s="55">
        <v>0</v>
      </c>
      <c r="V112" s="55">
        <v>0</v>
      </c>
      <c r="W112" s="55">
        <v>0</v>
      </c>
      <c r="X112" s="55">
        <v>0</v>
      </c>
      <c r="Y112" s="55">
        <v>0</v>
      </c>
      <c r="Z112" s="56">
        <v>0</v>
      </c>
      <c r="AA112" s="67">
        <f>SUM(T112:Z112)</f>
        <v>0</v>
      </c>
      <c r="AC112" s="67">
        <f>SUM(I112+R112+AA112)</f>
        <v>16</v>
      </c>
    </row>
    <row r="113" spans="1:29" ht="15.75" customHeight="1">
      <c r="A113" s="60" t="s">
        <v>218</v>
      </c>
      <c r="B113" s="57">
        <f t="shared" ref="B113:I113" si="57">SUM(B109:B112)</f>
        <v>17</v>
      </c>
      <c r="C113" s="58">
        <f t="shared" si="57"/>
        <v>9</v>
      </c>
      <c r="D113" s="58">
        <f t="shared" si="57"/>
        <v>1</v>
      </c>
      <c r="E113" s="58">
        <f t="shared" si="57"/>
        <v>1</v>
      </c>
      <c r="F113" s="58">
        <f t="shared" si="57"/>
        <v>0</v>
      </c>
      <c r="G113" s="58">
        <f t="shared" si="57"/>
        <v>0</v>
      </c>
      <c r="H113" s="59">
        <f t="shared" si="57"/>
        <v>0</v>
      </c>
      <c r="I113" s="60">
        <f t="shared" si="57"/>
        <v>28</v>
      </c>
      <c r="K113" s="57">
        <f t="shared" ref="K113:R113" si="58">SUM(K109:K112)</f>
        <v>7</v>
      </c>
      <c r="L113" s="58">
        <f t="shared" si="58"/>
        <v>5</v>
      </c>
      <c r="M113" s="58">
        <f t="shared" si="58"/>
        <v>0</v>
      </c>
      <c r="N113" s="58">
        <f t="shared" si="58"/>
        <v>1</v>
      </c>
      <c r="O113" s="58">
        <f t="shared" si="58"/>
        <v>0</v>
      </c>
      <c r="P113" s="58">
        <f t="shared" si="58"/>
        <v>0</v>
      </c>
      <c r="Q113" s="59">
        <f t="shared" si="58"/>
        <v>0</v>
      </c>
      <c r="R113" s="60">
        <f t="shared" si="58"/>
        <v>13</v>
      </c>
      <c r="T113" s="57">
        <f t="shared" ref="T113:AA113" si="59">SUM(T109:T112)</f>
        <v>0</v>
      </c>
      <c r="U113" s="58">
        <f t="shared" si="59"/>
        <v>0</v>
      </c>
      <c r="V113" s="58">
        <f t="shared" si="59"/>
        <v>0</v>
      </c>
      <c r="W113" s="58">
        <f t="shared" si="59"/>
        <v>0</v>
      </c>
      <c r="X113" s="58">
        <f t="shared" si="59"/>
        <v>0</v>
      </c>
      <c r="Y113" s="58">
        <f t="shared" si="59"/>
        <v>0</v>
      </c>
      <c r="Z113" s="59">
        <f t="shared" si="59"/>
        <v>0</v>
      </c>
      <c r="AA113" s="60">
        <f t="shared" si="59"/>
        <v>0</v>
      </c>
      <c r="AC113" s="60">
        <f>SUM(AC109:AC112)</f>
        <v>41</v>
      </c>
    </row>
    <row r="114" spans="1:29" ht="15.75" customHeight="1">
      <c r="A114" s="69">
        <v>0.375</v>
      </c>
      <c r="B114" s="44">
        <v>9</v>
      </c>
      <c r="C114" s="45">
        <v>1</v>
      </c>
      <c r="D114" s="45">
        <v>1</v>
      </c>
      <c r="E114" s="45">
        <v>0</v>
      </c>
      <c r="F114" s="45">
        <v>0</v>
      </c>
      <c r="G114" s="45">
        <v>0</v>
      </c>
      <c r="H114" s="46">
        <v>0</v>
      </c>
      <c r="I114" s="65">
        <f>SUM(B114:H114)</f>
        <v>11</v>
      </c>
      <c r="K114" s="44">
        <v>8</v>
      </c>
      <c r="L114" s="45">
        <v>1</v>
      </c>
      <c r="M114" s="45">
        <v>0</v>
      </c>
      <c r="N114" s="45">
        <v>0</v>
      </c>
      <c r="O114" s="45">
        <v>1</v>
      </c>
      <c r="P114" s="45">
        <v>0</v>
      </c>
      <c r="Q114" s="46">
        <v>0</v>
      </c>
      <c r="R114" s="65">
        <f>SUM(K114:Q114)</f>
        <v>10</v>
      </c>
      <c r="T114" s="44">
        <v>0</v>
      </c>
      <c r="U114" s="45">
        <v>0</v>
      </c>
      <c r="V114" s="45">
        <v>0</v>
      </c>
      <c r="W114" s="45">
        <v>0</v>
      </c>
      <c r="X114" s="45">
        <v>0</v>
      </c>
      <c r="Y114" s="45">
        <v>0</v>
      </c>
      <c r="Z114" s="46">
        <v>0</v>
      </c>
      <c r="AA114" s="65">
        <f>SUM(T114:Z114)</f>
        <v>0</v>
      </c>
      <c r="AC114" s="65">
        <f>SUM(I114+R114+AA114)</f>
        <v>21</v>
      </c>
    </row>
    <row r="115" spans="1:29" ht="15.75" customHeight="1">
      <c r="A115" s="70">
        <v>0.38541666666666669</v>
      </c>
      <c r="B115" s="48">
        <v>12</v>
      </c>
      <c r="C115" s="49">
        <v>2</v>
      </c>
      <c r="D115" s="49">
        <v>0</v>
      </c>
      <c r="E115" s="49">
        <v>0</v>
      </c>
      <c r="F115" s="49">
        <v>0</v>
      </c>
      <c r="G115" s="49">
        <v>0</v>
      </c>
      <c r="H115" s="52">
        <v>0</v>
      </c>
      <c r="I115" s="66">
        <f>SUM(B115:H115)</f>
        <v>14</v>
      </c>
      <c r="K115" s="48">
        <v>10</v>
      </c>
      <c r="L115" s="49">
        <v>0</v>
      </c>
      <c r="M115" s="49">
        <v>0</v>
      </c>
      <c r="N115" s="49">
        <v>0</v>
      </c>
      <c r="O115" s="49">
        <v>0</v>
      </c>
      <c r="P115" s="49">
        <v>0</v>
      </c>
      <c r="Q115" s="52">
        <v>0</v>
      </c>
      <c r="R115" s="66">
        <f>SUM(K115:Q115)</f>
        <v>10</v>
      </c>
      <c r="T115" s="48">
        <v>0</v>
      </c>
      <c r="U115" s="49">
        <v>0</v>
      </c>
      <c r="V115" s="49">
        <v>0</v>
      </c>
      <c r="W115" s="49">
        <v>0</v>
      </c>
      <c r="X115" s="49">
        <v>0</v>
      </c>
      <c r="Y115" s="49">
        <v>0</v>
      </c>
      <c r="Z115" s="52">
        <v>0</v>
      </c>
      <c r="AA115" s="66">
        <f>SUM(T115:Z115)</f>
        <v>0</v>
      </c>
      <c r="AC115" s="66">
        <f>SUM(I115+R115+AA115)</f>
        <v>24</v>
      </c>
    </row>
    <row r="116" spans="1:29" ht="15.75" customHeight="1">
      <c r="A116" s="70">
        <v>0.39583333333333331</v>
      </c>
      <c r="B116" s="48">
        <v>9</v>
      </c>
      <c r="C116" s="49">
        <v>3</v>
      </c>
      <c r="D116" s="49">
        <v>0</v>
      </c>
      <c r="E116" s="49">
        <v>0</v>
      </c>
      <c r="F116" s="49">
        <v>0</v>
      </c>
      <c r="G116" s="49">
        <v>0</v>
      </c>
      <c r="H116" s="52">
        <v>0</v>
      </c>
      <c r="I116" s="66">
        <f>SUM(B116:H116)</f>
        <v>12</v>
      </c>
      <c r="K116" s="48">
        <v>2</v>
      </c>
      <c r="L116" s="49">
        <v>1</v>
      </c>
      <c r="M116" s="49">
        <v>0</v>
      </c>
      <c r="N116" s="49">
        <v>0</v>
      </c>
      <c r="O116" s="49">
        <v>0</v>
      </c>
      <c r="P116" s="49">
        <v>0</v>
      </c>
      <c r="Q116" s="52">
        <v>0</v>
      </c>
      <c r="R116" s="66">
        <f>SUM(K116:Q116)</f>
        <v>3</v>
      </c>
      <c r="T116" s="48">
        <v>0</v>
      </c>
      <c r="U116" s="49">
        <v>0</v>
      </c>
      <c r="V116" s="49">
        <v>0</v>
      </c>
      <c r="W116" s="49">
        <v>0</v>
      </c>
      <c r="X116" s="49">
        <v>0</v>
      </c>
      <c r="Y116" s="49">
        <v>0</v>
      </c>
      <c r="Z116" s="52">
        <v>0</v>
      </c>
      <c r="AA116" s="66">
        <f>SUM(T116:Z116)</f>
        <v>0</v>
      </c>
      <c r="AC116" s="66">
        <f>SUM(I116+R116+AA116)</f>
        <v>15</v>
      </c>
    </row>
    <row r="117" spans="1:29" ht="15.75" customHeight="1">
      <c r="A117" s="71">
        <v>0.40625</v>
      </c>
      <c r="B117" s="54">
        <v>5</v>
      </c>
      <c r="C117" s="55">
        <v>2</v>
      </c>
      <c r="D117" s="55">
        <v>0</v>
      </c>
      <c r="E117" s="55">
        <v>0</v>
      </c>
      <c r="F117" s="55">
        <v>1</v>
      </c>
      <c r="G117" s="55">
        <v>0</v>
      </c>
      <c r="H117" s="56">
        <v>0</v>
      </c>
      <c r="I117" s="67">
        <f>SUM(B117:H117)</f>
        <v>8</v>
      </c>
      <c r="K117" s="54">
        <v>2</v>
      </c>
      <c r="L117" s="55">
        <v>0</v>
      </c>
      <c r="M117" s="55">
        <v>0</v>
      </c>
      <c r="N117" s="55">
        <v>0</v>
      </c>
      <c r="O117" s="55">
        <v>0</v>
      </c>
      <c r="P117" s="55">
        <v>0</v>
      </c>
      <c r="Q117" s="56">
        <v>0</v>
      </c>
      <c r="R117" s="67">
        <f>SUM(K117:Q117)</f>
        <v>2</v>
      </c>
      <c r="T117" s="54">
        <v>0</v>
      </c>
      <c r="U117" s="55">
        <v>0</v>
      </c>
      <c r="V117" s="55">
        <v>0</v>
      </c>
      <c r="W117" s="55">
        <v>0</v>
      </c>
      <c r="X117" s="55">
        <v>0</v>
      </c>
      <c r="Y117" s="55">
        <v>0</v>
      </c>
      <c r="Z117" s="56">
        <v>0</v>
      </c>
      <c r="AA117" s="67">
        <f>SUM(T117:Z117)</f>
        <v>0</v>
      </c>
      <c r="AC117" s="67">
        <f>SUM(I117+R117+AA117)</f>
        <v>10</v>
      </c>
    </row>
    <row r="118" spans="1:29" ht="15.75" customHeight="1">
      <c r="A118" s="60" t="s">
        <v>218</v>
      </c>
      <c r="B118" s="57">
        <f t="shared" ref="B118:I118" si="60">SUM(B114:B117)</f>
        <v>35</v>
      </c>
      <c r="C118" s="58">
        <f t="shared" si="60"/>
        <v>8</v>
      </c>
      <c r="D118" s="58">
        <f t="shared" si="60"/>
        <v>1</v>
      </c>
      <c r="E118" s="58">
        <f t="shared" si="60"/>
        <v>0</v>
      </c>
      <c r="F118" s="58">
        <f t="shared" si="60"/>
        <v>1</v>
      </c>
      <c r="G118" s="58">
        <f t="shared" si="60"/>
        <v>0</v>
      </c>
      <c r="H118" s="59">
        <f t="shared" si="60"/>
        <v>0</v>
      </c>
      <c r="I118" s="60">
        <f t="shared" si="60"/>
        <v>45</v>
      </c>
      <c r="K118" s="57">
        <f t="shared" ref="K118:R118" si="61">SUM(K114:K117)</f>
        <v>22</v>
      </c>
      <c r="L118" s="58">
        <f t="shared" si="61"/>
        <v>2</v>
      </c>
      <c r="M118" s="58">
        <f t="shared" si="61"/>
        <v>0</v>
      </c>
      <c r="N118" s="58">
        <f t="shared" si="61"/>
        <v>0</v>
      </c>
      <c r="O118" s="58">
        <f t="shared" si="61"/>
        <v>1</v>
      </c>
      <c r="P118" s="58">
        <f t="shared" si="61"/>
        <v>0</v>
      </c>
      <c r="Q118" s="59">
        <f t="shared" si="61"/>
        <v>0</v>
      </c>
      <c r="R118" s="60">
        <f t="shared" si="61"/>
        <v>25</v>
      </c>
      <c r="T118" s="57">
        <f t="shared" ref="T118:AA118" si="62">SUM(T114:T117)</f>
        <v>0</v>
      </c>
      <c r="U118" s="58">
        <f t="shared" si="62"/>
        <v>0</v>
      </c>
      <c r="V118" s="58">
        <f t="shared" si="62"/>
        <v>0</v>
      </c>
      <c r="W118" s="58">
        <f t="shared" si="62"/>
        <v>0</v>
      </c>
      <c r="X118" s="58">
        <f t="shared" si="62"/>
        <v>0</v>
      </c>
      <c r="Y118" s="58">
        <f t="shared" si="62"/>
        <v>0</v>
      </c>
      <c r="Z118" s="59">
        <f t="shared" si="62"/>
        <v>0</v>
      </c>
      <c r="AA118" s="60">
        <f t="shared" si="62"/>
        <v>0</v>
      </c>
      <c r="AC118" s="60">
        <f>SUM(AC114:AC117)</f>
        <v>70</v>
      </c>
    </row>
    <row r="120" spans="1:29" ht="15.75" customHeight="1">
      <c r="A120" s="60" t="s">
        <v>219</v>
      </c>
      <c r="B120" s="57">
        <f t="shared" ref="B120:I120" si="63">SUM(B118+B113+B108)</f>
        <v>57</v>
      </c>
      <c r="C120" s="58">
        <f t="shared" si="63"/>
        <v>19</v>
      </c>
      <c r="D120" s="58">
        <f t="shared" si="63"/>
        <v>2</v>
      </c>
      <c r="E120" s="58">
        <f t="shared" si="63"/>
        <v>1</v>
      </c>
      <c r="F120" s="58">
        <f t="shared" si="63"/>
        <v>1</v>
      </c>
      <c r="G120" s="58">
        <f t="shared" si="63"/>
        <v>0</v>
      </c>
      <c r="H120" s="59">
        <f t="shared" si="63"/>
        <v>0</v>
      </c>
      <c r="I120" s="60">
        <f t="shared" si="63"/>
        <v>80</v>
      </c>
      <c r="K120" s="57">
        <f t="shared" ref="K120:R120" si="64">SUM(K118+K113+K108)</f>
        <v>32</v>
      </c>
      <c r="L120" s="58">
        <f t="shared" si="64"/>
        <v>9</v>
      </c>
      <c r="M120" s="58">
        <f t="shared" si="64"/>
        <v>1</v>
      </c>
      <c r="N120" s="58">
        <f t="shared" si="64"/>
        <v>2</v>
      </c>
      <c r="O120" s="58">
        <f t="shared" si="64"/>
        <v>1</v>
      </c>
      <c r="P120" s="58">
        <f t="shared" si="64"/>
        <v>0</v>
      </c>
      <c r="Q120" s="59">
        <f t="shared" si="64"/>
        <v>0</v>
      </c>
      <c r="R120" s="60">
        <f t="shared" si="64"/>
        <v>45</v>
      </c>
      <c r="T120" s="57">
        <f t="shared" ref="T120:AA120" si="65">SUM(T118+T113+T108)</f>
        <v>0</v>
      </c>
      <c r="U120" s="58">
        <f t="shared" si="65"/>
        <v>0</v>
      </c>
      <c r="V120" s="58">
        <f t="shared" si="65"/>
        <v>0</v>
      </c>
      <c r="W120" s="58">
        <f t="shared" si="65"/>
        <v>0</v>
      </c>
      <c r="X120" s="58">
        <f t="shared" si="65"/>
        <v>0</v>
      </c>
      <c r="Y120" s="58">
        <f t="shared" si="65"/>
        <v>0</v>
      </c>
      <c r="Z120" s="59">
        <f t="shared" si="65"/>
        <v>0</v>
      </c>
      <c r="AA120" s="60">
        <f t="shared" si="65"/>
        <v>0</v>
      </c>
      <c r="AC120" s="60">
        <f>SUM(AC118+AC113+AC108)</f>
        <v>125</v>
      </c>
    </row>
    <row r="122" spans="1:29" ht="15.75" customHeight="1">
      <c r="A122" s="47" t="s">
        <v>211</v>
      </c>
      <c r="B122" s="47" t="str">
        <f>$V$9</f>
        <v>Arm C - North Rd (S)</v>
      </c>
    </row>
    <row r="123" spans="1:29" ht="15.75" customHeight="1">
      <c r="B123" s="57" t="s">
        <v>212</v>
      </c>
      <c r="C123" s="58"/>
      <c r="D123" s="58" t="s">
        <v>232</v>
      </c>
      <c r="E123" s="58"/>
      <c r="F123" s="58"/>
      <c r="G123" s="58"/>
      <c r="H123" s="59"/>
      <c r="I123" s="60"/>
      <c r="K123" s="57" t="s">
        <v>212</v>
      </c>
      <c r="L123" s="58"/>
      <c r="M123" s="58" t="s">
        <v>233</v>
      </c>
      <c r="N123" s="58"/>
      <c r="O123" s="58"/>
      <c r="P123" s="58"/>
      <c r="Q123" s="59"/>
      <c r="R123" s="60"/>
      <c r="T123" s="57" t="s">
        <v>212</v>
      </c>
      <c r="U123" s="58"/>
      <c r="V123" s="58" t="s">
        <v>234</v>
      </c>
      <c r="W123" s="58"/>
      <c r="X123" s="58"/>
      <c r="Y123" s="58"/>
      <c r="Z123" s="59"/>
      <c r="AA123" s="60"/>
      <c r="AC123" s="130" t="s">
        <v>216</v>
      </c>
    </row>
    <row r="124" spans="1:29"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131"/>
    </row>
    <row r="126" spans="1:29" ht="15.75" customHeight="1">
      <c r="A126" s="69">
        <v>0.66666666666666663</v>
      </c>
      <c r="B126" s="44">
        <v>16</v>
      </c>
      <c r="C126" s="45">
        <v>1</v>
      </c>
      <c r="D126" s="45">
        <v>0</v>
      </c>
      <c r="E126" s="45">
        <v>0</v>
      </c>
      <c r="F126" s="45">
        <v>2</v>
      </c>
      <c r="G126" s="45">
        <v>0</v>
      </c>
      <c r="H126" s="46">
        <v>0</v>
      </c>
      <c r="I126" s="65">
        <f>SUM(B126:H126)</f>
        <v>19</v>
      </c>
      <c r="K126" s="44">
        <v>4</v>
      </c>
      <c r="L126" s="45">
        <v>1</v>
      </c>
      <c r="M126" s="45">
        <v>0</v>
      </c>
      <c r="N126" s="45">
        <v>0</v>
      </c>
      <c r="O126" s="45">
        <v>0</v>
      </c>
      <c r="P126" s="45">
        <v>0</v>
      </c>
      <c r="Q126" s="46">
        <v>0</v>
      </c>
      <c r="R126" s="65">
        <f>SUM(K126:Q126)</f>
        <v>5</v>
      </c>
      <c r="T126" s="44">
        <v>1</v>
      </c>
      <c r="U126" s="45">
        <v>0</v>
      </c>
      <c r="V126" s="45">
        <v>0</v>
      </c>
      <c r="W126" s="45">
        <v>0</v>
      </c>
      <c r="X126" s="45">
        <v>0</v>
      </c>
      <c r="Y126" s="45">
        <v>0</v>
      </c>
      <c r="Z126" s="46">
        <v>0</v>
      </c>
      <c r="AA126" s="65">
        <f>SUM(T126:Z126)</f>
        <v>1</v>
      </c>
      <c r="AC126" s="65">
        <f>SUM(I126+R126+AA126)</f>
        <v>25</v>
      </c>
    </row>
    <row r="127" spans="1:29" ht="15.75" customHeight="1">
      <c r="A127" s="70">
        <v>0.67708333333333337</v>
      </c>
      <c r="B127" s="48">
        <v>14</v>
      </c>
      <c r="C127" s="49">
        <v>1</v>
      </c>
      <c r="D127" s="49">
        <v>1</v>
      </c>
      <c r="E127" s="49">
        <v>0</v>
      </c>
      <c r="F127" s="49">
        <v>0</v>
      </c>
      <c r="G127" s="49">
        <v>0</v>
      </c>
      <c r="H127" s="52">
        <v>0</v>
      </c>
      <c r="I127" s="66">
        <f>SUM(B127:H127)</f>
        <v>16</v>
      </c>
      <c r="K127" s="48">
        <v>6</v>
      </c>
      <c r="L127" s="49">
        <v>1</v>
      </c>
      <c r="M127" s="49">
        <v>0</v>
      </c>
      <c r="N127" s="49">
        <v>0</v>
      </c>
      <c r="O127" s="49">
        <v>0</v>
      </c>
      <c r="P127" s="49">
        <v>0</v>
      </c>
      <c r="Q127" s="52">
        <v>0</v>
      </c>
      <c r="R127" s="66">
        <f>SUM(K127:Q127)</f>
        <v>7</v>
      </c>
      <c r="T127" s="48">
        <v>0</v>
      </c>
      <c r="U127" s="49">
        <v>0</v>
      </c>
      <c r="V127" s="49">
        <v>0</v>
      </c>
      <c r="W127" s="49">
        <v>0</v>
      </c>
      <c r="X127" s="49">
        <v>0</v>
      </c>
      <c r="Y127" s="49">
        <v>0</v>
      </c>
      <c r="Z127" s="52">
        <v>0</v>
      </c>
      <c r="AA127" s="66">
        <f>SUM(T127:Z127)</f>
        <v>0</v>
      </c>
      <c r="AC127" s="66">
        <f>SUM(I127+R127+AA127)</f>
        <v>23</v>
      </c>
    </row>
    <row r="128" spans="1:29" ht="15.75" customHeight="1">
      <c r="A128" s="70">
        <v>0.6875</v>
      </c>
      <c r="B128" s="48">
        <v>11</v>
      </c>
      <c r="C128" s="49">
        <v>5</v>
      </c>
      <c r="D128" s="49">
        <v>0</v>
      </c>
      <c r="E128" s="49">
        <v>0</v>
      </c>
      <c r="F128" s="49">
        <v>0</v>
      </c>
      <c r="G128" s="49">
        <v>0</v>
      </c>
      <c r="H128" s="52">
        <v>0</v>
      </c>
      <c r="I128" s="66">
        <f>SUM(B128:H128)</f>
        <v>16</v>
      </c>
      <c r="K128" s="48">
        <v>2</v>
      </c>
      <c r="L128" s="49">
        <v>1</v>
      </c>
      <c r="M128" s="49">
        <v>0</v>
      </c>
      <c r="N128" s="49">
        <v>1</v>
      </c>
      <c r="O128" s="49">
        <v>0</v>
      </c>
      <c r="P128" s="49">
        <v>0</v>
      </c>
      <c r="Q128" s="52">
        <v>0</v>
      </c>
      <c r="R128" s="66">
        <f>SUM(K128:Q128)</f>
        <v>4</v>
      </c>
      <c r="T128" s="48">
        <v>0</v>
      </c>
      <c r="U128" s="49">
        <v>0</v>
      </c>
      <c r="V128" s="49">
        <v>0</v>
      </c>
      <c r="W128" s="49">
        <v>0</v>
      </c>
      <c r="X128" s="49">
        <v>0</v>
      </c>
      <c r="Y128" s="49">
        <v>0</v>
      </c>
      <c r="Z128" s="52">
        <v>0</v>
      </c>
      <c r="AA128" s="66">
        <f>SUM(T128:Z128)</f>
        <v>0</v>
      </c>
      <c r="AC128" s="66">
        <f>SUM(I128+R128+AA128)</f>
        <v>20</v>
      </c>
    </row>
    <row r="129" spans="1:29" ht="15.75" customHeight="1">
      <c r="A129" s="71">
        <v>0.69791666666666663</v>
      </c>
      <c r="B129" s="54">
        <v>9</v>
      </c>
      <c r="C129" s="55">
        <v>4</v>
      </c>
      <c r="D129" s="55">
        <v>0</v>
      </c>
      <c r="E129" s="55">
        <v>0</v>
      </c>
      <c r="F129" s="55">
        <v>0</v>
      </c>
      <c r="G129" s="55">
        <v>0</v>
      </c>
      <c r="H129" s="56">
        <v>0</v>
      </c>
      <c r="I129" s="67">
        <f>SUM(B129:H129)</f>
        <v>13</v>
      </c>
      <c r="K129" s="54">
        <v>7</v>
      </c>
      <c r="L129" s="55">
        <v>4</v>
      </c>
      <c r="M129" s="55">
        <v>0</v>
      </c>
      <c r="N129" s="55">
        <v>0</v>
      </c>
      <c r="O129" s="55">
        <v>0</v>
      </c>
      <c r="P129" s="55">
        <v>0</v>
      </c>
      <c r="Q129" s="56">
        <v>0</v>
      </c>
      <c r="R129" s="67">
        <f>SUM(K129:Q129)</f>
        <v>11</v>
      </c>
      <c r="T129" s="54">
        <v>0</v>
      </c>
      <c r="U129" s="55">
        <v>0</v>
      </c>
      <c r="V129" s="55">
        <v>0</v>
      </c>
      <c r="W129" s="55">
        <v>0</v>
      </c>
      <c r="X129" s="55">
        <v>0</v>
      </c>
      <c r="Y129" s="55">
        <v>0</v>
      </c>
      <c r="Z129" s="56">
        <v>0</v>
      </c>
      <c r="AA129" s="67">
        <f>SUM(T129:Z129)</f>
        <v>0</v>
      </c>
      <c r="AC129" s="67">
        <f>SUM(I129+R129+AA129)</f>
        <v>24</v>
      </c>
    </row>
    <row r="130" spans="1:29" ht="15.75" customHeight="1">
      <c r="A130" s="60" t="s">
        <v>218</v>
      </c>
      <c r="B130" s="57">
        <f t="shared" ref="B130:I130" si="66">SUM(B126:B129)</f>
        <v>50</v>
      </c>
      <c r="C130" s="58">
        <f t="shared" si="66"/>
        <v>11</v>
      </c>
      <c r="D130" s="58">
        <f t="shared" si="66"/>
        <v>1</v>
      </c>
      <c r="E130" s="58">
        <f t="shared" si="66"/>
        <v>0</v>
      </c>
      <c r="F130" s="58">
        <f t="shared" si="66"/>
        <v>2</v>
      </c>
      <c r="G130" s="58">
        <f t="shared" si="66"/>
        <v>0</v>
      </c>
      <c r="H130" s="59">
        <f t="shared" si="66"/>
        <v>0</v>
      </c>
      <c r="I130" s="60">
        <f t="shared" si="66"/>
        <v>64</v>
      </c>
      <c r="K130" s="57">
        <f t="shared" ref="K130:R130" si="67">SUM(K126:K129)</f>
        <v>19</v>
      </c>
      <c r="L130" s="58">
        <f t="shared" si="67"/>
        <v>7</v>
      </c>
      <c r="M130" s="58">
        <f t="shared" si="67"/>
        <v>0</v>
      </c>
      <c r="N130" s="58">
        <f t="shared" si="67"/>
        <v>1</v>
      </c>
      <c r="O130" s="58">
        <f t="shared" si="67"/>
        <v>0</v>
      </c>
      <c r="P130" s="58">
        <f t="shared" si="67"/>
        <v>0</v>
      </c>
      <c r="Q130" s="59">
        <f t="shared" si="67"/>
        <v>0</v>
      </c>
      <c r="R130" s="60">
        <f t="shared" si="67"/>
        <v>27</v>
      </c>
      <c r="T130" s="57">
        <f t="shared" ref="T130:AA130" si="68">SUM(T126:T129)</f>
        <v>1</v>
      </c>
      <c r="U130" s="58">
        <f t="shared" si="68"/>
        <v>0</v>
      </c>
      <c r="V130" s="58">
        <f t="shared" si="68"/>
        <v>0</v>
      </c>
      <c r="W130" s="58">
        <f t="shared" si="68"/>
        <v>0</v>
      </c>
      <c r="X130" s="58">
        <f t="shared" si="68"/>
        <v>0</v>
      </c>
      <c r="Y130" s="58">
        <f t="shared" si="68"/>
        <v>0</v>
      </c>
      <c r="Z130" s="59">
        <f t="shared" si="68"/>
        <v>0</v>
      </c>
      <c r="AA130" s="60">
        <f t="shared" si="68"/>
        <v>1</v>
      </c>
      <c r="AC130" s="60">
        <f>SUM(AC126:AC129)</f>
        <v>92</v>
      </c>
    </row>
    <row r="131" spans="1:29" ht="15.75" customHeight="1">
      <c r="A131" s="69">
        <v>0.70833333333333337</v>
      </c>
      <c r="B131" s="44">
        <v>5</v>
      </c>
      <c r="C131" s="45">
        <v>6</v>
      </c>
      <c r="D131" s="45">
        <v>1</v>
      </c>
      <c r="E131" s="45">
        <v>0</v>
      </c>
      <c r="F131" s="45">
        <v>0</v>
      </c>
      <c r="G131" s="45">
        <v>0</v>
      </c>
      <c r="H131" s="46">
        <v>0</v>
      </c>
      <c r="I131" s="65">
        <f>SUM(B131:H131)</f>
        <v>12</v>
      </c>
      <c r="K131" s="44">
        <v>6</v>
      </c>
      <c r="L131" s="45">
        <v>2</v>
      </c>
      <c r="M131" s="45">
        <v>0</v>
      </c>
      <c r="N131" s="45">
        <v>0</v>
      </c>
      <c r="O131" s="45">
        <v>0</v>
      </c>
      <c r="P131" s="45">
        <v>0</v>
      </c>
      <c r="Q131" s="46">
        <v>0</v>
      </c>
      <c r="R131" s="65">
        <f>SUM(K131:Q131)</f>
        <v>8</v>
      </c>
      <c r="T131" s="44">
        <v>0</v>
      </c>
      <c r="U131" s="45">
        <v>0</v>
      </c>
      <c r="V131" s="45">
        <v>0</v>
      </c>
      <c r="W131" s="45">
        <v>0</v>
      </c>
      <c r="X131" s="45">
        <v>0</v>
      </c>
      <c r="Y131" s="45">
        <v>0</v>
      </c>
      <c r="Z131" s="46">
        <v>0</v>
      </c>
      <c r="AA131" s="65">
        <f>SUM(T131:Z131)</f>
        <v>0</v>
      </c>
      <c r="AC131" s="65">
        <f>SUM(I131+R131+AA131)</f>
        <v>20</v>
      </c>
    </row>
    <row r="132" spans="1:29" ht="15.75" customHeight="1">
      <c r="A132" s="70">
        <v>0.71875</v>
      </c>
      <c r="B132" s="48">
        <v>14</v>
      </c>
      <c r="C132" s="49">
        <v>1</v>
      </c>
      <c r="D132" s="49">
        <v>1</v>
      </c>
      <c r="E132" s="49">
        <v>0</v>
      </c>
      <c r="F132" s="49">
        <v>0</v>
      </c>
      <c r="G132" s="49">
        <v>0</v>
      </c>
      <c r="H132" s="52">
        <v>0</v>
      </c>
      <c r="I132" s="66">
        <f>SUM(B132:H132)</f>
        <v>16</v>
      </c>
      <c r="K132" s="48">
        <v>5</v>
      </c>
      <c r="L132" s="49">
        <v>0</v>
      </c>
      <c r="M132" s="49">
        <v>0</v>
      </c>
      <c r="N132" s="49">
        <v>0</v>
      </c>
      <c r="O132" s="49">
        <v>0</v>
      </c>
      <c r="P132" s="49">
        <v>0</v>
      </c>
      <c r="Q132" s="52">
        <v>0</v>
      </c>
      <c r="R132" s="66">
        <f>SUM(K132:Q132)</f>
        <v>5</v>
      </c>
      <c r="T132" s="48">
        <v>0</v>
      </c>
      <c r="U132" s="49">
        <v>0</v>
      </c>
      <c r="V132" s="49">
        <v>0</v>
      </c>
      <c r="W132" s="49">
        <v>0</v>
      </c>
      <c r="X132" s="49">
        <v>0</v>
      </c>
      <c r="Y132" s="49">
        <v>0</v>
      </c>
      <c r="Z132" s="52">
        <v>0</v>
      </c>
      <c r="AA132" s="66">
        <f>SUM(T132:Z132)</f>
        <v>0</v>
      </c>
      <c r="AC132" s="66">
        <f>SUM(I132+R132+AA132)</f>
        <v>21</v>
      </c>
    </row>
    <row r="133" spans="1:29" ht="15.75" customHeight="1">
      <c r="A133" s="70">
        <v>0.72916666666666663</v>
      </c>
      <c r="B133" s="48">
        <v>11</v>
      </c>
      <c r="C133" s="49">
        <v>0</v>
      </c>
      <c r="D133" s="49">
        <v>0</v>
      </c>
      <c r="E133" s="49">
        <v>0</v>
      </c>
      <c r="F133" s="49">
        <v>0</v>
      </c>
      <c r="G133" s="49">
        <v>0</v>
      </c>
      <c r="H133" s="52">
        <v>0</v>
      </c>
      <c r="I133" s="66">
        <f>SUM(B133:H133)</f>
        <v>11</v>
      </c>
      <c r="K133" s="48">
        <v>2</v>
      </c>
      <c r="L133" s="49">
        <v>2</v>
      </c>
      <c r="M133" s="49">
        <v>0</v>
      </c>
      <c r="N133" s="49">
        <v>0</v>
      </c>
      <c r="O133" s="49">
        <v>0</v>
      </c>
      <c r="P133" s="49">
        <v>0</v>
      </c>
      <c r="Q133" s="52">
        <v>0</v>
      </c>
      <c r="R133" s="66">
        <f>SUM(K133:Q133)</f>
        <v>4</v>
      </c>
      <c r="T133" s="48">
        <v>0</v>
      </c>
      <c r="U133" s="49">
        <v>0</v>
      </c>
      <c r="V133" s="49">
        <v>0</v>
      </c>
      <c r="W133" s="49">
        <v>0</v>
      </c>
      <c r="X133" s="49">
        <v>0</v>
      </c>
      <c r="Y133" s="49">
        <v>0</v>
      </c>
      <c r="Z133" s="52">
        <v>0</v>
      </c>
      <c r="AA133" s="66">
        <f>SUM(T133:Z133)</f>
        <v>0</v>
      </c>
      <c r="AC133" s="66">
        <f>SUM(I133+R133+AA133)</f>
        <v>15</v>
      </c>
    </row>
    <row r="134" spans="1:29" ht="15.75" customHeight="1">
      <c r="A134" s="71">
        <v>0.73958333333333337</v>
      </c>
      <c r="B134" s="54">
        <v>10</v>
      </c>
      <c r="C134" s="55">
        <v>2</v>
      </c>
      <c r="D134" s="55">
        <v>0</v>
      </c>
      <c r="E134" s="55">
        <v>0</v>
      </c>
      <c r="F134" s="55">
        <v>0</v>
      </c>
      <c r="G134" s="55">
        <v>0</v>
      </c>
      <c r="H134" s="56">
        <v>0</v>
      </c>
      <c r="I134" s="67">
        <f>SUM(B134:H134)</f>
        <v>12</v>
      </c>
      <c r="K134" s="54">
        <v>2</v>
      </c>
      <c r="L134" s="55">
        <v>0</v>
      </c>
      <c r="M134" s="55">
        <v>0</v>
      </c>
      <c r="N134" s="55">
        <v>0</v>
      </c>
      <c r="O134" s="55">
        <v>0</v>
      </c>
      <c r="P134" s="55">
        <v>0</v>
      </c>
      <c r="Q134" s="56">
        <v>0</v>
      </c>
      <c r="R134" s="67">
        <f>SUM(K134:Q134)</f>
        <v>2</v>
      </c>
      <c r="T134" s="54">
        <v>0</v>
      </c>
      <c r="U134" s="55">
        <v>0</v>
      </c>
      <c r="V134" s="55">
        <v>0</v>
      </c>
      <c r="W134" s="55">
        <v>0</v>
      </c>
      <c r="X134" s="55">
        <v>0</v>
      </c>
      <c r="Y134" s="55">
        <v>0</v>
      </c>
      <c r="Z134" s="56">
        <v>0</v>
      </c>
      <c r="AA134" s="67">
        <f>SUM(T134:Z134)</f>
        <v>0</v>
      </c>
      <c r="AC134" s="67">
        <f>SUM(I134+R134+AA134)</f>
        <v>14</v>
      </c>
    </row>
    <row r="135" spans="1:29" ht="15.75" customHeight="1">
      <c r="A135" s="60" t="s">
        <v>218</v>
      </c>
      <c r="B135" s="57">
        <f t="shared" ref="B135:I135" si="69">SUM(B131:B134)</f>
        <v>40</v>
      </c>
      <c r="C135" s="58">
        <f t="shared" si="69"/>
        <v>9</v>
      </c>
      <c r="D135" s="58">
        <f t="shared" si="69"/>
        <v>2</v>
      </c>
      <c r="E135" s="58">
        <f t="shared" si="69"/>
        <v>0</v>
      </c>
      <c r="F135" s="58">
        <f t="shared" si="69"/>
        <v>0</v>
      </c>
      <c r="G135" s="58">
        <f t="shared" si="69"/>
        <v>0</v>
      </c>
      <c r="H135" s="59">
        <f t="shared" si="69"/>
        <v>0</v>
      </c>
      <c r="I135" s="60">
        <f t="shared" si="69"/>
        <v>51</v>
      </c>
      <c r="K135" s="57">
        <f t="shared" ref="K135:R135" si="70">SUM(K131:K134)</f>
        <v>15</v>
      </c>
      <c r="L135" s="58">
        <f t="shared" si="70"/>
        <v>4</v>
      </c>
      <c r="M135" s="58">
        <f t="shared" si="70"/>
        <v>0</v>
      </c>
      <c r="N135" s="58">
        <f t="shared" si="70"/>
        <v>0</v>
      </c>
      <c r="O135" s="58">
        <f t="shared" si="70"/>
        <v>0</v>
      </c>
      <c r="P135" s="58">
        <f t="shared" si="70"/>
        <v>0</v>
      </c>
      <c r="Q135" s="59">
        <f t="shared" si="70"/>
        <v>0</v>
      </c>
      <c r="R135" s="60">
        <f t="shared" si="70"/>
        <v>19</v>
      </c>
      <c r="T135" s="57">
        <f t="shared" ref="T135:AA135" si="71">SUM(T131:T134)</f>
        <v>0</v>
      </c>
      <c r="U135" s="58">
        <f t="shared" si="71"/>
        <v>0</v>
      </c>
      <c r="V135" s="58">
        <f t="shared" si="71"/>
        <v>0</v>
      </c>
      <c r="W135" s="58">
        <f t="shared" si="71"/>
        <v>0</v>
      </c>
      <c r="X135" s="58">
        <f t="shared" si="71"/>
        <v>0</v>
      </c>
      <c r="Y135" s="58">
        <f t="shared" si="71"/>
        <v>0</v>
      </c>
      <c r="Z135" s="59">
        <f t="shared" si="71"/>
        <v>0</v>
      </c>
      <c r="AA135" s="60">
        <f t="shared" si="71"/>
        <v>0</v>
      </c>
      <c r="AC135" s="60">
        <f>SUM(AC131:AC134)</f>
        <v>70</v>
      </c>
    </row>
    <row r="136" spans="1:29" ht="15.75" customHeight="1">
      <c r="A136" s="69">
        <v>0.75</v>
      </c>
      <c r="B136" s="44">
        <v>11</v>
      </c>
      <c r="C136" s="45">
        <v>3</v>
      </c>
      <c r="D136" s="45">
        <v>0</v>
      </c>
      <c r="E136" s="45">
        <v>0</v>
      </c>
      <c r="F136" s="45">
        <v>0</v>
      </c>
      <c r="G136" s="45">
        <v>0</v>
      </c>
      <c r="H136" s="46">
        <v>0</v>
      </c>
      <c r="I136" s="65">
        <f>SUM(B136:H136)</f>
        <v>14</v>
      </c>
      <c r="K136" s="44">
        <v>0</v>
      </c>
      <c r="L136" s="45">
        <v>2</v>
      </c>
      <c r="M136" s="45">
        <v>0</v>
      </c>
      <c r="N136" s="45">
        <v>0</v>
      </c>
      <c r="O136" s="45">
        <v>0</v>
      </c>
      <c r="P136" s="45">
        <v>0</v>
      </c>
      <c r="Q136" s="46">
        <v>0</v>
      </c>
      <c r="R136" s="65">
        <f>SUM(K136:Q136)</f>
        <v>2</v>
      </c>
      <c r="T136" s="44">
        <v>0</v>
      </c>
      <c r="U136" s="45">
        <v>0</v>
      </c>
      <c r="V136" s="45">
        <v>0</v>
      </c>
      <c r="W136" s="45">
        <v>0</v>
      </c>
      <c r="X136" s="45">
        <v>0</v>
      </c>
      <c r="Y136" s="45">
        <v>0</v>
      </c>
      <c r="Z136" s="46">
        <v>0</v>
      </c>
      <c r="AA136" s="65">
        <f>SUM(T136:Z136)</f>
        <v>0</v>
      </c>
      <c r="AC136" s="65">
        <f>SUM(I136+R136+AA136)</f>
        <v>16</v>
      </c>
    </row>
    <row r="137" spans="1:29" ht="15.75" customHeight="1">
      <c r="A137" s="70">
        <v>0.76041666666666663</v>
      </c>
      <c r="B137" s="48">
        <v>10</v>
      </c>
      <c r="C137" s="49">
        <v>4</v>
      </c>
      <c r="D137" s="49">
        <v>0</v>
      </c>
      <c r="E137" s="49">
        <v>0</v>
      </c>
      <c r="F137" s="49">
        <v>0</v>
      </c>
      <c r="G137" s="49">
        <v>0</v>
      </c>
      <c r="H137" s="52">
        <v>0</v>
      </c>
      <c r="I137" s="66">
        <f>SUM(B137:H137)</f>
        <v>14</v>
      </c>
      <c r="K137" s="48">
        <v>2</v>
      </c>
      <c r="L137" s="49">
        <v>0</v>
      </c>
      <c r="M137" s="49">
        <v>0</v>
      </c>
      <c r="N137" s="49">
        <v>0</v>
      </c>
      <c r="O137" s="49">
        <v>0</v>
      </c>
      <c r="P137" s="49">
        <v>0</v>
      </c>
      <c r="Q137" s="52">
        <v>0</v>
      </c>
      <c r="R137" s="66">
        <f>SUM(K137:Q137)</f>
        <v>2</v>
      </c>
      <c r="T137" s="48">
        <v>0</v>
      </c>
      <c r="U137" s="49">
        <v>0</v>
      </c>
      <c r="V137" s="49">
        <v>0</v>
      </c>
      <c r="W137" s="49">
        <v>0</v>
      </c>
      <c r="X137" s="49">
        <v>0</v>
      </c>
      <c r="Y137" s="49">
        <v>0</v>
      </c>
      <c r="Z137" s="52">
        <v>0</v>
      </c>
      <c r="AA137" s="66">
        <f>SUM(T137:Z137)</f>
        <v>0</v>
      </c>
      <c r="AC137" s="66">
        <f>SUM(I137+R137+AA137)</f>
        <v>16</v>
      </c>
    </row>
    <row r="138" spans="1:29" ht="15.75" customHeight="1">
      <c r="A138" s="70">
        <v>0.77083333333333337</v>
      </c>
      <c r="B138" s="48">
        <v>9</v>
      </c>
      <c r="C138" s="49">
        <v>1</v>
      </c>
      <c r="D138" s="49">
        <v>0</v>
      </c>
      <c r="E138" s="49">
        <v>0</v>
      </c>
      <c r="F138" s="49">
        <v>0</v>
      </c>
      <c r="G138" s="49">
        <v>0</v>
      </c>
      <c r="H138" s="52">
        <v>0</v>
      </c>
      <c r="I138" s="66">
        <f>SUM(B138:H138)</f>
        <v>10</v>
      </c>
      <c r="K138" s="48">
        <v>3</v>
      </c>
      <c r="L138" s="49">
        <v>0</v>
      </c>
      <c r="M138" s="49">
        <v>0</v>
      </c>
      <c r="N138" s="49">
        <v>0</v>
      </c>
      <c r="O138" s="49">
        <v>0</v>
      </c>
      <c r="P138" s="49">
        <v>0</v>
      </c>
      <c r="Q138" s="52">
        <v>1</v>
      </c>
      <c r="R138" s="66">
        <f>SUM(K138:Q138)</f>
        <v>4</v>
      </c>
      <c r="T138" s="48">
        <v>0</v>
      </c>
      <c r="U138" s="49">
        <v>0</v>
      </c>
      <c r="V138" s="49">
        <v>0</v>
      </c>
      <c r="W138" s="49">
        <v>0</v>
      </c>
      <c r="X138" s="49">
        <v>0</v>
      </c>
      <c r="Y138" s="49">
        <v>0</v>
      </c>
      <c r="Z138" s="52">
        <v>0</v>
      </c>
      <c r="AA138" s="66">
        <f>SUM(T138:Z138)</f>
        <v>0</v>
      </c>
      <c r="AC138" s="66">
        <f>SUM(I138+R138+AA138)</f>
        <v>14</v>
      </c>
    </row>
    <row r="139" spans="1:29" ht="15.75" customHeight="1">
      <c r="A139" s="71">
        <v>0.78125</v>
      </c>
      <c r="B139" s="54">
        <v>5</v>
      </c>
      <c r="C139" s="55">
        <v>1</v>
      </c>
      <c r="D139" s="55">
        <v>0</v>
      </c>
      <c r="E139" s="55">
        <v>1</v>
      </c>
      <c r="F139" s="55">
        <v>0</v>
      </c>
      <c r="G139" s="55">
        <v>0</v>
      </c>
      <c r="H139" s="56">
        <v>0</v>
      </c>
      <c r="I139" s="67">
        <f>SUM(B139:H139)</f>
        <v>7</v>
      </c>
      <c r="K139" s="54">
        <v>4</v>
      </c>
      <c r="L139" s="55">
        <v>1</v>
      </c>
      <c r="M139" s="55">
        <v>0</v>
      </c>
      <c r="N139" s="55">
        <v>0</v>
      </c>
      <c r="O139" s="55">
        <v>0</v>
      </c>
      <c r="P139" s="55">
        <v>0</v>
      </c>
      <c r="Q139" s="56">
        <v>0</v>
      </c>
      <c r="R139" s="67">
        <f>SUM(K139:Q139)</f>
        <v>5</v>
      </c>
      <c r="T139" s="54">
        <v>0</v>
      </c>
      <c r="U139" s="55">
        <v>0</v>
      </c>
      <c r="V139" s="55">
        <v>0</v>
      </c>
      <c r="W139" s="55">
        <v>0</v>
      </c>
      <c r="X139" s="55">
        <v>0</v>
      </c>
      <c r="Y139" s="55">
        <v>0</v>
      </c>
      <c r="Z139" s="56">
        <v>0</v>
      </c>
      <c r="AA139" s="67">
        <f>SUM(T139:Z139)</f>
        <v>0</v>
      </c>
      <c r="AC139" s="67">
        <f>SUM(I139+R139+AA139)</f>
        <v>12</v>
      </c>
    </row>
    <row r="140" spans="1:29" ht="15.75" customHeight="1">
      <c r="A140" s="60" t="s">
        <v>218</v>
      </c>
      <c r="B140" s="57">
        <f t="shared" ref="B140:I140" si="72">SUM(B136:B139)</f>
        <v>35</v>
      </c>
      <c r="C140" s="58">
        <f t="shared" si="72"/>
        <v>9</v>
      </c>
      <c r="D140" s="58">
        <f t="shared" si="72"/>
        <v>0</v>
      </c>
      <c r="E140" s="58">
        <f t="shared" si="72"/>
        <v>1</v>
      </c>
      <c r="F140" s="58">
        <f t="shared" si="72"/>
        <v>0</v>
      </c>
      <c r="G140" s="58">
        <f t="shared" si="72"/>
        <v>0</v>
      </c>
      <c r="H140" s="59">
        <f t="shared" si="72"/>
        <v>0</v>
      </c>
      <c r="I140" s="60">
        <f t="shared" si="72"/>
        <v>45</v>
      </c>
      <c r="K140" s="57">
        <f t="shared" ref="K140:R140" si="73">SUM(K136:K139)</f>
        <v>9</v>
      </c>
      <c r="L140" s="58">
        <f t="shared" si="73"/>
        <v>3</v>
      </c>
      <c r="M140" s="58">
        <f t="shared" si="73"/>
        <v>0</v>
      </c>
      <c r="N140" s="58">
        <f t="shared" si="73"/>
        <v>0</v>
      </c>
      <c r="O140" s="58">
        <f t="shared" si="73"/>
        <v>0</v>
      </c>
      <c r="P140" s="58">
        <f t="shared" si="73"/>
        <v>0</v>
      </c>
      <c r="Q140" s="59">
        <f t="shared" si="73"/>
        <v>1</v>
      </c>
      <c r="R140" s="60">
        <f t="shared" si="73"/>
        <v>13</v>
      </c>
      <c r="T140" s="57">
        <f t="shared" ref="T140:AA140" si="74">SUM(T136:T139)</f>
        <v>0</v>
      </c>
      <c r="U140" s="58">
        <f t="shared" si="74"/>
        <v>0</v>
      </c>
      <c r="V140" s="58">
        <f t="shared" si="74"/>
        <v>0</v>
      </c>
      <c r="W140" s="58">
        <f t="shared" si="74"/>
        <v>0</v>
      </c>
      <c r="X140" s="58">
        <f t="shared" si="74"/>
        <v>0</v>
      </c>
      <c r="Y140" s="58">
        <f t="shared" si="74"/>
        <v>0</v>
      </c>
      <c r="Z140" s="59">
        <f t="shared" si="74"/>
        <v>0</v>
      </c>
      <c r="AA140" s="60">
        <f t="shared" si="74"/>
        <v>0</v>
      </c>
      <c r="AC140" s="60">
        <f>SUM(AC136:AC139)</f>
        <v>58</v>
      </c>
    </row>
    <row r="142" spans="1:29" ht="15.75" customHeight="1">
      <c r="A142" s="60" t="s">
        <v>219</v>
      </c>
      <c r="B142" s="57">
        <f t="shared" ref="B142:I142" si="75">SUM(B140+B135+B130)</f>
        <v>125</v>
      </c>
      <c r="C142" s="58">
        <f t="shared" si="75"/>
        <v>29</v>
      </c>
      <c r="D142" s="58">
        <f t="shared" si="75"/>
        <v>3</v>
      </c>
      <c r="E142" s="58">
        <f t="shared" si="75"/>
        <v>1</v>
      </c>
      <c r="F142" s="58">
        <f t="shared" si="75"/>
        <v>2</v>
      </c>
      <c r="G142" s="58">
        <f t="shared" si="75"/>
        <v>0</v>
      </c>
      <c r="H142" s="59">
        <f t="shared" si="75"/>
        <v>0</v>
      </c>
      <c r="I142" s="60">
        <f t="shared" si="75"/>
        <v>160</v>
      </c>
      <c r="K142" s="57">
        <f t="shared" ref="K142:R142" si="76">SUM(K140+K135+K130)</f>
        <v>43</v>
      </c>
      <c r="L142" s="58">
        <f t="shared" si="76"/>
        <v>14</v>
      </c>
      <c r="M142" s="58">
        <f t="shared" si="76"/>
        <v>0</v>
      </c>
      <c r="N142" s="58">
        <f t="shared" si="76"/>
        <v>1</v>
      </c>
      <c r="O142" s="58">
        <f t="shared" si="76"/>
        <v>0</v>
      </c>
      <c r="P142" s="58">
        <f t="shared" si="76"/>
        <v>0</v>
      </c>
      <c r="Q142" s="59">
        <f t="shared" si="76"/>
        <v>1</v>
      </c>
      <c r="R142" s="60">
        <f t="shared" si="76"/>
        <v>59</v>
      </c>
      <c r="T142" s="57">
        <f t="shared" ref="T142:AA142" si="77">SUM(T140+T135+T130)</f>
        <v>1</v>
      </c>
      <c r="U142" s="58">
        <f t="shared" si="77"/>
        <v>0</v>
      </c>
      <c r="V142" s="58">
        <f t="shared" si="77"/>
        <v>0</v>
      </c>
      <c r="W142" s="58">
        <f t="shared" si="77"/>
        <v>0</v>
      </c>
      <c r="X142" s="58">
        <f t="shared" si="77"/>
        <v>0</v>
      </c>
      <c r="Y142" s="58">
        <f t="shared" si="77"/>
        <v>0</v>
      </c>
      <c r="Z142" s="59">
        <f t="shared" si="77"/>
        <v>0</v>
      </c>
      <c r="AA142" s="60">
        <f t="shared" si="77"/>
        <v>1</v>
      </c>
      <c r="AC142" s="60">
        <f>SUM(AC140+AC135+AC130)</f>
        <v>220</v>
      </c>
    </row>
    <row r="144" spans="1:29" ht="15.75" customHeight="1">
      <c r="A144" s="60" t="s">
        <v>217</v>
      </c>
      <c r="B144" s="57">
        <f t="shared" ref="B144:I144" si="78">SUM(B120+B142)</f>
        <v>182</v>
      </c>
      <c r="C144" s="58">
        <f t="shared" si="78"/>
        <v>48</v>
      </c>
      <c r="D144" s="58">
        <f t="shared" si="78"/>
        <v>5</v>
      </c>
      <c r="E144" s="58">
        <f t="shared" si="78"/>
        <v>2</v>
      </c>
      <c r="F144" s="58">
        <f t="shared" si="78"/>
        <v>3</v>
      </c>
      <c r="G144" s="58">
        <f t="shared" si="78"/>
        <v>0</v>
      </c>
      <c r="H144" s="59">
        <f t="shared" si="78"/>
        <v>0</v>
      </c>
      <c r="I144" s="60">
        <f t="shared" si="78"/>
        <v>240</v>
      </c>
      <c r="K144" s="57">
        <f t="shared" ref="K144:R144" si="79">SUM(K120+K142)</f>
        <v>75</v>
      </c>
      <c r="L144" s="58">
        <f t="shared" si="79"/>
        <v>23</v>
      </c>
      <c r="M144" s="58">
        <f t="shared" si="79"/>
        <v>1</v>
      </c>
      <c r="N144" s="58">
        <f t="shared" si="79"/>
        <v>3</v>
      </c>
      <c r="O144" s="58">
        <f t="shared" si="79"/>
        <v>1</v>
      </c>
      <c r="P144" s="58">
        <f t="shared" si="79"/>
        <v>0</v>
      </c>
      <c r="Q144" s="59">
        <f t="shared" si="79"/>
        <v>1</v>
      </c>
      <c r="R144" s="60">
        <f t="shared" si="79"/>
        <v>104</v>
      </c>
      <c r="T144" s="57">
        <f t="shared" ref="T144:AA144" si="80">SUM(T120+T142)</f>
        <v>1</v>
      </c>
      <c r="U144" s="58">
        <f t="shared" si="80"/>
        <v>0</v>
      </c>
      <c r="V144" s="58">
        <f t="shared" si="80"/>
        <v>0</v>
      </c>
      <c r="W144" s="58">
        <f t="shared" si="80"/>
        <v>0</v>
      </c>
      <c r="X144" s="58">
        <f t="shared" si="80"/>
        <v>0</v>
      </c>
      <c r="Y144" s="58">
        <f t="shared" si="80"/>
        <v>0</v>
      </c>
      <c r="Z144" s="59">
        <f t="shared" si="80"/>
        <v>0</v>
      </c>
      <c r="AA144" s="60">
        <f t="shared" si="80"/>
        <v>1</v>
      </c>
      <c r="AC144" s="60">
        <f>SUM(AC120+AC142)</f>
        <v>345</v>
      </c>
    </row>
    <row r="145" spans="1:29" s="68" customFormat="1" ht="15.75" customHeight="1">
      <c r="A145" s="68" t="s">
        <v>220</v>
      </c>
      <c r="I145" s="68">
        <f>SUM(B104:H104,B105:H105,B106:H106,B107:H107,B109:H109,B110:H110,B111:H111,B112:H112,B114:H114,B115:H115,B116:H116,B117:H117,B126:H126,B127:H127,B128:H128,B129:H129,B131:H131,B132:H132,B133:H133,B134:H134,B136:H136,B137:H137,B138:H138,B139:H139)</f>
        <v>240</v>
      </c>
      <c r="R145" s="68">
        <f>SUM(K104:Q104,K105:Q105,K106:Q106,K107:Q107,K109:Q109,K110:Q110,K111:Q111,K112:Q112,K114:Q114,K115:Q115,K116:Q116,K117:Q117,K126:Q126,K127:Q127,K128:Q128,K129:Q129,K131:Q131,K132:Q132,K133:Q133,K134:Q134,K136:Q136,K137:Q137,K138:Q138,K139:Q139)</f>
        <v>104</v>
      </c>
      <c r="AA145" s="68">
        <f>SUM(T104:Z104,T105:Z105,T106:Z106,T107:Z107,T109:Z109,T110:Z110,T111:Z111,T112:Z112,T114:Z114,T115:Z115,T116:Z116,T117:Z117,T126:Z126,T127:Z127,T128:Z128,T129:Z129,T131:Z131,T132:Z132,T133:Z133,T134:Z134,T136:Z136,T137:Z137,T138:Z138,T139:Z139)</f>
        <v>1</v>
      </c>
      <c r="AC145" s="68">
        <f>SUM(B145:AA145)</f>
        <v>345</v>
      </c>
    </row>
    <row r="146" spans="1:29" ht="15.75" customHeight="1">
      <c r="A146" s="47" t="s">
        <v>221</v>
      </c>
    </row>
    <row r="147" spans="1:29" ht="15.75" customHeight="1">
      <c r="B147" s="57" t="s">
        <v>222</v>
      </c>
      <c r="C147" s="58"/>
      <c r="D147" s="58" t="s">
        <v>232</v>
      </c>
      <c r="E147" s="58"/>
      <c r="F147" s="58"/>
      <c r="G147" s="58"/>
      <c r="H147" s="59"/>
      <c r="I147" s="60"/>
      <c r="K147" s="57" t="s">
        <v>222</v>
      </c>
      <c r="L147" s="58"/>
      <c r="M147" s="58" t="s">
        <v>233</v>
      </c>
      <c r="N147" s="58"/>
      <c r="O147" s="58"/>
      <c r="P147" s="58"/>
      <c r="Q147" s="59"/>
      <c r="R147" s="60"/>
      <c r="T147" s="57" t="s">
        <v>222</v>
      </c>
      <c r="U147" s="58"/>
      <c r="V147" s="58" t="s">
        <v>234</v>
      </c>
      <c r="W147" s="58"/>
      <c r="X147" s="58"/>
      <c r="Y147" s="58"/>
      <c r="Z147" s="59"/>
      <c r="AA147" s="60"/>
      <c r="AC147" s="130" t="s">
        <v>223</v>
      </c>
    </row>
    <row r="148" spans="1:29"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131"/>
    </row>
    <row r="150" spans="1:29" ht="15.75" customHeight="1">
      <c r="A150" s="69">
        <v>0.29166666666666669</v>
      </c>
      <c r="B150" s="44">
        <f t="shared" ref="B150:H153" si="81">SUM(B12+K12+T12)</f>
        <v>5</v>
      </c>
      <c r="C150" s="45">
        <f t="shared" si="81"/>
        <v>2</v>
      </c>
      <c r="D150" s="45">
        <f t="shared" si="81"/>
        <v>0</v>
      </c>
      <c r="E150" s="45">
        <f t="shared" si="81"/>
        <v>1</v>
      </c>
      <c r="F150" s="45">
        <f t="shared" si="81"/>
        <v>0</v>
      </c>
      <c r="G150" s="45">
        <f t="shared" si="81"/>
        <v>0</v>
      </c>
      <c r="H150" s="46">
        <f t="shared" si="81"/>
        <v>0</v>
      </c>
      <c r="I150" s="65">
        <f>SUM(B150:H150)</f>
        <v>8</v>
      </c>
      <c r="K150" s="44">
        <f t="shared" ref="K150:Q153" si="82">SUM(B58+K58+T58)</f>
        <v>2</v>
      </c>
      <c r="L150" s="45">
        <f t="shared" si="82"/>
        <v>1</v>
      </c>
      <c r="M150" s="45">
        <f t="shared" si="82"/>
        <v>0</v>
      </c>
      <c r="N150" s="45">
        <f t="shared" si="82"/>
        <v>0</v>
      </c>
      <c r="O150" s="45">
        <f t="shared" si="82"/>
        <v>0</v>
      </c>
      <c r="P150" s="45">
        <f t="shared" si="82"/>
        <v>0</v>
      </c>
      <c r="Q150" s="46">
        <f t="shared" si="82"/>
        <v>0</v>
      </c>
      <c r="R150" s="65">
        <f>SUM(K150:Q150)</f>
        <v>3</v>
      </c>
      <c r="T150" s="44">
        <f t="shared" ref="T150:Z153" si="83">SUM(B104+K104+T104)</f>
        <v>2</v>
      </c>
      <c r="U150" s="45">
        <f t="shared" si="83"/>
        <v>0</v>
      </c>
      <c r="V150" s="45">
        <f t="shared" si="83"/>
        <v>0</v>
      </c>
      <c r="W150" s="45">
        <f t="shared" si="83"/>
        <v>0</v>
      </c>
      <c r="X150" s="45">
        <f t="shared" si="83"/>
        <v>0</v>
      </c>
      <c r="Y150" s="45">
        <f t="shared" si="83"/>
        <v>0</v>
      </c>
      <c r="Z150" s="46">
        <f t="shared" si="83"/>
        <v>0</v>
      </c>
      <c r="AA150" s="65">
        <f>SUM(T150:Z150)</f>
        <v>2</v>
      </c>
      <c r="AC150" s="65">
        <f>SUM(I150+R150+AA150)</f>
        <v>13</v>
      </c>
    </row>
    <row r="151" spans="1:29" ht="15.75" customHeight="1">
      <c r="A151" s="70">
        <v>0.30208333333333331</v>
      </c>
      <c r="B151" s="48">
        <f t="shared" si="81"/>
        <v>2</v>
      </c>
      <c r="C151" s="49">
        <f t="shared" si="81"/>
        <v>1</v>
      </c>
      <c r="D151" s="49">
        <f t="shared" si="81"/>
        <v>0</v>
      </c>
      <c r="E151" s="49">
        <f t="shared" si="81"/>
        <v>0</v>
      </c>
      <c r="F151" s="49">
        <f t="shared" si="81"/>
        <v>0</v>
      </c>
      <c r="G151" s="49">
        <f t="shared" si="81"/>
        <v>0</v>
      </c>
      <c r="H151" s="52">
        <f t="shared" si="81"/>
        <v>0</v>
      </c>
      <c r="I151" s="66">
        <f>SUM(B151:H151)</f>
        <v>3</v>
      </c>
      <c r="K151" s="48">
        <f t="shared" si="82"/>
        <v>1</v>
      </c>
      <c r="L151" s="49">
        <f t="shared" si="82"/>
        <v>1</v>
      </c>
      <c r="M151" s="49">
        <f t="shared" si="82"/>
        <v>1</v>
      </c>
      <c r="N151" s="49">
        <f t="shared" si="82"/>
        <v>0</v>
      </c>
      <c r="O151" s="49">
        <f t="shared" si="82"/>
        <v>0</v>
      </c>
      <c r="P151" s="49">
        <f t="shared" si="82"/>
        <v>0</v>
      </c>
      <c r="Q151" s="52">
        <f t="shared" si="82"/>
        <v>0</v>
      </c>
      <c r="R151" s="66">
        <f>SUM(K151:Q151)</f>
        <v>3</v>
      </c>
      <c r="T151" s="48">
        <f t="shared" si="83"/>
        <v>0</v>
      </c>
      <c r="U151" s="49">
        <f t="shared" si="83"/>
        <v>1</v>
      </c>
      <c r="V151" s="49">
        <f t="shared" si="83"/>
        <v>0</v>
      </c>
      <c r="W151" s="49">
        <f t="shared" si="83"/>
        <v>0</v>
      </c>
      <c r="X151" s="49">
        <f t="shared" si="83"/>
        <v>0</v>
      </c>
      <c r="Y151" s="49">
        <f t="shared" si="83"/>
        <v>0</v>
      </c>
      <c r="Z151" s="52">
        <f t="shared" si="83"/>
        <v>0</v>
      </c>
      <c r="AA151" s="66">
        <f>SUM(T151:Z151)</f>
        <v>1</v>
      </c>
      <c r="AC151" s="66">
        <f>SUM(I151+R151+AA151)</f>
        <v>7</v>
      </c>
    </row>
    <row r="152" spans="1:29" ht="15.75" customHeight="1">
      <c r="A152" s="70">
        <v>0.3125</v>
      </c>
      <c r="B152" s="48">
        <f t="shared" si="81"/>
        <v>3</v>
      </c>
      <c r="C152" s="49">
        <f t="shared" si="81"/>
        <v>5</v>
      </c>
      <c r="D152" s="49">
        <f t="shared" si="81"/>
        <v>0</v>
      </c>
      <c r="E152" s="49">
        <f t="shared" si="81"/>
        <v>0</v>
      </c>
      <c r="F152" s="49">
        <f t="shared" si="81"/>
        <v>0</v>
      </c>
      <c r="G152" s="49">
        <f t="shared" si="81"/>
        <v>0</v>
      </c>
      <c r="H152" s="52">
        <f t="shared" si="81"/>
        <v>0</v>
      </c>
      <c r="I152" s="66">
        <f>SUM(B152:H152)</f>
        <v>8</v>
      </c>
      <c r="K152" s="48">
        <f t="shared" si="82"/>
        <v>0</v>
      </c>
      <c r="L152" s="49">
        <f t="shared" si="82"/>
        <v>0</v>
      </c>
      <c r="M152" s="49">
        <f t="shared" si="82"/>
        <v>0</v>
      </c>
      <c r="N152" s="49">
        <f t="shared" si="82"/>
        <v>0</v>
      </c>
      <c r="O152" s="49">
        <f t="shared" si="82"/>
        <v>0</v>
      </c>
      <c r="P152" s="49">
        <f t="shared" si="82"/>
        <v>0</v>
      </c>
      <c r="Q152" s="52">
        <f t="shared" si="82"/>
        <v>0</v>
      </c>
      <c r="R152" s="66">
        <f>SUM(K152:Q152)</f>
        <v>0</v>
      </c>
      <c r="T152" s="48">
        <f t="shared" si="83"/>
        <v>1</v>
      </c>
      <c r="U152" s="49">
        <f t="shared" si="83"/>
        <v>1</v>
      </c>
      <c r="V152" s="49">
        <f t="shared" si="83"/>
        <v>1</v>
      </c>
      <c r="W152" s="49">
        <f t="shared" si="83"/>
        <v>0</v>
      </c>
      <c r="X152" s="49">
        <f t="shared" si="83"/>
        <v>0</v>
      </c>
      <c r="Y152" s="49">
        <f t="shared" si="83"/>
        <v>0</v>
      </c>
      <c r="Z152" s="52">
        <f t="shared" si="83"/>
        <v>0</v>
      </c>
      <c r="AA152" s="66">
        <f>SUM(T152:Z152)</f>
        <v>3</v>
      </c>
      <c r="AC152" s="66">
        <f>SUM(I152+R152+AA152)</f>
        <v>11</v>
      </c>
    </row>
    <row r="153" spans="1:29" ht="15.75" customHeight="1">
      <c r="A153" s="71">
        <v>0.32291666666666669</v>
      </c>
      <c r="B153" s="54">
        <f t="shared" si="81"/>
        <v>16</v>
      </c>
      <c r="C153" s="55">
        <f t="shared" si="81"/>
        <v>3</v>
      </c>
      <c r="D153" s="55">
        <f t="shared" si="81"/>
        <v>0</v>
      </c>
      <c r="E153" s="55">
        <f t="shared" si="81"/>
        <v>0</v>
      </c>
      <c r="F153" s="55">
        <f t="shared" si="81"/>
        <v>0</v>
      </c>
      <c r="G153" s="55">
        <f t="shared" si="81"/>
        <v>0</v>
      </c>
      <c r="H153" s="56">
        <f t="shared" si="81"/>
        <v>0</v>
      </c>
      <c r="I153" s="67">
        <f>SUM(B153:H153)</f>
        <v>19</v>
      </c>
      <c r="K153" s="54">
        <f t="shared" si="82"/>
        <v>2</v>
      </c>
      <c r="L153" s="55">
        <f t="shared" si="82"/>
        <v>0</v>
      </c>
      <c r="M153" s="55">
        <f t="shared" si="82"/>
        <v>0</v>
      </c>
      <c r="N153" s="55">
        <f t="shared" si="82"/>
        <v>1</v>
      </c>
      <c r="O153" s="55">
        <f t="shared" si="82"/>
        <v>0</v>
      </c>
      <c r="P153" s="55">
        <f t="shared" si="82"/>
        <v>0</v>
      </c>
      <c r="Q153" s="56">
        <f t="shared" si="82"/>
        <v>0</v>
      </c>
      <c r="R153" s="67">
        <f>SUM(K153:Q153)</f>
        <v>3</v>
      </c>
      <c r="T153" s="54">
        <f t="shared" si="83"/>
        <v>5</v>
      </c>
      <c r="U153" s="55">
        <f t="shared" si="83"/>
        <v>2</v>
      </c>
      <c r="V153" s="55">
        <f t="shared" si="83"/>
        <v>0</v>
      </c>
      <c r="W153" s="55">
        <f t="shared" si="83"/>
        <v>1</v>
      </c>
      <c r="X153" s="55">
        <f t="shared" si="83"/>
        <v>0</v>
      </c>
      <c r="Y153" s="55">
        <f t="shared" si="83"/>
        <v>0</v>
      </c>
      <c r="Z153" s="56">
        <f t="shared" si="83"/>
        <v>0</v>
      </c>
      <c r="AA153" s="67">
        <f>SUM(T153:Z153)</f>
        <v>8</v>
      </c>
      <c r="AC153" s="67">
        <f>SUM(I153+R153+AA153)</f>
        <v>30</v>
      </c>
    </row>
    <row r="154" spans="1:29" ht="15.75" customHeight="1">
      <c r="A154" s="60" t="s">
        <v>218</v>
      </c>
      <c r="B154" s="57">
        <f t="shared" ref="B154:I154" si="84">SUM(B150:B153)</f>
        <v>26</v>
      </c>
      <c r="C154" s="58">
        <f t="shared" si="84"/>
        <v>11</v>
      </c>
      <c r="D154" s="58">
        <f t="shared" si="84"/>
        <v>0</v>
      </c>
      <c r="E154" s="58">
        <f t="shared" si="84"/>
        <v>1</v>
      </c>
      <c r="F154" s="58">
        <f t="shared" si="84"/>
        <v>0</v>
      </c>
      <c r="G154" s="58">
        <f t="shared" si="84"/>
        <v>0</v>
      </c>
      <c r="H154" s="59">
        <f t="shared" si="84"/>
        <v>0</v>
      </c>
      <c r="I154" s="60">
        <f t="shared" si="84"/>
        <v>38</v>
      </c>
      <c r="K154" s="57">
        <f t="shared" ref="K154:R154" si="85">SUM(K150:K153)</f>
        <v>5</v>
      </c>
      <c r="L154" s="58">
        <f t="shared" si="85"/>
        <v>2</v>
      </c>
      <c r="M154" s="58">
        <f t="shared" si="85"/>
        <v>1</v>
      </c>
      <c r="N154" s="58">
        <f t="shared" si="85"/>
        <v>1</v>
      </c>
      <c r="O154" s="58">
        <f t="shared" si="85"/>
        <v>0</v>
      </c>
      <c r="P154" s="58">
        <f t="shared" si="85"/>
        <v>0</v>
      </c>
      <c r="Q154" s="59">
        <f t="shared" si="85"/>
        <v>0</v>
      </c>
      <c r="R154" s="60">
        <f t="shared" si="85"/>
        <v>9</v>
      </c>
      <c r="T154" s="57">
        <f t="shared" ref="T154:AA154" si="86">SUM(T150:T153)</f>
        <v>8</v>
      </c>
      <c r="U154" s="58">
        <f t="shared" si="86"/>
        <v>4</v>
      </c>
      <c r="V154" s="58">
        <f t="shared" si="86"/>
        <v>1</v>
      </c>
      <c r="W154" s="58">
        <f t="shared" si="86"/>
        <v>1</v>
      </c>
      <c r="X154" s="58">
        <f t="shared" si="86"/>
        <v>0</v>
      </c>
      <c r="Y154" s="58">
        <f t="shared" si="86"/>
        <v>0</v>
      </c>
      <c r="Z154" s="59">
        <f t="shared" si="86"/>
        <v>0</v>
      </c>
      <c r="AA154" s="60">
        <f t="shared" si="86"/>
        <v>14</v>
      </c>
      <c r="AC154" s="60">
        <f>SUM(AC150:AC153)</f>
        <v>61</v>
      </c>
    </row>
    <row r="155" spans="1:29" ht="15.75" customHeight="1">
      <c r="A155" s="69">
        <v>0.33333333333333331</v>
      </c>
      <c r="B155" s="44">
        <f t="shared" ref="B155:H158" si="87">SUM(B17+K17+T17)</f>
        <v>8</v>
      </c>
      <c r="C155" s="45">
        <f t="shared" si="87"/>
        <v>9</v>
      </c>
      <c r="D155" s="45">
        <f t="shared" si="87"/>
        <v>0</v>
      </c>
      <c r="E155" s="45">
        <f t="shared" si="87"/>
        <v>0</v>
      </c>
      <c r="F155" s="45">
        <f t="shared" si="87"/>
        <v>0</v>
      </c>
      <c r="G155" s="45">
        <f t="shared" si="87"/>
        <v>0</v>
      </c>
      <c r="H155" s="46">
        <f t="shared" si="87"/>
        <v>0</v>
      </c>
      <c r="I155" s="65">
        <f>SUM(B155:H155)</f>
        <v>17</v>
      </c>
      <c r="K155" s="44">
        <f t="shared" ref="K155:Q158" si="88">SUM(B63+K63+T63)</f>
        <v>1</v>
      </c>
      <c r="L155" s="45">
        <f t="shared" si="88"/>
        <v>7</v>
      </c>
      <c r="M155" s="45">
        <f t="shared" si="88"/>
        <v>0</v>
      </c>
      <c r="N155" s="45">
        <f t="shared" si="88"/>
        <v>0</v>
      </c>
      <c r="O155" s="45">
        <f t="shared" si="88"/>
        <v>0</v>
      </c>
      <c r="P155" s="45">
        <f t="shared" si="88"/>
        <v>0</v>
      </c>
      <c r="Q155" s="46">
        <f t="shared" si="88"/>
        <v>0</v>
      </c>
      <c r="R155" s="65">
        <f>SUM(K155:Q155)</f>
        <v>8</v>
      </c>
      <c r="T155" s="44">
        <f t="shared" ref="T155:Z158" si="89">SUM(B109+K109+T109)</f>
        <v>5</v>
      </c>
      <c r="U155" s="45">
        <f t="shared" si="89"/>
        <v>3</v>
      </c>
      <c r="V155" s="45">
        <f t="shared" si="89"/>
        <v>0</v>
      </c>
      <c r="W155" s="45">
        <f t="shared" si="89"/>
        <v>0</v>
      </c>
      <c r="X155" s="45">
        <f t="shared" si="89"/>
        <v>0</v>
      </c>
      <c r="Y155" s="45">
        <f t="shared" si="89"/>
        <v>0</v>
      </c>
      <c r="Z155" s="46">
        <f t="shared" si="89"/>
        <v>0</v>
      </c>
      <c r="AA155" s="65">
        <f>SUM(T155:Z155)</f>
        <v>8</v>
      </c>
      <c r="AC155" s="65">
        <f>SUM(I155+R155+AA155)</f>
        <v>33</v>
      </c>
    </row>
    <row r="156" spans="1:29" ht="15.75" customHeight="1">
      <c r="A156" s="70">
        <v>0.34375</v>
      </c>
      <c r="B156" s="48">
        <f t="shared" si="87"/>
        <v>21</v>
      </c>
      <c r="C156" s="49">
        <f t="shared" si="87"/>
        <v>8</v>
      </c>
      <c r="D156" s="49">
        <f t="shared" si="87"/>
        <v>0</v>
      </c>
      <c r="E156" s="49">
        <f t="shared" si="87"/>
        <v>0</v>
      </c>
      <c r="F156" s="49">
        <f t="shared" si="87"/>
        <v>0</v>
      </c>
      <c r="G156" s="49">
        <f t="shared" si="87"/>
        <v>0</v>
      </c>
      <c r="H156" s="52">
        <f t="shared" si="87"/>
        <v>1</v>
      </c>
      <c r="I156" s="66">
        <f>SUM(B156:H156)</f>
        <v>30</v>
      </c>
      <c r="K156" s="48">
        <f t="shared" si="88"/>
        <v>4</v>
      </c>
      <c r="L156" s="49">
        <f t="shared" si="88"/>
        <v>3</v>
      </c>
      <c r="M156" s="49">
        <f t="shared" si="88"/>
        <v>0</v>
      </c>
      <c r="N156" s="49">
        <f t="shared" si="88"/>
        <v>0</v>
      </c>
      <c r="O156" s="49">
        <f t="shared" si="88"/>
        <v>0</v>
      </c>
      <c r="P156" s="49">
        <f t="shared" si="88"/>
        <v>0</v>
      </c>
      <c r="Q156" s="52">
        <f t="shared" si="88"/>
        <v>0</v>
      </c>
      <c r="R156" s="66">
        <f>SUM(K156:Q156)</f>
        <v>7</v>
      </c>
      <c r="T156" s="48">
        <f t="shared" si="89"/>
        <v>4</v>
      </c>
      <c r="U156" s="49">
        <f t="shared" si="89"/>
        <v>3</v>
      </c>
      <c r="V156" s="49">
        <f t="shared" si="89"/>
        <v>0</v>
      </c>
      <c r="W156" s="49">
        <f t="shared" si="89"/>
        <v>0</v>
      </c>
      <c r="X156" s="49">
        <f t="shared" si="89"/>
        <v>0</v>
      </c>
      <c r="Y156" s="49">
        <f t="shared" si="89"/>
        <v>0</v>
      </c>
      <c r="Z156" s="52">
        <f t="shared" si="89"/>
        <v>0</v>
      </c>
      <c r="AA156" s="66">
        <f>SUM(T156:Z156)</f>
        <v>7</v>
      </c>
      <c r="AC156" s="66">
        <f>SUM(I156+R156+AA156)</f>
        <v>44</v>
      </c>
    </row>
    <row r="157" spans="1:29" ht="15.75" customHeight="1">
      <c r="A157" s="70">
        <v>0.35416666666666669</v>
      </c>
      <c r="B157" s="48">
        <f t="shared" si="87"/>
        <v>20</v>
      </c>
      <c r="C157" s="49">
        <f t="shared" si="87"/>
        <v>8</v>
      </c>
      <c r="D157" s="49">
        <f t="shared" si="87"/>
        <v>0</v>
      </c>
      <c r="E157" s="49">
        <f t="shared" si="87"/>
        <v>0</v>
      </c>
      <c r="F157" s="49">
        <f t="shared" si="87"/>
        <v>2</v>
      </c>
      <c r="G157" s="49">
        <f t="shared" si="87"/>
        <v>0</v>
      </c>
      <c r="H157" s="52">
        <f t="shared" si="87"/>
        <v>0</v>
      </c>
      <c r="I157" s="66">
        <f>SUM(B157:H157)</f>
        <v>30</v>
      </c>
      <c r="K157" s="48">
        <f t="shared" si="88"/>
        <v>7</v>
      </c>
      <c r="L157" s="49">
        <f t="shared" si="88"/>
        <v>4</v>
      </c>
      <c r="M157" s="49">
        <f t="shared" si="88"/>
        <v>1</v>
      </c>
      <c r="N157" s="49">
        <f t="shared" si="88"/>
        <v>0</v>
      </c>
      <c r="O157" s="49">
        <f t="shared" si="88"/>
        <v>0</v>
      </c>
      <c r="P157" s="49">
        <f t="shared" si="88"/>
        <v>0</v>
      </c>
      <c r="Q157" s="52">
        <f t="shared" si="88"/>
        <v>0</v>
      </c>
      <c r="R157" s="66">
        <f>SUM(K157:Q157)</f>
        <v>12</v>
      </c>
      <c r="T157" s="48">
        <f t="shared" si="89"/>
        <v>8</v>
      </c>
      <c r="U157" s="49">
        <f t="shared" si="89"/>
        <v>2</v>
      </c>
      <c r="V157" s="49">
        <f t="shared" si="89"/>
        <v>0</v>
      </c>
      <c r="W157" s="49">
        <f t="shared" si="89"/>
        <v>0</v>
      </c>
      <c r="X157" s="49">
        <f t="shared" si="89"/>
        <v>0</v>
      </c>
      <c r="Y157" s="49">
        <f t="shared" si="89"/>
        <v>0</v>
      </c>
      <c r="Z157" s="52">
        <f t="shared" si="89"/>
        <v>0</v>
      </c>
      <c r="AA157" s="66">
        <f>SUM(T157:Z157)</f>
        <v>10</v>
      </c>
      <c r="AC157" s="66">
        <f>SUM(I157+R157+AA157)</f>
        <v>52</v>
      </c>
    </row>
    <row r="158" spans="1:29" ht="15.75" customHeight="1">
      <c r="A158" s="71">
        <v>0.36458333333333331</v>
      </c>
      <c r="B158" s="54">
        <f t="shared" si="87"/>
        <v>24</v>
      </c>
      <c r="C158" s="55">
        <f t="shared" si="87"/>
        <v>3</v>
      </c>
      <c r="D158" s="55">
        <f t="shared" si="87"/>
        <v>1</v>
      </c>
      <c r="E158" s="55">
        <f t="shared" si="87"/>
        <v>0</v>
      </c>
      <c r="F158" s="55">
        <f t="shared" si="87"/>
        <v>0</v>
      </c>
      <c r="G158" s="55">
        <f t="shared" si="87"/>
        <v>0</v>
      </c>
      <c r="H158" s="56">
        <f t="shared" si="87"/>
        <v>0</v>
      </c>
      <c r="I158" s="67">
        <f>SUM(B158:H158)</f>
        <v>28</v>
      </c>
      <c r="K158" s="54">
        <f t="shared" si="88"/>
        <v>13</v>
      </c>
      <c r="L158" s="55">
        <f t="shared" si="88"/>
        <v>2</v>
      </c>
      <c r="M158" s="55">
        <f t="shared" si="88"/>
        <v>0</v>
      </c>
      <c r="N158" s="55">
        <f t="shared" si="88"/>
        <v>0</v>
      </c>
      <c r="O158" s="55">
        <f t="shared" si="88"/>
        <v>0</v>
      </c>
      <c r="P158" s="55">
        <f t="shared" si="88"/>
        <v>0</v>
      </c>
      <c r="Q158" s="56">
        <f t="shared" si="88"/>
        <v>0</v>
      </c>
      <c r="R158" s="67">
        <f>SUM(K158:Q158)</f>
        <v>15</v>
      </c>
      <c r="T158" s="54">
        <f t="shared" si="89"/>
        <v>7</v>
      </c>
      <c r="U158" s="55">
        <f t="shared" si="89"/>
        <v>6</v>
      </c>
      <c r="V158" s="55">
        <f t="shared" si="89"/>
        <v>1</v>
      </c>
      <c r="W158" s="55">
        <f t="shared" si="89"/>
        <v>2</v>
      </c>
      <c r="X158" s="55">
        <f t="shared" si="89"/>
        <v>0</v>
      </c>
      <c r="Y158" s="55">
        <f t="shared" si="89"/>
        <v>0</v>
      </c>
      <c r="Z158" s="56">
        <f t="shared" si="89"/>
        <v>0</v>
      </c>
      <c r="AA158" s="67">
        <f>SUM(T158:Z158)</f>
        <v>16</v>
      </c>
      <c r="AC158" s="67">
        <f>SUM(I158+R158+AA158)</f>
        <v>59</v>
      </c>
    </row>
    <row r="159" spans="1:29" ht="15.75" customHeight="1">
      <c r="A159" s="60" t="s">
        <v>218</v>
      </c>
      <c r="B159" s="57">
        <f t="shared" ref="B159:I159" si="90">SUM(B155:B158)</f>
        <v>73</v>
      </c>
      <c r="C159" s="58">
        <f t="shared" si="90"/>
        <v>28</v>
      </c>
      <c r="D159" s="58">
        <f t="shared" si="90"/>
        <v>1</v>
      </c>
      <c r="E159" s="58">
        <f t="shared" si="90"/>
        <v>0</v>
      </c>
      <c r="F159" s="58">
        <f t="shared" si="90"/>
        <v>2</v>
      </c>
      <c r="G159" s="58">
        <f t="shared" si="90"/>
        <v>0</v>
      </c>
      <c r="H159" s="59">
        <f t="shared" si="90"/>
        <v>1</v>
      </c>
      <c r="I159" s="60">
        <f t="shared" si="90"/>
        <v>105</v>
      </c>
      <c r="K159" s="57">
        <f t="shared" ref="K159:R159" si="91">SUM(K155:K158)</f>
        <v>25</v>
      </c>
      <c r="L159" s="58">
        <f t="shared" si="91"/>
        <v>16</v>
      </c>
      <c r="M159" s="58">
        <f t="shared" si="91"/>
        <v>1</v>
      </c>
      <c r="N159" s="58">
        <f t="shared" si="91"/>
        <v>0</v>
      </c>
      <c r="O159" s="58">
        <f t="shared" si="91"/>
        <v>0</v>
      </c>
      <c r="P159" s="58">
        <f t="shared" si="91"/>
        <v>0</v>
      </c>
      <c r="Q159" s="59">
        <f t="shared" si="91"/>
        <v>0</v>
      </c>
      <c r="R159" s="60">
        <f t="shared" si="91"/>
        <v>42</v>
      </c>
      <c r="T159" s="57">
        <f t="shared" ref="T159:AA159" si="92">SUM(T155:T158)</f>
        <v>24</v>
      </c>
      <c r="U159" s="58">
        <f t="shared" si="92"/>
        <v>14</v>
      </c>
      <c r="V159" s="58">
        <f t="shared" si="92"/>
        <v>1</v>
      </c>
      <c r="W159" s="58">
        <f t="shared" si="92"/>
        <v>2</v>
      </c>
      <c r="X159" s="58">
        <f t="shared" si="92"/>
        <v>0</v>
      </c>
      <c r="Y159" s="58">
        <f t="shared" si="92"/>
        <v>0</v>
      </c>
      <c r="Z159" s="59">
        <f t="shared" si="92"/>
        <v>0</v>
      </c>
      <c r="AA159" s="60">
        <f t="shared" si="92"/>
        <v>41</v>
      </c>
      <c r="AC159" s="60">
        <f>SUM(AC155:AC158)</f>
        <v>188</v>
      </c>
    </row>
    <row r="160" spans="1:29" ht="15.75" customHeight="1">
      <c r="A160" s="69">
        <v>0.375</v>
      </c>
      <c r="B160" s="44">
        <f t="shared" ref="B160:H163" si="93">SUM(B22+K22+T22)</f>
        <v>18</v>
      </c>
      <c r="C160" s="45">
        <f t="shared" si="93"/>
        <v>3</v>
      </c>
      <c r="D160" s="45">
        <f t="shared" si="93"/>
        <v>0</v>
      </c>
      <c r="E160" s="45">
        <f t="shared" si="93"/>
        <v>0</v>
      </c>
      <c r="F160" s="45">
        <f t="shared" si="93"/>
        <v>0</v>
      </c>
      <c r="G160" s="45">
        <f t="shared" si="93"/>
        <v>0</v>
      </c>
      <c r="H160" s="46">
        <f t="shared" si="93"/>
        <v>0</v>
      </c>
      <c r="I160" s="65">
        <f>SUM(B160:H160)</f>
        <v>21</v>
      </c>
      <c r="K160" s="44">
        <f t="shared" ref="K160:Q163" si="94">SUM(B68+K68+T68)</f>
        <v>20</v>
      </c>
      <c r="L160" s="45">
        <f t="shared" si="94"/>
        <v>1</v>
      </c>
      <c r="M160" s="45">
        <f t="shared" si="94"/>
        <v>2</v>
      </c>
      <c r="N160" s="45">
        <f t="shared" si="94"/>
        <v>0</v>
      </c>
      <c r="O160" s="45">
        <f t="shared" si="94"/>
        <v>0</v>
      </c>
      <c r="P160" s="45">
        <f t="shared" si="94"/>
        <v>0</v>
      </c>
      <c r="Q160" s="46">
        <f t="shared" si="94"/>
        <v>0</v>
      </c>
      <c r="R160" s="65">
        <f>SUM(K160:Q160)</f>
        <v>23</v>
      </c>
      <c r="T160" s="44">
        <f t="shared" ref="T160:Z163" si="95">SUM(B114+K114+T114)</f>
        <v>17</v>
      </c>
      <c r="U160" s="45">
        <f t="shared" si="95"/>
        <v>2</v>
      </c>
      <c r="V160" s="45">
        <f t="shared" si="95"/>
        <v>1</v>
      </c>
      <c r="W160" s="45">
        <f t="shared" si="95"/>
        <v>0</v>
      </c>
      <c r="X160" s="45">
        <f t="shared" si="95"/>
        <v>1</v>
      </c>
      <c r="Y160" s="45">
        <f t="shared" si="95"/>
        <v>0</v>
      </c>
      <c r="Z160" s="46">
        <f t="shared" si="95"/>
        <v>0</v>
      </c>
      <c r="AA160" s="65">
        <f>SUM(T160:Z160)</f>
        <v>21</v>
      </c>
      <c r="AC160" s="65">
        <f>SUM(I160+R160+AA160)</f>
        <v>65</v>
      </c>
    </row>
    <row r="161" spans="1:29" ht="15.75" customHeight="1">
      <c r="A161" s="70">
        <v>0.38541666666666669</v>
      </c>
      <c r="B161" s="48">
        <f t="shared" si="93"/>
        <v>22</v>
      </c>
      <c r="C161" s="49">
        <f t="shared" si="93"/>
        <v>4</v>
      </c>
      <c r="D161" s="49">
        <f t="shared" si="93"/>
        <v>2</v>
      </c>
      <c r="E161" s="49">
        <f t="shared" si="93"/>
        <v>0</v>
      </c>
      <c r="F161" s="49">
        <f t="shared" si="93"/>
        <v>0</v>
      </c>
      <c r="G161" s="49">
        <f t="shared" si="93"/>
        <v>0</v>
      </c>
      <c r="H161" s="52">
        <f t="shared" si="93"/>
        <v>0</v>
      </c>
      <c r="I161" s="66">
        <f>SUM(B161:H161)</f>
        <v>28</v>
      </c>
      <c r="K161" s="48">
        <f t="shared" si="94"/>
        <v>25</v>
      </c>
      <c r="L161" s="49">
        <f t="shared" si="94"/>
        <v>1</v>
      </c>
      <c r="M161" s="49">
        <f t="shared" si="94"/>
        <v>1</v>
      </c>
      <c r="N161" s="49">
        <f t="shared" si="94"/>
        <v>0</v>
      </c>
      <c r="O161" s="49">
        <f t="shared" si="94"/>
        <v>0</v>
      </c>
      <c r="P161" s="49">
        <f t="shared" si="94"/>
        <v>0</v>
      </c>
      <c r="Q161" s="52">
        <f t="shared" si="94"/>
        <v>0</v>
      </c>
      <c r="R161" s="66">
        <f>SUM(K161:Q161)</f>
        <v>27</v>
      </c>
      <c r="T161" s="48">
        <f t="shared" si="95"/>
        <v>22</v>
      </c>
      <c r="U161" s="49">
        <f t="shared" si="95"/>
        <v>2</v>
      </c>
      <c r="V161" s="49">
        <f t="shared" si="95"/>
        <v>0</v>
      </c>
      <c r="W161" s="49">
        <f t="shared" si="95"/>
        <v>0</v>
      </c>
      <c r="X161" s="49">
        <f t="shared" si="95"/>
        <v>0</v>
      </c>
      <c r="Y161" s="49">
        <f t="shared" si="95"/>
        <v>0</v>
      </c>
      <c r="Z161" s="52">
        <f t="shared" si="95"/>
        <v>0</v>
      </c>
      <c r="AA161" s="66">
        <f>SUM(T161:Z161)</f>
        <v>24</v>
      </c>
      <c r="AC161" s="66">
        <f>SUM(I161+R161+AA161)</f>
        <v>79</v>
      </c>
    </row>
    <row r="162" spans="1:29" ht="15.75" customHeight="1">
      <c r="A162" s="70">
        <v>0.39583333333333331</v>
      </c>
      <c r="B162" s="48">
        <f t="shared" si="93"/>
        <v>13</v>
      </c>
      <c r="C162" s="49">
        <f t="shared" si="93"/>
        <v>6</v>
      </c>
      <c r="D162" s="49">
        <f t="shared" si="93"/>
        <v>1</v>
      </c>
      <c r="E162" s="49">
        <f t="shared" si="93"/>
        <v>0</v>
      </c>
      <c r="F162" s="49">
        <f t="shared" si="93"/>
        <v>0</v>
      </c>
      <c r="G162" s="49">
        <f t="shared" si="93"/>
        <v>0</v>
      </c>
      <c r="H162" s="52">
        <f t="shared" si="93"/>
        <v>0</v>
      </c>
      <c r="I162" s="66">
        <f>SUM(B162:H162)</f>
        <v>20</v>
      </c>
      <c r="K162" s="48">
        <f t="shared" si="94"/>
        <v>9</v>
      </c>
      <c r="L162" s="49">
        <f t="shared" si="94"/>
        <v>1</v>
      </c>
      <c r="M162" s="49">
        <f t="shared" si="94"/>
        <v>0</v>
      </c>
      <c r="N162" s="49">
        <f t="shared" si="94"/>
        <v>0</v>
      </c>
      <c r="O162" s="49">
        <f t="shared" si="94"/>
        <v>0</v>
      </c>
      <c r="P162" s="49">
        <f t="shared" si="94"/>
        <v>0</v>
      </c>
      <c r="Q162" s="52">
        <f t="shared" si="94"/>
        <v>0</v>
      </c>
      <c r="R162" s="66">
        <f>SUM(K162:Q162)</f>
        <v>10</v>
      </c>
      <c r="T162" s="48">
        <f t="shared" si="95"/>
        <v>11</v>
      </c>
      <c r="U162" s="49">
        <f t="shared" si="95"/>
        <v>4</v>
      </c>
      <c r="V162" s="49">
        <f t="shared" si="95"/>
        <v>0</v>
      </c>
      <c r="W162" s="49">
        <f t="shared" si="95"/>
        <v>0</v>
      </c>
      <c r="X162" s="49">
        <f t="shared" si="95"/>
        <v>0</v>
      </c>
      <c r="Y162" s="49">
        <f t="shared" si="95"/>
        <v>0</v>
      </c>
      <c r="Z162" s="52">
        <f t="shared" si="95"/>
        <v>0</v>
      </c>
      <c r="AA162" s="66">
        <f>SUM(T162:Z162)</f>
        <v>15</v>
      </c>
      <c r="AC162" s="66">
        <f>SUM(I162+R162+AA162)</f>
        <v>45</v>
      </c>
    </row>
    <row r="163" spans="1:29" ht="15.75" customHeight="1">
      <c r="A163" s="71">
        <v>0.40625</v>
      </c>
      <c r="B163" s="54">
        <f t="shared" si="93"/>
        <v>14</v>
      </c>
      <c r="C163" s="55">
        <f t="shared" si="93"/>
        <v>3</v>
      </c>
      <c r="D163" s="55">
        <f t="shared" si="93"/>
        <v>0</v>
      </c>
      <c r="E163" s="55">
        <f t="shared" si="93"/>
        <v>1</v>
      </c>
      <c r="F163" s="55">
        <f t="shared" si="93"/>
        <v>0</v>
      </c>
      <c r="G163" s="55">
        <f t="shared" si="93"/>
        <v>0</v>
      </c>
      <c r="H163" s="56">
        <f t="shared" si="93"/>
        <v>0</v>
      </c>
      <c r="I163" s="67">
        <f>SUM(B163:H163)</f>
        <v>18</v>
      </c>
      <c r="K163" s="54">
        <f t="shared" si="94"/>
        <v>3</v>
      </c>
      <c r="L163" s="55">
        <f t="shared" si="94"/>
        <v>0</v>
      </c>
      <c r="M163" s="55">
        <f t="shared" si="94"/>
        <v>0</v>
      </c>
      <c r="N163" s="55">
        <f t="shared" si="94"/>
        <v>0</v>
      </c>
      <c r="O163" s="55">
        <f t="shared" si="94"/>
        <v>0</v>
      </c>
      <c r="P163" s="55">
        <f t="shared" si="94"/>
        <v>0</v>
      </c>
      <c r="Q163" s="56">
        <f t="shared" si="94"/>
        <v>0</v>
      </c>
      <c r="R163" s="67">
        <f>SUM(K163:Q163)</f>
        <v>3</v>
      </c>
      <c r="T163" s="54">
        <f t="shared" si="95"/>
        <v>7</v>
      </c>
      <c r="U163" s="55">
        <f t="shared" si="95"/>
        <v>2</v>
      </c>
      <c r="V163" s="55">
        <f t="shared" si="95"/>
        <v>0</v>
      </c>
      <c r="W163" s="55">
        <f t="shared" si="95"/>
        <v>0</v>
      </c>
      <c r="X163" s="55">
        <f t="shared" si="95"/>
        <v>1</v>
      </c>
      <c r="Y163" s="55">
        <f t="shared" si="95"/>
        <v>0</v>
      </c>
      <c r="Z163" s="56">
        <f t="shared" si="95"/>
        <v>0</v>
      </c>
      <c r="AA163" s="67">
        <f>SUM(T163:Z163)</f>
        <v>10</v>
      </c>
      <c r="AC163" s="67">
        <f>SUM(I163+R163+AA163)</f>
        <v>31</v>
      </c>
    </row>
    <row r="164" spans="1:29" ht="15.75" customHeight="1">
      <c r="A164" s="60" t="s">
        <v>218</v>
      </c>
      <c r="B164" s="57">
        <f t="shared" ref="B164:I164" si="96">SUM(B160:B163)</f>
        <v>67</v>
      </c>
      <c r="C164" s="58">
        <f t="shared" si="96"/>
        <v>16</v>
      </c>
      <c r="D164" s="58">
        <f t="shared" si="96"/>
        <v>3</v>
      </c>
      <c r="E164" s="58">
        <f t="shared" si="96"/>
        <v>1</v>
      </c>
      <c r="F164" s="58">
        <f t="shared" si="96"/>
        <v>0</v>
      </c>
      <c r="G164" s="58">
        <f t="shared" si="96"/>
        <v>0</v>
      </c>
      <c r="H164" s="59">
        <f t="shared" si="96"/>
        <v>0</v>
      </c>
      <c r="I164" s="60">
        <f t="shared" si="96"/>
        <v>87</v>
      </c>
      <c r="K164" s="57">
        <f t="shared" ref="K164:R164" si="97">SUM(K160:K163)</f>
        <v>57</v>
      </c>
      <c r="L164" s="58">
        <f t="shared" si="97"/>
        <v>3</v>
      </c>
      <c r="M164" s="58">
        <f t="shared" si="97"/>
        <v>3</v>
      </c>
      <c r="N164" s="58">
        <f t="shared" si="97"/>
        <v>0</v>
      </c>
      <c r="O164" s="58">
        <f t="shared" si="97"/>
        <v>0</v>
      </c>
      <c r="P164" s="58">
        <f t="shared" si="97"/>
        <v>0</v>
      </c>
      <c r="Q164" s="59">
        <f t="shared" si="97"/>
        <v>0</v>
      </c>
      <c r="R164" s="60">
        <f t="shared" si="97"/>
        <v>63</v>
      </c>
      <c r="T164" s="57">
        <f t="shared" ref="T164:AA164" si="98">SUM(T160:T163)</f>
        <v>57</v>
      </c>
      <c r="U164" s="58">
        <f t="shared" si="98"/>
        <v>10</v>
      </c>
      <c r="V164" s="58">
        <f t="shared" si="98"/>
        <v>1</v>
      </c>
      <c r="W164" s="58">
        <f t="shared" si="98"/>
        <v>0</v>
      </c>
      <c r="X164" s="58">
        <f t="shared" si="98"/>
        <v>2</v>
      </c>
      <c r="Y164" s="58">
        <f t="shared" si="98"/>
        <v>0</v>
      </c>
      <c r="Z164" s="59">
        <f t="shared" si="98"/>
        <v>0</v>
      </c>
      <c r="AA164" s="60">
        <f t="shared" si="98"/>
        <v>70</v>
      </c>
      <c r="AC164" s="60">
        <f>SUM(AC160:AC163)</f>
        <v>220</v>
      </c>
    </row>
    <row r="166" spans="1:29" ht="15.75" customHeight="1">
      <c r="A166" s="60" t="s">
        <v>219</v>
      </c>
      <c r="B166" s="57">
        <f t="shared" ref="B166:I166" si="99">SUM(B164+B159+B154)</f>
        <v>166</v>
      </c>
      <c r="C166" s="58">
        <f t="shared" si="99"/>
        <v>55</v>
      </c>
      <c r="D166" s="58">
        <f t="shared" si="99"/>
        <v>4</v>
      </c>
      <c r="E166" s="58">
        <f t="shared" si="99"/>
        <v>2</v>
      </c>
      <c r="F166" s="58">
        <f t="shared" si="99"/>
        <v>2</v>
      </c>
      <c r="G166" s="58">
        <f t="shared" si="99"/>
        <v>0</v>
      </c>
      <c r="H166" s="59">
        <f t="shared" si="99"/>
        <v>1</v>
      </c>
      <c r="I166" s="60">
        <f t="shared" si="99"/>
        <v>230</v>
      </c>
      <c r="K166" s="57">
        <f t="shared" ref="K166:R166" si="100">SUM(K164+K159+K154)</f>
        <v>87</v>
      </c>
      <c r="L166" s="58">
        <f t="shared" si="100"/>
        <v>21</v>
      </c>
      <c r="M166" s="58">
        <f t="shared" si="100"/>
        <v>5</v>
      </c>
      <c r="N166" s="58">
        <f t="shared" si="100"/>
        <v>1</v>
      </c>
      <c r="O166" s="58">
        <f t="shared" si="100"/>
        <v>0</v>
      </c>
      <c r="P166" s="58">
        <f t="shared" si="100"/>
        <v>0</v>
      </c>
      <c r="Q166" s="59">
        <f t="shared" si="100"/>
        <v>0</v>
      </c>
      <c r="R166" s="60">
        <f t="shared" si="100"/>
        <v>114</v>
      </c>
      <c r="T166" s="57">
        <f t="shared" ref="T166:AA166" si="101">SUM(T164+T159+T154)</f>
        <v>89</v>
      </c>
      <c r="U166" s="58">
        <f t="shared" si="101"/>
        <v>28</v>
      </c>
      <c r="V166" s="58">
        <f t="shared" si="101"/>
        <v>3</v>
      </c>
      <c r="W166" s="58">
        <f t="shared" si="101"/>
        <v>3</v>
      </c>
      <c r="X166" s="58">
        <f t="shared" si="101"/>
        <v>2</v>
      </c>
      <c r="Y166" s="58">
        <f t="shared" si="101"/>
        <v>0</v>
      </c>
      <c r="Z166" s="59">
        <f t="shared" si="101"/>
        <v>0</v>
      </c>
      <c r="AA166" s="60">
        <f t="shared" si="101"/>
        <v>125</v>
      </c>
      <c r="AC166" s="60">
        <f>SUM(AC164+AC159+AC154)</f>
        <v>469</v>
      </c>
    </row>
    <row r="168" spans="1:29" ht="15.75" customHeight="1">
      <c r="A168" s="47" t="s">
        <v>221</v>
      </c>
    </row>
    <row r="169" spans="1:29" ht="15.75" customHeight="1">
      <c r="B169" s="57" t="s">
        <v>222</v>
      </c>
      <c r="C169" s="58"/>
      <c r="D169" s="58" t="s">
        <v>232</v>
      </c>
      <c r="E169" s="58"/>
      <c r="F169" s="58"/>
      <c r="G169" s="58"/>
      <c r="H169" s="59"/>
      <c r="I169" s="60"/>
      <c r="K169" s="57" t="s">
        <v>222</v>
      </c>
      <c r="L169" s="58"/>
      <c r="M169" s="58" t="s">
        <v>233</v>
      </c>
      <c r="N169" s="58"/>
      <c r="O169" s="58"/>
      <c r="P169" s="58"/>
      <c r="Q169" s="59"/>
      <c r="R169" s="60"/>
      <c r="T169" s="57" t="s">
        <v>222</v>
      </c>
      <c r="U169" s="58"/>
      <c r="V169" s="58" t="s">
        <v>234</v>
      </c>
      <c r="W169" s="58"/>
      <c r="X169" s="58"/>
      <c r="Y169" s="58"/>
      <c r="Z169" s="59"/>
      <c r="AA169" s="60"/>
      <c r="AC169" s="130" t="s">
        <v>223</v>
      </c>
    </row>
    <row r="170" spans="1:29"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131"/>
    </row>
    <row r="172" spans="1:29" ht="15.75" customHeight="1">
      <c r="A172" s="69">
        <v>0.66666666666666663</v>
      </c>
      <c r="B172" s="44">
        <f t="shared" ref="B172:H175" si="102">SUM(B34+K34+T34)</f>
        <v>11</v>
      </c>
      <c r="C172" s="45">
        <f t="shared" si="102"/>
        <v>0</v>
      </c>
      <c r="D172" s="45">
        <f t="shared" si="102"/>
        <v>0</v>
      </c>
      <c r="E172" s="45">
        <f t="shared" si="102"/>
        <v>0</v>
      </c>
      <c r="F172" s="45">
        <f t="shared" si="102"/>
        <v>0</v>
      </c>
      <c r="G172" s="45">
        <f t="shared" si="102"/>
        <v>0</v>
      </c>
      <c r="H172" s="46">
        <f t="shared" si="102"/>
        <v>0</v>
      </c>
      <c r="I172" s="65">
        <f>SUM(B172:H172)</f>
        <v>11</v>
      </c>
      <c r="K172" s="44">
        <f t="shared" ref="K172:Q175" si="103">SUM(B80+K80+T80)</f>
        <v>11</v>
      </c>
      <c r="L172" s="45">
        <f t="shared" si="103"/>
        <v>2</v>
      </c>
      <c r="M172" s="45">
        <f t="shared" si="103"/>
        <v>0</v>
      </c>
      <c r="N172" s="45">
        <f t="shared" si="103"/>
        <v>0</v>
      </c>
      <c r="O172" s="45">
        <f t="shared" si="103"/>
        <v>0</v>
      </c>
      <c r="P172" s="45">
        <f t="shared" si="103"/>
        <v>0</v>
      </c>
      <c r="Q172" s="46">
        <f t="shared" si="103"/>
        <v>0</v>
      </c>
      <c r="R172" s="65">
        <f>SUM(K172:Q172)</f>
        <v>13</v>
      </c>
      <c r="T172" s="44">
        <f t="shared" ref="T172:Z175" si="104">SUM(B126+K126+T126)</f>
        <v>21</v>
      </c>
      <c r="U172" s="45">
        <f t="shared" si="104"/>
        <v>2</v>
      </c>
      <c r="V172" s="45">
        <f t="shared" si="104"/>
        <v>0</v>
      </c>
      <c r="W172" s="45">
        <f t="shared" si="104"/>
        <v>0</v>
      </c>
      <c r="X172" s="45">
        <f t="shared" si="104"/>
        <v>2</v>
      </c>
      <c r="Y172" s="45">
        <f t="shared" si="104"/>
        <v>0</v>
      </c>
      <c r="Z172" s="46">
        <f t="shared" si="104"/>
        <v>0</v>
      </c>
      <c r="AA172" s="65">
        <f>SUM(T172:Z172)</f>
        <v>25</v>
      </c>
      <c r="AC172" s="65">
        <f>SUM(I172+R172+AA172)</f>
        <v>49</v>
      </c>
    </row>
    <row r="173" spans="1:29" ht="15.75" customHeight="1">
      <c r="A173" s="70">
        <v>0.67708333333333337</v>
      </c>
      <c r="B173" s="48">
        <f t="shared" si="102"/>
        <v>13</v>
      </c>
      <c r="C173" s="49">
        <f t="shared" si="102"/>
        <v>5</v>
      </c>
      <c r="D173" s="49">
        <f t="shared" si="102"/>
        <v>0</v>
      </c>
      <c r="E173" s="49">
        <f t="shared" si="102"/>
        <v>0</v>
      </c>
      <c r="F173" s="49">
        <f t="shared" si="102"/>
        <v>0</v>
      </c>
      <c r="G173" s="49">
        <f t="shared" si="102"/>
        <v>0</v>
      </c>
      <c r="H173" s="52">
        <f t="shared" si="102"/>
        <v>0</v>
      </c>
      <c r="I173" s="66">
        <f>SUM(B173:H173)</f>
        <v>18</v>
      </c>
      <c r="K173" s="48">
        <f t="shared" si="103"/>
        <v>6</v>
      </c>
      <c r="L173" s="49">
        <f t="shared" si="103"/>
        <v>2</v>
      </c>
      <c r="M173" s="49">
        <f t="shared" si="103"/>
        <v>0</v>
      </c>
      <c r="N173" s="49">
        <f t="shared" si="103"/>
        <v>0</v>
      </c>
      <c r="O173" s="49">
        <f t="shared" si="103"/>
        <v>0</v>
      </c>
      <c r="P173" s="49">
        <f t="shared" si="103"/>
        <v>0</v>
      </c>
      <c r="Q173" s="52">
        <f t="shared" si="103"/>
        <v>0</v>
      </c>
      <c r="R173" s="66">
        <f>SUM(K173:Q173)</f>
        <v>8</v>
      </c>
      <c r="T173" s="48">
        <f t="shared" si="104"/>
        <v>20</v>
      </c>
      <c r="U173" s="49">
        <f t="shared" si="104"/>
        <v>2</v>
      </c>
      <c r="V173" s="49">
        <f t="shared" si="104"/>
        <v>1</v>
      </c>
      <c r="W173" s="49">
        <f t="shared" si="104"/>
        <v>0</v>
      </c>
      <c r="X173" s="49">
        <f t="shared" si="104"/>
        <v>0</v>
      </c>
      <c r="Y173" s="49">
        <f t="shared" si="104"/>
        <v>0</v>
      </c>
      <c r="Z173" s="52">
        <f t="shared" si="104"/>
        <v>0</v>
      </c>
      <c r="AA173" s="66">
        <f>SUM(T173:Z173)</f>
        <v>23</v>
      </c>
      <c r="AC173" s="66">
        <f>SUM(I173+R173+AA173)</f>
        <v>49</v>
      </c>
    </row>
    <row r="174" spans="1:29" ht="15.75" customHeight="1">
      <c r="A174" s="70">
        <v>0.6875</v>
      </c>
      <c r="B174" s="48">
        <f t="shared" si="102"/>
        <v>13</v>
      </c>
      <c r="C174" s="49">
        <f t="shared" si="102"/>
        <v>2</v>
      </c>
      <c r="D174" s="49">
        <f t="shared" si="102"/>
        <v>0</v>
      </c>
      <c r="E174" s="49">
        <f t="shared" si="102"/>
        <v>0</v>
      </c>
      <c r="F174" s="49">
        <f t="shared" si="102"/>
        <v>0</v>
      </c>
      <c r="G174" s="49">
        <f t="shared" si="102"/>
        <v>0</v>
      </c>
      <c r="H174" s="52">
        <f t="shared" si="102"/>
        <v>0</v>
      </c>
      <c r="I174" s="66">
        <f>SUM(B174:H174)</f>
        <v>15</v>
      </c>
      <c r="K174" s="48">
        <f t="shared" si="103"/>
        <v>6</v>
      </c>
      <c r="L174" s="49">
        <f t="shared" si="103"/>
        <v>4</v>
      </c>
      <c r="M174" s="49">
        <f t="shared" si="103"/>
        <v>0</v>
      </c>
      <c r="N174" s="49">
        <f t="shared" si="103"/>
        <v>0</v>
      </c>
      <c r="O174" s="49">
        <f t="shared" si="103"/>
        <v>0</v>
      </c>
      <c r="P174" s="49">
        <f t="shared" si="103"/>
        <v>0</v>
      </c>
      <c r="Q174" s="52">
        <f t="shared" si="103"/>
        <v>0</v>
      </c>
      <c r="R174" s="66">
        <f>SUM(K174:Q174)</f>
        <v>10</v>
      </c>
      <c r="T174" s="48">
        <f t="shared" si="104"/>
        <v>13</v>
      </c>
      <c r="U174" s="49">
        <f t="shared" si="104"/>
        <v>6</v>
      </c>
      <c r="V174" s="49">
        <f t="shared" si="104"/>
        <v>0</v>
      </c>
      <c r="W174" s="49">
        <f t="shared" si="104"/>
        <v>1</v>
      </c>
      <c r="X174" s="49">
        <f t="shared" si="104"/>
        <v>0</v>
      </c>
      <c r="Y174" s="49">
        <f t="shared" si="104"/>
        <v>0</v>
      </c>
      <c r="Z174" s="52">
        <f t="shared" si="104"/>
        <v>0</v>
      </c>
      <c r="AA174" s="66">
        <f>SUM(T174:Z174)</f>
        <v>20</v>
      </c>
      <c r="AC174" s="66">
        <f>SUM(I174+R174+AA174)</f>
        <v>45</v>
      </c>
    </row>
    <row r="175" spans="1:29" ht="15.75" customHeight="1">
      <c r="A175" s="71">
        <v>0.69791666666666663</v>
      </c>
      <c r="B175" s="54">
        <f t="shared" si="102"/>
        <v>11</v>
      </c>
      <c r="C175" s="55">
        <f t="shared" si="102"/>
        <v>6</v>
      </c>
      <c r="D175" s="55">
        <f t="shared" si="102"/>
        <v>2</v>
      </c>
      <c r="E175" s="55">
        <f t="shared" si="102"/>
        <v>1</v>
      </c>
      <c r="F175" s="55">
        <f t="shared" si="102"/>
        <v>0</v>
      </c>
      <c r="G175" s="55">
        <f t="shared" si="102"/>
        <v>0</v>
      </c>
      <c r="H175" s="56">
        <f t="shared" si="102"/>
        <v>0</v>
      </c>
      <c r="I175" s="67">
        <f>SUM(B175:H175)</f>
        <v>20</v>
      </c>
      <c r="K175" s="54">
        <f t="shared" si="103"/>
        <v>5</v>
      </c>
      <c r="L175" s="55">
        <f t="shared" si="103"/>
        <v>4</v>
      </c>
      <c r="M175" s="55">
        <f t="shared" si="103"/>
        <v>1</v>
      </c>
      <c r="N175" s="55">
        <f t="shared" si="103"/>
        <v>0</v>
      </c>
      <c r="O175" s="55">
        <f t="shared" si="103"/>
        <v>0</v>
      </c>
      <c r="P175" s="55">
        <f t="shared" si="103"/>
        <v>0</v>
      </c>
      <c r="Q175" s="56">
        <f t="shared" si="103"/>
        <v>0</v>
      </c>
      <c r="R175" s="67">
        <f>SUM(K175:Q175)</f>
        <v>10</v>
      </c>
      <c r="T175" s="54">
        <f t="shared" si="104"/>
        <v>16</v>
      </c>
      <c r="U175" s="55">
        <f t="shared" si="104"/>
        <v>8</v>
      </c>
      <c r="V175" s="55">
        <f t="shared" si="104"/>
        <v>0</v>
      </c>
      <c r="W175" s="55">
        <f t="shared" si="104"/>
        <v>0</v>
      </c>
      <c r="X175" s="55">
        <f t="shared" si="104"/>
        <v>0</v>
      </c>
      <c r="Y175" s="55">
        <f t="shared" si="104"/>
        <v>0</v>
      </c>
      <c r="Z175" s="56">
        <f t="shared" si="104"/>
        <v>0</v>
      </c>
      <c r="AA175" s="67">
        <f>SUM(T175:Z175)</f>
        <v>24</v>
      </c>
      <c r="AC175" s="67">
        <f>SUM(I175+R175+AA175)</f>
        <v>54</v>
      </c>
    </row>
    <row r="176" spans="1:29" ht="15.75" customHeight="1">
      <c r="A176" s="60" t="s">
        <v>218</v>
      </c>
      <c r="B176" s="57">
        <f t="shared" ref="B176:I176" si="105">SUM(B172:B175)</f>
        <v>48</v>
      </c>
      <c r="C176" s="58">
        <f t="shared" si="105"/>
        <v>13</v>
      </c>
      <c r="D176" s="58">
        <f t="shared" si="105"/>
        <v>2</v>
      </c>
      <c r="E176" s="58">
        <f t="shared" si="105"/>
        <v>1</v>
      </c>
      <c r="F176" s="58">
        <f t="shared" si="105"/>
        <v>0</v>
      </c>
      <c r="G176" s="58">
        <f t="shared" si="105"/>
        <v>0</v>
      </c>
      <c r="H176" s="59">
        <f t="shared" si="105"/>
        <v>0</v>
      </c>
      <c r="I176" s="60">
        <f t="shared" si="105"/>
        <v>64</v>
      </c>
      <c r="K176" s="57">
        <f t="shared" ref="K176:R176" si="106">SUM(K172:K175)</f>
        <v>28</v>
      </c>
      <c r="L176" s="58">
        <f t="shared" si="106"/>
        <v>12</v>
      </c>
      <c r="M176" s="58">
        <f t="shared" si="106"/>
        <v>1</v>
      </c>
      <c r="N176" s="58">
        <f t="shared" si="106"/>
        <v>0</v>
      </c>
      <c r="O176" s="58">
        <f t="shared" si="106"/>
        <v>0</v>
      </c>
      <c r="P176" s="58">
        <f t="shared" si="106"/>
        <v>0</v>
      </c>
      <c r="Q176" s="59">
        <f t="shared" si="106"/>
        <v>0</v>
      </c>
      <c r="R176" s="60">
        <f t="shared" si="106"/>
        <v>41</v>
      </c>
      <c r="T176" s="57">
        <f t="shared" ref="T176:AA176" si="107">SUM(T172:T175)</f>
        <v>70</v>
      </c>
      <c r="U176" s="58">
        <f t="shared" si="107"/>
        <v>18</v>
      </c>
      <c r="V176" s="58">
        <f t="shared" si="107"/>
        <v>1</v>
      </c>
      <c r="W176" s="58">
        <f t="shared" si="107"/>
        <v>1</v>
      </c>
      <c r="X176" s="58">
        <f t="shared" si="107"/>
        <v>2</v>
      </c>
      <c r="Y176" s="58">
        <f t="shared" si="107"/>
        <v>0</v>
      </c>
      <c r="Z176" s="59">
        <f t="shared" si="107"/>
        <v>0</v>
      </c>
      <c r="AA176" s="60">
        <f t="shared" si="107"/>
        <v>92</v>
      </c>
      <c r="AC176" s="60">
        <f>SUM(AC172:AC175)</f>
        <v>197</v>
      </c>
    </row>
    <row r="177" spans="1:29" ht="15.75" customHeight="1">
      <c r="A177" s="69">
        <v>0.70833333333333337</v>
      </c>
      <c r="B177" s="44">
        <f t="shared" ref="B177:H180" si="108">SUM(B39+K39+T39)</f>
        <v>8</v>
      </c>
      <c r="C177" s="45">
        <f t="shared" si="108"/>
        <v>0</v>
      </c>
      <c r="D177" s="45">
        <f t="shared" si="108"/>
        <v>1</v>
      </c>
      <c r="E177" s="45">
        <f t="shared" si="108"/>
        <v>0</v>
      </c>
      <c r="F177" s="45">
        <f t="shared" si="108"/>
        <v>0</v>
      </c>
      <c r="G177" s="45">
        <f t="shared" si="108"/>
        <v>0</v>
      </c>
      <c r="H177" s="46">
        <f t="shared" si="108"/>
        <v>0</v>
      </c>
      <c r="I177" s="65">
        <f>SUM(B177:H177)</f>
        <v>9</v>
      </c>
      <c r="K177" s="44">
        <f t="shared" ref="K177:Q180" si="109">SUM(B85+K85+T85)</f>
        <v>17</v>
      </c>
      <c r="L177" s="45">
        <f t="shared" si="109"/>
        <v>5</v>
      </c>
      <c r="M177" s="45">
        <f t="shared" si="109"/>
        <v>2</v>
      </c>
      <c r="N177" s="45">
        <f t="shared" si="109"/>
        <v>0</v>
      </c>
      <c r="O177" s="45">
        <f t="shared" si="109"/>
        <v>0</v>
      </c>
      <c r="P177" s="45">
        <f t="shared" si="109"/>
        <v>0</v>
      </c>
      <c r="Q177" s="46">
        <f t="shared" si="109"/>
        <v>0</v>
      </c>
      <c r="R177" s="65">
        <f>SUM(K177:Q177)</f>
        <v>24</v>
      </c>
      <c r="T177" s="44">
        <f t="shared" ref="T177:Z180" si="110">SUM(B131+K131+T131)</f>
        <v>11</v>
      </c>
      <c r="U177" s="45">
        <f t="shared" si="110"/>
        <v>8</v>
      </c>
      <c r="V177" s="45">
        <f t="shared" si="110"/>
        <v>1</v>
      </c>
      <c r="W177" s="45">
        <f t="shared" si="110"/>
        <v>0</v>
      </c>
      <c r="X177" s="45">
        <f t="shared" si="110"/>
        <v>0</v>
      </c>
      <c r="Y177" s="45">
        <f t="shared" si="110"/>
        <v>0</v>
      </c>
      <c r="Z177" s="46">
        <f t="shared" si="110"/>
        <v>0</v>
      </c>
      <c r="AA177" s="65">
        <f>SUM(T177:Z177)</f>
        <v>20</v>
      </c>
      <c r="AC177" s="65">
        <f>SUM(I177+R177+AA177)</f>
        <v>53</v>
      </c>
    </row>
    <row r="178" spans="1:29" ht="15.75" customHeight="1">
      <c r="A178" s="70">
        <v>0.71875</v>
      </c>
      <c r="B178" s="48">
        <f t="shared" si="108"/>
        <v>6</v>
      </c>
      <c r="C178" s="49">
        <f t="shared" si="108"/>
        <v>1</v>
      </c>
      <c r="D178" s="49">
        <f t="shared" si="108"/>
        <v>0</v>
      </c>
      <c r="E178" s="49">
        <f t="shared" si="108"/>
        <v>0</v>
      </c>
      <c r="F178" s="49">
        <f t="shared" si="108"/>
        <v>0</v>
      </c>
      <c r="G178" s="49">
        <f t="shared" si="108"/>
        <v>0</v>
      </c>
      <c r="H178" s="52">
        <f t="shared" si="108"/>
        <v>0</v>
      </c>
      <c r="I178" s="66">
        <f>SUM(B178:H178)</f>
        <v>7</v>
      </c>
      <c r="K178" s="48">
        <f t="shared" si="109"/>
        <v>13</v>
      </c>
      <c r="L178" s="49">
        <f t="shared" si="109"/>
        <v>2</v>
      </c>
      <c r="M178" s="49">
        <f t="shared" si="109"/>
        <v>0</v>
      </c>
      <c r="N178" s="49">
        <f t="shared" si="109"/>
        <v>0</v>
      </c>
      <c r="O178" s="49">
        <f t="shared" si="109"/>
        <v>0</v>
      </c>
      <c r="P178" s="49">
        <f t="shared" si="109"/>
        <v>0</v>
      </c>
      <c r="Q178" s="52">
        <f t="shared" si="109"/>
        <v>0</v>
      </c>
      <c r="R178" s="66">
        <f>SUM(K178:Q178)</f>
        <v>15</v>
      </c>
      <c r="T178" s="48">
        <f t="shared" si="110"/>
        <v>19</v>
      </c>
      <c r="U178" s="49">
        <f t="shared" si="110"/>
        <v>1</v>
      </c>
      <c r="V178" s="49">
        <f t="shared" si="110"/>
        <v>1</v>
      </c>
      <c r="W178" s="49">
        <f t="shared" si="110"/>
        <v>0</v>
      </c>
      <c r="X178" s="49">
        <f t="shared" si="110"/>
        <v>0</v>
      </c>
      <c r="Y178" s="49">
        <f t="shared" si="110"/>
        <v>0</v>
      </c>
      <c r="Z178" s="52">
        <f t="shared" si="110"/>
        <v>0</v>
      </c>
      <c r="AA178" s="66">
        <f>SUM(T178:Z178)</f>
        <v>21</v>
      </c>
      <c r="AC178" s="66">
        <f>SUM(I178+R178+AA178)</f>
        <v>43</v>
      </c>
    </row>
    <row r="179" spans="1:29" ht="15.75" customHeight="1">
      <c r="A179" s="70">
        <v>0.72916666666666663</v>
      </c>
      <c r="B179" s="48">
        <f t="shared" si="108"/>
        <v>10</v>
      </c>
      <c r="C179" s="49">
        <f t="shared" si="108"/>
        <v>4</v>
      </c>
      <c r="D179" s="49">
        <f t="shared" si="108"/>
        <v>1</v>
      </c>
      <c r="E179" s="49">
        <f t="shared" si="108"/>
        <v>0</v>
      </c>
      <c r="F179" s="49">
        <f t="shared" si="108"/>
        <v>0</v>
      </c>
      <c r="G179" s="49">
        <f t="shared" si="108"/>
        <v>0</v>
      </c>
      <c r="H179" s="52">
        <f t="shared" si="108"/>
        <v>0</v>
      </c>
      <c r="I179" s="66">
        <f>SUM(B179:H179)</f>
        <v>15</v>
      </c>
      <c r="K179" s="48">
        <f t="shared" si="109"/>
        <v>6</v>
      </c>
      <c r="L179" s="49">
        <f t="shared" si="109"/>
        <v>4</v>
      </c>
      <c r="M179" s="49">
        <f t="shared" si="109"/>
        <v>0</v>
      </c>
      <c r="N179" s="49">
        <f t="shared" si="109"/>
        <v>0</v>
      </c>
      <c r="O179" s="49">
        <f t="shared" si="109"/>
        <v>0</v>
      </c>
      <c r="P179" s="49">
        <f t="shared" si="109"/>
        <v>0</v>
      </c>
      <c r="Q179" s="52">
        <f t="shared" si="109"/>
        <v>2</v>
      </c>
      <c r="R179" s="66">
        <f>SUM(K179:Q179)</f>
        <v>12</v>
      </c>
      <c r="T179" s="48">
        <f t="shared" si="110"/>
        <v>13</v>
      </c>
      <c r="U179" s="49">
        <f t="shared" si="110"/>
        <v>2</v>
      </c>
      <c r="V179" s="49">
        <f t="shared" si="110"/>
        <v>0</v>
      </c>
      <c r="W179" s="49">
        <f t="shared" si="110"/>
        <v>0</v>
      </c>
      <c r="X179" s="49">
        <f t="shared" si="110"/>
        <v>0</v>
      </c>
      <c r="Y179" s="49">
        <f t="shared" si="110"/>
        <v>0</v>
      </c>
      <c r="Z179" s="52">
        <f t="shared" si="110"/>
        <v>0</v>
      </c>
      <c r="AA179" s="66">
        <f>SUM(T179:Z179)</f>
        <v>15</v>
      </c>
      <c r="AC179" s="66">
        <f>SUM(I179+R179+AA179)</f>
        <v>42</v>
      </c>
    </row>
    <row r="180" spans="1:29" ht="15.75" customHeight="1">
      <c r="A180" s="71">
        <v>0.73958333333333337</v>
      </c>
      <c r="B180" s="54">
        <f t="shared" si="108"/>
        <v>7</v>
      </c>
      <c r="C180" s="55">
        <f t="shared" si="108"/>
        <v>3</v>
      </c>
      <c r="D180" s="55">
        <f t="shared" si="108"/>
        <v>0</v>
      </c>
      <c r="E180" s="55">
        <f t="shared" si="108"/>
        <v>0</v>
      </c>
      <c r="F180" s="55">
        <f t="shared" si="108"/>
        <v>0</v>
      </c>
      <c r="G180" s="55">
        <f t="shared" si="108"/>
        <v>0</v>
      </c>
      <c r="H180" s="56">
        <f t="shared" si="108"/>
        <v>0</v>
      </c>
      <c r="I180" s="67">
        <f>SUM(B180:H180)</f>
        <v>10</v>
      </c>
      <c r="K180" s="54">
        <f t="shared" si="109"/>
        <v>6</v>
      </c>
      <c r="L180" s="55">
        <f t="shared" si="109"/>
        <v>2</v>
      </c>
      <c r="M180" s="55">
        <f t="shared" si="109"/>
        <v>0</v>
      </c>
      <c r="N180" s="55">
        <f t="shared" si="109"/>
        <v>0</v>
      </c>
      <c r="O180" s="55">
        <f t="shared" si="109"/>
        <v>0</v>
      </c>
      <c r="P180" s="55">
        <f t="shared" si="109"/>
        <v>0</v>
      </c>
      <c r="Q180" s="56">
        <f t="shared" si="109"/>
        <v>0</v>
      </c>
      <c r="R180" s="67">
        <f>SUM(K180:Q180)</f>
        <v>8</v>
      </c>
      <c r="T180" s="54">
        <f t="shared" si="110"/>
        <v>12</v>
      </c>
      <c r="U180" s="55">
        <f t="shared" si="110"/>
        <v>2</v>
      </c>
      <c r="V180" s="55">
        <f t="shared" si="110"/>
        <v>0</v>
      </c>
      <c r="W180" s="55">
        <f t="shared" si="110"/>
        <v>0</v>
      </c>
      <c r="X180" s="55">
        <f t="shared" si="110"/>
        <v>0</v>
      </c>
      <c r="Y180" s="55">
        <f t="shared" si="110"/>
        <v>0</v>
      </c>
      <c r="Z180" s="56">
        <f t="shared" si="110"/>
        <v>0</v>
      </c>
      <c r="AA180" s="67">
        <f>SUM(T180:Z180)</f>
        <v>14</v>
      </c>
      <c r="AC180" s="67">
        <f>SUM(I180+R180+AA180)</f>
        <v>32</v>
      </c>
    </row>
    <row r="181" spans="1:29" ht="15.75" customHeight="1">
      <c r="A181" s="60" t="s">
        <v>218</v>
      </c>
      <c r="B181" s="57">
        <f t="shared" ref="B181:I181" si="111">SUM(B177:B180)</f>
        <v>31</v>
      </c>
      <c r="C181" s="58">
        <f t="shared" si="111"/>
        <v>8</v>
      </c>
      <c r="D181" s="58">
        <f t="shared" si="111"/>
        <v>2</v>
      </c>
      <c r="E181" s="58">
        <f t="shared" si="111"/>
        <v>0</v>
      </c>
      <c r="F181" s="58">
        <f t="shared" si="111"/>
        <v>0</v>
      </c>
      <c r="G181" s="58">
        <f t="shared" si="111"/>
        <v>0</v>
      </c>
      <c r="H181" s="59">
        <f t="shared" si="111"/>
        <v>0</v>
      </c>
      <c r="I181" s="60">
        <f t="shared" si="111"/>
        <v>41</v>
      </c>
      <c r="K181" s="57">
        <f t="shared" ref="K181:R181" si="112">SUM(K177:K180)</f>
        <v>42</v>
      </c>
      <c r="L181" s="58">
        <f t="shared" si="112"/>
        <v>13</v>
      </c>
      <c r="M181" s="58">
        <f t="shared" si="112"/>
        <v>2</v>
      </c>
      <c r="N181" s="58">
        <f t="shared" si="112"/>
        <v>0</v>
      </c>
      <c r="O181" s="58">
        <f t="shared" si="112"/>
        <v>0</v>
      </c>
      <c r="P181" s="58">
        <f t="shared" si="112"/>
        <v>0</v>
      </c>
      <c r="Q181" s="59">
        <f t="shared" si="112"/>
        <v>2</v>
      </c>
      <c r="R181" s="60">
        <f t="shared" si="112"/>
        <v>59</v>
      </c>
      <c r="T181" s="57">
        <f t="shared" ref="T181:AA181" si="113">SUM(T177:T180)</f>
        <v>55</v>
      </c>
      <c r="U181" s="58">
        <f t="shared" si="113"/>
        <v>13</v>
      </c>
      <c r="V181" s="58">
        <f t="shared" si="113"/>
        <v>2</v>
      </c>
      <c r="W181" s="58">
        <f t="shared" si="113"/>
        <v>0</v>
      </c>
      <c r="X181" s="58">
        <f t="shared" si="113"/>
        <v>0</v>
      </c>
      <c r="Y181" s="58">
        <f t="shared" si="113"/>
        <v>0</v>
      </c>
      <c r="Z181" s="59">
        <f t="shared" si="113"/>
        <v>0</v>
      </c>
      <c r="AA181" s="60">
        <f t="shared" si="113"/>
        <v>70</v>
      </c>
      <c r="AC181" s="60">
        <f>SUM(AC177:AC180)</f>
        <v>170</v>
      </c>
    </row>
    <row r="182" spans="1:29" ht="15.75" customHeight="1">
      <c r="A182" s="69">
        <v>0.75</v>
      </c>
      <c r="B182" s="44">
        <f t="shared" ref="B182:H185" si="114">SUM(B44+K44+T44)</f>
        <v>5</v>
      </c>
      <c r="C182" s="45">
        <f t="shared" si="114"/>
        <v>3</v>
      </c>
      <c r="D182" s="45">
        <f t="shared" si="114"/>
        <v>0</v>
      </c>
      <c r="E182" s="45">
        <f t="shared" si="114"/>
        <v>0</v>
      </c>
      <c r="F182" s="45">
        <f t="shared" si="114"/>
        <v>0</v>
      </c>
      <c r="G182" s="45">
        <f t="shared" si="114"/>
        <v>0</v>
      </c>
      <c r="H182" s="46">
        <f t="shared" si="114"/>
        <v>0</v>
      </c>
      <c r="I182" s="65">
        <f>SUM(B182:H182)</f>
        <v>8</v>
      </c>
      <c r="K182" s="44">
        <f t="shared" ref="K182:Q185" si="115">SUM(B90+K90+T90)</f>
        <v>9</v>
      </c>
      <c r="L182" s="45">
        <f t="shared" si="115"/>
        <v>2</v>
      </c>
      <c r="M182" s="45">
        <f t="shared" si="115"/>
        <v>0</v>
      </c>
      <c r="N182" s="45">
        <f t="shared" si="115"/>
        <v>0</v>
      </c>
      <c r="O182" s="45">
        <f t="shared" si="115"/>
        <v>0</v>
      </c>
      <c r="P182" s="45">
        <f t="shared" si="115"/>
        <v>0</v>
      </c>
      <c r="Q182" s="46">
        <f t="shared" si="115"/>
        <v>0</v>
      </c>
      <c r="R182" s="65">
        <f>SUM(K182:Q182)</f>
        <v>11</v>
      </c>
      <c r="T182" s="44">
        <f t="shared" ref="T182:Z185" si="116">SUM(B136+K136+T136)</f>
        <v>11</v>
      </c>
      <c r="U182" s="45">
        <f t="shared" si="116"/>
        <v>5</v>
      </c>
      <c r="V182" s="45">
        <f t="shared" si="116"/>
        <v>0</v>
      </c>
      <c r="W182" s="45">
        <f t="shared" si="116"/>
        <v>0</v>
      </c>
      <c r="X182" s="45">
        <f t="shared" si="116"/>
        <v>0</v>
      </c>
      <c r="Y182" s="45">
        <f t="shared" si="116"/>
        <v>0</v>
      </c>
      <c r="Z182" s="46">
        <f t="shared" si="116"/>
        <v>0</v>
      </c>
      <c r="AA182" s="65">
        <f>SUM(T182:Z182)</f>
        <v>16</v>
      </c>
      <c r="AC182" s="65">
        <f>SUM(I182+R182+AA182)</f>
        <v>35</v>
      </c>
    </row>
    <row r="183" spans="1:29" ht="15.75" customHeight="1">
      <c r="A183" s="70">
        <v>0.76041666666666663</v>
      </c>
      <c r="B183" s="48">
        <f t="shared" si="114"/>
        <v>9</v>
      </c>
      <c r="C183" s="49">
        <f t="shared" si="114"/>
        <v>4</v>
      </c>
      <c r="D183" s="49">
        <f t="shared" si="114"/>
        <v>0</v>
      </c>
      <c r="E183" s="49">
        <f t="shared" si="114"/>
        <v>0</v>
      </c>
      <c r="F183" s="49">
        <f t="shared" si="114"/>
        <v>0</v>
      </c>
      <c r="G183" s="49">
        <f t="shared" si="114"/>
        <v>0</v>
      </c>
      <c r="H183" s="52">
        <f t="shared" si="114"/>
        <v>0</v>
      </c>
      <c r="I183" s="66">
        <f>SUM(B183:H183)</f>
        <v>13</v>
      </c>
      <c r="K183" s="48">
        <f t="shared" si="115"/>
        <v>5</v>
      </c>
      <c r="L183" s="49">
        <f t="shared" si="115"/>
        <v>2</v>
      </c>
      <c r="M183" s="49">
        <f t="shared" si="115"/>
        <v>0</v>
      </c>
      <c r="N183" s="49">
        <f t="shared" si="115"/>
        <v>0</v>
      </c>
      <c r="O183" s="49">
        <f t="shared" si="115"/>
        <v>0</v>
      </c>
      <c r="P183" s="49">
        <f t="shared" si="115"/>
        <v>0</v>
      </c>
      <c r="Q183" s="52">
        <f t="shared" si="115"/>
        <v>0</v>
      </c>
      <c r="R183" s="66">
        <f>SUM(K183:Q183)</f>
        <v>7</v>
      </c>
      <c r="T183" s="48">
        <f t="shared" si="116"/>
        <v>12</v>
      </c>
      <c r="U183" s="49">
        <f t="shared" si="116"/>
        <v>4</v>
      </c>
      <c r="V183" s="49">
        <f t="shared" si="116"/>
        <v>0</v>
      </c>
      <c r="W183" s="49">
        <f t="shared" si="116"/>
        <v>0</v>
      </c>
      <c r="X183" s="49">
        <f t="shared" si="116"/>
        <v>0</v>
      </c>
      <c r="Y183" s="49">
        <f t="shared" si="116"/>
        <v>0</v>
      </c>
      <c r="Z183" s="52">
        <f t="shared" si="116"/>
        <v>0</v>
      </c>
      <c r="AA183" s="66">
        <f>SUM(T183:Z183)</f>
        <v>16</v>
      </c>
      <c r="AC183" s="66">
        <f>SUM(I183+R183+AA183)</f>
        <v>36</v>
      </c>
    </row>
    <row r="184" spans="1:29" ht="15.75" customHeight="1">
      <c r="A184" s="70">
        <v>0.77083333333333337</v>
      </c>
      <c r="B184" s="48">
        <f t="shared" si="114"/>
        <v>6</v>
      </c>
      <c r="C184" s="49">
        <f t="shared" si="114"/>
        <v>4</v>
      </c>
      <c r="D184" s="49">
        <f t="shared" si="114"/>
        <v>1</v>
      </c>
      <c r="E184" s="49">
        <f t="shared" si="114"/>
        <v>0</v>
      </c>
      <c r="F184" s="49">
        <f t="shared" si="114"/>
        <v>0</v>
      </c>
      <c r="G184" s="49">
        <f t="shared" si="114"/>
        <v>0</v>
      </c>
      <c r="H184" s="52">
        <f t="shared" si="114"/>
        <v>0</v>
      </c>
      <c r="I184" s="66">
        <f>SUM(B184:H184)</f>
        <v>11</v>
      </c>
      <c r="K184" s="48">
        <f t="shared" si="115"/>
        <v>3</v>
      </c>
      <c r="L184" s="49">
        <f t="shared" si="115"/>
        <v>2</v>
      </c>
      <c r="M184" s="49">
        <f t="shared" si="115"/>
        <v>0</v>
      </c>
      <c r="N184" s="49">
        <f t="shared" si="115"/>
        <v>0</v>
      </c>
      <c r="O184" s="49">
        <f t="shared" si="115"/>
        <v>0</v>
      </c>
      <c r="P184" s="49">
        <f t="shared" si="115"/>
        <v>0</v>
      </c>
      <c r="Q184" s="52">
        <f t="shared" si="115"/>
        <v>0</v>
      </c>
      <c r="R184" s="66">
        <f>SUM(K184:Q184)</f>
        <v>5</v>
      </c>
      <c r="T184" s="48">
        <f t="shared" si="116"/>
        <v>12</v>
      </c>
      <c r="U184" s="49">
        <f t="shared" si="116"/>
        <v>1</v>
      </c>
      <c r="V184" s="49">
        <f t="shared" si="116"/>
        <v>0</v>
      </c>
      <c r="W184" s="49">
        <f t="shared" si="116"/>
        <v>0</v>
      </c>
      <c r="X184" s="49">
        <f t="shared" si="116"/>
        <v>0</v>
      </c>
      <c r="Y184" s="49">
        <f t="shared" si="116"/>
        <v>0</v>
      </c>
      <c r="Z184" s="52">
        <f t="shared" si="116"/>
        <v>1</v>
      </c>
      <c r="AA184" s="66">
        <f>SUM(T184:Z184)</f>
        <v>14</v>
      </c>
      <c r="AC184" s="66">
        <f>SUM(I184+R184+AA184)</f>
        <v>30</v>
      </c>
    </row>
    <row r="185" spans="1:29" ht="15.75" customHeight="1">
      <c r="A185" s="71">
        <v>0.78125</v>
      </c>
      <c r="B185" s="54">
        <f t="shared" si="114"/>
        <v>5</v>
      </c>
      <c r="C185" s="55">
        <f t="shared" si="114"/>
        <v>3</v>
      </c>
      <c r="D185" s="55">
        <f t="shared" si="114"/>
        <v>0</v>
      </c>
      <c r="E185" s="55">
        <f t="shared" si="114"/>
        <v>0</v>
      </c>
      <c r="F185" s="55">
        <f t="shared" si="114"/>
        <v>0</v>
      </c>
      <c r="G185" s="55">
        <f t="shared" si="114"/>
        <v>0</v>
      </c>
      <c r="H185" s="56">
        <f t="shared" si="114"/>
        <v>0</v>
      </c>
      <c r="I185" s="67">
        <f>SUM(B185:H185)</f>
        <v>8</v>
      </c>
      <c r="K185" s="54">
        <f t="shared" si="115"/>
        <v>5</v>
      </c>
      <c r="L185" s="55">
        <f t="shared" si="115"/>
        <v>2</v>
      </c>
      <c r="M185" s="55">
        <f t="shared" si="115"/>
        <v>0</v>
      </c>
      <c r="N185" s="55">
        <f t="shared" si="115"/>
        <v>0</v>
      </c>
      <c r="O185" s="55">
        <f t="shared" si="115"/>
        <v>0</v>
      </c>
      <c r="P185" s="55">
        <f t="shared" si="115"/>
        <v>0</v>
      </c>
      <c r="Q185" s="56">
        <f t="shared" si="115"/>
        <v>0</v>
      </c>
      <c r="R185" s="67">
        <f>SUM(K185:Q185)</f>
        <v>7</v>
      </c>
      <c r="T185" s="54">
        <f t="shared" si="116"/>
        <v>9</v>
      </c>
      <c r="U185" s="55">
        <f t="shared" si="116"/>
        <v>2</v>
      </c>
      <c r="V185" s="55">
        <f t="shared" si="116"/>
        <v>0</v>
      </c>
      <c r="W185" s="55">
        <f t="shared" si="116"/>
        <v>1</v>
      </c>
      <c r="X185" s="55">
        <f t="shared" si="116"/>
        <v>0</v>
      </c>
      <c r="Y185" s="55">
        <f t="shared" si="116"/>
        <v>0</v>
      </c>
      <c r="Z185" s="56">
        <f t="shared" si="116"/>
        <v>0</v>
      </c>
      <c r="AA185" s="67">
        <f>SUM(T185:Z185)</f>
        <v>12</v>
      </c>
      <c r="AC185" s="67">
        <f>SUM(I185+R185+AA185)</f>
        <v>27</v>
      </c>
    </row>
    <row r="186" spans="1:29" ht="15.75" customHeight="1">
      <c r="A186" s="60" t="s">
        <v>218</v>
      </c>
      <c r="B186" s="57">
        <f t="shared" ref="B186:I186" si="117">SUM(B182:B185)</f>
        <v>25</v>
      </c>
      <c r="C186" s="58">
        <f t="shared" si="117"/>
        <v>14</v>
      </c>
      <c r="D186" s="58">
        <f t="shared" si="117"/>
        <v>1</v>
      </c>
      <c r="E186" s="58">
        <f t="shared" si="117"/>
        <v>0</v>
      </c>
      <c r="F186" s="58">
        <f t="shared" si="117"/>
        <v>0</v>
      </c>
      <c r="G186" s="58">
        <f t="shared" si="117"/>
        <v>0</v>
      </c>
      <c r="H186" s="59">
        <f t="shared" si="117"/>
        <v>0</v>
      </c>
      <c r="I186" s="60">
        <f t="shared" si="117"/>
        <v>40</v>
      </c>
      <c r="K186" s="57">
        <f t="shared" ref="K186:R186" si="118">SUM(K182:K185)</f>
        <v>22</v>
      </c>
      <c r="L186" s="58">
        <f t="shared" si="118"/>
        <v>8</v>
      </c>
      <c r="M186" s="58">
        <f t="shared" si="118"/>
        <v>0</v>
      </c>
      <c r="N186" s="58">
        <f t="shared" si="118"/>
        <v>0</v>
      </c>
      <c r="O186" s="58">
        <f t="shared" si="118"/>
        <v>0</v>
      </c>
      <c r="P186" s="58">
        <f t="shared" si="118"/>
        <v>0</v>
      </c>
      <c r="Q186" s="59">
        <f t="shared" si="118"/>
        <v>0</v>
      </c>
      <c r="R186" s="60">
        <f t="shared" si="118"/>
        <v>30</v>
      </c>
      <c r="T186" s="57">
        <f t="shared" ref="T186:AA186" si="119">SUM(T182:T185)</f>
        <v>44</v>
      </c>
      <c r="U186" s="58">
        <f t="shared" si="119"/>
        <v>12</v>
      </c>
      <c r="V186" s="58">
        <f t="shared" si="119"/>
        <v>0</v>
      </c>
      <c r="W186" s="58">
        <f t="shared" si="119"/>
        <v>1</v>
      </c>
      <c r="X186" s="58">
        <f t="shared" si="119"/>
        <v>0</v>
      </c>
      <c r="Y186" s="58">
        <f t="shared" si="119"/>
        <v>0</v>
      </c>
      <c r="Z186" s="59">
        <f t="shared" si="119"/>
        <v>1</v>
      </c>
      <c r="AA186" s="60">
        <f t="shared" si="119"/>
        <v>58</v>
      </c>
      <c r="AC186" s="60">
        <f>SUM(AC182:AC185)</f>
        <v>128</v>
      </c>
    </row>
    <row r="188" spans="1:29" ht="15.75" customHeight="1">
      <c r="A188" s="60" t="s">
        <v>219</v>
      </c>
      <c r="B188" s="57">
        <f t="shared" ref="B188:I188" si="120">SUM(B186+B181+B176)</f>
        <v>104</v>
      </c>
      <c r="C188" s="58">
        <f t="shared" si="120"/>
        <v>35</v>
      </c>
      <c r="D188" s="58">
        <f t="shared" si="120"/>
        <v>5</v>
      </c>
      <c r="E188" s="58">
        <f t="shared" si="120"/>
        <v>1</v>
      </c>
      <c r="F188" s="58">
        <f t="shared" si="120"/>
        <v>0</v>
      </c>
      <c r="G188" s="58">
        <f t="shared" si="120"/>
        <v>0</v>
      </c>
      <c r="H188" s="59">
        <f t="shared" si="120"/>
        <v>0</v>
      </c>
      <c r="I188" s="60">
        <f t="shared" si="120"/>
        <v>145</v>
      </c>
      <c r="K188" s="57">
        <f t="shared" ref="K188:R188" si="121">SUM(K186+K181+K176)</f>
        <v>92</v>
      </c>
      <c r="L188" s="58">
        <f t="shared" si="121"/>
        <v>33</v>
      </c>
      <c r="M188" s="58">
        <f t="shared" si="121"/>
        <v>3</v>
      </c>
      <c r="N188" s="58">
        <f t="shared" si="121"/>
        <v>0</v>
      </c>
      <c r="O188" s="58">
        <f t="shared" si="121"/>
        <v>0</v>
      </c>
      <c r="P188" s="58">
        <f t="shared" si="121"/>
        <v>0</v>
      </c>
      <c r="Q188" s="59">
        <f t="shared" si="121"/>
        <v>2</v>
      </c>
      <c r="R188" s="60">
        <f t="shared" si="121"/>
        <v>130</v>
      </c>
      <c r="T188" s="57">
        <f t="shared" ref="T188:AA188" si="122">SUM(T186+T181+T176)</f>
        <v>169</v>
      </c>
      <c r="U188" s="58">
        <f t="shared" si="122"/>
        <v>43</v>
      </c>
      <c r="V188" s="58">
        <f t="shared" si="122"/>
        <v>3</v>
      </c>
      <c r="W188" s="58">
        <f t="shared" si="122"/>
        <v>2</v>
      </c>
      <c r="X188" s="58">
        <f t="shared" si="122"/>
        <v>2</v>
      </c>
      <c r="Y188" s="58">
        <f t="shared" si="122"/>
        <v>0</v>
      </c>
      <c r="Z188" s="59">
        <f t="shared" si="122"/>
        <v>1</v>
      </c>
      <c r="AA188" s="60">
        <f t="shared" si="122"/>
        <v>220</v>
      </c>
      <c r="AC188" s="60">
        <f>SUM(AC186+AC181+AC176)</f>
        <v>495</v>
      </c>
    </row>
    <row r="190" spans="1:29" ht="15.75" customHeight="1">
      <c r="A190" s="60" t="s">
        <v>217</v>
      </c>
      <c r="B190" s="57">
        <f t="shared" ref="B190:I190" si="123">SUM(B166+B188)</f>
        <v>270</v>
      </c>
      <c r="C190" s="58">
        <f t="shared" si="123"/>
        <v>90</v>
      </c>
      <c r="D190" s="58">
        <f t="shared" si="123"/>
        <v>9</v>
      </c>
      <c r="E190" s="58">
        <f t="shared" si="123"/>
        <v>3</v>
      </c>
      <c r="F190" s="58">
        <f t="shared" si="123"/>
        <v>2</v>
      </c>
      <c r="G190" s="58">
        <f t="shared" si="123"/>
        <v>0</v>
      </c>
      <c r="H190" s="59">
        <f t="shared" si="123"/>
        <v>1</v>
      </c>
      <c r="I190" s="60">
        <f t="shared" si="123"/>
        <v>375</v>
      </c>
      <c r="K190" s="57">
        <f t="shared" ref="K190:R190" si="124">SUM(K166+K188)</f>
        <v>179</v>
      </c>
      <c r="L190" s="58">
        <f t="shared" si="124"/>
        <v>54</v>
      </c>
      <c r="M190" s="58">
        <f t="shared" si="124"/>
        <v>8</v>
      </c>
      <c r="N190" s="58">
        <f t="shared" si="124"/>
        <v>1</v>
      </c>
      <c r="O190" s="58">
        <f t="shared" si="124"/>
        <v>0</v>
      </c>
      <c r="P190" s="58">
        <f t="shared" si="124"/>
        <v>0</v>
      </c>
      <c r="Q190" s="59">
        <f t="shared" si="124"/>
        <v>2</v>
      </c>
      <c r="R190" s="60">
        <f t="shared" si="124"/>
        <v>244</v>
      </c>
      <c r="T190" s="57">
        <f t="shared" ref="T190:AA190" si="125">SUM(T166+T188)</f>
        <v>258</v>
      </c>
      <c r="U190" s="58">
        <f t="shared" si="125"/>
        <v>71</v>
      </c>
      <c r="V190" s="58">
        <f t="shared" si="125"/>
        <v>6</v>
      </c>
      <c r="W190" s="58">
        <f t="shared" si="125"/>
        <v>5</v>
      </c>
      <c r="X190" s="58">
        <f t="shared" si="125"/>
        <v>4</v>
      </c>
      <c r="Y190" s="58">
        <f t="shared" si="125"/>
        <v>0</v>
      </c>
      <c r="Z190" s="59">
        <f t="shared" si="125"/>
        <v>1</v>
      </c>
      <c r="AA190" s="60">
        <f t="shared" si="125"/>
        <v>345</v>
      </c>
      <c r="AC190" s="60">
        <f>SUM(AC166+AC188)</f>
        <v>964</v>
      </c>
    </row>
    <row r="191" spans="1:29" s="68" customFormat="1" ht="15.75" customHeight="1">
      <c r="A191" s="68" t="s">
        <v>220</v>
      </c>
      <c r="I191" s="68">
        <f>SUM(B150:H150,B151:H151,B152:H152,B153:H153,B155:H155,B156:H156,B157:H157,B158:H158,B160:H160,B161:H161,B162:H162,B163:H163,B172:H172,B173:H173,B174:H174,B175:H175,B177:H177,B178:H178,B179:H179,B180:H180,B182:H182,B183:H183,B184:H184,B185:H185)</f>
        <v>375</v>
      </c>
      <c r="R191" s="68">
        <f>SUM(K150:Q150,K151:Q151,K152:Q152,K153:Q153,K155:Q155,K156:Q156,K157:Q157,K158:Q158,K160:Q160,K161:Q161,K162:Q162,K163:Q163,K172:Q172,K173:Q173,K174:Q174,K175:Q175,K177:Q177,K178:Q178,K179:Q179,K180:Q180,K182:Q182,K183:Q183,K184:Q184,K185:Q185)</f>
        <v>244</v>
      </c>
      <c r="AA191" s="68">
        <f>SUM(T150:Z150,T151:Z151,T152:Z152,T153:Z153,T155:Z155,T156:Z156,T157:Z157,T158:Z158,T160:Z160,T161:Z161,T162:Z162,T163:Z163,T172:Z172,T173:Z173,T174:Z174,T175:Z175,T177:Z177,T178:Z178,T179:Z179,T180:Z180,T182:Z182,T183:Z183,T184:Z184,T185:Z185)</f>
        <v>345</v>
      </c>
      <c r="AC191" s="68">
        <f>SUM(B191:AA191)</f>
        <v>964</v>
      </c>
    </row>
    <row r="192" spans="1:29" ht="15.75" customHeight="1">
      <c r="A192" s="47" t="s">
        <v>224</v>
      </c>
    </row>
    <row r="193" spans="1:29" ht="15.75" customHeight="1">
      <c r="B193" s="57" t="s">
        <v>212</v>
      </c>
      <c r="C193" s="58"/>
      <c r="D193" s="58" t="s">
        <v>232</v>
      </c>
      <c r="E193" s="58"/>
      <c r="F193" s="58"/>
      <c r="G193" s="58"/>
      <c r="H193" s="59"/>
      <c r="I193" s="60"/>
      <c r="K193" s="57" t="s">
        <v>212</v>
      </c>
      <c r="L193" s="58"/>
      <c r="M193" s="58" t="s">
        <v>233</v>
      </c>
      <c r="N193" s="58"/>
      <c r="O193" s="58"/>
      <c r="P193" s="58"/>
      <c r="Q193" s="59"/>
      <c r="R193" s="60"/>
      <c r="T193" s="57" t="s">
        <v>212</v>
      </c>
      <c r="U193" s="58"/>
      <c r="V193" s="58" t="s">
        <v>234</v>
      </c>
      <c r="W193" s="58"/>
      <c r="X193" s="58"/>
      <c r="Y193" s="58"/>
      <c r="Z193" s="59"/>
      <c r="AA193" s="60"/>
      <c r="AC193" s="130" t="s">
        <v>225</v>
      </c>
    </row>
    <row r="194" spans="1:29"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131"/>
    </row>
    <row r="196" spans="1:29" ht="15.75" customHeight="1">
      <c r="A196" s="69">
        <v>0.29166666666666669</v>
      </c>
      <c r="B196" s="44">
        <f t="shared" ref="B196:H199" si="126">SUM(B12+B58+B104)</f>
        <v>2</v>
      </c>
      <c r="C196" s="45">
        <f t="shared" si="126"/>
        <v>1</v>
      </c>
      <c r="D196" s="45">
        <f t="shared" si="126"/>
        <v>0</v>
      </c>
      <c r="E196" s="45">
        <f t="shared" si="126"/>
        <v>0</v>
      </c>
      <c r="F196" s="45">
        <f t="shared" si="126"/>
        <v>0</v>
      </c>
      <c r="G196" s="45">
        <f t="shared" si="126"/>
        <v>0</v>
      </c>
      <c r="H196" s="46">
        <f t="shared" si="126"/>
        <v>0</v>
      </c>
      <c r="I196" s="65">
        <f>SUM(B196:H196)</f>
        <v>3</v>
      </c>
      <c r="K196" s="44">
        <f t="shared" ref="K196:Q199" si="127">SUM(K12+K58+K104)</f>
        <v>5</v>
      </c>
      <c r="L196" s="45">
        <f t="shared" si="127"/>
        <v>1</v>
      </c>
      <c r="M196" s="45">
        <f t="shared" si="127"/>
        <v>0</v>
      </c>
      <c r="N196" s="45">
        <f t="shared" si="127"/>
        <v>0</v>
      </c>
      <c r="O196" s="45">
        <f t="shared" si="127"/>
        <v>0</v>
      </c>
      <c r="P196" s="45">
        <f t="shared" si="127"/>
        <v>0</v>
      </c>
      <c r="Q196" s="46">
        <f t="shared" si="127"/>
        <v>0</v>
      </c>
      <c r="R196" s="65">
        <f>SUM(K196:Q196)</f>
        <v>6</v>
      </c>
      <c r="T196" s="44">
        <f t="shared" ref="T196:Z199" si="128">SUM(T12+T58+T104)</f>
        <v>2</v>
      </c>
      <c r="U196" s="45">
        <f t="shared" si="128"/>
        <v>1</v>
      </c>
      <c r="V196" s="45">
        <f t="shared" si="128"/>
        <v>0</v>
      </c>
      <c r="W196" s="45">
        <f t="shared" si="128"/>
        <v>1</v>
      </c>
      <c r="X196" s="45">
        <f t="shared" si="128"/>
        <v>0</v>
      </c>
      <c r="Y196" s="45">
        <f t="shared" si="128"/>
        <v>0</v>
      </c>
      <c r="Z196" s="46">
        <f t="shared" si="128"/>
        <v>0</v>
      </c>
      <c r="AA196" s="65">
        <f>SUM(T196:Z196)</f>
        <v>4</v>
      </c>
      <c r="AC196" s="65">
        <f>SUM(I196+R196+AA196)</f>
        <v>13</v>
      </c>
    </row>
    <row r="197" spans="1:29" ht="15.75" customHeight="1">
      <c r="A197" s="70">
        <v>0.30208333333333331</v>
      </c>
      <c r="B197" s="48">
        <f t="shared" si="126"/>
        <v>0</v>
      </c>
      <c r="C197" s="49">
        <f t="shared" si="126"/>
        <v>1</v>
      </c>
      <c r="D197" s="49">
        <f t="shared" si="126"/>
        <v>0</v>
      </c>
      <c r="E197" s="49">
        <f t="shared" si="126"/>
        <v>0</v>
      </c>
      <c r="F197" s="49">
        <f t="shared" si="126"/>
        <v>0</v>
      </c>
      <c r="G197" s="49">
        <f t="shared" si="126"/>
        <v>0</v>
      </c>
      <c r="H197" s="52">
        <f t="shared" si="126"/>
        <v>0</v>
      </c>
      <c r="I197" s="66">
        <f>SUM(B197:H197)</f>
        <v>1</v>
      </c>
      <c r="K197" s="48">
        <f t="shared" si="127"/>
        <v>2</v>
      </c>
      <c r="L197" s="49">
        <f t="shared" si="127"/>
        <v>2</v>
      </c>
      <c r="M197" s="49">
        <f t="shared" si="127"/>
        <v>0</v>
      </c>
      <c r="N197" s="49">
        <f t="shared" si="127"/>
        <v>0</v>
      </c>
      <c r="O197" s="49">
        <f t="shared" si="127"/>
        <v>0</v>
      </c>
      <c r="P197" s="49">
        <f t="shared" si="127"/>
        <v>0</v>
      </c>
      <c r="Q197" s="52">
        <f t="shared" si="127"/>
        <v>0</v>
      </c>
      <c r="R197" s="66">
        <f>SUM(K197:Q197)</f>
        <v>4</v>
      </c>
      <c r="T197" s="48">
        <f t="shared" si="128"/>
        <v>1</v>
      </c>
      <c r="U197" s="49">
        <f t="shared" si="128"/>
        <v>0</v>
      </c>
      <c r="V197" s="49">
        <f t="shared" si="128"/>
        <v>1</v>
      </c>
      <c r="W197" s="49">
        <f t="shared" si="128"/>
        <v>0</v>
      </c>
      <c r="X197" s="49">
        <f t="shared" si="128"/>
        <v>0</v>
      </c>
      <c r="Y197" s="49">
        <f t="shared" si="128"/>
        <v>0</v>
      </c>
      <c r="Z197" s="52">
        <f t="shared" si="128"/>
        <v>0</v>
      </c>
      <c r="AA197" s="66">
        <f>SUM(T197:Z197)</f>
        <v>2</v>
      </c>
      <c r="AC197" s="66">
        <f>SUM(I197+R197+AA197)</f>
        <v>7</v>
      </c>
    </row>
    <row r="198" spans="1:29" ht="15.75" customHeight="1">
      <c r="A198" s="70">
        <v>0.3125</v>
      </c>
      <c r="B198" s="48">
        <f t="shared" si="126"/>
        <v>1</v>
      </c>
      <c r="C198" s="49">
        <f t="shared" si="126"/>
        <v>0</v>
      </c>
      <c r="D198" s="49">
        <f t="shared" si="126"/>
        <v>0</v>
      </c>
      <c r="E198" s="49">
        <f t="shared" si="126"/>
        <v>0</v>
      </c>
      <c r="F198" s="49">
        <f t="shared" si="126"/>
        <v>0</v>
      </c>
      <c r="G198" s="49">
        <f t="shared" si="126"/>
        <v>0</v>
      </c>
      <c r="H198" s="52">
        <f t="shared" si="126"/>
        <v>0</v>
      </c>
      <c r="I198" s="66">
        <f>SUM(B198:H198)</f>
        <v>1</v>
      </c>
      <c r="K198" s="48">
        <f t="shared" si="127"/>
        <v>3</v>
      </c>
      <c r="L198" s="49">
        <f t="shared" si="127"/>
        <v>2</v>
      </c>
      <c r="M198" s="49">
        <f t="shared" si="127"/>
        <v>1</v>
      </c>
      <c r="N198" s="49">
        <f t="shared" si="127"/>
        <v>0</v>
      </c>
      <c r="O198" s="49">
        <f t="shared" si="127"/>
        <v>0</v>
      </c>
      <c r="P198" s="49">
        <f t="shared" si="127"/>
        <v>0</v>
      </c>
      <c r="Q198" s="52">
        <f t="shared" si="127"/>
        <v>0</v>
      </c>
      <c r="R198" s="66">
        <f>SUM(K198:Q198)</f>
        <v>6</v>
      </c>
      <c r="T198" s="48">
        <f t="shared" si="128"/>
        <v>0</v>
      </c>
      <c r="U198" s="49">
        <f t="shared" si="128"/>
        <v>4</v>
      </c>
      <c r="V198" s="49">
        <f t="shared" si="128"/>
        <v>0</v>
      </c>
      <c r="W198" s="49">
        <f t="shared" si="128"/>
        <v>0</v>
      </c>
      <c r="X198" s="49">
        <f t="shared" si="128"/>
        <v>0</v>
      </c>
      <c r="Y198" s="49">
        <f t="shared" si="128"/>
        <v>0</v>
      </c>
      <c r="Z198" s="52">
        <f t="shared" si="128"/>
        <v>0</v>
      </c>
      <c r="AA198" s="66">
        <f>SUM(T198:Z198)</f>
        <v>4</v>
      </c>
      <c r="AC198" s="66">
        <f>SUM(I198+R198+AA198)</f>
        <v>11</v>
      </c>
    </row>
    <row r="199" spans="1:29" ht="15.75" customHeight="1">
      <c r="A199" s="71">
        <v>0.32291666666666669</v>
      </c>
      <c r="B199" s="54">
        <f t="shared" si="126"/>
        <v>4</v>
      </c>
      <c r="C199" s="55">
        <f t="shared" si="126"/>
        <v>2</v>
      </c>
      <c r="D199" s="55">
        <f t="shared" si="126"/>
        <v>0</v>
      </c>
      <c r="E199" s="55">
        <f t="shared" si="126"/>
        <v>1</v>
      </c>
      <c r="F199" s="55">
        <f t="shared" si="126"/>
        <v>0</v>
      </c>
      <c r="G199" s="55">
        <f t="shared" si="126"/>
        <v>0</v>
      </c>
      <c r="H199" s="56">
        <f t="shared" si="126"/>
        <v>0</v>
      </c>
      <c r="I199" s="67">
        <f>SUM(B199:H199)</f>
        <v>7</v>
      </c>
      <c r="K199" s="54">
        <f t="shared" si="127"/>
        <v>13</v>
      </c>
      <c r="L199" s="55">
        <f t="shared" si="127"/>
        <v>1</v>
      </c>
      <c r="M199" s="55">
        <f t="shared" si="127"/>
        <v>0</v>
      </c>
      <c r="N199" s="55">
        <f t="shared" si="127"/>
        <v>1</v>
      </c>
      <c r="O199" s="55">
        <f t="shared" si="127"/>
        <v>0</v>
      </c>
      <c r="P199" s="55">
        <f t="shared" si="127"/>
        <v>0</v>
      </c>
      <c r="Q199" s="56">
        <f t="shared" si="127"/>
        <v>0</v>
      </c>
      <c r="R199" s="67">
        <f>SUM(K199:Q199)</f>
        <v>15</v>
      </c>
      <c r="T199" s="54">
        <f t="shared" si="128"/>
        <v>6</v>
      </c>
      <c r="U199" s="55">
        <f t="shared" si="128"/>
        <v>2</v>
      </c>
      <c r="V199" s="55">
        <f t="shared" si="128"/>
        <v>0</v>
      </c>
      <c r="W199" s="55">
        <f t="shared" si="128"/>
        <v>0</v>
      </c>
      <c r="X199" s="55">
        <f t="shared" si="128"/>
        <v>0</v>
      </c>
      <c r="Y199" s="55">
        <f t="shared" si="128"/>
        <v>0</v>
      </c>
      <c r="Z199" s="56">
        <f t="shared" si="128"/>
        <v>0</v>
      </c>
      <c r="AA199" s="67">
        <f>SUM(T199:Z199)</f>
        <v>8</v>
      </c>
      <c r="AC199" s="67">
        <f>SUM(I199+R199+AA199)</f>
        <v>30</v>
      </c>
    </row>
    <row r="200" spans="1:29" ht="15.75" customHeight="1">
      <c r="A200" s="60" t="s">
        <v>218</v>
      </c>
      <c r="B200" s="57">
        <f t="shared" ref="B200:I200" si="129">SUM(B196:B199)</f>
        <v>7</v>
      </c>
      <c r="C200" s="58">
        <f t="shared" si="129"/>
        <v>4</v>
      </c>
      <c r="D200" s="58">
        <f t="shared" si="129"/>
        <v>0</v>
      </c>
      <c r="E200" s="58">
        <f t="shared" si="129"/>
        <v>1</v>
      </c>
      <c r="F200" s="58">
        <f t="shared" si="129"/>
        <v>0</v>
      </c>
      <c r="G200" s="58">
        <f t="shared" si="129"/>
        <v>0</v>
      </c>
      <c r="H200" s="59">
        <f t="shared" si="129"/>
        <v>0</v>
      </c>
      <c r="I200" s="60">
        <f t="shared" si="129"/>
        <v>12</v>
      </c>
      <c r="K200" s="57">
        <f t="shared" ref="K200:R200" si="130">SUM(K196:K199)</f>
        <v>23</v>
      </c>
      <c r="L200" s="58">
        <f t="shared" si="130"/>
        <v>6</v>
      </c>
      <c r="M200" s="58">
        <f t="shared" si="130"/>
        <v>1</v>
      </c>
      <c r="N200" s="58">
        <f t="shared" si="130"/>
        <v>1</v>
      </c>
      <c r="O200" s="58">
        <f t="shared" si="130"/>
        <v>0</v>
      </c>
      <c r="P200" s="58">
        <f t="shared" si="130"/>
        <v>0</v>
      </c>
      <c r="Q200" s="59">
        <f t="shared" si="130"/>
        <v>0</v>
      </c>
      <c r="R200" s="60">
        <f t="shared" si="130"/>
        <v>31</v>
      </c>
      <c r="T200" s="57">
        <f t="shared" ref="T200:AA200" si="131">SUM(T196:T199)</f>
        <v>9</v>
      </c>
      <c r="U200" s="58">
        <f t="shared" si="131"/>
        <v>7</v>
      </c>
      <c r="V200" s="58">
        <f t="shared" si="131"/>
        <v>1</v>
      </c>
      <c r="W200" s="58">
        <f t="shared" si="131"/>
        <v>1</v>
      </c>
      <c r="X200" s="58">
        <f t="shared" si="131"/>
        <v>0</v>
      </c>
      <c r="Y200" s="58">
        <f t="shared" si="131"/>
        <v>0</v>
      </c>
      <c r="Z200" s="59">
        <f t="shared" si="131"/>
        <v>0</v>
      </c>
      <c r="AA200" s="60">
        <f t="shared" si="131"/>
        <v>18</v>
      </c>
      <c r="AC200" s="60">
        <f>SUM(AC196:AC199)</f>
        <v>61</v>
      </c>
    </row>
    <row r="201" spans="1:29" ht="15.75" customHeight="1">
      <c r="A201" s="69">
        <v>0.33333333333333331</v>
      </c>
      <c r="B201" s="44">
        <f t="shared" ref="B201:H204" si="132">SUM(B17+B63+B109)</f>
        <v>2</v>
      </c>
      <c r="C201" s="45">
        <f t="shared" si="132"/>
        <v>9</v>
      </c>
      <c r="D201" s="45">
        <f t="shared" si="132"/>
        <v>0</v>
      </c>
      <c r="E201" s="45">
        <f t="shared" si="132"/>
        <v>0</v>
      </c>
      <c r="F201" s="45">
        <f t="shared" si="132"/>
        <v>0</v>
      </c>
      <c r="G201" s="45">
        <f t="shared" si="132"/>
        <v>0</v>
      </c>
      <c r="H201" s="46">
        <f t="shared" si="132"/>
        <v>0</v>
      </c>
      <c r="I201" s="65">
        <f>SUM(B201:H201)</f>
        <v>11</v>
      </c>
      <c r="K201" s="44">
        <f t="shared" ref="K201:Q204" si="133">SUM(K17+K63+K109)</f>
        <v>7</v>
      </c>
      <c r="L201" s="45">
        <f t="shared" si="133"/>
        <v>2</v>
      </c>
      <c r="M201" s="45">
        <f t="shared" si="133"/>
        <v>0</v>
      </c>
      <c r="N201" s="45">
        <f t="shared" si="133"/>
        <v>0</v>
      </c>
      <c r="O201" s="45">
        <f t="shared" si="133"/>
        <v>0</v>
      </c>
      <c r="P201" s="45">
        <f t="shared" si="133"/>
        <v>0</v>
      </c>
      <c r="Q201" s="46">
        <f t="shared" si="133"/>
        <v>0</v>
      </c>
      <c r="R201" s="65">
        <f>SUM(K201:Q201)</f>
        <v>9</v>
      </c>
      <c r="T201" s="44">
        <f t="shared" ref="T201:Z204" si="134">SUM(T17+T63+T109)</f>
        <v>5</v>
      </c>
      <c r="U201" s="45">
        <f t="shared" si="134"/>
        <v>8</v>
      </c>
      <c r="V201" s="45">
        <f t="shared" si="134"/>
        <v>0</v>
      </c>
      <c r="W201" s="45">
        <f t="shared" si="134"/>
        <v>0</v>
      </c>
      <c r="X201" s="45">
        <f t="shared" si="134"/>
        <v>0</v>
      </c>
      <c r="Y201" s="45">
        <f t="shared" si="134"/>
        <v>0</v>
      </c>
      <c r="Z201" s="46">
        <f t="shared" si="134"/>
        <v>0</v>
      </c>
      <c r="AA201" s="65">
        <f>SUM(T201:Z201)</f>
        <v>13</v>
      </c>
      <c r="AC201" s="65">
        <f>SUM(I201+R201+AA201)</f>
        <v>33</v>
      </c>
    </row>
    <row r="202" spans="1:29" ht="15.75" customHeight="1">
      <c r="A202" s="70">
        <v>0.34375</v>
      </c>
      <c r="B202" s="48">
        <f t="shared" si="132"/>
        <v>6</v>
      </c>
      <c r="C202" s="49">
        <f t="shared" si="132"/>
        <v>4</v>
      </c>
      <c r="D202" s="49">
        <f t="shared" si="132"/>
        <v>0</v>
      </c>
      <c r="E202" s="49">
        <f t="shared" si="132"/>
        <v>0</v>
      </c>
      <c r="F202" s="49">
        <f t="shared" si="132"/>
        <v>0</v>
      </c>
      <c r="G202" s="49">
        <f t="shared" si="132"/>
        <v>0</v>
      </c>
      <c r="H202" s="52">
        <f t="shared" si="132"/>
        <v>0</v>
      </c>
      <c r="I202" s="66">
        <f>SUM(B202:H202)</f>
        <v>10</v>
      </c>
      <c r="K202" s="48">
        <f t="shared" si="133"/>
        <v>8</v>
      </c>
      <c r="L202" s="49">
        <f t="shared" si="133"/>
        <v>4</v>
      </c>
      <c r="M202" s="49">
        <f t="shared" si="133"/>
        <v>0</v>
      </c>
      <c r="N202" s="49">
        <f t="shared" si="133"/>
        <v>0</v>
      </c>
      <c r="O202" s="49">
        <f t="shared" si="133"/>
        <v>0</v>
      </c>
      <c r="P202" s="49">
        <f t="shared" si="133"/>
        <v>0</v>
      </c>
      <c r="Q202" s="52">
        <f t="shared" si="133"/>
        <v>0</v>
      </c>
      <c r="R202" s="66">
        <f>SUM(K202:Q202)</f>
        <v>12</v>
      </c>
      <c r="T202" s="48">
        <f t="shared" si="134"/>
        <v>15</v>
      </c>
      <c r="U202" s="49">
        <f t="shared" si="134"/>
        <v>6</v>
      </c>
      <c r="V202" s="49">
        <f t="shared" si="134"/>
        <v>0</v>
      </c>
      <c r="W202" s="49">
        <f t="shared" si="134"/>
        <v>0</v>
      </c>
      <c r="X202" s="49">
        <f t="shared" si="134"/>
        <v>0</v>
      </c>
      <c r="Y202" s="49">
        <f t="shared" si="134"/>
        <v>0</v>
      </c>
      <c r="Z202" s="52">
        <f t="shared" si="134"/>
        <v>1</v>
      </c>
      <c r="AA202" s="66">
        <f>SUM(T202:Z202)</f>
        <v>22</v>
      </c>
      <c r="AC202" s="66">
        <f>SUM(I202+R202+AA202)</f>
        <v>44</v>
      </c>
    </row>
    <row r="203" spans="1:29" ht="15.75" customHeight="1">
      <c r="A203" s="70">
        <v>0.35416666666666669</v>
      </c>
      <c r="B203" s="48">
        <f t="shared" si="132"/>
        <v>9</v>
      </c>
      <c r="C203" s="49">
        <f t="shared" si="132"/>
        <v>3</v>
      </c>
      <c r="D203" s="49">
        <f t="shared" si="132"/>
        <v>1</v>
      </c>
      <c r="E203" s="49">
        <f t="shared" si="132"/>
        <v>0</v>
      </c>
      <c r="F203" s="49">
        <f t="shared" si="132"/>
        <v>0</v>
      </c>
      <c r="G203" s="49">
        <f t="shared" si="132"/>
        <v>0</v>
      </c>
      <c r="H203" s="52">
        <f t="shared" si="132"/>
        <v>0</v>
      </c>
      <c r="I203" s="66">
        <f>SUM(B203:H203)</f>
        <v>13</v>
      </c>
      <c r="K203" s="48">
        <f t="shared" si="133"/>
        <v>10</v>
      </c>
      <c r="L203" s="49">
        <f t="shared" si="133"/>
        <v>3</v>
      </c>
      <c r="M203" s="49">
        <f t="shared" si="133"/>
        <v>0</v>
      </c>
      <c r="N203" s="49">
        <f t="shared" si="133"/>
        <v>0</v>
      </c>
      <c r="O203" s="49">
        <f t="shared" si="133"/>
        <v>0</v>
      </c>
      <c r="P203" s="49">
        <f t="shared" si="133"/>
        <v>0</v>
      </c>
      <c r="Q203" s="52">
        <f t="shared" si="133"/>
        <v>0</v>
      </c>
      <c r="R203" s="66">
        <f>SUM(K203:Q203)</f>
        <v>13</v>
      </c>
      <c r="T203" s="48">
        <f t="shared" si="134"/>
        <v>16</v>
      </c>
      <c r="U203" s="49">
        <f t="shared" si="134"/>
        <v>8</v>
      </c>
      <c r="V203" s="49">
        <f t="shared" si="134"/>
        <v>0</v>
      </c>
      <c r="W203" s="49">
        <f t="shared" si="134"/>
        <v>0</v>
      </c>
      <c r="X203" s="49">
        <f t="shared" si="134"/>
        <v>2</v>
      </c>
      <c r="Y203" s="49">
        <f t="shared" si="134"/>
        <v>0</v>
      </c>
      <c r="Z203" s="52">
        <f t="shared" si="134"/>
        <v>0</v>
      </c>
      <c r="AA203" s="66">
        <f>SUM(T203:Z203)</f>
        <v>26</v>
      </c>
      <c r="AC203" s="66">
        <f>SUM(I203+R203+AA203)</f>
        <v>52</v>
      </c>
    </row>
    <row r="204" spans="1:29" ht="15.75" customHeight="1">
      <c r="A204" s="71">
        <v>0.36458333333333331</v>
      </c>
      <c r="B204" s="54">
        <f t="shared" si="132"/>
        <v>10</v>
      </c>
      <c r="C204" s="55">
        <f t="shared" si="132"/>
        <v>5</v>
      </c>
      <c r="D204" s="55">
        <f t="shared" si="132"/>
        <v>1</v>
      </c>
      <c r="E204" s="55">
        <f t="shared" si="132"/>
        <v>1</v>
      </c>
      <c r="F204" s="55">
        <f t="shared" si="132"/>
        <v>0</v>
      </c>
      <c r="G204" s="55">
        <f t="shared" si="132"/>
        <v>0</v>
      </c>
      <c r="H204" s="56">
        <f t="shared" si="132"/>
        <v>0</v>
      </c>
      <c r="I204" s="67">
        <f>SUM(B204:H204)</f>
        <v>17</v>
      </c>
      <c r="K204" s="54">
        <f t="shared" si="133"/>
        <v>7</v>
      </c>
      <c r="L204" s="55">
        <f t="shared" si="133"/>
        <v>6</v>
      </c>
      <c r="M204" s="55">
        <f t="shared" si="133"/>
        <v>1</v>
      </c>
      <c r="N204" s="55">
        <f t="shared" si="133"/>
        <v>1</v>
      </c>
      <c r="O204" s="55">
        <f t="shared" si="133"/>
        <v>0</v>
      </c>
      <c r="P204" s="55">
        <f t="shared" si="133"/>
        <v>0</v>
      </c>
      <c r="Q204" s="56">
        <f t="shared" si="133"/>
        <v>0</v>
      </c>
      <c r="R204" s="67">
        <f>SUM(K204:Q204)</f>
        <v>15</v>
      </c>
      <c r="T204" s="54">
        <f t="shared" si="134"/>
        <v>27</v>
      </c>
      <c r="U204" s="55">
        <f t="shared" si="134"/>
        <v>0</v>
      </c>
      <c r="V204" s="55">
        <f t="shared" si="134"/>
        <v>0</v>
      </c>
      <c r="W204" s="55">
        <f t="shared" si="134"/>
        <v>0</v>
      </c>
      <c r="X204" s="55">
        <f t="shared" si="134"/>
        <v>0</v>
      </c>
      <c r="Y204" s="55">
        <f t="shared" si="134"/>
        <v>0</v>
      </c>
      <c r="Z204" s="56">
        <f t="shared" si="134"/>
        <v>0</v>
      </c>
      <c r="AA204" s="67">
        <f>SUM(T204:Z204)</f>
        <v>27</v>
      </c>
      <c r="AC204" s="67">
        <f>SUM(I204+R204+AA204)</f>
        <v>59</v>
      </c>
    </row>
    <row r="205" spans="1:29" ht="15.75" customHeight="1">
      <c r="A205" s="60" t="s">
        <v>218</v>
      </c>
      <c r="B205" s="57">
        <f t="shared" ref="B205:I205" si="135">SUM(B201:B204)</f>
        <v>27</v>
      </c>
      <c r="C205" s="58">
        <f t="shared" si="135"/>
        <v>21</v>
      </c>
      <c r="D205" s="58">
        <f t="shared" si="135"/>
        <v>2</v>
      </c>
      <c r="E205" s="58">
        <f t="shared" si="135"/>
        <v>1</v>
      </c>
      <c r="F205" s="58">
        <f t="shared" si="135"/>
        <v>0</v>
      </c>
      <c r="G205" s="58">
        <f t="shared" si="135"/>
        <v>0</v>
      </c>
      <c r="H205" s="59">
        <f t="shared" si="135"/>
        <v>0</v>
      </c>
      <c r="I205" s="60">
        <f t="shared" si="135"/>
        <v>51</v>
      </c>
      <c r="K205" s="57">
        <f t="shared" ref="K205:R205" si="136">SUM(K201:K204)</f>
        <v>32</v>
      </c>
      <c r="L205" s="58">
        <f t="shared" si="136"/>
        <v>15</v>
      </c>
      <c r="M205" s="58">
        <f t="shared" si="136"/>
        <v>1</v>
      </c>
      <c r="N205" s="58">
        <f t="shared" si="136"/>
        <v>1</v>
      </c>
      <c r="O205" s="58">
        <f t="shared" si="136"/>
        <v>0</v>
      </c>
      <c r="P205" s="58">
        <f t="shared" si="136"/>
        <v>0</v>
      </c>
      <c r="Q205" s="59">
        <f t="shared" si="136"/>
        <v>0</v>
      </c>
      <c r="R205" s="60">
        <f t="shared" si="136"/>
        <v>49</v>
      </c>
      <c r="T205" s="57">
        <f t="shared" ref="T205:AA205" si="137">SUM(T201:T204)</f>
        <v>63</v>
      </c>
      <c r="U205" s="58">
        <f t="shared" si="137"/>
        <v>22</v>
      </c>
      <c r="V205" s="58">
        <f t="shared" si="137"/>
        <v>0</v>
      </c>
      <c r="W205" s="58">
        <f t="shared" si="137"/>
        <v>0</v>
      </c>
      <c r="X205" s="58">
        <f t="shared" si="137"/>
        <v>2</v>
      </c>
      <c r="Y205" s="58">
        <f t="shared" si="137"/>
        <v>0</v>
      </c>
      <c r="Z205" s="59">
        <f t="shared" si="137"/>
        <v>1</v>
      </c>
      <c r="AA205" s="60">
        <f t="shared" si="137"/>
        <v>88</v>
      </c>
      <c r="AC205" s="60">
        <f>SUM(AC201:AC204)</f>
        <v>188</v>
      </c>
    </row>
    <row r="206" spans="1:29" ht="15.75" customHeight="1">
      <c r="A206" s="69">
        <v>0.375</v>
      </c>
      <c r="B206" s="44">
        <f t="shared" ref="B206:H209" si="138">SUM(B22+B68+B114)</f>
        <v>11</v>
      </c>
      <c r="C206" s="45">
        <f t="shared" si="138"/>
        <v>2</v>
      </c>
      <c r="D206" s="45">
        <f t="shared" si="138"/>
        <v>2</v>
      </c>
      <c r="E206" s="45">
        <f t="shared" si="138"/>
        <v>0</v>
      </c>
      <c r="F206" s="45">
        <f t="shared" si="138"/>
        <v>0</v>
      </c>
      <c r="G206" s="45">
        <f t="shared" si="138"/>
        <v>0</v>
      </c>
      <c r="H206" s="46">
        <f t="shared" si="138"/>
        <v>0</v>
      </c>
      <c r="I206" s="65">
        <f>SUM(B206:H206)</f>
        <v>15</v>
      </c>
      <c r="K206" s="44">
        <f t="shared" ref="K206:Q209" si="139">SUM(K22+K68+K114)</f>
        <v>18</v>
      </c>
      <c r="L206" s="45">
        <f t="shared" si="139"/>
        <v>4</v>
      </c>
      <c r="M206" s="45">
        <f t="shared" si="139"/>
        <v>0</v>
      </c>
      <c r="N206" s="45">
        <f t="shared" si="139"/>
        <v>0</v>
      </c>
      <c r="O206" s="45">
        <f t="shared" si="139"/>
        <v>1</v>
      </c>
      <c r="P206" s="45">
        <f t="shared" si="139"/>
        <v>0</v>
      </c>
      <c r="Q206" s="46">
        <f t="shared" si="139"/>
        <v>0</v>
      </c>
      <c r="R206" s="65">
        <f>SUM(K206:Q206)</f>
        <v>23</v>
      </c>
      <c r="T206" s="44">
        <f t="shared" ref="T206:Z209" si="140">SUM(T22+T68+T114)</f>
        <v>26</v>
      </c>
      <c r="U206" s="45">
        <f t="shared" si="140"/>
        <v>0</v>
      </c>
      <c r="V206" s="45">
        <f t="shared" si="140"/>
        <v>1</v>
      </c>
      <c r="W206" s="45">
        <f t="shared" si="140"/>
        <v>0</v>
      </c>
      <c r="X206" s="45">
        <f t="shared" si="140"/>
        <v>0</v>
      </c>
      <c r="Y206" s="45">
        <f t="shared" si="140"/>
        <v>0</v>
      </c>
      <c r="Z206" s="46">
        <f t="shared" si="140"/>
        <v>0</v>
      </c>
      <c r="AA206" s="65">
        <f>SUM(T206:Z206)</f>
        <v>27</v>
      </c>
      <c r="AC206" s="65">
        <f>SUM(I206+R206+AA206)</f>
        <v>65</v>
      </c>
    </row>
    <row r="207" spans="1:29" ht="15.75" customHeight="1">
      <c r="A207" s="70">
        <v>0.38541666666666669</v>
      </c>
      <c r="B207" s="48">
        <f t="shared" si="138"/>
        <v>15</v>
      </c>
      <c r="C207" s="49">
        <f t="shared" si="138"/>
        <v>3</v>
      </c>
      <c r="D207" s="49">
        <f t="shared" si="138"/>
        <v>1</v>
      </c>
      <c r="E207" s="49">
        <f t="shared" si="138"/>
        <v>0</v>
      </c>
      <c r="F207" s="49">
        <f t="shared" si="138"/>
        <v>0</v>
      </c>
      <c r="G207" s="49">
        <f t="shared" si="138"/>
        <v>0</v>
      </c>
      <c r="H207" s="52">
        <f t="shared" si="138"/>
        <v>0</v>
      </c>
      <c r="I207" s="66">
        <f>SUM(B207:H207)</f>
        <v>19</v>
      </c>
      <c r="K207" s="48">
        <f t="shared" si="139"/>
        <v>16</v>
      </c>
      <c r="L207" s="49">
        <f t="shared" si="139"/>
        <v>1</v>
      </c>
      <c r="M207" s="49">
        <f t="shared" si="139"/>
        <v>2</v>
      </c>
      <c r="N207" s="49">
        <f t="shared" si="139"/>
        <v>0</v>
      </c>
      <c r="O207" s="49">
        <f t="shared" si="139"/>
        <v>0</v>
      </c>
      <c r="P207" s="49">
        <f t="shared" si="139"/>
        <v>0</v>
      </c>
      <c r="Q207" s="52">
        <f t="shared" si="139"/>
        <v>0</v>
      </c>
      <c r="R207" s="66">
        <f>SUM(K207:Q207)</f>
        <v>19</v>
      </c>
      <c r="T207" s="48">
        <f t="shared" si="140"/>
        <v>38</v>
      </c>
      <c r="U207" s="49">
        <f t="shared" si="140"/>
        <v>3</v>
      </c>
      <c r="V207" s="49">
        <f t="shared" si="140"/>
        <v>0</v>
      </c>
      <c r="W207" s="49">
        <f t="shared" si="140"/>
        <v>0</v>
      </c>
      <c r="X207" s="49">
        <f t="shared" si="140"/>
        <v>0</v>
      </c>
      <c r="Y207" s="49">
        <f t="shared" si="140"/>
        <v>0</v>
      </c>
      <c r="Z207" s="52">
        <f t="shared" si="140"/>
        <v>0</v>
      </c>
      <c r="AA207" s="66">
        <f>SUM(T207:Z207)</f>
        <v>41</v>
      </c>
      <c r="AC207" s="66">
        <f>SUM(I207+R207+AA207)</f>
        <v>79</v>
      </c>
    </row>
    <row r="208" spans="1:29" ht="15.75" customHeight="1">
      <c r="A208" s="70">
        <v>0.39583333333333331</v>
      </c>
      <c r="B208" s="48">
        <f t="shared" si="138"/>
        <v>11</v>
      </c>
      <c r="C208" s="49">
        <f t="shared" si="138"/>
        <v>4</v>
      </c>
      <c r="D208" s="49">
        <f t="shared" si="138"/>
        <v>0</v>
      </c>
      <c r="E208" s="49">
        <f t="shared" si="138"/>
        <v>0</v>
      </c>
      <c r="F208" s="49">
        <f t="shared" si="138"/>
        <v>0</v>
      </c>
      <c r="G208" s="49">
        <f t="shared" si="138"/>
        <v>0</v>
      </c>
      <c r="H208" s="52">
        <f t="shared" si="138"/>
        <v>0</v>
      </c>
      <c r="I208" s="66">
        <f>SUM(B208:H208)</f>
        <v>15</v>
      </c>
      <c r="K208" s="48">
        <f t="shared" si="139"/>
        <v>3</v>
      </c>
      <c r="L208" s="49">
        <f t="shared" si="139"/>
        <v>4</v>
      </c>
      <c r="M208" s="49">
        <f t="shared" si="139"/>
        <v>1</v>
      </c>
      <c r="N208" s="49">
        <f t="shared" si="139"/>
        <v>0</v>
      </c>
      <c r="O208" s="49">
        <f t="shared" si="139"/>
        <v>0</v>
      </c>
      <c r="P208" s="49">
        <f t="shared" si="139"/>
        <v>0</v>
      </c>
      <c r="Q208" s="52">
        <f t="shared" si="139"/>
        <v>0</v>
      </c>
      <c r="R208" s="66">
        <f>SUM(K208:Q208)</f>
        <v>8</v>
      </c>
      <c r="T208" s="48">
        <f t="shared" si="140"/>
        <v>19</v>
      </c>
      <c r="U208" s="49">
        <f t="shared" si="140"/>
        <v>3</v>
      </c>
      <c r="V208" s="49">
        <f t="shared" si="140"/>
        <v>0</v>
      </c>
      <c r="W208" s="49">
        <f t="shared" si="140"/>
        <v>0</v>
      </c>
      <c r="X208" s="49">
        <f t="shared" si="140"/>
        <v>0</v>
      </c>
      <c r="Y208" s="49">
        <f t="shared" si="140"/>
        <v>0</v>
      </c>
      <c r="Z208" s="52">
        <f t="shared" si="140"/>
        <v>0</v>
      </c>
      <c r="AA208" s="66">
        <f>SUM(T208:Z208)</f>
        <v>22</v>
      </c>
      <c r="AC208" s="66">
        <f>SUM(I208+R208+AA208)</f>
        <v>45</v>
      </c>
    </row>
    <row r="209" spans="1:29" ht="15.75" customHeight="1">
      <c r="A209" s="71">
        <v>0.40625</v>
      </c>
      <c r="B209" s="54">
        <f t="shared" si="138"/>
        <v>6</v>
      </c>
      <c r="C209" s="55">
        <f t="shared" si="138"/>
        <v>2</v>
      </c>
      <c r="D209" s="55">
        <f t="shared" si="138"/>
        <v>0</v>
      </c>
      <c r="E209" s="55">
        <f t="shared" si="138"/>
        <v>0</v>
      </c>
      <c r="F209" s="55">
        <f t="shared" si="138"/>
        <v>1</v>
      </c>
      <c r="G209" s="55">
        <f t="shared" si="138"/>
        <v>0</v>
      </c>
      <c r="H209" s="56">
        <f t="shared" si="138"/>
        <v>0</v>
      </c>
      <c r="I209" s="67">
        <f>SUM(B209:H209)</f>
        <v>9</v>
      </c>
      <c r="K209" s="54">
        <f t="shared" si="139"/>
        <v>6</v>
      </c>
      <c r="L209" s="55">
        <f t="shared" si="139"/>
        <v>1</v>
      </c>
      <c r="M209" s="55">
        <f t="shared" si="139"/>
        <v>0</v>
      </c>
      <c r="N209" s="55">
        <f t="shared" si="139"/>
        <v>1</v>
      </c>
      <c r="O209" s="55">
        <f t="shared" si="139"/>
        <v>0</v>
      </c>
      <c r="P209" s="55">
        <f t="shared" si="139"/>
        <v>0</v>
      </c>
      <c r="Q209" s="56">
        <f t="shared" si="139"/>
        <v>0</v>
      </c>
      <c r="R209" s="67">
        <f>SUM(K209:Q209)</f>
        <v>8</v>
      </c>
      <c r="T209" s="54">
        <f t="shared" si="140"/>
        <v>12</v>
      </c>
      <c r="U209" s="55">
        <f t="shared" si="140"/>
        <v>2</v>
      </c>
      <c r="V209" s="55">
        <f t="shared" si="140"/>
        <v>0</v>
      </c>
      <c r="W209" s="55">
        <f t="shared" si="140"/>
        <v>0</v>
      </c>
      <c r="X209" s="55">
        <f t="shared" si="140"/>
        <v>0</v>
      </c>
      <c r="Y209" s="55">
        <f t="shared" si="140"/>
        <v>0</v>
      </c>
      <c r="Z209" s="56">
        <f t="shared" si="140"/>
        <v>0</v>
      </c>
      <c r="AA209" s="67">
        <f>SUM(T209:Z209)</f>
        <v>14</v>
      </c>
      <c r="AC209" s="67">
        <f>SUM(I209+R209+AA209)</f>
        <v>31</v>
      </c>
    </row>
    <row r="210" spans="1:29" ht="15.75" customHeight="1">
      <c r="A210" s="60" t="s">
        <v>218</v>
      </c>
      <c r="B210" s="57">
        <f t="shared" ref="B210:I210" si="141">SUM(B206:B209)</f>
        <v>43</v>
      </c>
      <c r="C210" s="58">
        <f t="shared" si="141"/>
        <v>11</v>
      </c>
      <c r="D210" s="58">
        <f t="shared" si="141"/>
        <v>3</v>
      </c>
      <c r="E210" s="58">
        <f t="shared" si="141"/>
        <v>0</v>
      </c>
      <c r="F210" s="58">
        <f t="shared" si="141"/>
        <v>1</v>
      </c>
      <c r="G210" s="58">
        <f t="shared" si="141"/>
        <v>0</v>
      </c>
      <c r="H210" s="59">
        <f t="shared" si="141"/>
        <v>0</v>
      </c>
      <c r="I210" s="60">
        <f t="shared" si="141"/>
        <v>58</v>
      </c>
      <c r="K210" s="57">
        <f t="shared" ref="K210:R210" si="142">SUM(K206:K209)</f>
        <v>43</v>
      </c>
      <c r="L210" s="58">
        <f t="shared" si="142"/>
        <v>10</v>
      </c>
      <c r="M210" s="58">
        <f t="shared" si="142"/>
        <v>3</v>
      </c>
      <c r="N210" s="58">
        <f t="shared" si="142"/>
        <v>1</v>
      </c>
      <c r="O210" s="58">
        <f t="shared" si="142"/>
        <v>1</v>
      </c>
      <c r="P210" s="58">
        <f t="shared" si="142"/>
        <v>0</v>
      </c>
      <c r="Q210" s="59">
        <f t="shared" si="142"/>
        <v>0</v>
      </c>
      <c r="R210" s="60">
        <f t="shared" si="142"/>
        <v>58</v>
      </c>
      <c r="T210" s="57">
        <f t="shared" ref="T210:AA210" si="143">SUM(T206:T209)</f>
        <v>95</v>
      </c>
      <c r="U210" s="58">
        <f t="shared" si="143"/>
        <v>8</v>
      </c>
      <c r="V210" s="58">
        <f t="shared" si="143"/>
        <v>1</v>
      </c>
      <c r="W210" s="58">
        <f t="shared" si="143"/>
        <v>0</v>
      </c>
      <c r="X210" s="58">
        <f t="shared" si="143"/>
        <v>0</v>
      </c>
      <c r="Y210" s="58">
        <f t="shared" si="143"/>
        <v>0</v>
      </c>
      <c r="Z210" s="59">
        <f t="shared" si="143"/>
        <v>0</v>
      </c>
      <c r="AA210" s="60">
        <f t="shared" si="143"/>
        <v>104</v>
      </c>
      <c r="AC210" s="60">
        <f>SUM(AC206:AC209)</f>
        <v>220</v>
      </c>
    </row>
    <row r="212" spans="1:29" ht="15.75" customHeight="1">
      <c r="A212" s="60" t="s">
        <v>219</v>
      </c>
      <c r="B212" s="57">
        <f t="shared" ref="B212:I212" si="144">SUM(B210+B205+B200)</f>
        <v>77</v>
      </c>
      <c r="C212" s="58">
        <f t="shared" si="144"/>
        <v>36</v>
      </c>
      <c r="D212" s="58">
        <f t="shared" si="144"/>
        <v>5</v>
      </c>
      <c r="E212" s="58">
        <f t="shared" si="144"/>
        <v>2</v>
      </c>
      <c r="F212" s="58">
        <f t="shared" si="144"/>
        <v>1</v>
      </c>
      <c r="G212" s="58">
        <f t="shared" si="144"/>
        <v>0</v>
      </c>
      <c r="H212" s="59">
        <f t="shared" si="144"/>
        <v>0</v>
      </c>
      <c r="I212" s="60">
        <f t="shared" si="144"/>
        <v>121</v>
      </c>
      <c r="K212" s="57">
        <f t="shared" ref="K212:R212" si="145">SUM(K210+K205+K200)</f>
        <v>98</v>
      </c>
      <c r="L212" s="58">
        <f t="shared" si="145"/>
        <v>31</v>
      </c>
      <c r="M212" s="58">
        <f t="shared" si="145"/>
        <v>5</v>
      </c>
      <c r="N212" s="58">
        <f t="shared" si="145"/>
        <v>3</v>
      </c>
      <c r="O212" s="58">
        <f t="shared" si="145"/>
        <v>1</v>
      </c>
      <c r="P212" s="58">
        <f t="shared" si="145"/>
        <v>0</v>
      </c>
      <c r="Q212" s="59">
        <f t="shared" si="145"/>
        <v>0</v>
      </c>
      <c r="R212" s="60">
        <f t="shared" si="145"/>
        <v>138</v>
      </c>
      <c r="T212" s="57">
        <f t="shared" ref="T212:AA212" si="146">SUM(T210+T205+T200)</f>
        <v>167</v>
      </c>
      <c r="U212" s="58">
        <f t="shared" si="146"/>
        <v>37</v>
      </c>
      <c r="V212" s="58">
        <f t="shared" si="146"/>
        <v>2</v>
      </c>
      <c r="W212" s="58">
        <f t="shared" si="146"/>
        <v>1</v>
      </c>
      <c r="X212" s="58">
        <f t="shared" si="146"/>
        <v>2</v>
      </c>
      <c r="Y212" s="58">
        <f t="shared" si="146"/>
        <v>0</v>
      </c>
      <c r="Z212" s="59">
        <f t="shared" si="146"/>
        <v>1</v>
      </c>
      <c r="AA212" s="60">
        <f t="shared" si="146"/>
        <v>210</v>
      </c>
      <c r="AC212" s="60">
        <f>SUM(AC210+AC205+AC200)</f>
        <v>469</v>
      </c>
    </row>
    <row r="214" spans="1:29" ht="15.75" customHeight="1">
      <c r="A214" s="47" t="s">
        <v>224</v>
      </c>
    </row>
    <row r="215" spans="1:29" ht="15.75" customHeight="1">
      <c r="B215" s="57" t="s">
        <v>212</v>
      </c>
      <c r="C215" s="58"/>
      <c r="D215" s="58" t="s">
        <v>232</v>
      </c>
      <c r="E215" s="58"/>
      <c r="F215" s="58"/>
      <c r="G215" s="58"/>
      <c r="H215" s="59"/>
      <c r="I215" s="60"/>
      <c r="K215" s="57" t="s">
        <v>212</v>
      </c>
      <c r="L215" s="58"/>
      <c r="M215" s="58" t="s">
        <v>233</v>
      </c>
      <c r="N215" s="58"/>
      <c r="O215" s="58"/>
      <c r="P215" s="58"/>
      <c r="Q215" s="59"/>
      <c r="R215" s="60"/>
      <c r="T215" s="57" t="s">
        <v>212</v>
      </c>
      <c r="U215" s="58"/>
      <c r="V215" s="58" t="s">
        <v>234</v>
      </c>
      <c r="W215" s="58"/>
      <c r="X215" s="58"/>
      <c r="Y215" s="58"/>
      <c r="Z215" s="59"/>
      <c r="AA215" s="60"/>
      <c r="AC215" s="130" t="s">
        <v>225</v>
      </c>
    </row>
    <row r="216" spans="1:29"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131"/>
    </row>
    <row r="218" spans="1:29" ht="15.75" customHeight="1">
      <c r="A218" s="69">
        <v>0.66666666666666663</v>
      </c>
      <c r="B218" s="44">
        <f t="shared" ref="B218:H221" si="147">SUM(B34+B80+B126)</f>
        <v>19</v>
      </c>
      <c r="C218" s="45">
        <f t="shared" si="147"/>
        <v>3</v>
      </c>
      <c r="D218" s="45">
        <f t="shared" si="147"/>
        <v>0</v>
      </c>
      <c r="E218" s="45">
        <f t="shared" si="147"/>
        <v>0</v>
      </c>
      <c r="F218" s="45">
        <f t="shared" si="147"/>
        <v>2</v>
      </c>
      <c r="G218" s="45">
        <f t="shared" si="147"/>
        <v>0</v>
      </c>
      <c r="H218" s="46">
        <f t="shared" si="147"/>
        <v>0</v>
      </c>
      <c r="I218" s="65">
        <f>SUM(B218:H218)</f>
        <v>24</v>
      </c>
      <c r="K218" s="44">
        <f t="shared" ref="K218:Q221" si="148">SUM(K34+K80+K126)</f>
        <v>7</v>
      </c>
      <c r="L218" s="45">
        <f t="shared" si="148"/>
        <v>1</v>
      </c>
      <c r="M218" s="45">
        <f t="shared" si="148"/>
        <v>0</v>
      </c>
      <c r="N218" s="45">
        <f t="shared" si="148"/>
        <v>0</v>
      </c>
      <c r="O218" s="45">
        <f t="shared" si="148"/>
        <v>0</v>
      </c>
      <c r="P218" s="45">
        <f t="shared" si="148"/>
        <v>0</v>
      </c>
      <c r="Q218" s="46">
        <f t="shared" si="148"/>
        <v>0</v>
      </c>
      <c r="R218" s="65">
        <f>SUM(K218:Q218)</f>
        <v>8</v>
      </c>
      <c r="T218" s="44">
        <f t="shared" ref="T218:Z221" si="149">SUM(T34+T80+T126)</f>
        <v>17</v>
      </c>
      <c r="U218" s="45">
        <f t="shared" si="149"/>
        <v>0</v>
      </c>
      <c r="V218" s="45">
        <f t="shared" si="149"/>
        <v>0</v>
      </c>
      <c r="W218" s="45">
        <f t="shared" si="149"/>
        <v>0</v>
      </c>
      <c r="X218" s="45">
        <f t="shared" si="149"/>
        <v>0</v>
      </c>
      <c r="Y218" s="45">
        <f t="shared" si="149"/>
        <v>0</v>
      </c>
      <c r="Z218" s="46">
        <f t="shared" si="149"/>
        <v>0</v>
      </c>
      <c r="AA218" s="65">
        <f>SUM(T218:Z218)</f>
        <v>17</v>
      </c>
      <c r="AC218" s="65">
        <f>SUM(I218+R218+AA218)</f>
        <v>49</v>
      </c>
    </row>
    <row r="219" spans="1:29" ht="15.75" customHeight="1">
      <c r="A219" s="70">
        <v>0.67708333333333337</v>
      </c>
      <c r="B219" s="48">
        <f t="shared" si="147"/>
        <v>20</v>
      </c>
      <c r="C219" s="49">
        <f t="shared" si="147"/>
        <v>2</v>
      </c>
      <c r="D219" s="49">
        <f t="shared" si="147"/>
        <v>1</v>
      </c>
      <c r="E219" s="49">
        <f t="shared" si="147"/>
        <v>0</v>
      </c>
      <c r="F219" s="49">
        <f t="shared" si="147"/>
        <v>0</v>
      </c>
      <c r="G219" s="49">
        <f t="shared" si="147"/>
        <v>0</v>
      </c>
      <c r="H219" s="52">
        <f t="shared" si="147"/>
        <v>0</v>
      </c>
      <c r="I219" s="66">
        <f>SUM(B219:H219)</f>
        <v>23</v>
      </c>
      <c r="K219" s="48">
        <f t="shared" si="148"/>
        <v>11</v>
      </c>
      <c r="L219" s="49">
        <f t="shared" si="148"/>
        <v>3</v>
      </c>
      <c r="M219" s="49">
        <f t="shared" si="148"/>
        <v>0</v>
      </c>
      <c r="N219" s="49">
        <f t="shared" si="148"/>
        <v>0</v>
      </c>
      <c r="O219" s="49">
        <f t="shared" si="148"/>
        <v>0</v>
      </c>
      <c r="P219" s="49">
        <f t="shared" si="148"/>
        <v>0</v>
      </c>
      <c r="Q219" s="52">
        <f t="shared" si="148"/>
        <v>0</v>
      </c>
      <c r="R219" s="66">
        <f>SUM(K219:Q219)</f>
        <v>14</v>
      </c>
      <c r="T219" s="48">
        <f t="shared" si="149"/>
        <v>8</v>
      </c>
      <c r="U219" s="49">
        <f t="shared" si="149"/>
        <v>4</v>
      </c>
      <c r="V219" s="49">
        <f t="shared" si="149"/>
        <v>0</v>
      </c>
      <c r="W219" s="49">
        <f t="shared" si="149"/>
        <v>0</v>
      </c>
      <c r="X219" s="49">
        <f t="shared" si="149"/>
        <v>0</v>
      </c>
      <c r="Y219" s="49">
        <f t="shared" si="149"/>
        <v>0</v>
      </c>
      <c r="Z219" s="52">
        <f t="shared" si="149"/>
        <v>0</v>
      </c>
      <c r="AA219" s="66">
        <f>SUM(T219:Z219)</f>
        <v>12</v>
      </c>
      <c r="AC219" s="66">
        <f>SUM(I219+R219+AA219)</f>
        <v>49</v>
      </c>
    </row>
    <row r="220" spans="1:29" ht="15.75" customHeight="1">
      <c r="A220" s="70">
        <v>0.6875</v>
      </c>
      <c r="B220" s="48">
        <f t="shared" si="147"/>
        <v>16</v>
      </c>
      <c r="C220" s="49">
        <f t="shared" si="147"/>
        <v>8</v>
      </c>
      <c r="D220" s="49">
        <f t="shared" si="147"/>
        <v>0</v>
      </c>
      <c r="E220" s="49">
        <f t="shared" si="147"/>
        <v>0</v>
      </c>
      <c r="F220" s="49">
        <f t="shared" si="147"/>
        <v>0</v>
      </c>
      <c r="G220" s="49">
        <f t="shared" si="147"/>
        <v>0</v>
      </c>
      <c r="H220" s="52">
        <f t="shared" si="147"/>
        <v>0</v>
      </c>
      <c r="I220" s="66">
        <f>SUM(B220:H220)</f>
        <v>24</v>
      </c>
      <c r="K220" s="48">
        <f t="shared" si="148"/>
        <v>6</v>
      </c>
      <c r="L220" s="49">
        <f t="shared" si="148"/>
        <v>1</v>
      </c>
      <c r="M220" s="49">
        <f t="shared" si="148"/>
        <v>0</v>
      </c>
      <c r="N220" s="49">
        <f t="shared" si="148"/>
        <v>1</v>
      </c>
      <c r="O220" s="49">
        <f t="shared" si="148"/>
        <v>0</v>
      </c>
      <c r="P220" s="49">
        <f t="shared" si="148"/>
        <v>0</v>
      </c>
      <c r="Q220" s="52">
        <f t="shared" si="148"/>
        <v>0</v>
      </c>
      <c r="R220" s="66">
        <f>SUM(K220:Q220)</f>
        <v>8</v>
      </c>
      <c r="T220" s="48">
        <f t="shared" si="149"/>
        <v>10</v>
      </c>
      <c r="U220" s="49">
        <f t="shared" si="149"/>
        <v>3</v>
      </c>
      <c r="V220" s="49">
        <f t="shared" si="149"/>
        <v>0</v>
      </c>
      <c r="W220" s="49">
        <f t="shared" si="149"/>
        <v>0</v>
      </c>
      <c r="X220" s="49">
        <f t="shared" si="149"/>
        <v>0</v>
      </c>
      <c r="Y220" s="49">
        <f t="shared" si="149"/>
        <v>0</v>
      </c>
      <c r="Z220" s="52">
        <f t="shared" si="149"/>
        <v>0</v>
      </c>
      <c r="AA220" s="66">
        <f>SUM(T220:Z220)</f>
        <v>13</v>
      </c>
      <c r="AC220" s="66">
        <f>SUM(I220+R220+AA220)</f>
        <v>45</v>
      </c>
    </row>
    <row r="221" spans="1:29" ht="15.75" customHeight="1">
      <c r="A221" s="71">
        <v>0.69791666666666663</v>
      </c>
      <c r="B221" s="54">
        <f t="shared" si="147"/>
        <v>13</v>
      </c>
      <c r="C221" s="55">
        <f t="shared" si="147"/>
        <v>6</v>
      </c>
      <c r="D221" s="55">
        <f t="shared" si="147"/>
        <v>1</v>
      </c>
      <c r="E221" s="55">
        <f t="shared" si="147"/>
        <v>0</v>
      </c>
      <c r="F221" s="55">
        <f t="shared" si="147"/>
        <v>0</v>
      </c>
      <c r="G221" s="55">
        <f t="shared" si="147"/>
        <v>0</v>
      </c>
      <c r="H221" s="56">
        <f t="shared" si="147"/>
        <v>0</v>
      </c>
      <c r="I221" s="67">
        <f>SUM(B221:H221)</f>
        <v>20</v>
      </c>
      <c r="K221" s="54">
        <f t="shared" si="148"/>
        <v>11</v>
      </c>
      <c r="L221" s="55">
        <f t="shared" si="148"/>
        <v>8</v>
      </c>
      <c r="M221" s="55">
        <f t="shared" si="148"/>
        <v>2</v>
      </c>
      <c r="N221" s="55">
        <f t="shared" si="148"/>
        <v>1</v>
      </c>
      <c r="O221" s="55">
        <f t="shared" si="148"/>
        <v>0</v>
      </c>
      <c r="P221" s="55">
        <f t="shared" si="148"/>
        <v>0</v>
      </c>
      <c r="Q221" s="56">
        <f t="shared" si="148"/>
        <v>0</v>
      </c>
      <c r="R221" s="67">
        <f>SUM(K221:Q221)</f>
        <v>22</v>
      </c>
      <c r="T221" s="54">
        <f t="shared" si="149"/>
        <v>8</v>
      </c>
      <c r="U221" s="55">
        <f t="shared" si="149"/>
        <v>4</v>
      </c>
      <c r="V221" s="55">
        <f t="shared" si="149"/>
        <v>0</v>
      </c>
      <c r="W221" s="55">
        <f t="shared" si="149"/>
        <v>0</v>
      </c>
      <c r="X221" s="55">
        <f t="shared" si="149"/>
        <v>0</v>
      </c>
      <c r="Y221" s="55">
        <f t="shared" si="149"/>
        <v>0</v>
      </c>
      <c r="Z221" s="56">
        <f t="shared" si="149"/>
        <v>0</v>
      </c>
      <c r="AA221" s="67">
        <f>SUM(T221:Z221)</f>
        <v>12</v>
      </c>
      <c r="AC221" s="67">
        <f>SUM(I221+R221+AA221)</f>
        <v>54</v>
      </c>
    </row>
    <row r="222" spans="1:29" ht="15.75" customHeight="1">
      <c r="A222" s="60" t="s">
        <v>218</v>
      </c>
      <c r="B222" s="57">
        <f t="shared" ref="B222:I222" si="150">SUM(B218:B221)</f>
        <v>68</v>
      </c>
      <c r="C222" s="58">
        <f t="shared" si="150"/>
        <v>19</v>
      </c>
      <c r="D222" s="58">
        <f t="shared" si="150"/>
        <v>2</v>
      </c>
      <c r="E222" s="58">
        <f t="shared" si="150"/>
        <v>0</v>
      </c>
      <c r="F222" s="58">
        <f t="shared" si="150"/>
        <v>2</v>
      </c>
      <c r="G222" s="58">
        <f t="shared" si="150"/>
        <v>0</v>
      </c>
      <c r="H222" s="59">
        <f t="shared" si="150"/>
        <v>0</v>
      </c>
      <c r="I222" s="60">
        <f t="shared" si="150"/>
        <v>91</v>
      </c>
      <c r="K222" s="57">
        <f t="shared" ref="K222:R222" si="151">SUM(K218:K221)</f>
        <v>35</v>
      </c>
      <c r="L222" s="58">
        <f t="shared" si="151"/>
        <v>13</v>
      </c>
      <c r="M222" s="58">
        <f t="shared" si="151"/>
        <v>2</v>
      </c>
      <c r="N222" s="58">
        <f t="shared" si="151"/>
        <v>2</v>
      </c>
      <c r="O222" s="58">
        <f t="shared" si="151"/>
        <v>0</v>
      </c>
      <c r="P222" s="58">
        <f t="shared" si="151"/>
        <v>0</v>
      </c>
      <c r="Q222" s="59">
        <f t="shared" si="151"/>
        <v>0</v>
      </c>
      <c r="R222" s="60">
        <f t="shared" si="151"/>
        <v>52</v>
      </c>
      <c r="T222" s="57">
        <f t="shared" ref="T222:AA222" si="152">SUM(T218:T221)</f>
        <v>43</v>
      </c>
      <c r="U222" s="58">
        <f t="shared" si="152"/>
        <v>11</v>
      </c>
      <c r="V222" s="58">
        <f t="shared" si="152"/>
        <v>0</v>
      </c>
      <c r="W222" s="58">
        <f t="shared" si="152"/>
        <v>0</v>
      </c>
      <c r="X222" s="58">
        <f t="shared" si="152"/>
        <v>0</v>
      </c>
      <c r="Y222" s="58">
        <f t="shared" si="152"/>
        <v>0</v>
      </c>
      <c r="Z222" s="59">
        <f t="shared" si="152"/>
        <v>0</v>
      </c>
      <c r="AA222" s="60">
        <f t="shared" si="152"/>
        <v>54</v>
      </c>
      <c r="AC222" s="60">
        <f>SUM(AC218:AC221)</f>
        <v>197</v>
      </c>
    </row>
    <row r="223" spans="1:29" ht="15.75" customHeight="1">
      <c r="A223" s="69">
        <v>0.70833333333333337</v>
      </c>
      <c r="B223" s="44">
        <f t="shared" ref="B223:H226" si="153">SUM(B39+B85+B131)</f>
        <v>19</v>
      </c>
      <c r="C223" s="45">
        <f t="shared" si="153"/>
        <v>8</v>
      </c>
      <c r="D223" s="45">
        <f t="shared" si="153"/>
        <v>3</v>
      </c>
      <c r="E223" s="45">
        <f t="shared" si="153"/>
        <v>0</v>
      </c>
      <c r="F223" s="45">
        <f t="shared" si="153"/>
        <v>0</v>
      </c>
      <c r="G223" s="45">
        <f t="shared" si="153"/>
        <v>0</v>
      </c>
      <c r="H223" s="46">
        <f t="shared" si="153"/>
        <v>0</v>
      </c>
      <c r="I223" s="65">
        <f>SUM(B223:H223)</f>
        <v>30</v>
      </c>
      <c r="K223" s="44">
        <f t="shared" ref="K223:Q226" si="154">SUM(K39+K85+K131)</f>
        <v>10</v>
      </c>
      <c r="L223" s="45">
        <f t="shared" si="154"/>
        <v>2</v>
      </c>
      <c r="M223" s="45">
        <f t="shared" si="154"/>
        <v>1</v>
      </c>
      <c r="N223" s="45">
        <f t="shared" si="154"/>
        <v>0</v>
      </c>
      <c r="O223" s="45">
        <f t="shared" si="154"/>
        <v>0</v>
      </c>
      <c r="P223" s="45">
        <f t="shared" si="154"/>
        <v>0</v>
      </c>
      <c r="Q223" s="46">
        <f t="shared" si="154"/>
        <v>0</v>
      </c>
      <c r="R223" s="65">
        <f>SUM(K223:Q223)</f>
        <v>13</v>
      </c>
      <c r="T223" s="44">
        <f t="shared" ref="T223:Z226" si="155">SUM(T39+T85+T131)</f>
        <v>7</v>
      </c>
      <c r="U223" s="45">
        <f t="shared" si="155"/>
        <v>3</v>
      </c>
      <c r="V223" s="45">
        <f t="shared" si="155"/>
        <v>0</v>
      </c>
      <c r="W223" s="45">
        <f t="shared" si="155"/>
        <v>0</v>
      </c>
      <c r="X223" s="45">
        <f t="shared" si="155"/>
        <v>0</v>
      </c>
      <c r="Y223" s="45">
        <f t="shared" si="155"/>
        <v>0</v>
      </c>
      <c r="Z223" s="46">
        <f t="shared" si="155"/>
        <v>0</v>
      </c>
      <c r="AA223" s="65">
        <f>SUM(T223:Z223)</f>
        <v>10</v>
      </c>
      <c r="AC223" s="65">
        <f>SUM(I223+R223+AA223)</f>
        <v>53</v>
      </c>
    </row>
    <row r="224" spans="1:29" ht="15.75" customHeight="1">
      <c r="A224" s="70">
        <v>0.71875</v>
      </c>
      <c r="B224" s="48">
        <f t="shared" si="153"/>
        <v>22</v>
      </c>
      <c r="C224" s="49">
        <f t="shared" si="153"/>
        <v>2</v>
      </c>
      <c r="D224" s="49">
        <f t="shared" si="153"/>
        <v>1</v>
      </c>
      <c r="E224" s="49">
        <f t="shared" si="153"/>
        <v>0</v>
      </c>
      <c r="F224" s="49">
        <f t="shared" si="153"/>
        <v>0</v>
      </c>
      <c r="G224" s="49">
        <f t="shared" si="153"/>
        <v>0</v>
      </c>
      <c r="H224" s="52">
        <f t="shared" si="153"/>
        <v>0</v>
      </c>
      <c r="I224" s="66">
        <f>SUM(B224:H224)</f>
        <v>25</v>
      </c>
      <c r="K224" s="48">
        <f t="shared" si="154"/>
        <v>5</v>
      </c>
      <c r="L224" s="49">
        <f t="shared" si="154"/>
        <v>0</v>
      </c>
      <c r="M224" s="49">
        <f t="shared" si="154"/>
        <v>0</v>
      </c>
      <c r="N224" s="49">
        <f t="shared" si="154"/>
        <v>0</v>
      </c>
      <c r="O224" s="49">
        <f t="shared" si="154"/>
        <v>0</v>
      </c>
      <c r="P224" s="49">
        <f t="shared" si="154"/>
        <v>0</v>
      </c>
      <c r="Q224" s="52">
        <f t="shared" si="154"/>
        <v>0</v>
      </c>
      <c r="R224" s="66">
        <f>SUM(K224:Q224)</f>
        <v>5</v>
      </c>
      <c r="T224" s="48">
        <f t="shared" si="155"/>
        <v>11</v>
      </c>
      <c r="U224" s="49">
        <f t="shared" si="155"/>
        <v>2</v>
      </c>
      <c r="V224" s="49">
        <f t="shared" si="155"/>
        <v>0</v>
      </c>
      <c r="W224" s="49">
        <f t="shared" si="155"/>
        <v>0</v>
      </c>
      <c r="X224" s="49">
        <f t="shared" si="155"/>
        <v>0</v>
      </c>
      <c r="Y224" s="49">
        <f t="shared" si="155"/>
        <v>0</v>
      </c>
      <c r="Z224" s="52">
        <f t="shared" si="155"/>
        <v>0</v>
      </c>
      <c r="AA224" s="66">
        <f>SUM(T224:Z224)</f>
        <v>13</v>
      </c>
      <c r="AC224" s="66">
        <f>SUM(I224+R224+AA224)</f>
        <v>43</v>
      </c>
    </row>
    <row r="225" spans="1:29" ht="15.75" customHeight="1">
      <c r="A225" s="70">
        <v>0.72916666666666663</v>
      </c>
      <c r="B225" s="48">
        <f t="shared" si="153"/>
        <v>15</v>
      </c>
      <c r="C225" s="49">
        <f t="shared" si="153"/>
        <v>1</v>
      </c>
      <c r="D225" s="49">
        <f t="shared" si="153"/>
        <v>0</v>
      </c>
      <c r="E225" s="49">
        <f t="shared" si="153"/>
        <v>0</v>
      </c>
      <c r="F225" s="49">
        <f t="shared" si="153"/>
        <v>0</v>
      </c>
      <c r="G225" s="49">
        <f t="shared" si="153"/>
        <v>0</v>
      </c>
      <c r="H225" s="52">
        <f t="shared" si="153"/>
        <v>1</v>
      </c>
      <c r="I225" s="66">
        <f>SUM(B225:H225)</f>
        <v>17</v>
      </c>
      <c r="K225" s="48">
        <f t="shared" si="154"/>
        <v>6</v>
      </c>
      <c r="L225" s="49">
        <f t="shared" si="154"/>
        <v>3</v>
      </c>
      <c r="M225" s="49">
        <f t="shared" si="154"/>
        <v>1</v>
      </c>
      <c r="N225" s="49">
        <f t="shared" si="154"/>
        <v>0</v>
      </c>
      <c r="O225" s="49">
        <f t="shared" si="154"/>
        <v>0</v>
      </c>
      <c r="P225" s="49">
        <f t="shared" si="154"/>
        <v>0</v>
      </c>
      <c r="Q225" s="52">
        <f t="shared" si="154"/>
        <v>0</v>
      </c>
      <c r="R225" s="66">
        <f>SUM(K225:Q225)</f>
        <v>10</v>
      </c>
      <c r="T225" s="48">
        <f t="shared" si="155"/>
        <v>8</v>
      </c>
      <c r="U225" s="49">
        <f t="shared" si="155"/>
        <v>6</v>
      </c>
      <c r="V225" s="49">
        <f t="shared" si="155"/>
        <v>0</v>
      </c>
      <c r="W225" s="49">
        <f t="shared" si="155"/>
        <v>0</v>
      </c>
      <c r="X225" s="49">
        <f t="shared" si="155"/>
        <v>0</v>
      </c>
      <c r="Y225" s="49">
        <f t="shared" si="155"/>
        <v>0</v>
      </c>
      <c r="Z225" s="52">
        <f t="shared" si="155"/>
        <v>1</v>
      </c>
      <c r="AA225" s="66">
        <f>SUM(T225:Z225)</f>
        <v>15</v>
      </c>
      <c r="AC225" s="66">
        <f>SUM(I225+R225+AA225)</f>
        <v>42</v>
      </c>
    </row>
    <row r="226" spans="1:29" ht="15.75" customHeight="1">
      <c r="A226" s="71">
        <v>0.73958333333333337</v>
      </c>
      <c r="B226" s="54">
        <f t="shared" si="153"/>
        <v>14</v>
      </c>
      <c r="C226" s="55">
        <f t="shared" si="153"/>
        <v>4</v>
      </c>
      <c r="D226" s="55">
        <f t="shared" si="153"/>
        <v>0</v>
      </c>
      <c r="E226" s="55">
        <f t="shared" si="153"/>
        <v>0</v>
      </c>
      <c r="F226" s="55">
        <f t="shared" si="153"/>
        <v>0</v>
      </c>
      <c r="G226" s="55">
        <f t="shared" si="153"/>
        <v>0</v>
      </c>
      <c r="H226" s="56">
        <f t="shared" si="153"/>
        <v>0</v>
      </c>
      <c r="I226" s="67">
        <f>SUM(B226:H226)</f>
        <v>18</v>
      </c>
      <c r="K226" s="54">
        <f t="shared" si="154"/>
        <v>6</v>
      </c>
      <c r="L226" s="55">
        <f t="shared" si="154"/>
        <v>2</v>
      </c>
      <c r="M226" s="55">
        <f t="shared" si="154"/>
        <v>0</v>
      </c>
      <c r="N226" s="55">
        <f t="shared" si="154"/>
        <v>0</v>
      </c>
      <c r="O226" s="55">
        <f t="shared" si="154"/>
        <v>0</v>
      </c>
      <c r="P226" s="55">
        <f t="shared" si="154"/>
        <v>0</v>
      </c>
      <c r="Q226" s="56">
        <f t="shared" si="154"/>
        <v>0</v>
      </c>
      <c r="R226" s="67">
        <f>SUM(K226:Q226)</f>
        <v>8</v>
      </c>
      <c r="T226" s="54">
        <f t="shared" si="155"/>
        <v>5</v>
      </c>
      <c r="U226" s="55">
        <f t="shared" si="155"/>
        <v>1</v>
      </c>
      <c r="V226" s="55">
        <f t="shared" si="155"/>
        <v>0</v>
      </c>
      <c r="W226" s="55">
        <f t="shared" si="155"/>
        <v>0</v>
      </c>
      <c r="X226" s="55">
        <f t="shared" si="155"/>
        <v>0</v>
      </c>
      <c r="Y226" s="55">
        <f t="shared" si="155"/>
        <v>0</v>
      </c>
      <c r="Z226" s="56">
        <f t="shared" si="155"/>
        <v>0</v>
      </c>
      <c r="AA226" s="67">
        <f>SUM(T226:Z226)</f>
        <v>6</v>
      </c>
      <c r="AC226" s="67">
        <f>SUM(I226+R226+AA226)</f>
        <v>32</v>
      </c>
    </row>
    <row r="227" spans="1:29" ht="15.75" customHeight="1">
      <c r="A227" s="60" t="s">
        <v>218</v>
      </c>
      <c r="B227" s="57">
        <f t="shared" ref="B227:I227" si="156">SUM(B223:B226)</f>
        <v>70</v>
      </c>
      <c r="C227" s="58">
        <f t="shared" si="156"/>
        <v>15</v>
      </c>
      <c r="D227" s="58">
        <f t="shared" si="156"/>
        <v>4</v>
      </c>
      <c r="E227" s="58">
        <f t="shared" si="156"/>
        <v>0</v>
      </c>
      <c r="F227" s="58">
        <f t="shared" si="156"/>
        <v>0</v>
      </c>
      <c r="G227" s="58">
        <f t="shared" si="156"/>
        <v>0</v>
      </c>
      <c r="H227" s="59">
        <f t="shared" si="156"/>
        <v>1</v>
      </c>
      <c r="I227" s="60">
        <f t="shared" si="156"/>
        <v>90</v>
      </c>
      <c r="K227" s="57">
        <f t="shared" ref="K227:R227" si="157">SUM(K223:K226)</f>
        <v>27</v>
      </c>
      <c r="L227" s="58">
        <f t="shared" si="157"/>
        <v>7</v>
      </c>
      <c r="M227" s="58">
        <f t="shared" si="157"/>
        <v>2</v>
      </c>
      <c r="N227" s="58">
        <f t="shared" si="157"/>
        <v>0</v>
      </c>
      <c r="O227" s="58">
        <f t="shared" si="157"/>
        <v>0</v>
      </c>
      <c r="P227" s="58">
        <f t="shared" si="157"/>
        <v>0</v>
      </c>
      <c r="Q227" s="59">
        <f t="shared" si="157"/>
        <v>0</v>
      </c>
      <c r="R227" s="60">
        <f t="shared" si="157"/>
        <v>36</v>
      </c>
      <c r="T227" s="57">
        <f t="shared" ref="T227:AA227" si="158">SUM(T223:T226)</f>
        <v>31</v>
      </c>
      <c r="U227" s="58">
        <f t="shared" si="158"/>
        <v>12</v>
      </c>
      <c r="V227" s="58">
        <f t="shared" si="158"/>
        <v>0</v>
      </c>
      <c r="W227" s="58">
        <f t="shared" si="158"/>
        <v>0</v>
      </c>
      <c r="X227" s="58">
        <f t="shared" si="158"/>
        <v>0</v>
      </c>
      <c r="Y227" s="58">
        <f t="shared" si="158"/>
        <v>0</v>
      </c>
      <c r="Z227" s="59">
        <f t="shared" si="158"/>
        <v>1</v>
      </c>
      <c r="AA227" s="60">
        <f t="shared" si="158"/>
        <v>44</v>
      </c>
      <c r="AC227" s="60">
        <f>SUM(AC223:AC226)</f>
        <v>170</v>
      </c>
    </row>
    <row r="228" spans="1:29" ht="15.75" customHeight="1">
      <c r="A228" s="69">
        <v>0.75</v>
      </c>
      <c r="B228" s="44">
        <f t="shared" ref="B228:H231" si="159">SUM(B44+B90+B136)</f>
        <v>18</v>
      </c>
      <c r="C228" s="45">
        <f t="shared" si="159"/>
        <v>4</v>
      </c>
      <c r="D228" s="45">
        <f t="shared" si="159"/>
        <v>0</v>
      </c>
      <c r="E228" s="45">
        <f t="shared" si="159"/>
        <v>0</v>
      </c>
      <c r="F228" s="45">
        <f t="shared" si="159"/>
        <v>0</v>
      </c>
      <c r="G228" s="45">
        <f t="shared" si="159"/>
        <v>0</v>
      </c>
      <c r="H228" s="46">
        <f t="shared" si="159"/>
        <v>0</v>
      </c>
      <c r="I228" s="65">
        <f>SUM(B228:H228)</f>
        <v>22</v>
      </c>
      <c r="K228" s="44">
        <f t="shared" ref="K228:Q231" si="160">SUM(K44+K90+K136)</f>
        <v>2</v>
      </c>
      <c r="L228" s="45">
        <f t="shared" si="160"/>
        <v>5</v>
      </c>
      <c r="M228" s="45">
        <f t="shared" si="160"/>
        <v>0</v>
      </c>
      <c r="N228" s="45">
        <f t="shared" si="160"/>
        <v>0</v>
      </c>
      <c r="O228" s="45">
        <f t="shared" si="160"/>
        <v>0</v>
      </c>
      <c r="P228" s="45">
        <f t="shared" si="160"/>
        <v>0</v>
      </c>
      <c r="Q228" s="46">
        <f t="shared" si="160"/>
        <v>0</v>
      </c>
      <c r="R228" s="65">
        <f>SUM(K228:Q228)</f>
        <v>7</v>
      </c>
      <c r="T228" s="44">
        <f t="shared" ref="T228:Z231" si="161">SUM(T44+T90+T136)</f>
        <v>5</v>
      </c>
      <c r="U228" s="45">
        <f t="shared" si="161"/>
        <v>1</v>
      </c>
      <c r="V228" s="45">
        <f t="shared" si="161"/>
        <v>0</v>
      </c>
      <c r="W228" s="45">
        <f t="shared" si="161"/>
        <v>0</v>
      </c>
      <c r="X228" s="45">
        <f t="shared" si="161"/>
        <v>0</v>
      </c>
      <c r="Y228" s="45">
        <f t="shared" si="161"/>
        <v>0</v>
      </c>
      <c r="Z228" s="46">
        <f t="shared" si="161"/>
        <v>0</v>
      </c>
      <c r="AA228" s="65">
        <f>SUM(T228:Z228)</f>
        <v>6</v>
      </c>
      <c r="AC228" s="65">
        <f>SUM(I228+R228+AA228)</f>
        <v>35</v>
      </c>
    </row>
    <row r="229" spans="1:29" ht="15.75" customHeight="1">
      <c r="A229" s="70">
        <v>0.76041666666666663</v>
      </c>
      <c r="B229" s="48">
        <f t="shared" si="159"/>
        <v>14</v>
      </c>
      <c r="C229" s="49">
        <f t="shared" si="159"/>
        <v>6</v>
      </c>
      <c r="D229" s="49">
        <f t="shared" si="159"/>
        <v>0</v>
      </c>
      <c r="E229" s="49">
        <f t="shared" si="159"/>
        <v>0</v>
      </c>
      <c r="F229" s="49">
        <f t="shared" si="159"/>
        <v>0</v>
      </c>
      <c r="G229" s="49">
        <f t="shared" si="159"/>
        <v>0</v>
      </c>
      <c r="H229" s="52">
        <f t="shared" si="159"/>
        <v>0</v>
      </c>
      <c r="I229" s="66">
        <f>SUM(B229:H229)</f>
        <v>20</v>
      </c>
      <c r="K229" s="48">
        <f t="shared" si="160"/>
        <v>4</v>
      </c>
      <c r="L229" s="49">
        <f t="shared" si="160"/>
        <v>4</v>
      </c>
      <c r="M229" s="49">
        <f t="shared" si="160"/>
        <v>0</v>
      </c>
      <c r="N229" s="49">
        <f t="shared" si="160"/>
        <v>0</v>
      </c>
      <c r="O229" s="49">
        <f t="shared" si="160"/>
        <v>0</v>
      </c>
      <c r="P229" s="49">
        <f t="shared" si="160"/>
        <v>0</v>
      </c>
      <c r="Q229" s="52">
        <f t="shared" si="160"/>
        <v>0</v>
      </c>
      <c r="R229" s="66">
        <f>SUM(K229:Q229)</f>
        <v>8</v>
      </c>
      <c r="T229" s="48">
        <f t="shared" si="161"/>
        <v>8</v>
      </c>
      <c r="U229" s="49">
        <f t="shared" si="161"/>
        <v>0</v>
      </c>
      <c r="V229" s="49">
        <f t="shared" si="161"/>
        <v>0</v>
      </c>
      <c r="W229" s="49">
        <f t="shared" si="161"/>
        <v>0</v>
      </c>
      <c r="X229" s="49">
        <f t="shared" si="161"/>
        <v>0</v>
      </c>
      <c r="Y229" s="49">
        <f t="shared" si="161"/>
        <v>0</v>
      </c>
      <c r="Z229" s="52">
        <f t="shared" si="161"/>
        <v>0</v>
      </c>
      <c r="AA229" s="66">
        <f>SUM(T229:Z229)</f>
        <v>8</v>
      </c>
      <c r="AC229" s="66">
        <f>SUM(I229+R229+AA229)</f>
        <v>36</v>
      </c>
    </row>
    <row r="230" spans="1:29" ht="15.75" customHeight="1">
      <c r="A230" s="70">
        <v>0.77083333333333337</v>
      </c>
      <c r="B230" s="48">
        <f t="shared" si="159"/>
        <v>11</v>
      </c>
      <c r="C230" s="49">
        <f t="shared" si="159"/>
        <v>3</v>
      </c>
      <c r="D230" s="49">
        <f t="shared" si="159"/>
        <v>0</v>
      </c>
      <c r="E230" s="49">
        <f t="shared" si="159"/>
        <v>0</v>
      </c>
      <c r="F230" s="49">
        <f t="shared" si="159"/>
        <v>0</v>
      </c>
      <c r="G230" s="49">
        <f t="shared" si="159"/>
        <v>0</v>
      </c>
      <c r="H230" s="52">
        <f t="shared" si="159"/>
        <v>0</v>
      </c>
      <c r="I230" s="66">
        <f>SUM(B230:H230)</f>
        <v>14</v>
      </c>
      <c r="K230" s="48">
        <f t="shared" si="160"/>
        <v>5</v>
      </c>
      <c r="L230" s="49">
        <f t="shared" si="160"/>
        <v>2</v>
      </c>
      <c r="M230" s="49">
        <f t="shared" si="160"/>
        <v>1</v>
      </c>
      <c r="N230" s="49">
        <f t="shared" si="160"/>
        <v>0</v>
      </c>
      <c r="O230" s="49">
        <f t="shared" si="160"/>
        <v>0</v>
      </c>
      <c r="P230" s="49">
        <f t="shared" si="160"/>
        <v>0</v>
      </c>
      <c r="Q230" s="52">
        <f t="shared" si="160"/>
        <v>1</v>
      </c>
      <c r="R230" s="66">
        <f>SUM(K230:Q230)</f>
        <v>9</v>
      </c>
      <c r="T230" s="48">
        <f t="shared" si="161"/>
        <v>5</v>
      </c>
      <c r="U230" s="49">
        <f t="shared" si="161"/>
        <v>2</v>
      </c>
      <c r="V230" s="49">
        <f t="shared" si="161"/>
        <v>0</v>
      </c>
      <c r="W230" s="49">
        <f t="shared" si="161"/>
        <v>0</v>
      </c>
      <c r="X230" s="49">
        <f t="shared" si="161"/>
        <v>0</v>
      </c>
      <c r="Y230" s="49">
        <f t="shared" si="161"/>
        <v>0</v>
      </c>
      <c r="Z230" s="52">
        <f t="shared" si="161"/>
        <v>0</v>
      </c>
      <c r="AA230" s="66">
        <f>SUM(T230:Z230)</f>
        <v>7</v>
      </c>
      <c r="AC230" s="66">
        <f>SUM(I230+R230+AA230)</f>
        <v>30</v>
      </c>
    </row>
    <row r="231" spans="1:29" ht="15.75" customHeight="1">
      <c r="A231" s="71">
        <v>0.78125</v>
      </c>
      <c r="B231" s="54">
        <f t="shared" si="159"/>
        <v>10</v>
      </c>
      <c r="C231" s="55">
        <f t="shared" si="159"/>
        <v>2</v>
      </c>
      <c r="D231" s="55">
        <f t="shared" si="159"/>
        <v>0</v>
      </c>
      <c r="E231" s="55">
        <f t="shared" si="159"/>
        <v>1</v>
      </c>
      <c r="F231" s="55">
        <f t="shared" si="159"/>
        <v>0</v>
      </c>
      <c r="G231" s="55">
        <f t="shared" si="159"/>
        <v>0</v>
      </c>
      <c r="H231" s="56">
        <f t="shared" si="159"/>
        <v>0</v>
      </c>
      <c r="I231" s="67">
        <f>SUM(B231:H231)</f>
        <v>13</v>
      </c>
      <c r="K231" s="54">
        <f t="shared" si="160"/>
        <v>6</v>
      </c>
      <c r="L231" s="55">
        <f t="shared" si="160"/>
        <v>2</v>
      </c>
      <c r="M231" s="55">
        <f t="shared" si="160"/>
        <v>0</v>
      </c>
      <c r="N231" s="55">
        <f t="shared" si="160"/>
        <v>0</v>
      </c>
      <c r="O231" s="55">
        <f t="shared" si="160"/>
        <v>0</v>
      </c>
      <c r="P231" s="55">
        <f t="shared" si="160"/>
        <v>0</v>
      </c>
      <c r="Q231" s="56">
        <f t="shared" si="160"/>
        <v>0</v>
      </c>
      <c r="R231" s="67">
        <f>SUM(K231:Q231)</f>
        <v>8</v>
      </c>
      <c r="T231" s="54">
        <f t="shared" si="161"/>
        <v>3</v>
      </c>
      <c r="U231" s="55">
        <f t="shared" si="161"/>
        <v>3</v>
      </c>
      <c r="V231" s="55">
        <f t="shared" si="161"/>
        <v>0</v>
      </c>
      <c r="W231" s="55">
        <f t="shared" si="161"/>
        <v>0</v>
      </c>
      <c r="X231" s="55">
        <f t="shared" si="161"/>
        <v>0</v>
      </c>
      <c r="Y231" s="55">
        <f t="shared" si="161"/>
        <v>0</v>
      </c>
      <c r="Z231" s="56">
        <f t="shared" si="161"/>
        <v>0</v>
      </c>
      <c r="AA231" s="67">
        <f>SUM(T231:Z231)</f>
        <v>6</v>
      </c>
      <c r="AC231" s="67">
        <f>SUM(I231+R231+AA231)</f>
        <v>27</v>
      </c>
    </row>
    <row r="232" spans="1:29" ht="15.75" customHeight="1">
      <c r="A232" s="60" t="s">
        <v>218</v>
      </c>
      <c r="B232" s="57">
        <f t="shared" ref="B232:I232" si="162">SUM(B228:B231)</f>
        <v>53</v>
      </c>
      <c r="C232" s="58">
        <f t="shared" si="162"/>
        <v>15</v>
      </c>
      <c r="D232" s="58">
        <f t="shared" si="162"/>
        <v>0</v>
      </c>
      <c r="E232" s="58">
        <f t="shared" si="162"/>
        <v>1</v>
      </c>
      <c r="F232" s="58">
        <f t="shared" si="162"/>
        <v>0</v>
      </c>
      <c r="G232" s="58">
        <f t="shared" si="162"/>
        <v>0</v>
      </c>
      <c r="H232" s="59">
        <f t="shared" si="162"/>
        <v>0</v>
      </c>
      <c r="I232" s="60">
        <f t="shared" si="162"/>
        <v>69</v>
      </c>
      <c r="K232" s="57">
        <f t="shared" ref="K232:R232" si="163">SUM(K228:K231)</f>
        <v>17</v>
      </c>
      <c r="L232" s="58">
        <f t="shared" si="163"/>
        <v>13</v>
      </c>
      <c r="M232" s="58">
        <f t="shared" si="163"/>
        <v>1</v>
      </c>
      <c r="N232" s="58">
        <f t="shared" si="163"/>
        <v>0</v>
      </c>
      <c r="O232" s="58">
        <f t="shared" si="163"/>
        <v>0</v>
      </c>
      <c r="P232" s="58">
        <f t="shared" si="163"/>
        <v>0</v>
      </c>
      <c r="Q232" s="59">
        <f t="shared" si="163"/>
        <v>1</v>
      </c>
      <c r="R232" s="60">
        <f t="shared" si="163"/>
        <v>32</v>
      </c>
      <c r="T232" s="57">
        <f t="shared" ref="T232:AA232" si="164">SUM(T228:T231)</f>
        <v>21</v>
      </c>
      <c r="U232" s="58">
        <f t="shared" si="164"/>
        <v>6</v>
      </c>
      <c r="V232" s="58">
        <f t="shared" si="164"/>
        <v>0</v>
      </c>
      <c r="W232" s="58">
        <f t="shared" si="164"/>
        <v>0</v>
      </c>
      <c r="X232" s="58">
        <f t="shared" si="164"/>
        <v>0</v>
      </c>
      <c r="Y232" s="58">
        <f t="shared" si="164"/>
        <v>0</v>
      </c>
      <c r="Z232" s="59">
        <f t="shared" si="164"/>
        <v>0</v>
      </c>
      <c r="AA232" s="60">
        <f t="shared" si="164"/>
        <v>27</v>
      </c>
      <c r="AC232" s="60">
        <f>SUM(AC228:AC231)</f>
        <v>128</v>
      </c>
    </row>
    <row r="234" spans="1:29" ht="15.75" customHeight="1">
      <c r="A234" s="60" t="s">
        <v>219</v>
      </c>
      <c r="B234" s="57">
        <f t="shared" ref="B234:I234" si="165">SUM(B232+B227+B222)</f>
        <v>191</v>
      </c>
      <c r="C234" s="58">
        <f t="shared" si="165"/>
        <v>49</v>
      </c>
      <c r="D234" s="58">
        <f t="shared" si="165"/>
        <v>6</v>
      </c>
      <c r="E234" s="58">
        <f t="shared" si="165"/>
        <v>1</v>
      </c>
      <c r="F234" s="58">
        <f t="shared" si="165"/>
        <v>2</v>
      </c>
      <c r="G234" s="58">
        <f t="shared" si="165"/>
        <v>0</v>
      </c>
      <c r="H234" s="59">
        <f t="shared" si="165"/>
        <v>1</v>
      </c>
      <c r="I234" s="60">
        <f t="shared" si="165"/>
        <v>250</v>
      </c>
      <c r="K234" s="57">
        <f t="shared" ref="K234:R234" si="166">SUM(K232+K227+K222)</f>
        <v>79</v>
      </c>
      <c r="L234" s="58">
        <f t="shared" si="166"/>
        <v>33</v>
      </c>
      <c r="M234" s="58">
        <f t="shared" si="166"/>
        <v>5</v>
      </c>
      <c r="N234" s="58">
        <f t="shared" si="166"/>
        <v>2</v>
      </c>
      <c r="O234" s="58">
        <f t="shared" si="166"/>
        <v>0</v>
      </c>
      <c r="P234" s="58">
        <f t="shared" si="166"/>
        <v>0</v>
      </c>
      <c r="Q234" s="59">
        <f t="shared" si="166"/>
        <v>1</v>
      </c>
      <c r="R234" s="60">
        <f t="shared" si="166"/>
        <v>120</v>
      </c>
      <c r="T234" s="57">
        <f t="shared" ref="T234:AA234" si="167">SUM(T232+T227+T222)</f>
        <v>95</v>
      </c>
      <c r="U234" s="58">
        <f t="shared" si="167"/>
        <v>29</v>
      </c>
      <c r="V234" s="58">
        <f t="shared" si="167"/>
        <v>0</v>
      </c>
      <c r="W234" s="58">
        <f t="shared" si="167"/>
        <v>0</v>
      </c>
      <c r="X234" s="58">
        <f t="shared" si="167"/>
        <v>0</v>
      </c>
      <c r="Y234" s="58">
        <f t="shared" si="167"/>
        <v>0</v>
      </c>
      <c r="Z234" s="59">
        <f t="shared" si="167"/>
        <v>1</v>
      </c>
      <c r="AA234" s="60">
        <f t="shared" si="167"/>
        <v>125</v>
      </c>
      <c r="AC234" s="60">
        <f>SUM(AC232+AC227+AC222)</f>
        <v>495</v>
      </c>
    </row>
    <row r="236" spans="1:29" ht="15.75" customHeight="1">
      <c r="A236" s="60" t="s">
        <v>217</v>
      </c>
      <c r="B236" s="57">
        <f t="shared" ref="B236:I236" si="168">SUM(B212+B234)</f>
        <v>268</v>
      </c>
      <c r="C236" s="58">
        <f t="shared" si="168"/>
        <v>85</v>
      </c>
      <c r="D236" s="58">
        <f t="shared" si="168"/>
        <v>11</v>
      </c>
      <c r="E236" s="58">
        <f t="shared" si="168"/>
        <v>3</v>
      </c>
      <c r="F236" s="58">
        <f t="shared" si="168"/>
        <v>3</v>
      </c>
      <c r="G236" s="58">
        <f t="shared" si="168"/>
        <v>0</v>
      </c>
      <c r="H236" s="59">
        <f t="shared" si="168"/>
        <v>1</v>
      </c>
      <c r="I236" s="60">
        <f t="shared" si="168"/>
        <v>371</v>
      </c>
      <c r="K236" s="57">
        <f t="shared" ref="K236:R236" si="169">SUM(K212+K234)</f>
        <v>177</v>
      </c>
      <c r="L236" s="58">
        <f t="shared" si="169"/>
        <v>64</v>
      </c>
      <c r="M236" s="58">
        <f t="shared" si="169"/>
        <v>10</v>
      </c>
      <c r="N236" s="58">
        <f t="shared" si="169"/>
        <v>5</v>
      </c>
      <c r="O236" s="58">
        <f t="shared" si="169"/>
        <v>1</v>
      </c>
      <c r="P236" s="58">
        <f t="shared" si="169"/>
        <v>0</v>
      </c>
      <c r="Q236" s="59">
        <f t="shared" si="169"/>
        <v>1</v>
      </c>
      <c r="R236" s="60">
        <f t="shared" si="169"/>
        <v>258</v>
      </c>
      <c r="T236" s="57">
        <f t="shared" ref="T236:AA236" si="170">SUM(T212+T234)</f>
        <v>262</v>
      </c>
      <c r="U236" s="58">
        <f t="shared" si="170"/>
        <v>66</v>
      </c>
      <c r="V236" s="58">
        <f t="shared" si="170"/>
        <v>2</v>
      </c>
      <c r="W236" s="58">
        <f t="shared" si="170"/>
        <v>1</v>
      </c>
      <c r="X236" s="58">
        <f t="shared" si="170"/>
        <v>2</v>
      </c>
      <c r="Y236" s="58">
        <f t="shared" si="170"/>
        <v>0</v>
      </c>
      <c r="Z236" s="59">
        <f t="shared" si="170"/>
        <v>2</v>
      </c>
      <c r="AA236" s="60">
        <f t="shared" si="170"/>
        <v>335</v>
      </c>
      <c r="AC236" s="60">
        <f>SUM(AC212+AC234)</f>
        <v>964</v>
      </c>
    </row>
    <row r="237" spans="1:29" s="68" customFormat="1" ht="15.75" customHeight="1">
      <c r="A237" s="68" t="s">
        <v>220</v>
      </c>
      <c r="I237" s="68">
        <f>SUM(B196:H196,B197:H197,B198:H198,B199:H199,B201:H201,B202:H202,B203:H203,B204:H204,B206:H206,B207:H207,B208:H208,B209:H209,B218:H218,B219:H219,B220:H220,B221:H221,B223:H223,B224:H224,B225:H225,B226:H226,B228:H228,B229:H229,B230:H230,B231:H231)</f>
        <v>371</v>
      </c>
      <c r="R237" s="68">
        <f>SUM(K196:Q196,K197:Q197,K198:Q198,K199:Q199,K201:Q201,K202:Q202,K203:Q203,K204:Q204,K206:Q206,K207:Q207,K208:Q208,K209:Q209,K218:Q218,K219:Q219,K220:Q220,K221:Q221,K223:Q223,K224:Q224,K225:Q225,K226:Q226,K228:Q228,K229:Q229,K230:Q230,K231:Q231)</f>
        <v>258</v>
      </c>
      <c r="AA237" s="68">
        <f>SUM(T196:Z196,T197:Z197,T198:Z198,T199:Z199,T201:Z201,T202:Z202,T203:Z203,T204:Z204,T206:Z206,T207:Z207,T208:Z208,T209:Z209,T218:Z218,T219:Z219,T220:Z220,T221:Z221,T223:Z223,T224:Z224,T225:Z225,T226:Z226,T228:Z228,T229:Z229,T230:Z230,T231:Z231)</f>
        <v>335</v>
      </c>
      <c r="AC237" s="68">
        <f>SUM(B237:AA237)</f>
        <v>964</v>
      </c>
    </row>
  </sheetData>
  <mergeCells count="11">
    <mergeCell ref="AC123:AC124"/>
    <mergeCell ref="AC147:AC148"/>
    <mergeCell ref="AC169:AC170"/>
    <mergeCell ref="AC193:AC194"/>
    <mergeCell ref="AC215:AC216"/>
    <mergeCell ref="AC101:AC102"/>
    <mergeCell ref="N5:P5"/>
    <mergeCell ref="AC9:AC10"/>
    <mergeCell ref="AC31:AC32"/>
    <mergeCell ref="AC55:AC56"/>
    <mergeCell ref="AC77:AC78"/>
  </mergeCells>
  <pageMargins left="0.7" right="0.7" top="0.75" bottom="0.75" header="0.3" footer="0.3"/>
  <pageSetup paperSize="9" scale="69" orientation="landscape" horizontalDpi="300" verticalDpi="300" r:id="rId1"/>
  <rowBreaks count="5" manualBreakCount="5">
    <brk id="52" max="16383" man="1"/>
    <brk id="98" max="16383" man="1"/>
    <brk id="144" max="16383" man="1"/>
    <brk id="190" max="16383" man="1"/>
    <brk id="236" max="16383" man="1"/>
  </rowBreaks>
  <ignoredErrors>
    <ignoredError sqref="I12:I15 I17:I20 I22:I25 I34:I37 I39:I42 I44:I47 I53 I58:I61 I63:I66 I68:I71 I80:I83 I85:I88 I90:I93 I99 I104:I107 I109:I112 I114:I117 I126:I129 I131:I134 I136:I139 I145" formulaRange="1"/>
    <ignoredError sqref="I16 R16 AA16 AC16 I21 R21 AA21 AC21 I38 R38 AA38 AC38 I43 R43 AA43 AC43 I62 R62 AA62 AC62 I67 R67 AA67 AC67 I84 R84 AA84 AC84 I89 R89 AA89 AC89 I108 R108 AA108 AC108 I113 R113 AA113 AC113 I130 R130 AA130 AC130 I135 R135 AA135 AC135 B154:I154 K154:R154 T154:AA154 AC154 B159:I159 K159:R159 T159:AA159 AC159 B176:I176 K176:R176 T176:AA176 AC176 B181:I181 K181:R181 T181:AA181 AC181 B200:I200 K200:R200 T200:AA200 AC200 B205:I205 K205:R205 T205:AA205 AC205 B222:I222 K222:R222 T222:AA222 AC222 B227:I227 K227:R227 T227:AA227 AC227" formula="1"/>
    <ignoredError sqref="AC53 AC99 AC145 AC191 AC237" emptyCellReferenc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C237"/>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29" width="8.21875" style="47" customWidth="1"/>
    <col min="30" max="16384" width="9" style="47"/>
  </cols>
  <sheetData>
    <row r="1" spans="1:29"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6"/>
    </row>
    <row r="2" spans="1:29"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52"/>
    </row>
    <row r="3" spans="1:29"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52"/>
    </row>
    <row r="4" spans="1:29" ht="15.75" customHeight="1">
      <c r="A4" s="48"/>
      <c r="B4" s="49"/>
      <c r="C4" s="49"/>
      <c r="D4" s="49"/>
      <c r="E4" s="49"/>
      <c r="F4" s="49"/>
      <c r="G4" s="49"/>
      <c r="H4" s="49"/>
      <c r="I4" s="49"/>
      <c r="J4" s="49"/>
      <c r="K4" s="49"/>
      <c r="L4" s="50" t="s">
        <v>209</v>
      </c>
      <c r="M4" s="49"/>
      <c r="N4" s="53" t="s">
        <v>120</v>
      </c>
      <c r="O4" s="49"/>
      <c r="P4" s="49"/>
      <c r="Q4" s="49"/>
      <c r="R4" s="49"/>
      <c r="S4" s="49"/>
      <c r="T4" s="49"/>
      <c r="U4" s="49"/>
      <c r="V4" s="49"/>
      <c r="W4" s="50"/>
      <c r="X4" s="49"/>
      <c r="Y4" s="49"/>
      <c r="Z4" s="49"/>
      <c r="AA4" s="49"/>
      <c r="AB4" s="49"/>
      <c r="AC4" s="52"/>
    </row>
    <row r="5" spans="1:29"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52"/>
    </row>
    <row r="6" spans="1:29"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6"/>
    </row>
    <row r="8" spans="1:29" ht="15.75" customHeight="1">
      <c r="A8" s="47" t="s">
        <v>211</v>
      </c>
      <c r="B8" s="47" t="str">
        <f>$D$9</f>
        <v>Arm A - Chapel Ln</v>
      </c>
    </row>
    <row r="9" spans="1:29" ht="15.75" customHeight="1">
      <c r="B9" s="57" t="s">
        <v>212</v>
      </c>
      <c r="C9" s="58"/>
      <c r="D9" s="58" t="s">
        <v>237</v>
      </c>
      <c r="E9" s="58"/>
      <c r="F9" s="58"/>
      <c r="G9" s="58"/>
      <c r="H9" s="59"/>
      <c r="I9" s="60"/>
      <c r="K9" s="57" t="s">
        <v>212</v>
      </c>
      <c r="L9" s="58"/>
      <c r="M9" s="58" t="s">
        <v>238</v>
      </c>
      <c r="N9" s="58"/>
      <c r="O9" s="58"/>
      <c r="P9" s="58"/>
      <c r="Q9" s="59"/>
      <c r="R9" s="60"/>
      <c r="T9" s="57" t="s">
        <v>212</v>
      </c>
      <c r="U9" s="58"/>
      <c r="V9" s="58" t="s">
        <v>239</v>
      </c>
      <c r="W9" s="58"/>
      <c r="X9" s="58"/>
      <c r="Y9" s="58"/>
      <c r="Z9" s="59"/>
      <c r="AA9" s="60"/>
      <c r="AC9" s="130" t="s">
        <v>216</v>
      </c>
    </row>
    <row r="10" spans="1:29"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131"/>
    </row>
    <row r="12" spans="1:29" ht="15.75" customHeight="1">
      <c r="A12" s="69">
        <v>0.29166666666666669</v>
      </c>
      <c r="B12" s="44">
        <v>0</v>
      </c>
      <c r="C12" s="45">
        <v>0</v>
      </c>
      <c r="D12" s="45">
        <v>0</v>
      </c>
      <c r="E12" s="45">
        <v>0</v>
      </c>
      <c r="F12" s="45">
        <v>0</v>
      </c>
      <c r="G12" s="45">
        <v>0</v>
      </c>
      <c r="H12" s="46">
        <v>0</v>
      </c>
      <c r="I12" s="65">
        <f>SUM(B12:H12)</f>
        <v>0</v>
      </c>
      <c r="K12" s="44">
        <v>0</v>
      </c>
      <c r="L12" s="45">
        <v>0</v>
      </c>
      <c r="M12" s="45">
        <v>0</v>
      </c>
      <c r="N12" s="45">
        <v>0</v>
      </c>
      <c r="O12" s="45">
        <v>0</v>
      </c>
      <c r="P12" s="45">
        <v>0</v>
      </c>
      <c r="Q12" s="46">
        <v>0</v>
      </c>
      <c r="R12" s="65">
        <f>SUM(K12:Q12)</f>
        <v>0</v>
      </c>
      <c r="T12" s="44">
        <v>0</v>
      </c>
      <c r="U12" s="45">
        <v>0</v>
      </c>
      <c r="V12" s="45">
        <v>0</v>
      </c>
      <c r="W12" s="45">
        <v>0</v>
      </c>
      <c r="X12" s="45">
        <v>0</v>
      </c>
      <c r="Y12" s="45">
        <v>0</v>
      </c>
      <c r="Z12" s="46">
        <v>0</v>
      </c>
      <c r="AA12" s="65">
        <f>SUM(T12:Z12)</f>
        <v>0</v>
      </c>
      <c r="AC12" s="65">
        <f>SUM(I12+R12+AA12)</f>
        <v>0</v>
      </c>
    </row>
    <row r="13" spans="1:29" ht="15.75" customHeight="1">
      <c r="A13" s="70">
        <v>0.30208333333333331</v>
      </c>
      <c r="B13" s="48">
        <v>0</v>
      </c>
      <c r="C13" s="49">
        <v>0</v>
      </c>
      <c r="D13" s="49">
        <v>0</v>
      </c>
      <c r="E13" s="49">
        <v>0</v>
      </c>
      <c r="F13" s="49">
        <v>0</v>
      </c>
      <c r="G13" s="49">
        <v>0</v>
      </c>
      <c r="H13" s="52">
        <v>0</v>
      </c>
      <c r="I13" s="66">
        <f>SUM(B13:H13)</f>
        <v>0</v>
      </c>
      <c r="K13" s="48">
        <v>1</v>
      </c>
      <c r="L13" s="49">
        <v>0</v>
      </c>
      <c r="M13" s="49">
        <v>0</v>
      </c>
      <c r="N13" s="49">
        <v>0</v>
      </c>
      <c r="O13" s="49">
        <v>0</v>
      </c>
      <c r="P13" s="49">
        <v>0</v>
      </c>
      <c r="Q13" s="52">
        <v>0</v>
      </c>
      <c r="R13" s="66">
        <f>SUM(K13:Q13)</f>
        <v>1</v>
      </c>
      <c r="T13" s="48">
        <v>0</v>
      </c>
      <c r="U13" s="49">
        <v>0</v>
      </c>
      <c r="V13" s="49">
        <v>0</v>
      </c>
      <c r="W13" s="49">
        <v>0</v>
      </c>
      <c r="X13" s="49">
        <v>0</v>
      </c>
      <c r="Y13" s="49">
        <v>0</v>
      </c>
      <c r="Z13" s="52">
        <v>0</v>
      </c>
      <c r="AA13" s="66">
        <f>SUM(T13:Z13)</f>
        <v>0</v>
      </c>
      <c r="AC13" s="66">
        <f>SUM(I13+R13+AA13)</f>
        <v>1</v>
      </c>
    </row>
    <row r="14" spans="1:29" ht="15.75" customHeight="1">
      <c r="A14" s="70">
        <v>0.3125</v>
      </c>
      <c r="B14" s="48">
        <v>0</v>
      </c>
      <c r="C14" s="49">
        <v>0</v>
      </c>
      <c r="D14" s="49">
        <v>0</v>
      </c>
      <c r="E14" s="49">
        <v>0</v>
      </c>
      <c r="F14" s="49">
        <v>0</v>
      </c>
      <c r="G14" s="49">
        <v>0</v>
      </c>
      <c r="H14" s="52">
        <v>0</v>
      </c>
      <c r="I14" s="66">
        <f>SUM(B14:H14)</f>
        <v>0</v>
      </c>
      <c r="K14" s="48">
        <v>0</v>
      </c>
      <c r="L14" s="49">
        <v>0</v>
      </c>
      <c r="M14" s="49">
        <v>0</v>
      </c>
      <c r="N14" s="49">
        <v>0</v>
      </c>
      <c r="O14" s="49">
        <v>0</v>
      </c>
      <c r="P14" s="49">
        <v>0</v>
      </c>
      <c r="Q14" s="52">
        <v>0</v>
      </c>
      <c r="R14" s="66">
        <f>SUM(K14:Q14)</f>
        <v>0</v>
      </c>
      <c r="T14" s="48">
        <v>0</v>
      </c>
      <c r="U14" s="49">
        <v>0</v>
      </c>
      <c r="V14" s="49">
        <v>0</v>
      </c>
      <c r="W14" s="49">
        <v>0</v>
      </c>
      <c r="X14" s="49">
        <v>0</v>
      </c>
      <c r="Y14" s="49">
        <v>0</v>
      </c>
      <c r="Z14" s="52">
        <v>0</v>
      </c>
      <c r="AA14" s="66">
        <f>SUM(T14:Z14)</f>
        <v>0</v>
      </c>
      <c r="AC14" s="66">
        <f>SUM(I14+R14+AA14)</f>
        <v>0</v>
      </c>
    </row>
    <row r="15" spans="1:29" ht="15.75" customHeight="1">
      <c r="A15" s="71">
        <v>0.32291666666666669</v>
      </c>
      <c r="B15" s="54">
        <v>0</v>
      </c>
      <c r="C15" s="55">
        <v>0</v>
      </c>
      <c r="D15" s="55">
        <v>0</v>
      </c>
      <c r="E15" s="55">
        <v>0</v>
      </c>
      <c r="F15" s="55">
        <v>0</v>
      </c>
      <c r="G15" s="55">
        <v>0</v>
      </c>
      <c r="H15" s="56">
        <v>0</v>
      </c>
      <c r="I15" s="67">
        <f>SUM(B15:H15)</f>
        <v>0</v>
      </c>
      <c r="K15" s="54">
        <v>1</v>
      </c>
      <c r="L15" s="55">
        <v>0</v>
      </c>
      <c r="M15" s="55">
        <v>0</v>
      </c>
      <c r="N15" s="55">
        <v>0</v>
      </c>
      <c r="O15" s="55">
        <v>0</v>
      </c>
      <c r="P15" s="55">
        <v>0</v>
      </c>
      <c r="Q15" s="56">
        <v>0</v>
      </c>
      <c r="R15" s="67">
        <f>SUM(K15:Q15)</f>
        <v>1</v>
      </c>
      <c r="T15" s="54">
        <v>0</v>
      </c>
      <c r="U15" s="55">
        <v>0</v>
      </c>
      <c r="V15" s="55">
        <v>0</v>
      </c>
      <c r="W15" s="55">
        <v>0</v>
      </c>
      <c r="X15" s="55">
        <v>0</v>
      </c>
      <c r="Y15" s="55">
        <v>0</v>
      </c>
      <c r="Z15" s="56">
        <v>0</v>
      </c>
      <c r="AA15" s="67">
        <f>SUM(T15:Z15)</f>
        <v>0</v>
      </c>
      <c r="AC15" s="67">
        <f>SUM(I15+R15+AA15)</f>
        <v>1</v>
      </c>
    </row>
    <row r="16" spans="1:29"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2</v>
      </c>
      <c r="L16" s="58">
        <f t="shared" si="1"/>
        <v>0</v>
      </c>
      <c r="M16" s="58">
        <f t="shared" si="1"/>
        <v>0</v>
      </c>
      <c r="N16" s="58">
        <f t="shared" si="1"/>
        <v>0</v>
      </c>
      <c r="O16" s="58">
        <f t="shared" si="1"/>
        <v>0</v>
      </c>
      <c r="P16" s="58">
        <f t="shared" si="1"/>
        <v>0</v>
      </c>
      <c r="Q16" s="59">
        <f t="shared" si="1"/>
        <v>0</v>
      </c>
      <c r="R16" s="60">
        <f t="shared" si="1"/>
        <v>2</v>
      </c>
      <c r="T16" s="57">
        <f t="shared" ref="T16:AA16" si="2">SUM(T12:T15)</f>
        <v>0</v>
      </c>
      <c r="U16" s="58">
        <f t="shared" si="2"/>
        <v>0</v>
      </c>
      <c r="V16" s="58">
        <f t="shared" si="2"/>
        <v>0</v>
      </c>
      <c r="W16" s="58">
        <f t="shared" si="2"/>
        <v>0</v>
      </c>
      <c r="X16" s="58">
        <f t="shared" si="2"/>
        <v>0</v>
      </c>
      <c r="Y16" s="58">
        <f t="shared" si="2"/>
        <v>0</v>
      </c>
      <c r="Z16" s="59">
        <f t="shared" si="2"/>
        <v>0</v>
      </c>
      <c r="AA16" s="60">
        <f t="shared" si="2"/>
        <v>0</v>
      </c>
      <c r="AC16" s="60">
        <f>SUM(AC12:AC15)</f>
        <v>2</v>
      </c>
    </row>
    <row r="17" spans="1:29" ht="15.75" customHeight="1">
      <c r="A17" s="69">
        <v>0.33333333333333331</v>
      </c>
      <c r="B17" s="44">
        <v>0</v>
      </c>
      <c r="C17" s="45">
        <v>0</v>
      </c>
      <c r="D17" s="45">
        <v>0</v>
      </c>
      <c r="E17" s="45">
        <v>0</v>
      </c>
      <c r="F17" s="45">
        <v>0</v>
      </c>
      <c r="G17" s="45">
        <v>0</v>
      </c>
      <c r="H17" s="46">
        <v>0</v>
      </c>
      <c r="I17" s="65">
        <f>SUM(B17:H17)</f>
        <v>0</v>
      </c>
      <c r="K17" s="44">
        <v>1</v>
      </c>
      <c r="L17" s="45">
        <v>1</v>
      </c>
      <c r="M17" s="45">
        <v>1</v>
      </c>
      <c r="N17" s="45">
        <v>0</v>
      </c>
      <c r="O17" s="45">
        <v>0</v>
      </c>
      <c r="P17" s="45">
        <v>0</v>
      </c>
      <c r="Q17" s="46">
        <v>0</v>
      </c>
      <c r="R17" s="65">
        <f>SUM(K17:Q17)</f>
        <v>3</v>
      </c>
      <c r="T17" s="44">
        <v>2</v>
      </c>
      <c r="U17" s="45">
        <v>0</v>
      </c>
      <c r="V17" s="45">
        <v>0</v>
      </c>
      <c r="W17" s="45">
        <v>0</v>
      </c>
      <c r="X17" s="45">
        <v>0</v>
      </c>
      <c r="Y17" s="45">
        <v>0</v>
      </c>
      <c r="Z17" s="46">
        <v>0</v>
      </c>
      <c r="AA17" s="65">
        <f>SUM(T17:Z17)</f>
        <v>2</v>
      </c>
      <c r="AC17" s="65">
        <f>SUM(I17+R17+AA17)</f>
        <v>5</v>
      </c>
    </row>
    <row r="18" spans="1:29" ht="15.75" customHeight="1">
      <c r="A18" s="70">
        <v>0.34375</v>
      </c>
      <c r="B18" s="48">
        <v>0</v>
      </c>
      <c r="C18" s="49">
        <v>0</v>
      </c>
      <c r="D18" s="49">
        <v>0</v>
      </c>
      <c r="E18" s="49">
        <v>0</v>
      </c>
      <c r="F18" s="49">
        <v>0</v>
      </c>
      <c r="G18" s="49">
        <v>0</v>
      </c>
      <c r="H18" s="52">
        <v>0</v>
      </c>
      <c r="I18" s="66">
        <f>SUM(B18:H18)</f>
        <v>0</v>
      </c>
      <c r="K18" s="48">
        <v>0</v>
      </c>
      <c r="L18" s="49">
        <v>0</v>
      </c>
      <c r="M18" s="49">
        <v>0</v>
      </c>
      <c r="N18" s="49">
        <v>0</v>
      </c>
      <c r="O18" s="49">
        <v>0</v>
      </c>
      <c r="P18" s="49">
        <v>0</v>
      </c>
      <c r="Q18" s="52">
        <v>0</v>
      </c>
      <c r="R18" s="66">
        <f>SUM(K18:Q18)</f>
        <v>0</v>
      </c>
      <c r="T18" s="48">
        <v>0</v>
      </c>
      <c r="U18" s="49">
        <v>0</v>
      </c>
      <c r="V18" s="49">
        <v>0</v>
      </c>
      <c r="W18" s="49">
        <v>0</v>
      </c>
      <c r="X18" s="49">
        <v>0</v>
      </c>
      <c r="Y18" s="49">
        <v>0</v>
      </c>
      <c r="Z18" s="52">
        <v>0</v>
      </c>
      <c r="AA18" s="66">
        <f>SUM(T18:Z18)</f>
        <v>0</v>
      </c>
      <c r="AC18" s="66">
        <f>SUM(I18+R18+AA18)</f>
        <v>0</v>
      </c>
    </row>
    <row r="19" spans="1:29" ht="15.75" customHeight="1">
      <c r="A19" s="70">
        <v>0.35416666666666669</v>
      </c>
      <c r="B19" s="48">
        <v>0</v>
      </c>
      <c r="C19" s="49">
        <v>0</v>
      </c>
      <c r="D19" s="49">
        <v>0</v>
      </c>
      <c r="E19" s="49">
        <v>0</v>
      </c>
      <c r="F19" s="49">
        <v>0</v>
      </c>
      <c r="G19" s="49">
        <v>0</v>
      </c>
      <c r="H19" s="52">
        <v>0</v>
      </c>
      <c r="I19" s="66">
        <f>SUM(B19:H19)</f>
        <v>0</v>
      </c>
      <c r="K19" s="48">
        <v>3</v>
      </c>
      <c r="L19" s="49">
        <v>1</v>
      </c>
      <c r="M19" s="49">
        <v>0</v>
      </c>
      <c r="N19" s="49">
        <v>0</v>
      </c>
      <c r="O19" s="49">
        <v>0</v>
      </c>
      <c r="P19" s="49">
        <v>0</v>
      </c>
      <c r="Q19" s="52">
        <v>0</v>
      </c>
      <c r="R19" s="66">
        <f>SUM(K19:Q19)</f>
        <v>4</v>
      </c>
      <c r="T19" s="48">
        <v>2</v>
      </c>
      <c r="U19" s="49">
        <v>0</v>
      </c>
      <c r="V19" s="49">
        <v>0</v>
      </c>
      <c r="W19" s="49">
        <v>0</v>
      </c>
      <c r="X19" s="49">
        <v>0</v>
      </c>
      <c r="Y19" s="49">
        <v>0</v>
      </c>
      <c r="Z19" s="52">
        <v>0</v>
      </c>
      <c r="AA19" s="66">
        <f>SUM(T19:Z19)</f>
        <v>2</v>
      </c>
      <c r="AC19" s="66">
        <f>SUM(I19+R19+AA19)</f>
        <v>6</v>
      </c>
    </row>
    <row r="20" spans="1:29" ht="15.75" customHeight="1">
      <c r="A20" s="71">
        <v>0.36458333333333331</v>
      </c>
      <c r="B20" s="54">
        <v>0</v>
      </c>
      <c r="C20" s="55">
        <v>0</v>
      </c>
      <c r="D20" s="55">
        <v>0</v>
      </c>
      <c r="E20" s="55">
        <v>0</v>
      </c>
      <c r="F20" s="55">
        <v>0</v>
      </c>
      <c r="G20" s="55">
        <v>0</v>
      </c>
      <c r="H20" s="56">
        <v>0</v>
      </c>
      <c r="I20" s="67">
        <f>SUM(B20:H20)</f>
        <v>0</v>
      </c>
      <c r="K20" s="54">
        <v>10</v>
      </c>
      <c r="L20" s="55">
        <v>1</v>
      </c>
      <c r="M20" s="55">
        <v>0</v>
      </c>
      <c r="N20" s="55">
        <v>0</v>
      </c>
      <c r="O20" s="55">
        <v>0</v>
      </c>
      <c r="P20" s="55">
        <v>0</v>
      </c>
      <c r="Q20" s="56">
        <v>1</v>
      </c>
      <c r="R20" s="67">
        <f>SUM(K20:Q20)</f>
        <v>12</v>
      </c>
      <c r="T20" s="54">
        <v>3</v>
      </c>
      <c r="U20" s="55">
        <v>0</v>
      </c>
      <c r="V20" s="55">
        <v>0</v>
      </c>
      <c r="W20" s="55">
        <v>0</v>
      </c>
      <c r="X20" s="55">
        <v>0</v>
      </c>
      <c r="Y20" s="55">
        <v>0</v>
      </c>
      <c r="Z20" s="56">
        <v>0</v>
      </c>
      <c r="AA20" s="67">
        <f>SUM(T20:Z20)</f>
        <v>3</v>
      </c>
      <c r="AC20" s="67">
        <f>SUM(I20+R20+AA20)</f>
        <v>15</v>
      </c>
    </row>
    <row r="21" spans="1:29" ht="15.75" customHeight="1">
      <c r="A21" s="60" t="s">
        <v>218</v>
      </c>
      <c r="B21" s="57">
        <f t="shared" ref="B21:I21" si="3">SUM(B17:B20)</f>
        <v>0</v>
      </c>
      <c r="C21" s="58">
        <f t="shared" si="3"/>
        <v>0</v>
      </c>
      <c r="D21" s="58">
        <f t="shared" si="3"/>
        <v>0</v>
      </c>
      <c r="E21" s="58">
        <f t="shared" si="3"/>
        <v>0</v>
      </c>
      <c r="F21" s="58">
        <f t="shared" si="3"/>
        <v>0</v>
      </c>
      <c r="G21" s="58">
        <f t="shared" si="3"/>
        <v>0</v>
      </c>
      <c r="H21" s="59">
        <f t="shared" si="3"/>
        <v>0</v>
      </c>
      <c r="I21" s="60">
        <f t="shared" si="3"/>
        <v>0</v>
      </c>
      <c r="K21" s="57">
        <f t="shared" ref="K21:R21" si="4">SUM(K17:K20)</f>
        <v>14</v>
      </c>
      <c r="L21" s="58">
        <f t="shared" si="4"/>
        <v>3</v>
      </c>
      <c r="M21" s="58">
        <f t="shared" si="4"/>
        <v>1</v>
      </c>
      <c r="N21" s="58">
        <f t="shared" si="4"/>
        <v>0</v>
      </c>
      <c r="O21" s="58">
        <f t="shared" si="4"/>
        <v>0</v>
      </c>
      <c r="P21" s="58">
        <f t="shared" si="4"/>
        <v>0</v>
      </c>
      <c r="Q21" s="59">
        <f t="shared" si="4"/>
        <v>1</v>
      </c>
      <c r="R21" s="60">
        <f t="shared" si="4"/>
        <v>19</v>
      </c>
      <c r="T21" s="57">
        <f t="shared" ref="T21:AA21" si="5">SUM(T17:T20)</f>
        <v>7</v>
      </c>
      <c r="U21" s="58">
        <f t="shared" si="5"/>
        <v>0</v>
      </c>
      <c r="V21" s="58">
        <f t="shared" si="5"/>
        <v>0</v>
      </c>
      <c r="W21" s="58">
        <f t="shared" si="5"/>
        <v>0</v>
      </c>
      <c r="X21" s="58">
        <f t="shared" si="5"/>
        <v>0</v>
      </c>
      <c r="Y21" s="58">
        <f t="shared" si="5"/>
        <v>0</v>
      </c>
      <c r="Z21" s="59">
        <f t="shared" si="5"/>
        <v>0</v>
      </c>
      <c r="AA21" s="60">
        <f t="shared" si="5"/>
        <v>7</v>
      </c>
      <c r="AC21" s="60">
        <f>SUM(AC17:AC20)</f>
        <v>26</v>
      </c>
    </row>
    <row r="22" spans="1:29" ht="15.75" customHeight="1">
      <c r="A22" s="69">
        <v>0.375</v>
      </c>
      <c r="B22" s="44">
        <v>0</v>
      </c>
      <c r="C22" s="45">
        <v>0</v>
      </c>
      <c r="D22" s="45">
        <v>0</v>
      </c>
      <c r="E22" s="45">
        <v>0</v>
      </c>
      <c r="F22" s="45">
        <v>0</v>
      </c>
      <c r="G22" s="45">
        <v>0</v>
      </c>
      <c r="H22" s="46">
        <v>0</v>
      </c>
      <c r="I22" s="65">
        <f>SUM(B22:H22)</f>
        <v>0</v>
      </c>
      <c r="K22" s="44">
        <v>41</v>
      </c>
      <c r="L22" s="45">
        <v>2</v>
      </c>
      <c r="M22" s="45">
        <v>0</v>
      </c>
      <c r="N22" s="45">
        <v>0</v>
      </c>
      <c r="O22" s="45">
        <v>0</v>
      </c>
      <c r="P22" s="45">
        <v>0</v>
      </c>
      <c r="Q22" s="46">
        <v>0</v>
      </c>
      <c r="R22" s="65">
        <f>SUM(K22:Q22)</f>
        <v>43</v>
      </c>
      <c r="T22" s="44">
        <v>1</v>
      </c>
      <c r="U22" s="45">
        <v>0</v>
      </c>
      <c r="V22" s="45">
        <v>0</v>
      </c>
      <c r="W22" s="45">
        <v>0</v>
      </c>
      <c r="X22" s="45">
        <v>0</v>
      </c>
      <c r="Y22" s="45">
        <v>0</v>
      </c>
      <c r="Z22" s="46">
        <v>0</v>
      </c>
      <c r="AA22" s="65">
        <f>SUM(T22:Z22)</f>
        <v>1</v>
      </c>
      <c r="AC22" s="65">
        <f>SUM(I22+R22+AA22)</f>
        <v>44</v>
      </c>
    </row>
    <row r="23" spans="1:29" ht="15.75" customHeight="1">
      <c r="A23" s="70">
        <v>0.38541666666666669</v>
      </c>
      <c r="B23" s="48">
        <v>0</v>
      </c>
      <c r="C23" s="49">
        <v>0</v>
      </c>
      <c r="D23" s="49">
        <v>0</v>
      </c>
      <c r="E23" s="49">
        <v>0</v>
      </c>
      <c r="F23" s="49">
        <v>0</v>
      </c>
      <c r="G23" s="49">
        <v>0</v>
      </c>
      <c r="H23" s="52">
        <v>0</v>
      </c>
      <c r="I23" s="66">
        <f>SUM(B23:H23)</f>
        <v>0</v>
      </c>
      <c r="K23" s="48">
        <v>32</v>
      </c>
      <c r="L23" s="49">
        <v>0</v>
      </c>
      <c r="M23" s="49">
        <v>0</v>
      </c>
      <c r="N23" s="49">
        <v>0</v>
      </c>
      <c r="O23" s="49">
        <v>0</v>
      </c>
      <c r="P23" s="49">
        <v>0</v>
      </c>
      <c r="Q23" s="52">
        <v>0</v>
      </c>
      <c r="R23" s="66">
        <f>SUM(K23:Q23)</f>
        <v>32</v>
      </c>
      <c r="T23" s="48">
        <v>2</v>
      </c>
      <c r="U23" s="49">
        <v>0</v>
      </c>
      <c r="V23" s="49">
        <v>0</v>
      </c>
      <c r="W23" s="49">
        <v>0</v>
      </c>
      <c r="X23" s="49">
        <v>0</v>
      </c>
      <c r="Y23" s="49">
        <v>0</v>
      </c>
      <c r="Z23" s="52">
        <v>0</v>
      </c>
      <c r="AA23" s="66">
        <f>SUM(T23:Z23)</f>
        <v>2</v>
      </c>
      <c r="AC23" s="66">
        <f>SUM(I23+R23+AA23)</f>
        <v>34</v>
      </c>
    </row>
    <row r="24" spans="1:29" ht="15.75" customHeight="1">
      <c r="A24" s="70">
        <v>0.39583333333333331</v>
      </c>
      <c r="B24" s="48">
        <v>0</v>
      </c>
      <c r="C24" s="49">
        <v>0</v>
      </c>
      <c r="D24" s="49">
        <v>0</v>
      </c>
      <c r="E24" s="49">
        <v>0</v>
      </c>
      <c r="F24" s="49">
        <v>0</v>
      </c>
      <c r="G24" s="49">
        <v>0</v>
      </c>
      <c r="H24" s="52">
        <v>0</v>
      </c>
      <c r="I24" s="66">
        <f>SUM(B24:H24)</f>
        <v>0</v>
      </c>
      <c r="K24" s="48">
        <v>3</v>
      </c>
      <c r="L24" s="49">
        <v>0</v>
      </c>
      <c r="M24" s="49">
        <v>0</v>
      </c>
      <c r="N24" s="49">
        <v>0</v>
      </c>
      <c r="O24" s="49">
        <v>0</v>
      </c>
      <c r="P24" s="49">
        <v>0</v>
      </c>
      <c r="Q24" s="52">
        <v>0</v>
      </c>
      <c r="R24" s="66">
        <f>SUM(K24:Q24)</f>
        <v>3</v>
      </c>
      <c r="T24" s="48">
        <v>2</v>
      </c>
      <c r="U24" s="49">
        <v>1</v>
      </c>
      <c r="V24" s="49">
        <v>0</v>
      </c>
      <c r="W24" s="49">
        <v>0</v>
      </c>
      <c r="X24" s="49">
        <v>0</v>
      </c>
      <c r="Y24" s="49">
        <v>0</v>
      </c>
      <c r="Z24" s="52">
        <v>0</v>
      </c>
      <c r="AA24" s="66">
        <f>SUM(T24:Z24)</f>
        <v>3</v>
      </c>
      <c r="AC24" s="66">
        <f>SUM(I24+R24+AA24)</f>
        <v>6</v>
      </c>
    </row>
    <row r="25" spans="1:29" ht="15.75" customHeight="1">
      <c r="A25" s="71">
        <v>0.40625</v>
      </c>
      <c r="B25" s="54">
        <v>0</v>
      </c>
      <c r="C25" s="55">
        <v>0</v>
      </c>
      <c r="D25" s="55">
        <v>0</v>
      </c>
      <c r="E25" s="55">
        <v>0</v>
      </c>
      <c r="F25" s="55">
        <v>0</v>
      </c>
      <c r="G25" s="55">
        <v>0</v>
      </c>
      <c r="H25" s="56">
        <v>0</v>
      </c>
      <c r="I25" s="67">
        <f>SUM(B25:H25)</f>
        <v>0</v>
      </c>
      <c r="K25" s="54">
        <v>1</v>
      </c>
      <c r="L25" s="55">
        <v>0</v>
      </c>
      <c r="M25" s="55">
        <v>0</v>
      </c>
      <c r="N25" s="55">
        <v>0</v>
      </c>
      <c r="O25" s="55">
        <v>0</v>
      </c>
      <c r="P25" s="55">
        <v>0</v>
      </c>
      <c r="Q25" s="56">
        <v>0</v>
      </c>
      <c r="R25" s="67">
        <f>SUM(K25:Q25)</f>
        <v>1</v>
      </c>
      <c r="T25" s="54">
        <v>3</v>
      </c>
      <c r="U25" s="55">
        <v>0</v>
      </c>
      <c r="V25" s="55">
        <v>0</v>
      </c>
      <c r="W25" s="55">
        <v>0</v>
      </c>
      <c r="X25" s="55">
        <v>0</v>
      </c>
      <c r="Y25" s="55">
        <v>0</v>
      </c>
      <c r="Z25" s="56">
        <v>0</v>
      </c>
      <c r="AA25" s="67">
        <f>SUM(T25:Z25)</f>
        <v>3</v>
      </c>
      <c r="AC25" s="67">
        <f>SUM(I25+R25+AA25)</f>
        <v>4</v>
      </c>
    </row>
    <row r="26" spans="1:29" ht="15.75" customHeight="1">
      <c r="A26" s="60" t="s">
        <v>218</v>
      </c>
      <c r="B26" s="57">
        <f t="shared" ref="B26:I26" si="6">SUM(B22:B25)</f>
        <v>0</v>
      </c>
      <c r="C26" s="58">
        <f t="shared" si="6"/>
        <v>0</v>
      </c>
      <c r="D26" s="58">
        <f t="shared" si="6"/>
        <v>0</v>
      </c>
      <c r="E26" s="58">
        <f t="shared" si="6"/>
        <v>0</v>
      </c>
      <c r="F26" s="58">
        <f t="shared" si="6"/>
        <v>0</v>
      </c>
      <c r="G26" s="58">
        <f t="shared" si="6"/>
        <v>0</v>
      </c>
      <c r="H26" s="59">
        <f t="shared" si="6"/>
        <v>0</v>
      </c>
      <c r="I26" s="60">
        <f t="shared" si="6"/>
        <v>0</v>
      </c>
      <c r="K26" s="57">
        <f t="shared" ref="K26:R26" si="7">SUM(K22:K25)</f>
        <v>77</v>
      </c>
      <c r="L26" s="58">
        <f t="shared" si="7"/>
        <v>2</v>
      </c>
      <c r="M26" s="58">
        <f t="shared" si="7"/>
        <v>0</v>
      </c>
      <c r="N26" s="58">
        <f t="shared" si="7"/>
        <v>0</v>
      </c>
      <c r="O26" s="58">
        <f t="shared" si="7"/>
        <v>0</v>
      </c>
      <c r="P26" s="58">
        <f t="shared" si="7"/>
        <v>0</v>
      </c>
      <c r="Q26" s="59">
        <f t="shared" si="7"/>
        <v>0</v>
      </c>
      <c r="R26" s="60">
        <f t="shared" si="7"/>
        <v>79</v>
      </c>
      <c r="T26" s="57">
        <f t="shared" ref="T26:AA26" si="8">SUM(T22:T25)</f>
        <v>8</v>
      </c>
      <c r="U26" s="58">
        <f t="shared" si="8"/>
        <v>1</v>
      </c>
      <c r="V26" s="58">
        <f t="shared" si="8"/>
        <v>0</v>
      </c>
      <c r="W26" s="58">
        <f t="shared" si="8"/>
        <v>0</v>
      </c>
      <c r="X26" s="58">
        <f t="shared" si="8"/>
        <v>0</v>
      </c>
      <c r="Y26" s="58">
        <f t="shared" si="8"/>
        <v>0</v>
      </c>
      <c r="Z26" s="59">
        <f t="shared" si="8"/>
        <v>0</v>
      </c>
      <c r="AA26" s="60">
        <f t="shared" si="8"/>
        <v>9</v>
      </c>
      <c r="AC26" s="60">
        <f>SUM(AC22:AC25)</f>
        <v>88</v>
      </c>
    </row>
    <row r="28" spans="1:29" ht="15.75" customHeight="1">
      <c r="A28" s="60" t="s">
        <v>219</v>
      </c>
      <c r="B28" s="57">
        <f t="shared" ref="B28:I28" si="9">SUM(B26+B21+B16)</f>
        <v>0</v>
      </c>
      <c r="C28" s="58">
        <f t="shared" si="9"/>
        <v>0</v>
      </c>
      <c r="D28" s="58">
        <f t="shared" si="9"/>
        <v>0</v>
      </c>
      <c r="E28" s="58">
        <f t="shared" si="9"/>
        <v>0</v>
      </c>
      <c r="F28" s="58">
        <f t="shared" si="9"/>
        <v>0</v>
      </c>
      <c r="G28" s="58">
        <f t="shared" si="9"/>
        <v>0</v>
      </c>
      <c r="H28" s="59">
        <f t="shared" si="9"/>
        <v>0</v>
      </c>
      <c r="I28" s="60">
        <f t="shared" si="9"/>
        <v>0</v>
      </c>
      <c r="K28" s="57">
        <f t="shared" ref="K28:R28" si="10">SUM(K26+K21+K16)</f>
        <v>93</v>
      </c>
      <c r="L28" s="58">
        <f t="shared" si="10"/>
        <v>5</v>
      </c>
      <c r="M28" s="58">
        <f t="shared" si="10"/>
        <v>1</v>
      </c>
      <c r="N28" s="58">
        <f t="shared" si="10"/>
        <v>0</v>
      </c>
      <c r="O28" s="58">
        <f t="shared" si="10"/>
        <v>0</v>
      </c>
      <c r="P28" s="58">
        <f t="shared" si="10"/>
        <v>0</v>
      </c>
      <c r="Q28" s="59">
        <f t="shared" si="10"/>
        <v>1</v>
      </c>
      <c r="R28" s="60">
        <f t="shared" si="10"/>
        <v>100</v>
      </c>
      <c r="T28" s="57">
        <f t="shared" ref="T28:AA28" si="11">SUM(T26+T21+T16)</f>
        <v>15</v>
      </c>
      <c r="U28" s="58">
        <f t="shared" si="11"/>
        <v>1</v>
      </c>
      <c r="V28" s="58">
        <f t="shared" si="11"/>
        <v>0</v>
      </c>
      <c r="W28" s="58">
        <f t="shared" si="11"/>
        <v>0</v>
      </c>
      <c r="X28" s="58">
        <f t="shared" si="11"/>
        <v>0</v>
      </c>
      <c r="Y28" s="58">
        <f t="shared" si="11"/>
        <v>0</v>
      </c>
      <c r="Z28" s="59">
        <f t="shared" si="11"/>
        <v>0</v>
      </c>
      <c r="AA28" s="60">
        <f t="shared" si="11"/>
        <v>16</v>
      </c>
      <c r="AC28" s="60">
        <f>SUM(AC26+AC21+AC16)</f>
        <v>116</v>
      </c>
    </row>
    <row r="30" spans="1:29" ht="15.75" customHeight="1">
      <c r="A30" s="47" t="s">
        <v>211</v>
      </c>
      <c r="B30" s="47" t="str">
        <f>$D$9</f>
        <v>Arm A - Chapel Ln</v>
      </c>
    </row>
    <row r="31" spans="1:29" ht="15.75" customHeight="1">
      <c r="B31" s="57" t="s">
        <v>212</v>
      </c>
      <c r="C31" s="58"/>
      <c r="D31" s="58" t="s">
        <v>237</v>
      </c>
      <c r="E31" s="58"/>
      <c r="F31" s="58"/>
      <c r="G31" s="58"/>
      <c r="H31" s="59"/>
      <c r="I31" s="60"/>
      <c r="K31" s="57" t="s">
        <v>212</v>
      </c>
      <c r="L31" s="58"/>
      <c r="M31" s="58" t="s">
        <v>238</v>
      </c>
      <c r="N31" s="58"/>
      <c r="O31" s="58"/>
      <c r="P31" s="58"/>
      <c r="Q31" s="59"/>
      <c r="R31" s="60"/>
      <c r="T31" s="57" t="s">
        <v>212</v>
      </c>
      <c r="U31" s="58"/>
      <c r="V31" s="58" t="s">
        <v>239</v>
      </c>
      <c r="W31" s="58"/>
      <c r="X31" s="58"/>
      <c r="Y31" s="58"/>
      <c r="Z31" s="59"/>
      <c r="AA31" s="60"/>
      <c r="AC31" s="130" t="s">
        <v>216</v>
      </c>
    </row>
    <row r="32" spans="1:29"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131"/>
    </row>
    <row r="34" spans="1:29" ht="15.75" customHeight="1">
      <c r="A34" s="69">
        <v>0.66666666666666663</v>
      </c>
      <c r="B34" s="44">
        <v>0</v>
      </c>
      <c r="C34" s="45">
        <v>0</v>
      </c>
      <c r="D34" s="45">
        <v>0</v>
      </c>
      <c r="E34" s="45">
        <v>0</v>
      </c>
      <c r="F34" s="45">
        <v>0</v>
      </c>
      <c r="G34" s="45">
        <v>0</v>
      </c>
      <c r="H34" s="46">
        <v>0</v>
      </c>
      <c r="I34" s="65">
        <f>SUM(B34:H34)</f>
        <v>0</v>
      </c>
      <c r="K34" s="44">
        <v>22</v>
      </c>
      <c r="L34" s="45">
        <v>0</v>
      </c>
      <c r="M34" s="45">
        <v>1</v>
      </c>
      <c r="N34" s="45">
        <v>0</v>
      </c>
      <c r="O34" s="45">
        <v>0</v>
      </c>
      <c r="P34" s="45">
        <v>0</v>
      </c>
      <c r="Q34" s="46">
        <v>0</v>
      </c>
      <c r="R34" s="65">
        <f>SUM(K34:Q34)</f>
        <v>23</v>
      </c>
      <c r="T34" s="44">
        <v>4</v>
      </c>
      <c r="U34" s="45">
        <v>0</v>
      </c>
      <c r="V34" s="45">
        <v>0</v>
      </c>
      <c r="W34" s="45">
        <v>0</v>
      </c>
      <c r="X34" s="45">
        <v>0</v>
      </c>
      <c r="Y34" s="45">
        <v>0</v>
      </c>
      <c r="Z34" s="46">
        <v>0</v>
      </c>
      <c r="AA34" s="65">
        <f>SUM(T34:Z34)</f>
        <v>4</v>
      </c>
      <c r="AC34" s="65">
        <f>SUM(I34+R34+AA34)</f>
        <v>27</v>
      </c>
    </row>
    <row r="35" spans="1:29" ht="15.75" customHeight="1">
      <c r="A35" s="70">
        <v>0.67708333333333337</v>
      </c>
      <c r="B35" s="48">
        <v>0</v>
      </c>
      <c r="C35" s="49">
        <v>0</v>
      </c>
      <c r="D35" s="49">
        <v>0</v>
      </c>
      <c r="E35" s="49">
        <v>0</v>
      </c>
      <c r="F35" s="49">
        <v>0</v>
      </c>
      <c r="G35" s="49">
        <v>0</v>
      </c>
      <c r="H35" s="52">
        <v>0</v>
      </c>
      <c r="I35" s="66">
        <f>SUM(B35:H35)</f>
        <v>0</v>
      </c>
      <c r="K35" s="48">
        <v>1</v>
      </c>
      <c r="L35" s="49">
        <v>1</v>
      </c>
      <c r="M35" s="49">
        <v>0</v>
      </c>
      <c r="N35" s="49">
        <v>0</v>
      </c>
      <c r="O35" s="49">
        <v>0</v>
      </c>
      <c r="P35" s="49">
        <v>0</v>
      </c>
      <c r="Q35" s="52">
        <v>0</v>
      </c>
      <c r="R35" s="66">
        <f>SUM(K35:Q35)</f>
        <v>2</v>
      </c>
      <c r="T35" s="48">
        <v>1</v>
      </c>
      <c r="U35" s="49">
        <v>1</v>
      </c>
      <c r="V35" s="49">
        <v>0</v>
      </c>
      <c r="W35" s="49">
        <v>0</v>
      </c>
      <c r="X35" s="49">
        <v>0</v>
      </c>
      <c r="Y35" s="49">
        <v>1</v>
      </c>
      <c r="Z35" s="52">
        <v>0</v>
      </c>
      <c r="AA35" s="66">
        <f>SUM(T35:Z35)</f>
        <v>3</v>
      </c>
      <c r="AC35" s="66">
        <f>SUM(I35+R35+AA35)</f>
        <v>5</v>
      </c>
    </row>
    <row r="36" spans="1:29" ht="15.75" customHeight="1">
      <c r="A36" s="70">
        <v>0.6875</v>
      </c>
      <c r="B36" s="48">
        <v>0</v>
      </c>
      <c r="C36" s="49">
        <v>0</v>
      </c>
      <c r="D36" s="49">
        <v>0</v>
      </c>
      <c r="E36" s="49">
        <v>0</v>
      </c>
      <c r="F36" s="49">
        <v>0</v>
      </c>
      <c r="G36" s="49">
        <v>0</v>
      </c>
      <c r="H36" s="52">
        <v>0</v>
      </c>
      <c r="I36" s="66">
        <f>SUM(B36:H36)</f>
        <v>0</v>
      </c>
      <c r="K36" s="48">
        <v>7</v>
      </c>
      <c r="L36" s="49">
        <v>1</v>
      </c>
      <c r="M36" s="49">
        <v>0</v>
      </c>
      <c r="N36" s="49">
        <v>0</v>
      </c>
      <c r="O36" s="49">
        <v>0</v>
      </c>
      <c r="P36" s="49">
        <v>0</v>
      </c>
      <c r="Q36" s="52">
        <v>0</v>
      </c>
      <c r="R36" s="66">
        <f>SUM(K36:Q36)</f>
        <v>8</v>
      </c>
      <c r="T36" s="48">
        <v>0</v>
      </c>
      <c r="U36" s="49">
        <v>0</v>
      </c>
      <c r="V36" s="49">
        <v>0</v>
      </c>
      <c r="W36" s="49">
        <v>0</v>
      </c>
      <c r="X36" s="49">
        <v>0</v>
      </c>
      <c r="Y36" s="49">
        <v>0</v>
      </c>
      <c r="Z36" s="52">
        <v>0</v>
      </c>
      <c r="AA36" s="66">
        <f>SUM(T36:Z36)</f>
        <v>0</v>
      </c>
      <c r="AC36" s="66">
        <f>SUM(I36+R36+AA36)</f>
        <v>8</v>
      </c>
    </row>
    <row r="37" spans="1:29" ht="15.75" customHeight="1">
      <c r="A37" s="71">
        <v>0.69791666666666663</v>
      </c>
      <c r="B37" s="54">
        <v>0</v>
      </c>
      <c r="C37" s="55">
        <v>0</v>
      </c>
      <c r="D37" s="55">
        <v>0</v>
      </c>
      <c r="E37" s="55">
        <v>0</v>
      </c>
      <c r="F37" s="55">
        <v>0</v>
      </c>
      <c r="G37" s="55">
        <v>0</v>
      </c>
      <c r="H37" s="56">
        <v>0</v>
      </c>
      <c r="I37" s="67">
        <f>SUM(B37:H37)</f>
        <v>0</v>
      </c>
      <c r="K37" s="54">
        <v>3</v>
      </c>
      <c r="L37" s="55">
        <v>1</v>
      </c>
      <c r="M37" s="55">
        <v>0</v>
      </c>
      <c r="N37" s="55">
        <v>0</v>
      </c>
      <c r="O37" s="55">
        <v>0</v>
      </c>
      <c r="P37" s="55">
        <v>0</v>
      </c>
      <c r="Q37" s="56">
        <v>0</v>
      </c>
      <c r="R37" s="67">
        <f>SUM(K37:Q37)</f>
        <v>4</v>
      </c>
      <c r="T37" s="54">
        <v>1</v>
      </c>
      <c r="U37" s="55">
        <v>1</v>
      </c>
      <c r="V37" s="55">
        <v>0</v>
      </c>
      <c r="W37" s="55">
        <v>0</v>
      </c>
      <c r="X37" s="55">
        <v>0</v>
      </c>
      <c r="Y37" s="55">
        <v>0</v>
      </c>
      <c r="Z37" s="56">
        <v>0</v>
      </c>
      <c r="AA37" s="67">
        <f>SUM(T37:Z37)</f>
        <v>2</v>
      </c>
      <c r="AC37" s="67">
        <f>SUM(I37+R37+AA37)</f>
        <v>6</v>
      </c>
    </row>
    <row r="38" spans="1:29" ht="15.75" customHeight="1">
      <c r="A38" s="60" t="s">
        <v>218</v>
      </c>
      <c r="B38" s="57">
        <f t="shared" ref="B38:I38" si="12">SUM(B34:B37)</f>
        <v>0</v>
      </c>
      <c r="C38" s="58">
        <f t="shared" si="12"/>
        <v>0</v>
      </c>
      <c r="D38" s="58">
        <f t="shared" si="12"/>
        <v>0</v>
      </c>
      <c r="E38" s="58">
        <f t="shared" si="12"/>
        <v>0</v>
      </c>
      <c r="F38" s="58">
        <f t="shared" si="12"/>
        <v>0</v>
      </c>
      <c r="G38" s="58">
        <f t="shared" si="12"/>
        <v>0</v>
      </c>
      <c r="H38" s="59">
        <f t="shared" si="12"/>
        <v>0</v>
      </c>
      <c r="I38" s="60">
        <f t="shared" si="12"/>
        <v>0</v>
      </c>
      <c r="K38" s="57">
        <f t="shared" ref="K38:R38" si="13">SUM(K34:K37)</f>
        <v>33</v>
      </c>
      <c r="L38" s="58">
        <f t="shared" si="13"/>
        <v>3</v>
      </c>
      <c r="M38" s="58">
        <f t="shared" si="13"/>
        <v>1</v>
      </c>
      <c r="N38" s="58">
        <f t="shared" si="13"/>
        <v>0</v>
      </c>
      <c r="O38" s="58">
        <f t="shared" si="13"/>
        <v>0</v>
      </c>
      <c r="P38" s="58">
        <f t="shared" si="13"/>
        <v>0</v>
      </c>
      <c r="Q38" s="59">
        <f t="shared" si="13"/>
        <v>0</v>
      </c>
      <c r="R38" s="60">
        <f t="shared" si="13"/>
        <v>37</v>
      </c>
      <c r="T38" s="57">
        <f t="shared" ref="T38:AA38" si="14">SUM(T34:T37)</f>
        <v>6</v>
      </c>
      <c r="U38" s="58">
        <f t="shared" si="14"/>
        <v>2</v>
      </c>
      <c r="V38" s="58">
        <f t="shared" si="14"/>
        <v>0</v>
      </c>
      <c r="W38" s="58">
        <f t="shared" si="14"/>
        <v>0</v>
      </c>
      <c r="X38" s="58">
        <f t="shared" si="14"/>
        <v>0</v>
      </c>
      <c r="Y38" s="58">
        <f t="shared" si="14"/>
        <v>1</v>
      </c>
      <c r="Z38" s="59">
        <f t="shared" si="14"/>
        <v>0</v>
      </c>
      <c r="AA38" s="60">
        <f t="shared" si="14"/>
        <v>9</v>
      </c>
      <c r="AC38" s="60">
        <f>SUM(AC34:AC37)</f>
        <v>46</v>
      </c>
    </row>
    <row r="39" spans="1:29" ht="15.75" customHeight="1">
      <c r="A39" s="69">
        <v>0.70833333333333337</v>
      </c>
      <c r="B39" s="44">
        <v>0</v>
      </c>
      <c r="C39" s="45">
        <v>0</v>
      </c>
      <c r="D39" s="45">
        <v>0</v>
      </c>
      <c r="E39" s="45">
        <v>0</v>
      </c>
      <c r="F39" s="45">
        <v>0</v>
      </c>
      <c r="G39" s="45">
        <v>0</v>
      </c>
      <c r="H39" s="46">
        <v>0</v>
      </c>
      <c r="I39" s="65">
        <f>SUM(B39:H39)</f>
        <v>0</v>
      </c>
      <c r="K39" s="44">
        <v>2</v>
      </c>
      <c r="L39" s="45">
        <v>1</v>
      </c>
      <c r="M39" s="45">
        <v>0</v>
      </c>
      <c r="N39" s="45">
        <v>0</v>
      </c>
      <c r="O39" s="45">
        <v>0</v>
      </c>
      <c r="P39" s="45">
        <v>0</v>
      </c>
      <c r="Q39" s="46">
        <v>0</v>
      </c>
      <c r="R39" s="65">
        <f>SUM(K39:Q39)</f>
        <v>3</v>
      </c>
      <c r="T39" s="44">
        <v>5</v>
      </c>
      <c r="U39" s="45">
        <v>2</v>
      </c>
      <c r="V39" s="45">
        <v>0</v>
      </c>
      <c r="W39" s="45">
        <v>0</v>
      </c>
      <c r="X39" s="45">
        <v>0</v>
      </c>
      <c r="Y39" s="45">
        <v>0</v>
      </c>
      <c r="Z39" s="46">
        <v>0</v>
      </c>
      <c r="AA39" s="65">
        <f>SUM(T39:Z39)</f>
        <v>7</v>
      </c>
      <c r="AC39" s="65">
        <f>SUM(I39+R39+AA39)</f>
        <v>10</v>
      </c>
    </row>
    <row r="40" spans="1:29" ht="15.75" customHeight="1">
      <c r="A40" s="70">
        <v>0.71875</v>
      </c>
      <c r="B40" s="48">
        <v>0</v>
      </c>
      <c r="C40" s="49">
        <v>0</v>
      </c>
      <c r="D40" s="49">
        <v>0</v>
      </c>
      <c r="E40" s="49">
        <v>0</v>
      </c>
      <c r="F40" s="49">
        <v>0</v>
      </c>
      <c r="G40" s="49">
        <v>0</v>
      </c>
      <c r="H40" s="52">
        <v>0</v>
      </c>
      <c r="I40" s="66">
        <f>SUM(B40:H40)</f>
        <v>0</v>
      </c>
      <c r="K40" s="48">
        <v>3</v>
      </c>
      <c r="L40" s="49">
        <v>0</v>
      </c>
      <c r="M40" s="49">
        <v>0</v>
      </c>
      <c r="N40" s="49">
        <v>0</v>
      </c>
      <c r="O40" s="49">
        <v>0</v>
      </c>
      <c r="P40" s="49">
        <v>0</v>
      </c>
      <c r="Q40" s="52">
        <v>0</v>
      </c>
      <c r="R40" s="66">
        <f>SUM(K40:Q40)</f>
        <v>3</v>
      </c>
      <c r="T40" s="48">
        <v>3</v>
      </c>
      <c r="U40" s="49">
        <v>0</v>
      </c>
      <c r="V40" s="49">
        <v>0</v>
      </c>
      <c r="W40" s="49">
        <v>0</v>
      </c>
      <c r="X40" s="49">
        <v>0</v>
      </c>
      <c r="Y40" s="49">
        <v>0</v>
      </c>
      <c r="Z40" s="52">
        <v>0</v>
      </c>
      <c r="AA40" s="66">
        <f>SUM(T40:Z40)</f>
        <v>3</v>
      </c>
      <c r="AC40" s="66">
        <f>SUM(I40+R40+AA40)</f>
        <v>6</v>
      </c>
    </row>
    <row r="41" spans="1:29" ht="15.75" customHeight="1">
      <c r="A41" s="70">
        <v>0.72916666666666663</v>
      </c>
      <c r="B41" s="48">
        <v>0</v>
      </c>
      <c r="C41" s="49">
        <v>0</v>
      </c>
      <c r="D41" s="49">
        <v>0</v>
      </c>
      <c r="E41" s="49">
        <v>0</v>
      </c>
      <c r="F41" s="49">
        <v>0</v>
      </c>
      <c r="G41" s="49">
        <v>0</v>
      </c>
      <c r="H41" s="52">
        <v>0</v>
      </c>
      <c r="I41" s="66">
        <f>SUM(B41:H41)</f>
        <v>0</v>
      </c>
      <c r="K41" s="48">
        <v>2</v>
      </c>
      <c r="L41" s="49">
        <v>0</v>
      </c>
      <c r="M41" s="49">
        <v>0</v>
      </c>
      <c r="N41" s="49">
        <v>0</v>
      </c>
      <c r="O41" s="49">
        <v>0</v>
      </c>
      <c r="P41" s="49">
        <v>0</v>
      </c>
      <c r="Q41" s="52">
        <v>1</v>
      </c>
      <c r="R41" s="66">
        <f>SUM(K41:Q41)</f>
        <v>3</v>
      </c>
      <c r="T41" s="48">
        <v>2</v>
      </c>
      <c r="U41" s="49">
        <v>1</v>
      </c>
      <c r="V41" s="49">
        <v>0</v>
      </c>
      <c r="W41" s="49">
        <v>0</v>
      </c>
      <c r="X41" s="49">
        <v>0</v>
      </c>
      <c r="Y41" s="49">
        <v>0</v>
      </c>
      <c r="Z41" s="52">
        <v>0</v>
      </c>
      <c r="AA41" s="66">
        <f>SUM(T41:Z41)</f>
        <v>3</v>
      </c>
      <c r="AC41" s="66">
        <f>SUM(I41+R41+AA41)</f>
        <v>6</v>
      </c>
    </row>
    <row r="42" spans="1:29" ht="15.75" customHeight="1">
      <c r="A42" s="71">
        <v>0.73958333333333337</v>
      </c>
      <c r="B42" s="54">
        <v>0</v>
      </c>
      <c r="C42" s="55">
        <v>0</v>
      </c>
      <c r="D42" s="55">
        <v>0</v>
      </c>
      <c r="E42" s="55">
        <v>0</v>
      </c>
      <c r="F42" s="55">
        <v>0</v>
      </c>
      <c r="G42" s="55">
        <v>0</v>
      </c>
      <c r="H42" s="56">
        <v>0</v>
      </c>
      <c r="I42" s="67">
        <f>SUM(B42:H42)</f>
        <v>0</v>
      </c>
      <c r="K42" s="54">
        <v>1</v>
      </c>
      <c r="L42" s="55">
        <v>0</v>
      </c>
      <c r="M42" s="55">
        <v>0</v>
      </c>
      <c r="N42" s="55">
        <v>0</v>
      </c>
      <c r="O42" s="55">
        <v>0</v>
      </c>
      <c r="P42" s="55">
        <v>0</v>
      </c>
      <c r="Q42" s="56">
        <v>0</v>
      </c>
      <c r="R42" s="67">
        <f>SUM(K42:Q42)</f>
        <v>1</v>
      </c>
      <c r="T42" s="54">
        <v>0</v>
      </c>
      <c r="U42" s="55">
        <v>0</v>
      </c>
      <c r="V42" s="55">
        <v>0</v>
      </c>
      <c r="W42" s="55">
        <v>0</v>
      </c>
      <c r="X42" s="55">
        <v>0</v>
      </c>
      <c r="Y42" s="55">
        <v>0</v>
      </c>
      <c r="Z42" s="56">
        <v>0</v>
      </c>
      <c r="AA42" s="67">
        <f>SUM(T42:Z42)</f>
        <v>0</v>
      </c>
      <c r="AC42" s="67">
        <f>SUM(I42+R42+AA42)</f>
        <v>1</v>
      </c>
    </row>
    <row r="43" spans="1:29" ht="15.75" customHeight="1">
      <c r="A43" s="60" t="s">
        <v>218</v>
      </c>
      <c r="B43" s="57">
        <f t="shared" ref="B43:I43" si="15">SUM(B39:B42)</f>
        <v>0</v>
      </c>
      <c r="C43" s="58">
        <f t="shared" si="15"/>
        <v>0</v>
      </c>
      <c r="D43" s="58">
        <f t="shared" si="15"/>
        <v>0</v>
      </c>
      <c r="E43" s="58">
        <f t="shared" si="15"/>
        <v>0</v>
      </c>
      <c r="F43" s="58">
        <f t="shared" si="15"/>
        <v>0</v>
      </c>
      <c r="G43" s="58">
        <f t="shared" si="15"/>
        <v>0</v>
      </c>
      <c r="H43" s="59">
        <f t="shared" si="15"/>
        <v>0</v>
      </c>
      <c r="I43" s="60">
        <f t="shared" si="15"/>
        <v>0</v>
      </c>
      <c r="K43" s="57">
        <f t="shared" ref="K43:R43" si="16">SUM(K39:K42)</f>
        <v>8</v>
      </c>
      <c r="L43" s="58">
        <f t="shared" si="16"/>
        <v>1</v>
      </c>
      <c r="M43" s="58">
        <f t="shared" si="16"/>
        <v>0</v>
      </c>
      <c r="N43" s="58">
        <f t="shared" si="16"/>
        <v>0</v>
      </c>
      <c r="O43" s="58">
        <f t="shared" si="16"/>
        <v>0</v>
      </c>
      <c r="P43" s="58">
        <f t="shared" si="16"/>
        <v>0</v>
      </c>
      <c r="Q43" s="59">
        <f t="shared" si="16"/>
        <v>1</v>
      </c>
      <c r="R43" s="60">
        <f t="shared" si="16"/>
        <v>10</v>
      </c>
      <c r="T43" s="57">
        <f t="shared" ref="T43:AA43" si="17">SUM(T39:T42)</f>
        <v>10</v>
      </c>
      <c r="U43" s="58">
        <f t="shared" si="17"/>
        <v>3</v>
      </c>
      <c r="V43" s="58">
        <f t="shared" si="17"/>
        <v>0</v>
      </c>
      <c r="W43" s="58">
        <f t="shared" si="17"/>
        <v>0</v>
      </c>
      <c r="X43" s="58">
        <f t="shared" si="17"/>
        <v>0</v>
      </c>
      <c r="Y43" s="58">
        <f t="shared" si="17"/>
        <v>0</v>
      </c>
      <c r="Z43" s="59">
        <f t="shared" si="17"/>
        <v>0</v>
      </c>
      <c r="AA43" s="60">
        <f t="shared" si="17"/>
        <v>13</v>
      </c>
      <c r="AC43" s="60">
        <f>SUM(AC39:AC42)</f>
        <v>23</v>
      </c>
    </row>
    <row r="44" spans="1:29" ht="15.75" customHeight="1">
      <c r="A44" s="69">
        <v>0.75</v>
      </c>
      <c r="B44" s="44">
        <v>0</v>
      </c>
      <c r="C44" s="45">
        <v>0</v>
      </c>
      <c r="D44" s="45">
        <v>0</v>
      </c>
      <c r="E44" s="45">
        <v>0</v>
      </c>
      <c r="F44" s="45">
        <v>0</v>
      </c>
      <c r="G44" s="45">
        <v>0</v>
      </c>
      <c r="H44" s="46">
        <v>0</v>
      </c>
      <c r="I44" s="65">
        <f>SUM(B44:H44)</f>
        <v>0</v>
      </c>
      <c r="K44" s="44">
        <v>4</v>
      </c>
      <c r="L44" s="45">
        <v>1</v>
      </c>
      <c r="M44" s="45">
        <v>0</v>
      </c>
      <c r="N44" s="45">
        <v>0</v>
      </c>
      <c r="O44" s="45">
        <v>0</v>
      </c>
      <c r="P44" s="45">
        <v>0</v>
      </c>
      <c r="Q44" s="46">
        <v>0</v>
      </c>
      <c r="R44" s="65">
        <f>SUM(K44:Q44)</f>
        <v>5</v>
      </c>
      <c r="T44" s="44">
        <v>2</v>
      </c>
      <c r="U44" s="45">
        <v>0</v>
      </c>
      <c r="V44" s="45">
        <v>0</v>
      </c>
      <c r="W44" s="45">
        <v>0</v>
      </c>
      <c r="X44" s="45">
        <v>0</v>
      </c>
      <c r="Y44" s="45">
        <v>0</v>
      </c>
      <c r="Z44" s="46">
        <v>0</v>
      </c>
      <c r="AA44" s="65">
        <f>SUM(T44:Z44)</f>
        <v>2</v>
      </c>
      <c r="AC44" s="65">
        <f>SUM(I44+R44+AA44)</f>
        <v>7</v>
      </c>
    </row>
    <row r="45" spans="1:29" ht="15.75" customHeight="1">
      <c r="A45" s="70">
        <v>0.76041666666666663</v>
      </c>
      <c r="B45" s="48">
        <v>0</v>
      </c>
      <c r="C45" s="49">
        <v>0</v>
      </c>
      <c r="D45" s="49">
        <v>0</v>
      </c>
      <c r="E45" s="49">
        <v>0</v>
      </c>
      <c r="F45" s="49">
        <v>0</v>
      </c>
      <c r="G45" s="49">
        <v>0</v>
      </c>
      <c r="H45" s="52">
        <v>0</v>
      </c>
      <c r="I45" s="66">
        <f>SUM(B45:H45)</f>
        <v>0</v>
      </c>
      <c r="K45" s="48">
        <v>2</v>
      </c>
      <c r="L45" s="49">
        <v>0</v>
      </c>
      <c r="M45" s="49">
        <v>0</v>
      </c>
      <c r="N45" s="49">
        <v>1</v>
      </c>
      <c r="O45" s="49">
        <v>0</v>
      </c>
      <c r="P45" s="49">
        <v>0</v>
      </c>
      <c r="Q45" s="52">
        <v>0</v>
      </c>
      <c r="R45" s="66">
        <f>SUM(K45:Q45)</f>
        <v>3</v>
      </c>
      <c r="T45" s="48">
        <v>2</v>
      </c>
      <c r="U45" s="49">
        <v>0</v>
      </c>
      <c r="V45" s="49">
        <v>0</v>
      </c>
      <c r="W45" s="49">
        <v>0</v>
      </c>
      <c r="X45" s="49">
        <v>0</v>
      </c>
      <c r="Y45" s="49">
        <v>0</v>
      </c>
      <c r="Z45" s="52">
        <v>0</v>
      </c>
      <c r="AA45" s="66">
        <f>SUM(T45:Z45)</f>
        <v>2</v>
      </c>
      <c r="AC45" s="66">
        <f>SUM(I45+R45+AA45)</f>
        <v>5</v>
      </c>
    </row>
    <row r="46" spans="1:29" ht="15.75" customHeight="1">
      <c r="A46" s="70">
        <v>0.77083333333333337</v>
      </c>
      <c r="B46" s="48">
        <v>0</v>
      </c>
      <c r="C46" s="49">
        <v>0</v>
      </c>
      <c r="D46" s="49">
        <v>0</v>
      </c>
      <c r="E46" s="49">
        <v>0</v>
      </c>
      <c r="F46" s="49">
        <v>0</v>
      </c>
      <c r="G46" s="49">
        <v>0</v>
      </c>
      <c r="H46" s="52">
        <v>0</v>
      </c>
      <c r="I46" s="66">
        <f>SUM(B46:H46)</f>
        <v>0</v>
      </c>
      <c r="K46" s="48">
        <v>0</v>
      </c>
      <c r="L46" s="49">
        <v>0</v>
      </c>
      <c r="M46" s="49">
        <v>0</v>
      </c>
      <c r="N46" s="49">
        <v>0</v>
      </c>
      <c r="O46" s="49">
        <v>0</v>
      </c>
      <c r="P46" s="49">
        <v>0</v>
      </c>
      <c r="Q46" s="52">
        <v>0</v>
      </c>
      <c r="R46" s="66">
        <f>SUM(K46:Q46)</f>
        <v>0</v>
      </c>
      <c r="T46" s="48">
        <v>1</v>
      </c>
      <c r="U46" s="49">
        <v>0</v>
      </c>
      <c r="V46" s="49">
        <v>0</v>
      </c>
      <c r="W46" s="49">
        <v>0</v>
      </c>
      <c r="X46" s="49">
        <v>0</v>
      </c>
      <c r="Y46" s="49">
        <v>0</v>
      </c>
      <c r="Z46" s="52">
        <v>0</v>
      </c>
      <c r="AA46" s="66">
        <f>SUM(T46:Z46)</f>
        <v>1</v>
      </c>
      <c r="AC46" s="66">
        <f>SUM(I46+R46+AA46)</f>
        <v>1</v>
      </c>
    </row>
    <row r="47" spans="1:29" ht="15.75" customHeight="1">
      <c r="A47" s="71">
        <v>0.78125</v>
      </c>
      <c r="B47" s="54">
        <v>0</v>
      </c>
      <c r="C47" s="55">
        <v>0</v>
      </c>
      <c r="D47" s="55">
        <v>0</v>
      </c>
      <c r="E47" s="55">
        <v>0</v>
      </c>
      <c r="F47" s="55">
        <v>0</v>
      </c>
      <c r="G47" s="55">
        <v>0</v>
      </c>
      <c r="H47" s="56">
        <v>0</v>
      </c>
      <c r="I47" s="67">
        <f>SUM(B47:H47)</f>
        <v>0</v>
      </c>
      <c r="K47" s="54">
        <v>1</v>
      </c>
      <c r="L47" s="55">
        <v>1</v>
      </c>
      <c r="M47" s="55">
        <v>0</v>
      </c>
      <c r="N47" s="55">
        <v>0</v>
      </c>
      <c r="O47" s="55">
        <v>0</v>
      </c>
      <c r="P47" s="55">
        <v>0</v>
      </c>
      <c r="Q47" s="56">
        <v>0</v>
      </c>
      <c r="R47" s="67">
        <f>SUM(K47:Q47)</f>
        <v>2</v>
      </c>
      <c r="T47" s="54">
        <v>2</v>
      </c>
      <c r="U47" s="55">
        <v>0</v>
      </c>
      <c r="V47" s="55">
        <v>0</v>
      </c>
      <c r="W47" s="55">
        <v>0</v>
      </c>
      <c r="X47" s="55">
        <v>0</v>
      </c>
      <c r="Y47" s="55">
        <v>0</v>
      </c>
      <c r="Z47" s="56">
        <v>0</v>
      </c>
      <c r="AA47" s="67">
        <f>SUM(T47:Z47)</f>
        <v>2</v>
      </c>
      <c r="AC47" s="67">
        <f>SUM(I47+R47+AA47)</f>
        <v>4</v>
      </c>
    </row>
    <row r="48" spans="1:29" ht="15.75" customHeight="1">
      <c r="A48" s="60" t="s">
        <v>218</v>
      </c>
      <c r="B48" s="57">
        <f t="shared" ref="B48:I48" si="18">SUM(B44:B47)</f>
        <v>0</v>
      </c>
      <c r="C48" s="58">
        <f t="shared" si="18"/>
        <v>0</v>
      </c>
      <c r="D48" s="58">
        <f t="shared" si="18"/>
        <v>0</v>
      </c>
      <c r="E48" s="58">
        <f t="shared" si="18"/>
        <v>0</v>
      </c>
      <c r="F48" s="58">
        <f t="shared" si="18"/>
        <v>0</v>
      </c>
      <c r="G48" s="58">
        <f t="shared" si="18"/>
        <v>0</v>
      </c>
      <c r="H48" s="59">
        <f t="shared" si="18"/>
        <v>0</v>
      </c>
      <c r="I48" s="60">
        <f t="shared" si="18"/>
        <v>0</v>
      </c>
      <c r="K48" s="57">
        <f t="shared" ref="K48:R48" si="19">SUM(K44:K47)</f>
        <v>7</v>
      </c>
      <c r="L48" s="58">
        <f t="shared" si="19"/>
        <v>2</v>
      </c>
      <c r="M48" s="58">
        <f t="shared" si="19"/>
        <v>0</v>
      </c>
      <c r="N48" s="58">
        <f t="shared" si="19"/>
        <v>1</v>
      </c>
      <c r="O48" s="58">
        <f t="shared" si="19"/>
        <v>0</v>
      </c>
      <c r="P48" s="58">
        <f t="shared" si="19"/>
        <v>0</v>
      </c>
      <c r="Q48" s="59">
        <f t="shared" si="19"/>
        <v>0</v>
      </c>
      <c r="R48" s="60">
        <f t="shared" si="19"/>
        <v>10</v>
      </c>
      <c r="T48" s="57">
        <f t="shared" ref="T48:AA48" si="20">SUM(T44:T47)</f>
        <v>7</v>
      </c>
      <c r="U48" s="58">
        <f t="shared" si="20"/>
        <v>0</v>
      </c>
      <c r="V48" s="58">
        <f t="shared" si="20"/>
        <v>0</v>
      </c>
      <c r="W48" s="58">
        <f t="shared" si="20"/>
        <v>0</v>
      </c>
      <c r="X48" s="58">
        <f t="shared" si="20"/>
        <v>0</v>
      </c>
      <c r="Y48" s="58">
        <f t="shared" si="20"/>
        <v>0</v>
      </c>
      <c r="Z48" s="59">
        <f t="shared" si="20"/>
        <v>0</v>
      </c>
      <c r="AA48" s="60">
        <f t="shared" si="20"/>
        <v>7</v>
      </c>
      <c r="AC48" s="60">
        <f>SUM(AC44:AC47)</f>
        <v>17</v>
      </c>
    </row>
    <row r="50" spans="1:29" ht="15.75" customHeight="1">
      <c r="A50" s="60" t="s">
        <v>219</v>
      </c>
      <c r="B50" s="57">
        <f t="shared" ref="B50:I50" si="21">SUM(B48+B43+B38)</f>
        <v>0</v>
      </c>
      <c r="C50" s="58">
        <f t="shared" si="21"/>
        <v>0</v>
      </c>
      <c r="D50" s="58">
        <f t="shared" si="21"/>
        <v>0</v>
      </c>
      <c r="E50" s="58">
        <f t="shared" si="21"/>
        <v>0</v>
      </c>
      <c r="F50" s="58">
        <f t="shared" si="21"/>
        <v>0</v>
      </c>
      <c r="G50" s="58">
        <f t="shared" si="21"/>
        <v>0</v>
      </c>
      <c r="H50" s="59">
        <f t="shared" si="21"/>
        <v>0</v>
      </c>
      <c r="I50" s="60">
        <f t="shared" si="21"/>
        <v>0</v>
      </c>
      <c r="K50" s="57">
        <f t="shared" ref="K50:R50" si="22">SUM(K48+K43+K38)</f>
        <v>48</v>
      </c>
      <c r="L50" s="58">
        <f t="shared" si="22"/>
        <v>6</v>
      </c>
      <c r="M50" s="58">
        <f t="shared" si="22"/>
        <v>1</v>
      </c>
      <c r="N50" s="58">
        <f t="shared" si="22"/>
        <v>1</v>
      </c>
      <c r="O50" s="58">
        <f t="shared" si="22"/>
        <v>0</v>
      </c>
      <c r="P50" s="58">
        <f t="shared" si="22"/>
        <v>0</v>
      </c>
      <c r="Q50" s="59">
        <f t="shared" si="22"/>
        <v>1</v>
      </c>
      <c r="R50" s="60">
        <f t="shared" si="22"/>
        <v>57</v>
      </c>
      <c r="T50" s="57">
        <f t="shared" ref="T50:AA50" si="23">SUM(T48+T43+T38)</f>
        <v>23</v>
      </c>
      <c r="U50" s="58">
        <f t="shared" si="23"/>
        <v>5</v>
      </c>
      <c r="V50" s="58">
        <f t="shared" si="23"/>
        <v>0</v>
      </c>
      <c r="W50" s="58">
        <f t="shared" si="23"/>
        <v>0</v>
      </c>
      <c r="X50" s="58">
        <f t="shared" si="23"/>
        <v>0</v>
      </c>
      <c r="Y50" s="58">
        <f t="shared" si="23"/>
        <v>1</v>
      </c>
      <c r="Z50" s="59">
        <f t="shared" si="23"/>
        <v>0</v>
      </c>
      <c r="AA50" s="60">
        <f t="shared" si="23"/>
        <v>29</v>
      </c>
      <c r="AC50" s="60">
        <f>SUM(AC48+AC43+AC38)</f>
        <v>86</v>
      </c>
    </row>
    <row r="52" spans="1:29" ht="15.75" customHeight="1">
      <c r="A52" s="60" t="s">
        <v>217</v>
      </c>
      <c r="B52" s="57">
        <f t="shared" ref="B52:I52" si="24">SUM(B28+B50)</f>
        <v>0</v>
      </c>
      <c r="C52" s="58">
        <f t="shared" si="24"/>
        <v>0</v>
      </c>
      <c r="D52" s="58">
        <f t="shared" si="24"/>
        <v>0</v>
      </c>
      <c r="E52" s="58">
        <f t="shared" si="24"/>
        <v>0</v>
      </c>
      <c r="F52" s="58">
        <f t="shared" si="24"/>
        <v>0</v>
      </c>
      <c r="G52" s="58">
        <f t="shared" si="24"/>
        <v>0</v>
      </c>
      <c r="H52" s="59">
        <f t="shared" si="24"/>
        <v>0</v>
      </c>
      <c r="I52" s="60">
        <f t="shared" si="24"/>
        <v>0</v>
      </c>
      <c r="K52" s="57">
        <f t="shared" ref="K52:R52" si="25">SUM(K28+K50)</f>
        <v>141</v>
      </c>
      <c r="L52" s="58">
        <f t="shared" si="25"/>
        <v>11</v>
      </c>
      <c r="M52" s="58">
        <f t="shared" si="25"/>
        <v>2</v>
      </c>
      <c r="N52" s="58">
        <f t="shared" si="25"/>
        <v>1</v>
      </c>
      <c r="O52" s="58">
        <f t="shared" si="25"/>
        <v>0</v>
      </c>
      <c r="P52" s="58">
        <f t="shared" si="25"/>
        <v>0</v>
      </c>
      <c r="Q52" s="59">
        <f t="shared" si="25"/>
        <v>2</v>
      </c>
      <c r="R52" s="60">
        <f t="shared" si="25"/>
        <v>157</v>
      </c>
      <c r="T52" s="57">
        <f t="shared" ref="T52:AA52" si="26">SUM(T28+T50)</f>
        <v>38</v>
      </c>
      <c r="U52" s="58">
        <f t="shared" si="26"/>
        <v>6</v>
      </c>
      <c r="V52" s="58">
        <f t="shared" si="26"/>
        <v>0</v>
      </c>
      <c r="W52" s="58">
        <f t="shared" si="26"/>
        <v>0</v>
      </c>
      <c r="X52" s="58">
        <f t="shared" si="26"/>
        <v>0</v>
      </c>
      <c r="Y52" s="58">
        <f t="shared" si="26"/>
        <v>1</v>
      </c>
      <c r="Z52" s="59">
        <f t="shared" si="26"/>
        <v>0</v>
      </c>
      <c r="AA52" s="60">
        <f t="shared" si="26"/>
        <v>45</v>
      </c>
      <c r="AC52" s="60">
        <f>SUM(AC28+AC50)</f>
        <v>202</v>
      </c>
    </row>
    <row r="53" spans="1:29" s="68" customFormat="1" ht="15.75" customHeight="1">
      <c r="A53" s="68" t="s">
        <v>220</v>
      </c>
      <c r="I53" s="68">
        <f>SUM(B12:H12,B13:H13,B14:H14,B15:H15,B17:H17,B18:H18,B19:H19,B20:H20,B22:H22,B23:H23,B24:H24,B25:H25,B34:H34,B35:H35,B36:H36,B37:H37,B39:H39,B40:H40,B41:H41,B42:H42,B44:H44,B45:H45,B46:H46,B47:H47)</f>
        <v>0</v>
      </c>
      <c r="R53" s="68">
        <f>SUM(K12:Q12,K13:Q13,K14:Q14,K15:Q15,K17:Q17,K18:Q18,K19:Q19,K20:Q20,K22:Q22,K23:Q23,K24:Q24,K25:Q25,K34:Q34,K35:Q35,K36:Q36,K37:Q37,K39:Q39,K40:Q40,K41:Q41,K42:Q42,K44:Q44,K45:Q45,K46:Q46,K47:Q47)</f>
        <v>157</v>
      </c>
      <c r="AA53" s="68">
        <f>SUM(T12:Z12,T13:Z13,T14:Z14,T15:Z15,T17:Z17,T18:Z18,T19:Z19,T20:Z20,T22:Z22,T23:Z23,T24:Z24,T25:Z25,T34:Z34,T35:Z35,T36:Z36,T37:Z37,T39:Z39,T40:Z40,T41:Z41,T42:Z42,T44:Z44,T45:Z45,T46:Z46,T47:Z47)</f>
        <v>45</v>
      </c>
      <c r="AC53" s="68">
        <f>SUM(B53:AA53)</f>
        <v>202</v>
      </c>
    </row>
    <row r="54" spans="1:29" ht="15.75" customHeight="1">
      <c r="A54" s="47" t="s">
        <v>211</v>
      </c>
      <c r="B54" s="47" t="str">
        <f>$M$9</f>
        <v>Arm B - Back Rd (W)</v>
      </c>
    </row>
    <row r="55" spans="1:29" ht="15.75" customHeight="1">
      <c r="B55" s="57" t="s">
        <v>212</v>
      </c>
      <c r="C55" s="58"/>
      <c r="D55" s="58" t="s">
        <v>237</v>
      </c>
      <c r="E55" s="58"/>
      <c r="F55" s="58"/>
      <c r="G55" s="58"/>
      <c r="H55" s="59"/>
      <c r="I55" s="60"/>
      <c r="K55" s="57" t="s">
        <v>212</v>
      </c>
      <c r="L55" s="58"/>
      <c r="M55" s="58" t="s">
        <v>238</v>
      </c>
      <c r="N55" s="58"/>
      <c r="O55" s="58"/>
      <c r="P55" s="58"/>
      <c r="Q55" s="59"/>
      <c r="R55" s="60"/>
      <c r="T55" s="57" t="s">
        <v>212</v>
      </c>
      <c r="U55" s="58"/>
      <c r="V55" s="58" t="s">
        <v>239</v>
      </c>
      <c r="W55" s="58"/>
      <c r="X55" s="58"/>
      <c r="Y55" s="58"/>
      <c r="Z55" s="59"/>
      <c r="AA55" s="60"/>
      <c r="AC55" s="130" t="s">
        <v>216</v>
      </c>
    </row>
    <row r="56" spans="1:29"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131"/>
    </row>
    <row r="58" spans="1:29" ht="15.75" customHeight="1">
      <c r="A58" s="69">
        <v>0.29166666666666669</v>
      </c>
      <c r="B58" s="44">
        <v>0</v>
      </c>
      <c r="C58" s="45">
        <v>0</v>
      </c>
      <c r="D58" s="45">
        <v>0</v>
      </c>
      <c r="E58" s="45">
        <v>0</v>
      </c>
      <c r="F58" s="45">
        <v>0</v>
      </c>
      <c r="G58" s="45">
        <v>0</v>
      </c>
      <c r="H58" s="46">
        <v>0</v>
      </c>
      <c r="I58" s="65">
        <f>SUM(B58:H58)</f>
        <v>0</v>
      </c>
      <c r="K58" s="44">
        <v>0</v>
      </c>
      <c r="L58" s="45">
        <v>0</v>
      </c>
      <c r="M58" s="45">
        <v>0</v>
      </c>
      <c r="N58" s="45">
        <v>0</v>
      </c>
      <c r="O58" s="45">
        <v>0</v>
      </c>
      <c r="P58" s="45">
        <v>0</v>
      </c>
      <c r="Q58" s="46">
        <v>0</v>
      </c>
      <c r="R58" s="65">
        <f>SUM(K58:Q58)</f>
        <v>0</v>
      </c>
      <c r="T58" s="44">
        <v>0</v>
      </c>
      <c r="U58" s="45">
        <v>0</v>
      </c>
      <c r="V58" s="45">
        <v>0</v>
      </c>
      <c r="W58" s="45">
        <v>0</v>
      </c>
      <c r="X58" s="45">
        <v>0</v>
      </c>
      <c r="Y58" s="45">
        <v>0</v>
      </c>
      <c r="Z58" s="46">
        <v>0</v>
      </c>
      <c r="AA58" s="65">
        <f>SUM(T58:Z58)</f>
        <v>0</v>
      </c>
      <c r="AC58" s="65">
        <f>SUM(I58+R58+AA58)</f>
        <v>0</v>
      </c>
    </row>
    <row r="59" spans="1:29" ht="15.75" customHeight="1">
      <c r="A59" s="70">
        <v>0.30208333333333331</v>
      </c>
      <c r="B59" s="48">
        <v>0</v>
      </c>
      <c r="C59" s="49">
        <v>1</v>
      </c>
      <c r="D59" s="49">
        <v>0</v>
      </c>
      <c r="E59" s="49">
        <v>0</v>
      </c>
      <c r="F59" s="49">
        <v>0</v>
      </c>
      <c r="G59" s="49">
        <v>0</v>
      </c>
      <c r="H59" s="52">
        <v>0</v>
      </c>
      <c r="I59" s="66">
        <f>SUM(B59:H59)</f>
        <v>1</v>
      </c>
      <c r="K59" s="48">
        <v>0</v>
      </c>
      <c r="L59" s="49">
        <v>0</v>
      </c>
      <c r="M59" s="49">
        <v>0</v>
      </c>
      <c r="N59" s="49">
        <v>0</v>
      </c>
      <c r="O59" s="49">
        <v>0</v>
      </c>
      <c r="P59" s="49">
        <v>0</v>
      </c>
      <c r="Q59" s="52">
        <v>0</v>
      </c>
      <c r="R59" s="66">
        <f>SUM(K59:Q59)</f>
        <v>0</v>
      </c>
      <c r="T59" s="48">
        <v>0</v>
      </c>
      <c r="U59" s="49">
        <v>0</v>
      </c>
      <c r="V59" s="49">
        <v>0</v>
      </c>
      <c r="W59" s="49">
        <v>0</v>
      </c>
      <c r="X59" s="49">
        <v>0</v>
      </c>
      <c r="Y59" s="49">
        <v>0</v>
      </c>
      <c r="Z59" s="52">
        <v>0</v>
      </c>
      <c r="AA59" s="66">
        <f>SUM(T59:Z59)</f>
        <v>0</v>
      </c>
      <c r="AC59" s="66">
        <f>SUM(I59+R59+AA59)</f>
        <v>1</v>
      </c>
    </row>
    <row r="60" spans="1:29" ht="15.75" customHeight="1">
      <c r="A60" s="70">
        <v>0.3125</v>
      </c>
      <c r="B60" s="48">
        <v>0</v>
      </c>
      <c r="C60" s="49">
        <v>0</v>
      </c>
      <c r="D60" s="49">
        <v>1</v>
      </c>
      <c r="E60" s="49">
        <v>0</v>
      </c>
      <c r="F60" s="49">
        <v>0</v>
      </c>
      <c r="G60" s="49">
        <v>0</v>
      </c>
      <c r="H60" s="52">
        <v>0</v>
      </c>
      <c r="I60" s="66">
        <f>SUM(B60:H60)</f>
        <v>1</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66">
        <f>SUM(I60+R60+AA60)</f>
        <v>1</v>
      </c>
    </row>
    <row r="61" spans="1:29" ht="15.75" customHeight="1">
      <c r="A61" s="71">
        <v>0.32291666666666669</v>
      </c>
      <c r="B61" s="54">
        <v>3</v>
      </c>
      <c r="C61" s="55">
        <v>0</v>
      </c>
      <c r="D61" s="55">
        <v>0</v>
      </c>
      <c r="E61" s="55">
        <v>0</v>
      </c>
      <c r="F61" s="55">
        <v>0</v>
      </c>
      <c r="G61" s="55">
        <v>0</v>
      </c>
      <c r="H61" s="56">
        <v>0</v>
      </c>
      <c r="I61" s="67">
        <f>SUM(B61:H61)</f>
        <v>3</v>
      </c>
      <c r="K61" s="54">
        <v>0</v>
      </c>
      <c r="L61" s="55">
        <v>0</v>
      </c>
      <c r="M61" s="55">
        <v>0</v>
      </c>
      <c r="N61" s="55">
        <v>0</v>
      </c>
      <c r="O61" s="55">
        <v>0</v>
      </c>
      <c r="P61" s="55">
        <v>0</v>
      </c>
      <c r="Q61" s="56">
        <v>0</v>
      </c>
      <c r="R61" s="67">
        <f>SUM(K61:Q61)</f>
        <v>0</v>
      </c>
      <c r="T61" s="54">
        <v>0</v>
      </c>
      <c r="U61" s="55">
        <v>0</v>
      </c>
      <c r="V61" s="55">
        <v>0</v>
      </c>
      <c r="W61" s="55">
        <v>0</v>
      </c>
      <c r="X61" s="55">
        <v>0</v>
      </c>
      <c r="Y61" s="55">
        <v>0</v>
      </c>
      <c r="Z61" s="56">
        <v>0</v>
      </c>
      <c r="AA61" s="67">
        <f>SUM(T61:Z61)</f>
        <v>0</v>
      </c>
      <c r="AC61" s="67">
        <f>SUM(I61+R61+AA61)</f>
        <v>3</v>
      </c>
    </row>
    <row r="62" spans="1:29" ht="15.75" customHeight="1">
      <c r="A62" s="60" t="s">
        <v>218</v>
      </c>
      <c r="B62" s="57">
        <f t="shared" ref="B62:I62" si="27">SUM(B58:B61)</f>
        <v>3</v>
      </c>
      <c r="C62" s="58">
        <f t="shared" si="27"/>
        <v>1</v>
      </c>
      <c r="D62" s="58">
        <f t="shared" si="27"/>
        <v>1</v>
      </c>
      <c r="E62" s="58">
        <f t="shared" si="27"/>
        <v>0</v>
      </c>
      <c r="F62" s="58">
        <f t="shared" si="27"/>
        <v>0</v>
      </c>
      <c r="G62" s="58">
        <f t="shared" si="27"/>
        <v>0</v>
      </c>
      <c r="H62" s="59">
        <f t="shared" si="27"/>
        <v>0</v>
      </c>
      <c r="I62" s="60">
        <f t="shared" si="27"/>
        <v>5</v>
      </c>
      <c r="K62" s="57">
        <f t="shared" ref="K62:R62" si="28">SUM(K58:K61)</f>
        <v>0</v>
      </c>
      <c r="L62" s="58">
        <f t="shared" si="28"/>
        <v>0</v>
      </c>
      <c r="M62" s="58">
        <f t="shared" si="28"/>
        <v>0</v>
      </c>
      <c r="N62" s="58">
        <f t="shared" si="28"/>
        <v>0</v>
      </c>
      <c r="O62" s="58">
        <f t="shared" si="28"/>
        <v>0</v>
      </c>
      <c r="P62" s="58">
        <f t="shared" si="28"/>
        <v>0</v>
      </c>
      <c r="Q62" s="59">
        <f t="shared" si="28"/>
        <v>0</v>
      </c>
      <c r="R62" s="60">
        <f t="shared" si="28"/>
        <v>0</v>
      </c>
      <c r="T62" s="57">
        <f t="shared" ref="T62:AA62" si="29">SUM(T58:T61)</f>
        <v>0</v>
      </c>
      <c r="U62" s="58">
        <f t="shared" si="29"/>
        <v>0</v>
      </c>
      <c r="V62" s="58">
        <f t="shared" si="29"/>
        <v>0</v>
      </c>
      <c r="W62" s="58">
        <f t="shared" si="29"/>
        <v>0</v>
      </c>
      <c r="X62" s="58">
        <f t="shared" si="29"/>
        <v>0</v>
      </c>
      <c r="Y62" s="58">
        <f t="shared" si="29"/>
        <v>0</v>
      </c>
      <c r="Z62" s="59">
        <f t="shared" si="29"/>
        <v>0</v>
      </c>
      <c r="AA62" s="60">
        <f t="shared" si="29"/>
        <v>0</v>
      </c>
      <c r="AC62" s="60">
        <f>SUM(AC58:AC61)</f>
        <v>5</v>
      </c>
    </row>
    <row r="63" spans="1:29" ht="15.75" customHeight="1">
      <c r="A63" s="69">
        <v>0.33333333333333331</v>
      </c>
      <c r="B63" s="44">
        <v>0</v>
      </c>
      <c r="C63" s="45">
        <v>0</v>
      </c>
      <c r="D63" s="45">
        <v>0</v>
      </c>
      <c r="E63" s="45">
        <v>0</v>
      </c>
      <c r="F63" s="45">
        <v>0</v>
      </c>
      <c r="G63" s="45">
        <v>0</v>
      </c>
      <c r="H63" s="46">
        <v>0</v>
      </c>
      <c r="I63" s="65">
        <f>SUM(B63:H63)</f>
        <v>0</v>
      </c>
      <c r="K63" s="44">
        <v>0</v>
      </c>
      <c r="L63" s="45">
        <v>0</v>
      </c>
      <c r="M63" s="45">
        <v>0</v>
      </c>
      <c r="N63" s="45">
        <v>0</v>
      </c>
      <c r="O63" s="45">
        <v>0</v>
      </c>
      <c r="P63" s="45">
        <v>0</v>
      </c>
      <c r="Q63" s="46">
        <v>0</v>
      </c>
      <c r="R63" s="65">
        <f>SUM(K63:Q63)</f>
        <v>0</v>
      </c>
      <c r="T63" s="44">
        <v>0</v>
      </c>
      <c r="U63" s="45">
        <v>0</v>
      </c>
      <c r="V63" s="45">
        <v>0</v>
      </c>
      <c r="W63" s="45">
        <v>0</v>
      </c>
      <c r="X63" s="45">
        <v>0</v>
      </c>
      <c r="Y63" s="45">
        <v>0</v>
      </c>
      <c r="Z63" s="46">
        <v>0</v>
      </c>
      <c r="AA63" s="65">
        <f>SUM(T63:Z63)</f>
        <v>0</v>
      </c>
      <c r="AC63" s="65">
        <f>SUM(I63+R63+AA63)</f>
        <v>0</v>
      </c>
    </row>
    <row r="64" spans="1:29" ht="15.75" customHeight="1">
      <c r="A64" s="70">
        <v>0.34375</v>
      </c>
      <c r="B64" s="48">
        <v>1</v>
      </c>
      <c r="C64" s="49">
        <v>0</v>
      </c>
      <c r="D64" s="49">
        <v>0</v>
      </c>
      <c r="E64" s="49">
        <v>0</v>
      </c>
      <c r="F64" s="49">
        <v>0</v>
      </c>
      <c r="G64" s="49">
        <v>0</v>
      </c>
      <c r="H64" s="52">
        <v>0</v>
      </c>
      <c r="I64" s="66">
        <f>SUM(B64:H64)</f>
        <v>1</v>
      </c>
      <c r="K64" s="48">
        <v>0</v>
      </c>
      <c r="L64" s="49">
        <v>0</v>
      </c>
      <c r="M64" s="49">
        <v>0</v>
      </c>
      <c r="N64" s="49">
        <v>0</v>
      </c>
      <c r="O64" s="49">
        <v>0</v>
      </c>
      <c r="P64" s="49">
        <v>0</v>
      </c>
      <c r="Q64" s="52">
        <v>0</v>
      </c>
      <c r="R64" s="66">
        <f>SUM(K64:Q64)</f>
        <v>0</v>
      </c>
      <c r="T64" s="48">
        <v>0</v>
      </c>
      <c r="U64" s="49">
        <v>0</v>
      </c>
      <c r="V64" s="49">
        <v>0</v>
      </c>
      <c r="W64" s="49">
        <v>0</v>
      </c>
      <c r="X64" s="49">
        <v>0</v>
      </c>
      <c r="Y64" s="49">
        <v>0</v>
      </c>
      <c r="Z64" s="52">
        <v>0</v>
      </c>
      <c r="AA64" s="66">
        <f>SUM(T64:Z64)</f>
        <v>0</v>
      </c>
      <c r="AC64" s="66">
        <f>SUM(I64+R64+AA64)</f>
        <v>1</v>
      </c>
    </row>
    <row r="65" spans="1:29" ht="15.75" customHeight="1">
      <c r="A65" s="70">
        <v>0.35416666666666669</v>
      </c>
      <c r="B65" s="48">
        <v>3</v>
      </c>
      <c r="C65" s="49">
        <v>0</v>
      </c>
      <c r="D65" s="49">
        <v>0</v>
      </c>
      <c r="E65" s="49">
        <v>0</v>
      </c>
      <c r="F65" s="49">
        <v>0</v>
      </c>
      <c r="G65" s="49">
        <v>0</v>
      </c>
      <c r="H65" s="52">
        <v>0</v>
      </c>
      <c r="I65" s="66">
        <f>SUM(B65:H65)</f>
        <v>3</v>
      </c>
      <c r="K65" s="48">
        <v>0</v>
      </c>
      <c r="L65" s="49">
        <v>0</v>
      </c>
      <c r="M65" s="49">
        <v>0</v>
      </c>
      <c r="N65" s="49">
        <v>0</v>
      </c>
      <c r="O65" s="49">
        <v>0</v>
      </c>
      <c r="P65" s="49">
        <v>0</v>
      </c>
      <c r="Q65" s="52">
        <v>0</v>
      </c>
      <c r="R65" s="66">
        <f>SUM(K65:Q65)</f>
        <v>0</v>
      </c>
      <c r="T65" s="48">
        <v>0</v>
      </c>
      <c r="U65" s="49">
        <v>0</v>
      </c>
      <c r="V65" s="49">
        <v>0</v>
      </c>
      <c r="W65" s="49">
        <v>0</v>
      </c>
      <c r="X65" s="49">
        <v>0</v>
      </c>
      <c r="Y65" s="49">
        <v>0</v>
      </c>
      <c r="Z65" s="52">
        <v>0</v>
      </c>
      <c r="AA65" s="66">
        <f>SUM(T65:Z65)</f>
        <v>0</v>
      </c>
      <c r="AC65" s="66">
        <f>SUM(I65+R65+AA65)</f>
        <v>3</v>
      </c>
    </row>
    <row r="66" spans="1:29" ht="15.75" customHeight="1">
      <c r="A66" s="71">
        <v>0.36458333333333331</v>
      </c>
      <c r="B66" s="54">
        <v>3</v>
      </c>
      <c r="C66" s="55">
        <v>4</v>
      </c>
      <c r="D66" s="55">
        <v>0</v>
      </c>
      <c r="E66" s="55">
        <v>0</v>
      </c>
      <c r="F66" s="55">
        <v>0</v>
      </c>
      <c r="G66" s="55">
        <v>0</v>
      </c>
      <c r="H66" s="56">
        <v>0</v>
      </c>
      <c r="I66" s="67">
        <f>SUM(B66:H66)</f>
        <v>7</v>
      </c>
      <c r="K66" s="54">
        <v>0</v>
      </c>
      <c r="L66" s="55">
        <v>0</v>
      </c>
      <c r="M66" s="55">
        <v>0</v>
      </c>
      <c r="N66" s="55">
        <v>0</v>
      </c>
      <c r="O66" s="55">
        <v>0</v>
      </c>
      <c r="P66" s="55">
        <v>0</v>
      </c>
      <c r="Q66" s="56">
        <v>0</v>
      </c>
      <c r="R66" s="67">
        <f>SUM(K66:Q66)</f>
        <v>0</v>
      </c>
      <c r="T66" s="54">
        <v>0</v>
      </c>
      <c r="U66" s="55">
        <v>0</v>
      </c>
      <c r="V66" s="55">
        <v>0</v>
      </c>
      <c r="W66" s="55">
        <v>0</v>
      </c>
      <c r="X66" s="55">
        <v>0</v>
      </c>
      <c r="Y66" s="55">
        <v>0</v>
      </c>
      <c r="Z66" s="56">
        <v>0</v>
      </c>
      <c r="AA66" s="67">
        <f>SUM(T66:Z66)</f>
        <v>0</v>
      </c>
      <c r="AC66" s="67">
        <f>SUM(I66+R66+AA66)</f>
        <v>7</v>
      </c>
    </row>
    <row r="67" spans="1:29" ht="15.75" customHeight="1">
      <c r="A67" s="60" t="s">
        <v>218</v>
      </c>
      <c r="B67" s="57">
        <f t="shared" ref="B67:I67" si="30">SUM(B63:B66)</f>
        <v>7</v>
      </c>
      <c r="C67" s="58">
        <f t="shared" si="30"/>
        <v>4</v>
      </c>
      <c r="D67" s="58">
        <f t="shared" si="30"/>
        <v>0</v>
      </c>
      <c r="E67" s="58">
        <f t="shared" si="30"/>
        <v>0</v>
      </c>
      <c r="F67" s="58">
        <f t="shared" si="30"/>
        <v>0</v>
      </c>
      <c r="G67" s="58">
        <f t="shared" si="30"/>
        <v>0</v>
      </c>
      <c r="H67" s="59">
        <f t="shared" si="30"/>
        <v>0</v>
      </c>
      <c r="I67" s="60">
        <f t="shared" si="30"/>
        <v>11</v>
      </c>
      <c r="K67" s="57">
        <f t="shared" ref="K67:R67" si="31">SUM(K63:K66)</f>
        <v>0</v>
      </c>
      <c r="L67" s="58">
        <f t="shared" si="31"/>
        <v>0</v>
      </c>
      <c r="M67" s="58">
        <f t="shared" si="31"/>
        <v>0</v>
      </c>
      <c r="N67" s="58">
        <f t="shared" si="31"/>
        <v>0</v>
      </c>
      <c r="O67" s="58">
        <f t="shared" si="31"/>
        <v>0</v>
      </c>
      <c r="P67" s="58">
        <f t="shared" si="31"/>
        <v>0</v>
      </c>
      <c r="Q67" s="59">
        <f t="shared" si="31"/>
        <v>0</v>
      </c>
      <c r="R67" s="60">
        <f t="shared" si="31"/>
        <v>0</v>
      </c>
      <c r="T67" s="57">
        <f t="shared" ref="T67:AA67" si="32">SUM(T63:T66)</f>
        <v>0</v>
      </c>
      <c r="U67" s="58">
        <f t="shared" si="32"/>
        <v>0</v>
      </c>
      <c r="V67" s="58">
        <f t="shared" si="32"/>
        <v>0</v>
      </c>
      <c r="W67" s="58">
        <f t="shared" si="32"/>
        <v>0</v>
      </c>
      <c r="X67" s="58">
        <f t="shared" si="32"/>
        <v>0</v>
      </c>
      <c r="Y67" s="58">
        <f t="shared" si="32"/>
        <v>0</v>
      </c>
      <c r="Z67" s="59">
        <f t="shared" si="32"/>
        <v>0</v>
      </c>
      <c r="AA67" s="60">
        <f t="shared" si="32"/>
        <v>0</v>
      </c>
      <c r="AC67" s="60">
        <f>SUM(AC63:AC66)</f>
        <v>11</v>
      </c>
    </row>
    <row r="68" spans="1:29" ht="15.75" customHeight="1">
      <c r="A68" s="69">
        <v>0.375</v>
      </c>
      <c r="B68" s="44">
        <v>5</v>
      </c>
      <c r="C68" s="45">
        <v>0</v>
      </c>
      <c r="D68" s="45">
        <v>0</v>
      </c>
      <c r="E68" s="45">
        <v>0</v>
      </c>
      <c r="F68" s="45">
        <v>0</v>
      </c>
      <c r="G68" s="45">
        <v>0</v>
      </c>
      <c r="H68" s="46">
        <v>0</v>
      </c>
      <c r="I68" s="65">
        <f>SUM(B68:H68)</f>
        <v>5</v>
      </c>
      <c r="K68" s="44">
        <v>0</v>
      </c>
      <c r="L68" s="45">
        <v>0</v>
      </c>
      <c r="M68" s="45">
        <v>0</v>
      </c>
      <c r="N68" s="45">
        <v>0</v>
      </c>
      <c r="O68" s="45">
        <v>0</v>
      </c>
      <c r="P68" s="45">
        <v>0</v>
      </c>
      <c r="Q68" s="46">
        <v>0</v>
      </c>
      <c r="R68" s="65">
        <f>SUM(K68:Q68)</f>
        <v>0</v>
      </c>
      <c r="T68" s="44">
        <v>3</v>
      </c>
      <c r="U68" s="45">
        <v>0</v>
      </c>
      <c r="V68" s="45">
        <v>0</v>
      </c>
      <c r="W68" s="45">
        <v>0</v>
      </c>
      <c r="X68" s="45">
        <v>0</v>
      </c>
      <c r="Y68" s="45">
        <v>0</v>
      </c>
      <c r="Z68" s="46">
        <v>0</v>
      </c>
      <c r="AA68" s="65">
        <f>SUM(T68:Z68)</f>
        <v>3</v>
      </c>
      <c r="AC68" s="65">
        <f>SUM(I68+R68+AA68)</f>
        <v>8</v>
      </c>
    </row>
    <row r="69" spans="1:29" ht="15.75" customHeight="1">
      <c r="A69" s="70">
        <v>0.38541666666666669</v>
      </c>
      <c r="B69" s="48">
        <v>10</v>
      </c>
      <c r="C69" s="49">
        <v>0</v>
      </c>
      <c r="D69" s="49">
        <v>0</v>
      </c>
      <c r="E69" s="49">
        <v>0</v>
      </c>
      <c r="F69" s="49">
        <v>0</v>
      </c>
      <c r="G69" s="49">
        <v>0</v>
      </c>
      <c r="H69" s="52">
        <v>0</v>
      </c>
      <c r="I69" s="66">
        <f>SUM(B69:H69)</f>
        <v>10</v>
      </c>
      <c r="K69" s="48">
        <v>0</v>
      </c>
      <c r="L69" s="49">
        <v>0</v>
      </c>
      <c r="M69" s="49">
        <v>0</v>
      </c>
      <c r="N69" s="49">
        <v>0</v>
      </c>
      <c r="O69" s="49">
        <v>0</v>
      </c>
      <c r="P69" s="49">
        <v>0</v>
      </c>
      <c r="Q69" s="52">
        <v>0</v>
      </c>
      <c r="R69" s="66">
        <f>SUM(K69:Q69)</f>
        <v>0</v>
      </c>
      <c r="T69" s="48">
        <v>1</v>
      </c>
      <c r="U69" s="49">
        <v>0</v>
      </c>
      <c r="V69" s="49">
        <v>0</v>
      </c>
      <c r="W69" s="49">
        <v>0</v>
      </c>
      <c r="X69" s="49">
        <v>0</v>
      </c>
      <c r="Y69" s="49">
        <v>0</v>
      </c>
      <c r="Z69" s="52">
        <v>0</v>
      </c>
      <c r="AA69" s="66">
        <f>SUM(T69:Z69)</f>
        <v>1</v>
      </c>
      <c r="AC69" s="66">
        <f>SUM(I69+R69+AA69)</f>
        <v>11</v>
      </c>
    </row>
    <row r="70" spans="1:29" ht="15.75" customHeight="1">
      <c r="A70" s="70">
        <v>0.39583333333333331</v>
      </c>
      <c r="B70" s="48">
        <v>3</v>
      </c>
      <c r="C70" s="49">
        <v>0</v>
      </c>
      <c r="D70" s="49">
        <v>0</v>
      </c>
      <c r="E70" s="49">
        <v>0</v>
      </c>
      <c r="F70" s="49">
        <v>0</v>
      </c>
      <c r="G70" s="49">
        <v>0</v>
      </c>
      <c r="H70" s="52">
        <v>0</v>
      </c>
      <c r="I70" s="66">
        <f>SUM(B70:H70)</f>
        <v>3</v>
      </c>
      <c r="K70" s="48">
        <v>0</v>
      </c>
      <c r="L70" s="49">
        <v>0</v>
      </c>
      <c r="M70" s="49">
        <v>0</v>
      </c>
      <c r="N70" s="49">
        <v>0</v>
      </c>
      <c r="O70" s="49">
        <v>0</v>
      </c>
      <c r="P70" s="49">
        <v>0</v>
      </c>
      <c r="Q70" s="52">
        <v>0</v>
      </c>
      <c r="R70" s="66">
        <f>SUM(K70:Q70)</f>
        <v>0</v>
      </c>
      <c r="T70" s="48">
        <v>1</v>
      </c>
      <c r="U70" s="49">
        <v>0</v>
      </c>
      <c r="V70" s="49">
        <v>0</v>
      </c>
      <c r="W70" s="49">
        <v>0</v>
      </c>
      <c r="X70" s="49">
        <v>0</v>
      </c>
      <c r="Y70" s="49">
        <v>0</v>
      </c>
      <c r="Z70" s="52">
        <v>0</v>
      </c>
      <c r="AA70" s="66">
        <f>SUM(T70:Z70)</f>
        <v>1</v>
      </c>
      <c r="AC70" s="66">
        <f>SUM(I70+R70+AA70)</f>
        <v>4</v>
      </c>
    </row>
    <row r="71" spans="1:29" ht="15.75" customHeight="1">
      <c r="A71" s="71">
        <v>0.40625</v>
      </c>
      <c r="B71" s="54">
        <v>2</v>
      </c>
      <c r="C71" s="55">
        <v>0</v>
      </c>
      <c r="D71" s="55">
        <v>0</v>
      </c>
      <c r="E71" s="55">
        <v>0</v>
      </c>
      <c r="F71" s="55">
        <v>0</v>
      </c>
      <c r="G71" s="55">
        <v>0</v>
      </c>
      <c r="H71" s="56">
        <v>0</v>
      </c>
      <c r="I71" s="67">
        <f>SUM(B71:H71)</f>
        <v>2</v>
      </c>
      <c r="K71" s="54">
        <v>0</v>
      </c>
      <c r="L71" s="55">
        <v>0</v>
      </c>
      <c r="M71" s="55">
        <v>0</v>
      </c>
      <c r="N71" s="55">
        <v>0</v>
      </c>
      <c r="O71" s="55">
        <v>0</v>
      </c>
      <c r="P71" s="55">
        <v>0</v>
      </c>
      <c r="Q71" s="56">
        <v>0</v>
      </c>
      <c r="R71" s="67">
        <f>SUM(K71:Q71)</f>
        <v>0</v>
      </c>
      <c r="T71" s="54">
        <v>0</v>
      </c>
      <c r="U71" s="55">
        <v>0</v>
      </c>
      <c r="V71" s="55">
        <v>0</v>
      </c>
      <c r="W71" s="55">
        <v>0</v>
      </c>
      <c r="X71" s="55">
        <v>0</v>
      </c>
      <c r="Y71" s="55">
        <v>0</v>
      </c>
      <c r="Z71" s="56">
        <v>0</v>
      </c>
      <c r="AA71" s="67">
        <f>SUM(T71:Z71)</f>
        <v>0</v>
      </c>
      <c r="AC71" s="67">
        <f>SUM(I71+R71+AA71)</f>
        <v>2</v>
      </c>
    </row>
    <row r="72" spans="1:29" ht="15.75" customHeight="1">
      <c r="A72" s="60" t="s">
        <v>218</v>
      </c>
      <c r="B72" s="57">
        <f t="shared" ref="B72:I72" si="33">SUM(B68:B71)</f>
        <v>20</v>
      </c>
      <c r="C72" s="58">
        <f t="shared" si="33"/>
        <v>0</v>
      </c>
      <c r="D72" s="58">
        <f t="shared" si="33"/>
        <v>0</v>
      </c>
      <c r="E72" s="58">
        <f t="shared" si="33"/>
        <v>0</v>
      </c>
      <c r="F72" s="58">
        <f t="shared" si="33"/>
        <v>0</v>
      </c>
      <c r="G72" s="58">
        <f t="shared" si="33"/>
        <v>0</v>
      </c>
      <c r="H72" s="59">
        <f t="shared" si="33"/>
        <v>0</v>
      </c>
      <c r="I72" s="60">
        <f t="shared" si="33"/>
        <v>20</v>
      </c>
      <c r="K72" s="57">
        <f t="shared" ref="K72:R72" si="34">SUM(K68:K71)</f>
        <v>0</v>
      </c>
      <c r="L72" s="58">
        <f t="shared" si="34"/>
        <v>0</v>
      </c>
      <c r="M72" s="58">
        <f t="shared" si="34"/>
        <v>0</v>
      </c>
      <c r="N72" s="58">
        <f t="shared" si="34"/>
        <v>0</v>
      </c>
      <c r="O72" s="58">
        <f t="shared" si="34"/>
        <v>0</v>
      </c>
      <c r="P72" s="58">
        <f t="shared" si="34"/>
        <v>0</v>
      </c>
      <c r="Q72" s="59">
        <f t="shared" si="34"/>
        <v>0</v>
      </c>
      <c r="R72" s="60">
        <f t="shared" si="34"/>
        <v>0</v>
      </c>
      <c r="T72" s="57">
        <f t="shared" ref="T72:AA72" si="35">SUM(T68:T71)</f>
        <v>5</v>
      </c>
      <c r="U72" s="58">
        <f t="shared" si="35"/>
        <v>0</v>
      </c>
      <c r="V72" s="58">
        <f t="shared" si="35"/>
        <v>0</v>
      </c>
      <c r="W72" s="58">
        <f t="shared" si="35"/>
        <v>0</v>
      </c>
      <c r="X72" s="58">
        <f t="shared" si="35"/>
        <v>0</v>
      </c>
      <c r="Y72" s="58">
        <f t="shared" si="35"/>
        <v>0</v>
      </c>
      <c r="Z72" s="59">
        <f t="shared" si="35"/>
        <v>0</v>
      </c>
      <c r="AA72" s="60">
        <f t="shared" si="35"/>
        <v>5</v>
      </c>
      <c r="AC72" s="60">
        <f>SUM(AC68:AC71)</f>
        <v>25</v>
      </c>
    </row>
    <row r="74" spans="1:29" ht="15.75" customHeight="1">
      <c r="A74" s="60" t="s">
        <v>219</v>
      </c>
      <c r="B74" s="57">
        <f t="shared" ref="B74:I74" si="36">SUM(B72+B67+B62)</f>
        <v>30</v>
      </c>
      <c r="C74" s="58">
        <f t="shared" si="36"/>
        <v>5</v>
      </c>
      <c r="D74" s="58">
        <f t="shared" si="36"/>
        <v>1</v>
      </c>
      <c r="E74" s="58">
        <f t="shared" si="36"/>
        <v>0</v>
      </c>
      <c r="F74" s="58">
        <f t="shared" si="36"/>
        <v>0</v>
      </c>
      <c r="G74" s="58">
        <f t="shared" si="36"/>
        <v>0</v>
      </c>
      <c r="H74" s="59">
        <f t="shared" si="36"/>
        <v>0</v>
      </c>
      <c r="I74" s="60">
        <f t="shared" si="36"/>
        <v>36</v>
      </c>
      <c r="K74" s="57">
        <f t="shared" ref="K74:R74" si="37">SUM(K72+K67+K62)</f>
        <v>0</v>
      </c>
      <c r="L74" s="58">
        <f t="shared" si="37"/>
        <v>0</v>
      </c>
      <c r="M74" s="58">
        <f t="shared" si="37"/>
        <v>0</v>
      </c>
      <c r="N74" s="58">
        <f t="shared" si="37"/>
        <v>0</v>
      </c>
      <c r="O74" s="58">
        <f t="shared" si="37"/>
        <v>0</v>
      </c>
      <c r="P74" s="58">
        <f t="shared" si="37"/>
        <v>0</v>
      </c>
      <c r="Q74" s="59">
        <f t="shared" si="37"/>
        <v>0</v>
      </c>
      <c r="R74" s="60">
        <f t="shared" si="37"/>
        <v>0</v>
      </c>
      <c r="T74" s="57">
        <f t="shared" ref="T74:AA74" si="38">SUM(T72+T67+T62)</f>
        <v>5</v>
      </c>
      <c r="U74" s="58">
        <f t="shared" si="38"/>
        <v>0</v>
      </c>
      <c r="V74" s="58">
        <f t="shared" si="38"/>
        <v>0</v>
      </c>
      <c r="W74" s="58">
        <f t="shared" si="38"/>
        <v>0</v>
      </c>
      <c r="X74" s="58">
        <f t="shared" si="38"/>
        <v>0</v>
      </c>
      <c r="Y74" s="58">
        <f t="shared" si="38"/>
        <v>0</v>
      </c>
      <c r="Z74" s="59">
        <f t="shared" si="38"/>
        <v>0</v>
      </c>
      <c r="AA74" s="60">
        <f t="shared" si="38"/>
        <v>5</v>
      </c>
      <c r="AC74" s="60">
        <f>SUM(AC72+AC67+AC62)</f>
        <v>41</v>
      </c>
    </row>
    <row r="76" spans="1:29" ht="15.75" customHeight="1">
      <c r="A76" s="47" t="s">
        <v>211</v>
      </c>
      <c r="B76" s="47" t="str">
        <f>$M$9</f>
        <v>Arm B - Back Rd (W)</v>
      </c>
    </row>
    <row r="77" spans="1:29" ht="15.75" customHeight="1">
      <c r="B77" s="57" t="s">
        <v>212</v>
      </c>
      <c r="C77" s="58"/>
      <c r="D77" s="58" t="s">
        <v>237</v>
      </c>
      <c r="E77" s="58"/>
      <c r="F77" s="58"/>
      <c r="G77" s="58"/>
      <c r="H77" s="59"/>
      <c r="I77" s="60"/>
      <c r="K77" s="57" t="s">
        <v>212</v>
      </c>
      <c r="L77" s="58"/>
      <c r="M77" s="58" t="s">
        <v>238</v>
      </c>
      <c r="N77" s="58"/>
      <c r="O77" s="58"/>
      <c r="P77" s="58"/>
      <c r="Q77" s="59"/>
      <c r="R77" s="60"/>
      <c r="T77" s="57" t="s">
        <v>212</v>
      </c>
      <c r="U77" s="58"/>
      <c r="V77" s="58" t="s">
        <v>239</v>
      </c>
      <c r="W77" s="58"/>
      <c r="X77" s="58"/>
      <c r="Y77" s="58"/>
      <c r="Z77" s="59"/>
      <c r="AA77" s="60"/>
      <c r="AC77" s="130" t="s">
        <v>216</v>
      </c>
    </row>
    <row r="78" spans="1:29"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131"/>
    </row>
    <row r="80" spans="1:29" ht="15.75" customHeight="1">
      <c r="A80" s="69">
        <v>0.66666666666666663</v>
      </c>
      <c r="B80" s="44">
        <v>11</v>
      </c>
      <c r="C80" s="45">
        <v>0</v>
      </c>
      <c r="D80" s="45">
        <v>0</v>
      </c>
      <c r="E80" s="45">
        <v>0</v>
      </c>
      <c r="F80" s="45">
        <v>0</v>
      </c>
      <c r="G80" s="45">
        <v>0</v>
      </c>
      <c r="H80" s="46">
        <v>0</v>
      </c>
      <c r="I80" s="65">
        <f>SUM(B80:H80)</f>
        <v>11</v>
      </c>
      <c r="K80" s="44">
        <v>0</v>
      </c>
      <c r="L80" s="45">
        <v>0</v>
      </c>
      <c r="M80" s="45">
        <v>0</v>
      </c>
      <c r="N80" s="45">
        <v>0</v>
      </c>
      <c r="O80" s="45">
        <v>0</v>
      </c>
      <c r="P80" s="45">
        <v>0</v>
      </c>
      <c r="Q80" s="46">
        <v>0</v>
      </c>
      <c r="R80" s="65">
        <f>SUM(K80:Q80)</f>
        <v>0</v>
      </c>
      <c r="T80" s="44">
        <v>3</v>
      </c>
      <c r="U80" s="45">
        <v>0</v>
      </c>
      <c r="V80" s="45">
        <v>0</v>
      </c>
      <c r="W80" s="45">
        <v>0</v>
      </c>
      <c r="X80" s="45">
        <v>0</v>
      </c>
      <c r="Y80" s="45">
        <v>0</v>
      </c>
      <c r="Z80" s="46">
        <v>0</v>
      </c>
      <c r="AA80" s="65">
        <f>SUM(T80:Z80)</f>
        <v>3</v>
      </c>
      <c r="AC80" s="65">
        <f>SUM(I80+R80+AA80)</f>
        <v>14</v>
      </c>
    </row>
    <row r="81" spans="1:29" ht="15.75" customHeight="1">
      <c r="A81" s="70">
        <v>0.67708333333333337</v>
      </c>
      <c r="B81" s="48">
        <v>5</v>
      </c>
      <c r="C81" s="49">
        <v>1</v>
      </c>
      <c r="D81" s="49">
        <v>0</v>
      </c>
      <c r="E81" s="49">
        <v>0</v>
      </c>
      <c r="F81" s="49">
        <v>0</v>
      </c>
      <c r="G81" s="49">
        <v>0</v>
      </c>
      <c r="H81" s="52">
        <v>0</v>
      </c>
      <c r="I81" s="66">
        <f>SUM(B81:H81)</f>
        <v>6</v>
      </c>
      <c r="K81" s="48">
        <v>0</v>
      </c>
      <c r="L81" s="49">
        <v>0</v>
      </c>
      <c r="M81" s="49">
        <v>0</v>
      </c>
      <c r="N81" s="49">
        <v>0</v>
      </c>
      <c r="O81" s="49">
        <v>0</v>
      </c>
      <c r="P81" s="49">
        <v>0</v>
      </c>
      <c r="Q81" s="52">
        <v>0</v>
      </c>
      <c r="R81" s="66">
        <f>SUM(K81:Q81)</f>
        <v>0</v>
      </c>
      <c r="T81" s="48">
        <v>1</v>
      </c>
      <c r="U81" s="49">
        <v>0</v>
      </c>
      <c r="V81" s="49">
        <v>0</v>
      </c>
      <c r="W81" s="49">
        <v>0</v>
      </c>
      <c r="X81" s="49">
        <v>0</v>
      </c>
      <c r="Y81" s="49">
        <v>0</v>
      </c>
      <c r="Z81" s="52">
        <v>0</v>
      </c>
      <c r="AA81" s="66">
        <f>SUM(T81:Z81)</f>
        <v>1</v>
      </c>
      <c r="AC81" s="66">
        <f>SUM(I81+R81+AA81)</f>
        <v>7</v>
      </c>
    </row>
    <row r="82" spans="1:29" ht="15.75" customHeight="1">
      <c r="A82" s="70">
        <v>0.6875</v>
      </c>
      <c r="B82" s="48">
        <v>1</v>
      </c>
      <c r="C82" s="49">
        <v>0</v>
      </c>
      <c r="D82" s="49">
        <v>0</v>
      </c>
      <c r="E82" s="49">
        <v>1</v>
      </c>
      <c r="F82" s="49">
        <v>0</v>
      </c>
      <c r="G82" s="49">
        <v>0</v>
      </c>
      <c r="H82" s="52">
        <v>0</v>
      </c>
      <c r="I82" s="66">
        <f>SUM(B82:H82)</f>
        <v>2</v>
      </c>
      <c r="K82" s="48">
        <v>0</v>
      </c>
      <c r="L82" s="49">
        <v>0</v>
      </c>
      <c r="M82" s="49">
        <v>0</v>
      </c>
      <c r="N82" s="49">
        <v>0</v>
      </c>
      <c r="O82" s="49">
        <v>0</v>
      </c>
      <c r="P82" s="49">
        <v>0</v>
      </c>
      <c r="Q82" s="52">
        <v>0</v>
      </c>
      <c r="R82" s="66">
        <f>SUM(K82:Q82)</f>
        <v>0</v>
      </c>
      <c r="T82" s="48">
        <v>1</v>
      </c>
      <c r="U82" s="49">
        <v>0</v>
      </c>
      <c r="V82" s="49">
        <v>0</v>
      </c>
      <c r="W82" s="49">
        <v>0</v>
      </c>
      <c r="X82" s="49">
        <v>0</v>
      </c>
      <c r="Y82" s="49">
        <v>0</v>
      </c>
      <c r="Z82" s="52">
        <v>0</v>
      </c>
      <c r="AA82" s="66">
        <f>SUM(T82:Z82)</f>
        <v>1</v>
      </c>
      <c r="AC82" s="66">
        <f>SUM(I82+R82+AA82)</f>
        <v>3</v>
      </c>
    </row>
    <row r="83" spans="1:29" ht="15.75" customHeight="1">
      <c r="A83" s="71">
        <v>0.69791666666666663</v>
      </c>
      <c r="B83" s="54">
        <v>9</v>
      </c>
      <c r="C83" s="55">
        <v>0</v>
      </c>
      <c r="D83" s="55">
        <v>0</v>
      </c>
      <c r="E83" s="55">
        <v>0</v>
      </c>
      <c r="F83" s="55">
        <v>0</v>
      </c>
      <c r="G83" s="55">
        <v>0</v>
      </c>
      <c r="H83" s="56">
        <v>0</v>
      </c>
      <c r="I83" s="67">
        <f>SUM(B83:H83)</f>
        <v>9</v>
      </c>
      <c r="K83" s="54">
        <v>0</v>
      </c>
      <c r="L83" s="55">
        <v>0</v>
      </c>
      <c r="M83" s="55">
        <v>0</v>
      </c>
      <c r="N83" s="55">
        <v>0</v>
      </c>
      <c r="O83" s="55">
        <v>0</v>
      </c>
      <c r="P83" s="55">
        <v>0</v>
      </c>
      <c r="Q83" s="56">
        <v>0</v>
      </c>
      <c r="R83" s="67">
        <f>SUM(K83:Q83)</f>
        <v>0</v>
      </c>
      <c r="T83" s="54">
        <v>2</v>
      </c>
      <c r="U83" s="55">
        <v>0</v>
      </c>
      <c r="V83" s="55">
        <v>0</v>
      </c>
      <c r="W83" s="55">
        <v>0</v>
      </c>
      <c r="X83" s="55">
        <v>0</v>
      </c>
      <c r="Y83" s="55">
        <v>0</v>
      </c>
      <c r="Z83" s="56">
        <v>0</v>
      </c>
      <c r="AA83" s="67">
        <f>SUM(T83:Z83)</f>
        <v>2</v>
      </c>
      <c r="AC83" s="67">
        <f>SUM(I83+R83+AA83)</f>
        <v>11</v>
      </c>
    </row>
    <row r="84" spans="1:29" ht="15.75" customHeight="1">
      <c r="A84" s="60" t="s">
        <v>218</v>
      </c>
      <c r="B84" s="57">
        <f t="shared" ref="B84:I84" si="39">SUM(B80:B83)</f>
        <v>26</v>
      </c>
      <c r="C84" s="58">
        <f t="shared" si="39"/>
        <v>1</v>
      </c>
      <c r="D84" s="58">
        <f t="shared" si="39"/>
        <v>0</v>
      </c>
      <c r="E84" s="58">
        <f t="shared" si="39"/>
        <v>1</v>
      </c>
      <c r="F84" s="58">
        <f t="shared" si="39"/>
        <v>0</v>
      </c>
      <c r="G84" s="58">
        <f t="shared" si="39"/>
        <v>0</v>
      </c>
      <c r="H84" s="59">
        <f t="shared" si="39"/>
        <v>0</v>
      </c>
      <c r="I84" s="60">
        <f t="shared" si="39"/>
        <v>28</v>
      </c>
      <c r="K84" s="57">
        <f t="shared" ref="K84:R84" si="40">SUM(K80:K83)</f>
        <v>0</v>
      </c>
      <c r="L84" s="58">
        <f t="shared" si="40"/>
        <v>0</v>
      </c>
      <c r="M84" s="58">
        <f t="shared" si="40"/>
        <v>0</v>
      </c>
      <c r="N84" s="58">
        <f t="shared" si="40"/>
        <v>0</v>
      </c>
      <c r="O84" s="58">
        <f t="shared" si="40"/>
        <v>0</v>
      </c>
      <c r="P84" s="58">
        <f t="shared" si="40"/>
        <v>0</v>
      </c>
      <c r="Q84" s="59">
        <f t="shared" si="40"/>
        <v>0</v>
      </c>
      <c r="R84" s="60">
        <f t="shared" si="40"/>
        <v>0</v>
      </c>
      <c r="T84" s="57">
        <f t="shared" ref="T84:AA84" si="41">SUM(T80:T83)</f>
        <v>7</v>
      </c>
      <c r="U84" s="58">
        <f t="shared" si="41"/>
        <v>0</v>
      </c>
      <c r="V84" s="58">
        <f t="shared" si="41"/>
        <v>0</v>
      </c>
      <c r="W84" s="58">
        <f t="shared" si="41"/>
        <v>0</v>
      </c>
      <c r="X84" s="58">
        <f t="shared" si="41"/>
        <v>0</v>
      </c>
      <c r="Y84" s="58">
        <f t="shared" si="41"/>
        <v>0</v>
      </c>
      <c r="Z84" s="59">
        <f t="shared" si="41"/>
        <v>0</v>
      </c>
      <c r="AA84" s="60">
        <f t="shared" si="41"/>
        <v>7</v>
      </c>
      <c r="AC84" s="60">
        <f>SUM(AC80:AC83)</f>
        <v>35</v>
      </c>
    </row>
    <row r="85" spans="1:29" ht="15.75" customHeight="1">
      <c r="A85" s="69">
        <v>0.70833333333333337</v>
      </c>
      <c r="B85" s="44">
        <v>2</v>
      </c>
      <c r="C85" s="45">
        <v>2</v>
      </c>
      <c r="D85" s="45">
        <v>0</v>
      </c>
      <c r="E85" s="45">
        <v>0</v>
      </c>
      <c r="F85" s="45">
        <v>0</v>
      </c>
      <c r="G85" s="45">
        <v>0</v>
      </c>
      <c r="H85" s="46">
        <v>0</v>
      </c>
      <c r="I85" s="65">
        <f>SUM(B85:H85)</f>
        <v>4</v>
      </c>
      <c r="K85" s="44">
        <v>0</v>
      </c>
      <c r="L85" s="45">
        <v>0</v>
      </c>
      <c r="M85" s="45">
        <v>0</v>
      </c>
      <c r="N85" s="45">
        <v>0</v>
      </c>
      <c r="O85" s="45">
        <v>0</v>
      </c>
      <c r="P85" s="45">
        <v>0</v>
      </c>
      <c r="Q85" s="46">
        <v>0</v>
      </c>
      <c r="R85" s="65">
        <f>SUM(K85:Q85)</f>
        <v>0</v>
      </c>
      <c r="T85" s="44">
        <v>0</v>
      </c>
      <c r="U85" s="45">
        <v>0</v>
      </c>
      <c r="V85" s="45">
        <v>0</v>
      </c>
      <c r="W85" s="45">
        <v>0</v>
      </c>
      <c r="X85" s="45">
        <v>0</v>
      </c>
      <c r="Y85" s="45">
        <v>0</v>
      </c>
      <c r="Z85" s="46">
        <v>0</v>
      </c>
      <c r="AA85" s="65">
        <f>SUM(T85:Z85)</f>
        <v>0</v>
      </c>
      <c r="AC85" s="65">
        <f>SUM(I85+R85+AA85)</f>
        <v>4</v>
      </c>
    </row>
    <row r="86" spans="1:29" ht="15.75" customHeight="1">
      <c r="A86" s="70">
        <v>0.71875</v>
      </c>
      <c r="B86" s="48">
        <v>2</v>
      </c>
      <c r="C86" s="49">
        <v>0</v>
      </c>
      <c r="D86" s="49">
        <v>0</v>
      </c>
      <c r="E86" s="49">
        <v>0</v>
      </c>
      <c r="F86" s="49">
        <v>0</v>
      </c>
      <c r="G86" s="49">
        <v>0</v>
      </c>
      <c r="H86" s="52">
        <v>0</v>
      </c>
      <c r="I86" s="66">
        <f>SUM(B86:H86)</f>
        <v>2</v>
      </c>
      <c r="K86" s="48">
        <v>0</v>
      </c>
      <c r="L86" s="49">
        <v>0</v>
      </c>
      <c r="M86" s="49">
        <v>0</v>
      </c>
      <c r="N86" s="49">
        <v>0</v>
      </c>
      <c r="O86" s="49">
        <v>0</v>
      </c>
      <c r="P86" s="49">
        <v>0</v>
      </c>
      <c r="Q86" s="52">
        <v>0</v>
      </c>
      <c r="R86" s="66">
        <f>SUM(K86:Q86)</f>
        <v>0</v>
      </c>
      <c r="T86" s="48">
        <v>1</v>
      </c>
      <c r="U86" s="49">
        <v>0</v>
      </c>
      <c r="V86" s="49">
        <v>0</v>
      </c>
      <c r="W86" s="49">
        <v>0</v>
      </c>
      <c r="X86" s="49">
        <v>0</v>
      </c>
      <c r="Y86" s="49">
        <v>0</v>
      </c>
      <c r="Z86" s="52">
        <v>0</v>
      </c>
      <c r="AA86" s="66">
        <f>SUM(T86:Z86)</f>
        <v>1</v>
      </c>
      <c r="AC86" s="66">
        <f>SUM(I86+R86+AA86)</f>
        <v>3</v>
      </c>
    </row>
    <row r="87" spans="1:29" ht="15.75" customHeight="1">
      <c r="A87" s="70">
        <v>0.72916666666666663</v>
      </c>
      <c r="B87" s="48">
        <v>1</v>
      </c>
      <c r="C87" s="49">
        <v>1</v>
      </c>
      <c r="D87" s="49">
        <v>0</v>
      </c>
      <c r="E87" s="49">
        <v>0</v>
      </c>
      <c r="F87" s="49">
        <v>0</v>
      </c>
      <c r="G87" s="49">
        <v>0</v>
      </c>
      <c r="H87" s="52">
        <v>0</v>
      </c>
      <c r="I87" s="66">
        <f>SUM(B87:H87)</f>
        <v>2</v>
      </c>
      <c r="K87" s="48">
        <v>0</v>
      </c>
      <c r="L87" s="49">
        <v>0</v>
      </c>
      <c r="M87" s="49">
        <v>0</v>
      </c>
      <c r="N87" s="49">
        <v>0</v>
      </c>
      <c r="O87" s="49">
        <v>0</v>
      </c>
      <c r="P87" s="49">
        <v>0</v>
      </c>
      <c r="Q87" s="52">
        <v>0</v>
      </c>
      <c r="R87" s="66">
        <f>SUM(K87:Q87)</f>
        <v>0</v>
      </c>
      <c r="T87" s="48">
        <v>0</v>
      </c>
      <c r="U87" s="49">
        <v>0</v>
      </c>
      <c r="V87" s="49">
        <v>0</v>
      </c>
      <c r="W87" s="49">
        <v>0</v>
      </c>
      <c r="X87" s="49">
        <v>0</v>
      </c>
      <c r="Y87" s="49">
        <v>0</v>
      </c>
      <c r="Z87" s="52">
        <v>0</v>
      </c>
      <c r="AA87" s="66">
        <f>SUM(T87:Z87)</f>
        <v>0</v>
      </c>
      <c r="AC87" s="66">
        <f>SUM(I87+R87+AA87)</f>
        <v>2</v>
      </c>
    </row>
    <row r="88" spans="1:29" ht="15.75" customHeight="1">
      <c r="A88" s="71">
        <v>0.73958333333333337</v>
      </c>
      <c r="B88" s="54">
        <v>2</v>
      </c>
      <c r="C88" s="55">
        <v>0</v>
      </c>
      <c r="D88" s="55">
        <v>0</v>
      </c>
      <c r="E88" s="55">
        <v>0</v>
      </c>
      <c r="F88" s="55">
        <v>0</v>
      </c>
      <c r="G88" s="55">
        <v>0</v>
      </c>
      <c r="H88" s="56">
        <v>0</v>
      </c>
      <c r="I88" s="67">
        <f>SUM(B88:H88)</f>
        <v>2</v>
      </c>
      <c r="K88" s="54">
        <v>0</v>
      </c>
      <c r="L88" s="55">
        <v>0</v>
      </c>
      <c r="M88" s="55">
        <v>0</v>
      </c>
      <c r="N88" s="55">
        <v>0</v>
      </c>
      <c r="O88" s="55">
        <v>0</v>
      </c>
      <c r="P88" s="55">
        <v>0</v>
      </c>
      <c r="Q88" s="56">
        <v>0</v>
      </c>
      <c r="R88" s="67">
        <f>SUM(K88:Q88)</f>
        <v>0</v>
      </c>
      <c r="T88" s="54">
        <v>1</v>
      </c>
      <c r="U88" s="55">
        <v>0</v>
      </c>
      <c r="V88" s="55">
        <v>0</v>
      </c>
      <c r="W88" s="55">
        <v>0</v>
      </c>
      <c r="X88" s="55">
        <v>0</v>
      </c>
      <c r="Y88" s="55">
        <v>0</v>
      </c>
      <c r="Z88" s="56">
        <v>0</v>
      </c>
      <c r="AA88" s="67">
        <f>SUM(T88:Z88)</f>
        <v>1</v>
      </c>
      <c r="AC88" s="67">
        <f>SUM(I88+R88+AA88)</f>
        <v>3</v>
      </c>
    </row>
    <row r="89" spans="1:29" ht="15.75" customHeight="1">
      <c r="A89" s="60" t="s">
        <v>218</v>
      </c>
      <c r="B89" s="57">
        <f t="shared" ref="B89:I89" si="42">SUM(B85:B88)</f>
        <v>7</v>
      </c>
      <c r="C89" s="58">
        <f t="shared" si="42"/>
        <v>3</v>
      </c>
      <c r="D89" s="58">
        <f t="shared" si="42"/>
        <v>0</v>
      </c>
      <c r="E89" s="58">
        <f t="shared" si="42"/>
        <v>0</v>
      </c>
      <c r="F89" s="58">
        <f t="shared" si="42"/>
        <v>0</v>
      </c>
      <c r="G89" s="58">
        <f t="shared" si="42"/>
        <v>0</v>
      </c>
      <c r="H89" s="59">
        <f t="shared" si="42"/>
        <v>0</v>
      </c>
      <c r="I89" s="60">
        <f t="shared" si="42"/>
        <v>10</v>
      </c>
      <c r="K89" s="57">
        <f t="shared" ref="K89:R89" si="43">SUM(K85:K88)</f>
        <v>0</v>
      </c>
      <c r="L89" s="58">
        <f t="shared" si="43"/>
        <v>0</v>
      </c>
      <c r="M89" s="58">
        <f t="shared" si="43"/>
        <v>0</v>
      </c>
      <c r="N89" s="58">
        <f t="shared" si="43"/>
        <v>0</v>
      </c>
      <c r="O89" s="58">
        <f t="shared" si="43"/>
        <v>0</v>
      </c>
      <c r="P89" s="58">
        <f t="shared" si="43"/>
        <v>0</v>
      </c>
      <c r="Q89" s="59">
        <f t="shared" si="43"/>
        <v>0</v>
      </c>
      <c r="R89" s="60">
        <f t="shared" si="43"/>
        <v>0</v>
      </c>
      <c r="T89" s="57">
        <f t="shared" ref="T89:AA89" si="44">SUM(T85:T88)</f>
        <v>2</v>
      </c>
      <c r="U89" s="58">
        <f t="shared" si="44"/>
        <v>0</v>
      </c>
      <c r="V89" s="58">
        <f t="shared" si="44"/>
        <v>0</v>
      </c>
      <c r="W89" s="58">
        <f t="shared" si="44"/>
        <v>0</v>
      </c>
      <c r="X89" s="58">
        <f t="shared" si="44"/>
        <v>0</v>
      </c>
      <c r="Y89" s="58">
        <f t="shared" si="44"/>
        <v>0</v>
      </c>
      <c r="Z89" s="59">
        <f t="shared" si="44"/>
        <v>0</v>
      </c>
      <c r="AA89" s="60">
        <f t="shared" si="44"/>
        <v>2</v>
      </c>
      <c r="AC89" s="60">
        <f>SUM(AC85:AC88)</f>
        <v>12</v>
      </c>
    </row>
    <row r="90" spans="1:29" ht="15.75" customHeight="1">
      <c r="A90" s="69">
        <v>0.75</v>
      </c>
      <c r="B90" s="44">
        <v>3</v>
      </c>
      <c r="C90" s="45">
        <v>0</v>
      </c>
      <c r="D90" s="45">
        <v>0</v>
      </c>
      <c r="E90" s="45">
        <v>0</v>
      </c>
      <c r="F90" s="45">
        <v>0</v>
      </c>
      <c r="G90" s="45">
        <v>0</v>
      </c>
      <c r="H90" s="46">
        <v>0</v>
      </c>
      <c r="I90" s="65">
        <f>SUM(B90:H90)</f>
        <v>3</v>
      </c>
      <c r="K90" s="44">
        <v>0</v>
      </c>
      <c r="L90" s="45">
        <v>0</v>
      </c>
      <c r="M90" s="45">
        <v>0</v>
      </c>
      <c r="N90" s="45">
        <v>0</v>
      </c>
      <c r="O90" s="45">
        <v>0</v>
      </c>
      <c r="P90" s="45">
        <v>0</v>
      </c>
      <c r="Q90" s="46">
        <v>0</v>
      </c>
      <c r="R90" s="65">
        <f>SUM(K90:Q90)</f>
        <v>0</v>
      </c>
      <c r="T90" s="44">
        <v>1</v>
      </c>
      <c r="U90" s="45">
        <v>0</v>
      </c>
      <c r="V90" s="45">
        <v>0</v>
      </c>
      <c r="W90" s="45">
        <v>0</v>
      </c>
      <c r="X90" s="45">
        <v>0</v>
      </c>
      <c r="Y90" s="45">
        <v>0</v>
      </c>
      <c r="Z90" s="46">
        <v>0</v>
      </c>
      <c r="AA90" s="65">
        <f>SUM(T90:Z90)</f>
        <v>1</v>
      </c>
      <c r="AC90" s="65">
        <f>SUM(I90+R90+AA90)</f>
        <v>4</v>
      </c>
    </row>
    <row r="91" spans="1:29" ht="15.75" customHeight="1">
      <c r="A91" s="70">
        <v>0.76041666666666663</v>
      </c>
      <c r="B91" s="48">
        <v>2</v>
      </c>
      <c r="C91" s="49">
        <v>0</v>
      </c>
      <c r="D91" s="49">
        <v>0</v>
      </c>
      <c r="E91" s="49">
        <v>0</v>
      </c>
      <c r="F91" s="49">
        <v>0</v>
      </c>
      <c r="G91" s="49">
        <v>0</v>
      </c>
      <c r="H91" s="52">
        <v>0</v>
      </c>
      <c r="I91" s="66">
        <f>SUM(B91:H91)</f>
        <v>2</v>
      </c>
      <c r="K91" s="48">
        <v>0</v>
      </c>
      <c r="L91" s="49">
        <v>0</v>
      </c>
      <c r="M91" s="49">
        <v>0</v>
      </c>
      <c r="N91" s="49">
        <v>0</v>
      </c>
      <c r="O91" s="49">
        <v>0</v>
      </c>
      <c r="P91" s="49">
        <v>0</v>
      </c>
      <c r="Q91" s="52">
        <v>0</v>
      </c>
      <c r="R91" s="66">
        <f>SUM(K91:Q91)</f>
        <v>0</v>
      </c>
      <c r="T91" s="48">
        <v>0</v>
      </c>
      <c r="U91" s="49">
        <v>0</v>
      </c>
      <c r="V91" s="49">
        <v>0</v>
      </c>
      <c r="W91" s="49">
        <v>0</v>
      </c>
      <c r="X91" s="49">
        <v>0</v>
      </c>
      <c r="Y91" s="49">
        <v>0</v>
      </c>
      <c r="Z91" s="52">
        <v>0</v>
      </c>
      <c r="AA91" s="66">
        <f>SUM(T91:Z91)</f>
        <v>0</v>
      </c>
      <c r="AC91" s="66">
        <f>SUM(I91+R91+AA91)</f>
        <v>2</v>
      </c>
    </row>
    <row r="92" spans="1:29" ht="15.75" customHeight="1">
      <c r="A92" s="70">
        <v>0.77083333333333337</v>
      </c>
      <c r="B92" s="48">
        <v>4</v>
      </c>
      <c r="C92" s="49">
        <v>0</v>
      </c>
      <c r="D92" s="49">
        <v>0</v>
      </c>
      <c r="E92" s="49">
        <v>0</v>
      </c>
      <c r="F92" s="49">
        <v>0</v>
      </c>
      <c r="G92" s="49">
        <v>0</v>
      </c>
      <c r="H92" s="52">
        <v>1</v>
      </c>
      <c r="I92" s="66">
        <f>SUM(B92:H92)</f>
        <v>5</v>
      </c>
      <c r="K92" s="48">
        <v>0</v>
      </c>
      <c r="L92" s="49">
        <v>0</v>
      </c>
      <c r="M92" s="49">
        <v>0</v>
      </c>
      <c r="N92" s="49">
        <v>0</v>
      </c>
      <c r="O92" s="49">
        <v>0</v>
      </c>
      <c r="P92" s="49">
        <v>0</v>
      </c>
      <c r="Q92" s="52">
        <v>0</v>
      </c>
      <c r="R92" s="66">
        <f>SUM(K92:Q92)</f>
        <v>0</v>
      </c>
      <c r="T92" s="48">
        <v>0</v>
      </c>
      <c r="U92" s="49">
        <v>0</v>
      </c>
      <c r="V92" s="49">
        <v>0</v>
      </c>
      <c r="W92" s="49">
        <v>0</v>
      </c>
      <c r="X92" s="49">
        <v>0</v>
      </c>
      <c r="Y92" s="49">
        <v>0</v>
      </c>
      <c r="Z92" s="52">
        <v>0</v>
      </c>
      <c r="AA92" s="66">
        <f>SUM(T92:Z92)</f>
        <v>0</v>
      </c>
      <c r="AC92" s="66">
        <f>SUM(I92+R92+AA92)</f>
        <v>5</v>
      </c>
    </row>
    <row r="93" spans="1:29" ht="15.75" customHeight="1">
      <c r="A93" s="71">
        <v>0.78125</v>
      </c>
      <c r="B93" s="54">
        <v>2</v>
      </c>
      <c r="C93" s="55">
        <v>1</v>
      </c>
      <c r="D93" s="55">
        <v>0</v>
      </c>
      <c r="E93" s="55">
        <v>0</v>
      </c>
      <c r="F93" s="55">
        <v>0</v>
      </c>
      <c r="G93" s="55">
        <v>0</v>
      </c>
      <c r="H93" s="56">
        <v>0</v>
      </c>
      <c r="I93" s="67">
        <f>SUM(B93:H93)</f>
        <v>3</v>
      </c>
      <c r="K93" s="54">
        <v>0</v>
      </c>
      <c r="L93" s="55">
        <v>0</v>
      </c>
      <c r="M93" s="55">
        <v>0</v>
      </c>
      <c r="N93" s="55">
        <v>0</v>
      </c>
      <c r="O93" s="55">
        <v>0</v>
      </c>
      <c r="P93" s="55">
        <v>0</v>
      </c>
      <c r="Q93" s="56">
        <v>0</v>
      </c>
      <c r="R93" s="67">
        <f>SUM(K93:Q93)</f>
        <v>0</v>
      </c>
      <c r="T93" s="54">
        <v>1</v>
      </c>
      <c r="U93" s="55">
        <v>0</v>
      </c>
      <c r="V93" s="55">
        <v>0</v>
      </c>
      <c r="W93" s="55">
        <v>0</v>
      </c>
      <c r="X93" s="55">
        <v>0</v>
      </c>
      <c r="Y93" s="55">
        <v>0</v>
      </c>
      <c r="Z93" s="56">
        <v>0</v>
      </c>
      <c r="AA93" s="67">
        <f>SUM(T93:Z93)</f>
        <v>1</v>
      </c>
      <c r="AC93" s="67">
        <f>SUM(I93+R93+AA93)</f>
        <v>4</v>
      </c>
    </row>
    <row r="94" spans="1:29" ht="15.75" customHeight="1">
      <c r="A94" s="60" t="s">
        <v>218</v>
      </c>
      <c r="B94" s="57">
        <f t="shared" ref="B94:I94" si="45">SUM(B90:B93)</f>
        <v>11</v>
      </c>
      <c r="C94" s="58">
        <f t="shared" si="45"/>
        <v>1</v>
      </c>
      <c r="D94" s="58">
        <f t="shared" si="45"/>
        <v>0</v>
      </c>
      <c r="E94" s="58">
        <f t="shared" si="45"/>
        <v>0</v>
      </c>
      <c r="F94" s="58">
        <f t="shared" si="45"/>
        <v>0</v>
      </c>
      <c r="G94" s="58">
        <f t="shared" si="45"/>
        <v>0</v>
      </c>
      <c r="H94" s="59">
        <f t="shared" si="45"/>
        <v>1</v>
      </c>
      <c r="I94" s="60">
        <f t="shared" si="45"/>
        <v>13</v>
      </c>
      <c r="K94" s="57">
        <f t="shared" ref="K94:R94" si="46">SUM(K90:K93)</f>
        <v>0</v>
      </c>
      <c r="L94" s="58">
        <f t="shared" si="46"/>
        <v>0</v>
      </c>
      <c r="M94" s="58">
        <f t="shared" si="46"/>
        <v>0</v>
      </c>
      <c r="N94" s="58">
        <f t="shared" si="46"/>
        <v>0</v>
      </c>
      <c r="O94" s="58">
        <f t="shared" si="46"/>
        <v>0</v>
      </c>
      <c r="P94" s="58">
        <f t="shared" si="46"/>
        <v>0</v>
      </c>
      <c r="Q94" s="59">
        <f t="shared" si="46"/>
        <v>0</v>
      </c>
      <c r="R94" s="60">
        <f t="shared" si="46"/>
        <v>0</v>
      </c>
      <c r="T94" s="57">
        <f t="shared" ref="T94:AA94" si="47">SUM(T90:T93)</f>
        <v>2</v>
      </c>
      <c r="U94" s="58">
        <f t="shared" si="47"/>
        <v>0</v>
      </c>
      <c r="V94" s="58">
        <f t="shared" si="47"/>
        <v>0</v>
      </c>
      <c r="W94" s="58">
        <f t="shared" si="47"/>
        <v>0</v>
      </c>
      <c r="X94" s="58">
        <f t="shared" si="47"/>
        <v>0</v>
      </c>
      <c r="Y94" s="58">
        <f t="shared" si="47"/>
        <v>0</v>
      </c>
      <c r="Z94" s="59">
        <f t="shared" si="47"/>
        <v>0</v>
      </c>
      <c r="AA94" s="60">
        <f t="shared" si="47"/>
        <v>2</v>
      </c>
      <c r="AC94" s="60">
        <f>SUM(AC90:AC93)</f>
        <v>15</v>
      </c>
    </row>
    <row r="96" spans="1:29" ht="15.75" customHeight="1">
      <c r="A96" s="60" t="s">
        <v>219</v>
      </c>
      <c r="B96" s="57">
        <f t="shared" ref="B96:I96" si="48">SUM(B94+B89+B84)</f>
        <v>44</v>
      </c>
      <c r="C96" s="58">
        <f t="shared" si="48"/>
        <v>5</v>
      </c>
      <c r="D96" s="58">
        <f t="shared" si="48"/>
        <v>0</v>
      </c>
      <c r="E96" s="58">
        <f t="shared" si="48"/>
        <v>1</v>
      </c>
      <c r="F96" s="58">
        <f t="shared" si="48"/>
        <v>0</v>
      </c>
      <c r="G96" s="58">
        <f t="shared" si="48"/>
        <v>0</v>
      </c>
      <c r="H96" s="59">
        <f t="shared" si="48"/>
        <v>1</v>
      </c>
      <c r="I96" s="60">
        <f t="shared" si="48"/>
        <v>51</v>
      </c>
      <c r="K96" s="57">
        <f t="shared" ref="K96:R96" si="49">SUM(K94+K89+K84)</f>
        <v>0</v>
      </c>
      <c r="L96" s="58">
        <f t="shared" si="49"/>
        <v>0</v>
      </c>
      <c r="M96" s="58">
        <f t="shared" si="49"/>
        <v>0</v>
      </c>
      <c r="N96" s="58">
        <f t="shared" si="49"/>
        <v>0</v>
      </c>
      <c r="O96" s="58">
        <f t="shared" si="49"/>
        <v>0</v>
      </c>
      <c r="P96" s="58">
        <f t="shared" si="49"/>
        <v>0</v>
      </c>
      <c r="Q96" s="59">
        <f t="shared" si="49"/>
        <v>0</v>
      </c>
      <c r="R96" s="60">
        <f t="shared" si="49"/>
        <v>0</v>
      </c>
      <c r="T96" s="57">
        <f t="shared" ref="T96:AA96" si="50">SUM(T94+T89+T84)</f>
        <v>11</v>
      </c>
      <c r="U96" s="58">
        <f t="shared" si="50"/>
        <v>0</v>
      </c>
      <c r="V96" s="58">
        <f t="shared" si="50"/>
        <v>0</v>
      </c>
      <c r="W96" s="58">
        <f t="shared" si="50"/>
        <v>0</v>
      </c>
      <c r="X96" s="58">
        <f t="shared" si="50"/>
        <v>0</v>
      </c>
      <c r="Y96" s="58">
        <f t="shared" si="50"/>
        <v>0</v>
      </c>
      <c r="Z96" s="59">
        <f t="shared" si="50"/>
        <v>0</v>
      </c>
      <c r="AA96" s="60">
        <f t="shared" si="50"/>
        <v>11</v>
      </c>
      <c r="AC96" s="60">
        <f>SUM(AC94+AC89+AC84)</f>
        <v>62</v>
      </c>
    </row>
    <row r="98" spans="1:29" ht="15.75" customHeight="1">
      <c r="A98" s="60" t="s">
        <v>217</v>
      </c>
      <c r="B98" s="57">
        <f t="shared" ref="B98:I98" si="51">SUM(B74+B96)</f>
        <v>74</v>
      </c>
      <c r="C98" s="58">
        <f t="shared" si="51"/>
        <v>10</v>
      </c>
      <c r="D98" s="58">
        <f t="shared" si="51"/>
        <v>1</v>
      </c>
      <c r="E98" s="58">
        <f t="shared" si="51"/>
        <v>1</v>
      </c>
      <c r="F98" s="58">
        <f t="shared" si="51"/>
        <v>0</v>
      </c>
      <c r="G98" s="58">
        <f t="shared" si="51"/>
        <v>0</v>
      </c>
      <c r="H98" s="59">
        <f t="shared" si="51"/>
        <v>1</v>
      </c>
      <c r="I98" s="60">
        <f t="shared" si="51"/>
        <v>87</v>
      </c>
      <c r="K98" s="57">
        <f t="shared" ref="K98:R98" si="52">SUM(K74+K96)</f>
        <v>0</v>
      </c>
      <c r="L98" s="58">
        <f t="shared" si="52"/>
        <v>0</v>
      </c>
      <c r="M98" s="58">
        <f t="shared" si="52"/>
        <v>0</v>
      </c>
      <c r="N98" s="58">
        <f t="shared" si="52"/>
        <v>0</v>
      </c>
      <c r="O98" s="58">
        <f t="shared" si="52"/>
        <v>0</v>
      </c>
      <c r="P98" s="58">
        <f t="shared" si="52"/>
        <v>0</v>
      </c>
      <c r="Q98" s="59">
        <f t="shared" si="52"/>
        <v>0</v>
      </c>
      <c r="R98" s="60">
        <f t="shared" si="52"/>
        <v>0</v>
      </c>
      <c r="T98" s="57">
        <f t="shared" ref="T98:AA98" si="53">SUM(T74+T96)</f>
        <v>16</v>
      </c>
      <c r="U98" s="58">
        <f t="shared" si="53"/>
        <v>0</v>
      </c>
      <c r="V98" s="58">
        <f t="shared" si="53"/>
        <v>0</v>
      </c>
      <c r="W98" s="58">
        <f t="shared" si="53"/>
        <v>0</v>
      </c>
      <c r="X98" s="58">
        <f t="shared" si="53"/>
        <v>0</v>
      </c>
      <c r="Y98" s="58">
        <f t="shared" si="53"/>
        <v>0</v>
      </c>
      <c r="Z98" s="59">
        <f t="shared" si="53"/>
        <v>0</v>
      </c>
      <c r="AA98" s="60">
        <f t="shared" si="53"/>
        <v>16</v>
      </c>
      <c r="AC98" s="60">
        <f>SUM(AC74+AC96)</f>
        <v>103</v>
      </c>
    </row>
    <row r="99" spans="1:29" s="68" customFormat="1" ht="15.75" customHeight="1">
      <c r="A99" s="68" t="s">
        <v>220</v>
      </c>
      <c r="I99" s="68">
        <f>SUM(B58:H58,B59:H59,B60:H60,B61:H61,B63:H63,B64:H64,B65:H65,B66:H66,B68:H68,B69:H69,B70:H70,B71:H71,B80:H80,B81:H81,B82:H82,B83:H83,B85:H85,B86:H86,B87:H87,B88:H88,B90:H90,B91:H91,B92:H92,B93:H93)</f>
        <v>87</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16</v>
      </c>
      <c r="AC99" s="68">
        <f>SUM(B99:AA99)</f>
        <v>103</v>
      </c>
    </row>
    <row r="100" spans="1:29" ht="15.75" customHeight="1">
      <c r="A100" s="47" t="s">
        <v>211</v>
      </c>
      <c r="B100" s="47" t="str">
        <f>$V$9</f>
        <v>Arm C - Back Rd (N)</v>
      </c>
    </row>
    <row r="101" spans="1:29" ht="15.75" customHeight="1">
      <c r="B101" s="57" t="s">
        <v>212</v>
      </c>
      <c r="C101" s="58"/>
      <c r="D101" s="58" t="s">
        <v>237</v>
      </c>
      <c r="E101" s="58"/>
      <c r="F101" s="58"/>
      <c r="G101" s="58"/>
      <c r="H101" s="59"/>
      <c r="I101" s="60"/>
      <c r="K101" s="57" t="s">
        <v>212</v>
      </c>
      <c r="L101" s="58"/>
      <c r="M101" s="58" t="s">
        <v>238</v>
      </c>
      <c r="N101" s="58"/>
      <c r="O101" s="58"/>
      <c r="P101" s="58"/>
      <c r="Q101" s="59"/>
      <c r="R101" s="60"/>
      <c r="T101" s="57" t="s">
        <v>212</v>
      </c>
      <c r="U101" s="58"/>
      <c r="V101" s="58" t="s">
        <v>239</v>
      </c>
      <c r="W101" s="58"/>
      <c r="X101" s="58"/>
      <c r="Y101" s="58"/>
      <c r="Z101" s="59"/>
      <c r="AA101" s="60"/>
      <c r="AC101" s="130" t="s">
        <v>216</v>
      </c>
    </row>
    <row r="102" spans="1:29"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131"/>
    </row>
    <row r="104" spans="1:29" ht="15.75" customHeight="1">
      <c r="A104" s="69">
        <v>0.29166666666666669</v>
      </c>
      <c r="B104" s="44">
        <v>0</v>
      </c>
      <c r="C104" s="45">
        <v>0</v>
      </c>
      <c r="D104" s="45">
        <v>0</v>
      </c>
      <c r="E104" s="45">
        <v>0</v>
      </c>
      <c r="F104" s="45">
        <v>0</v>
      </c>
      <c r="G104" s="45">
        <v>0</v>
      </c>
      <c r="H104" s="46">
        <v>0</v>
      </c>
      <c r="I104" s="65">
        <f>SUM(B104:H104)</f>
        <v>0</v>
      </c>
      <c r="K104" s="44">
        <v>0</v>
      </c>
      <c r="L104" s="45">
        <v>0</v>
      </c>
      <c r="M104" s="45">
        <v>0</v>
      </c>
      <c r="N104" s="45">
        <v>0</v>
      </c>
      <c r="O104" s="45">
        <v>0</v>
      </c>
      <c r="P104" s="45">
        <v>0</v>
      </c>
      <c r="Q104" s="46">
        <v>0</v>
      </c>
      <c r="R104" s="65">
        <f>SUM(K104:Q104)</f>
        <v>0</v>
      </c>
      <c r="T104" s="44">
        <v>0</v>
      </c>
      <c r="U104" s="45">
        <v>0</v>
      </c>
      <c r="V104" s="45">
        <v>0</v>
      </c>
      <c r="W104" s="45">
        <v>0</v>
      </c>
      <c r="X104" s="45">
        <v>0</v>
      </c>
      <c r="Y104" s="45">
        <v>0</v>
      </c>
      <c r="Z104" s="46">
        <v>0</v>
      </c>
      <c r="AA104" s="65">
        <f>SUM(T104:Z104)</f>
        <v>0</v>
      </c>
      <c r="AC104" s="65">
        <f>SUM(I104+R104+AA104)</f>
        <v>0</v>
      </c>
    </row>
    <row r="105" spans="1:29" ht="15.75" customHeight="1">
      <c r="A105" s="70">
        <v>0.30208333333333331</v>
      </c>
      <c r="B105" s="48">
        <v>0</v>
      </c>
      <c r="C105" s="49">
        <v>0</v>
      </c>
      <c r="D105" s="49">
        <v>0</v>
      </c>
      <c r="E105" s="49">
        <v>0</v>
      </c>
      <c r="F105" s="49">
        <v>0</v>
      </c>
      <c r="G105" s="49">
        <v>0</v>
      </c>
      <c r="H105" s="52">
        <v>0</v>
      </c>
      <c r="I105" s="66">
        <f>SUM(B105:H105)</f>
        <v>0</v>
      </c>
      <c r="K105" s="48">
        <v>0</v>
      </c>
      <c r="L105" s="49">
        <v>0</v>
      </c>
      <c r="M105" s="49">
        <v>0</v>
      </c>
      <c r="N105" s="49">
        <v>0</v>
      </c>
      <c r="O105" s="49">
        <v>0</v>
      </c>
      <c r="P105" s="49">
        <v>0</v>
      </c>
      <c r="Q105" s="52">
        <v>0</v>
      </c>
      <c r="R105" s="66">
        <f>SUM(K105:Q105)</f>
        <v>0</v>
      </c>
      <c r="T105" s="48">
        <v>0</v>
      </c>
      <c r="U105" s="49">
        <v>0</v>
      </c>
      <c r="V105" s="49">
        <v>0</v>
      </c>
      <c r="W105" s="49">
        <v>0</v>
      </c>
      <c r="X105" s="49">
        <v>0</v>
      </c>
      <c r="Y105" s="49">
        <v>0</v>
      </c>
      <c r="Z105" s="52">
        <v>0</v>
      </c>
      <c r="AA105" s="66">
        <f>SUM(T105:Z105)</f>
        <v>0</v>
      </c>
      <c r="AC105" s="66">
        <f>SUM(I105+R105+AA105)</f>
        <v>0</v>
      </c>
    </row>
    <row r="106" spans="1:29" ht="15.75" customHeight="1">
      <c r="A106" s="70">
        <v>0.3125</v>
      </c>
      <c r="B106" s="48">
        <v>0</v>
      </c>
      <c r="C106" s="49">
        <v>0</v>
      </c>
      <c r="D106" s="49">
        <v>0</v>
      </c>
      <c r="E106" s="49">
        <v>0</v>
      </c>
      <c r="F106" s="49">
        <v>0</v>
      </c>
      <c r="G106" s="49">
        <v>0</v>
      </c>
      <c r="H106" s="52">
        <v>0</v>
      </c>
      <c r="I106" s="66">
        <f>SUM(B106:H106)</f>
        <v>0</v>
      </c>
      <c r="K106" s="48">
        <v>0</v>
      </c>
      <c r="L106" s="49">
        <v>0</v>
      </c>
      <c r="M106" s="49">
        <v>0</v>
      </c>
      <c r="N106" s="49">
        <v>0</v>
      </c>
      <c r="O106" s="49">
        <v>0</v>
      </c>
      <c r="P106" s="49">
        <v>0</v>
      </c>
      <c r="Q106" s="52">
        <v>0</v>
      </c>
      <c r="R106" s="66">
        <f>SUM(K106:Q106)</f>
        <v>0</v>
      </c>
      <c r="T106" s="48">
        <v>0</v>
      </c>
      <c r="U106" s="49">
        <v>0</v>
      </c>
      <c r="V106" s="49">
        <v>0</v>
      </c>
      <c r="W106" s="49">
        <v>0</v>
      </c>
      <c r="X106" s="49">
        <v>0</v>
      </c>
      <c r="Y106" s="49">
        <v>0</v>
      </c>
      <c r="Z106" s="52">
        <v>0</v>
      </c>
      <c r="AA106" s="66">
        <f>SUM(T106:Z106)</f>
        <v>0</v>
      </c>
      <c r="AC106" s="66">
        <f>SUM(I106+R106+AA106)</f>
        <v>0</v>
      </c>
    </row>
    <row r="107" spans="1:29" ht="15.75" customHeight="1">
      <c r="A107" s="71">
        <v>0.32291666666666669</v>
      </c>
      <c r="B107" s="54">
        <v>0</v>
      </c>
      <c r="C107" s="55">
        <v>0</v>
      </c>
      <c r="D107" s="55">
        <v>0</v>
      </c>
      <c r="E107" s="55">
        <v>0</v>
      </c>
      <c r="F107" s="55">
        <v>0</v>
      </c>
      <c r="G107" s="55">
        <v>0</v>
      </c>
      <c r="H107" s="56">
        <v>0</v>
      </c>
      <c r="I107" s="67">
        <f>SUM(B107:H107)</f>
        <v>0</v>
      </c>
      <c r="K107" s="54">
        <v>0</v>
      </c>
      <c r="L107" s="55">
        <v>0</v>
      </c>
      <c r="M107" s="55">
        <v>0</v>
      </c>
      <c r="N107" s="55">
        <v>0</v>
      </c>
      <c r="O107" s="55">
        <v>0</v>
      </c>
      <c r="P107" s="55">
        <v>0</v>
      </c>
      <c r="Q107" s="56">
        <v>0</v>
      </c>
      <c r="R107" s="67">
        <f>SUM(K107:Q107)</f>
        <v>0</v>
      </c>
      <c r="T107" s="54">
        <v>0</v>
      </c>
      <c r="U107" s="55">
        <v>0</v>
      </c>
      <c r="V107" s="55">
        <v>0</v>
      </c>
      <c r="W107" s="55">
        <v>0</v>
      </c>
      <c r="X107" s="55">
        <v>0</v>
      </c>
      <c r="Y107" s="55">
        <v>0</v>
      </c>
      <c r="Z107" s="56">
        <v>0</v>
      </c>
      <c r="AA107" s="67">
        <f>SUM(T107:Z107)</f>
        <v>0</v>
      </c>
      <c r="AC107" s="67">
        <f>SUM(I107+R107+AA107)</f>
        <v>0</v>
      </c>
    </row>
    <row r="108" spans="1:29" ht="15.75" customHeight="1">
      <c r="A108" s="60" t="s">
        <v>218</v>
      </c>
      <c r="B108" s="57">
        <f t="shared" ref="B108:I108" si="54">SUM(B104:B107)</f>
        <v>0</v>
      </c>
      <c r="C108" s="58">
        <f t="shared" si="54"/>
        <v>0</v>
      </c>
      <c r="D108" s="58">
        <f t="shared" si="54"/>
        <v>0</v>
      </c>
      <c r="E108" s="58">
        <f t="shared" si="54"/>
        <v>0</v>
      </c>
      <c r="F108" s="58">
        <f t="shared" si="54"/>
        <v>0</v>
      </c>
      <c r="G108" s="58">
        <f t="shared" si="54"/>
        <v>0</v>
      </c>
      <c r="H108" s="59">
        <f t="shared" si="54"/>
        <v>0</v>
      </c>
      <c r="I108" s="60">
        <f t="shared" si="54"/>
        <v>0</v>
      </c>
      <c r="K108" s="57">
        <f t="shared" ref="K108:R108" si="55">SUM(K104:K107)</f>
        <v>0</v>
      </c>
      <c r="L108" s="58">
        <f t="shared" si="55"/>
        <v>0</v>
      </c>
      <c r="M108" s="58">
        <f t="shared" si="55"/>
        <v>0</v>
      </c>
      <c r="N108" s="58">
        <f t="shared" si="55"/>
        <v>0</v>
      </c>
      <c r="O108" s="58">
        <f t="shared" si="55"/>
        <v>0</v>
      </c>
      <c r="P108" s="58">
        <f t="shared" si="55"/>
        <v>0</v>
      </c>
      <c r="Q108" s="59">
        <f t="shared" si="55"/>
        <v>0</v>
      </c>
      <c r="R108" s="60">
        <f t="shared" si="55"/>
        <v>0</v>
      </c>
      <c r="T108" s="57">
        <f t="shared" ref="T108:AA108" si="56">SUM(T104:T107)</f>
        <v>0</v>
      </c>
      <c r="U108" s="58">
        <f t="shared" si="56"/>
        <v>0</v>
      </c>
      <c r="V108" s="58">
        <f t="shared" si="56"/>
        <v>0</v>
      </c>
      <c r="W108" s="58">
        <f t="shared" si="56"/>
        <v>0</v>
      </c>
      <c r="X108" s="58">
        <f t="shared" si="56"/>
        <v>0</v>
      </c>
      <c r="Y108" s="58">
        <f t="shared" si="56"/>
        <v>0</v>
      </c>
      <c r="Z108" s="59">
        <f t="shared" si="56"/>
        <v>0</v>
      </c>
      <c r="AA108" s="60">
        <f t="shared" si="56"/>
        <v>0</v>
      </c>
      <c r="AC108" s="60">
        <f>SUM(AC104:AC107)</f>
        <v>0</v>
      </c>
    </row>
    <row r="109" spans="1:29" ht="15.75" customHeight="1">
      <c r="A109" s="69">
        <v>0.33333333333333331</v>
      </c>
      <c r="B109" s="44">
        <v>3</v>
      </c>
      <c r="C109" s="45">
        <v>0</v>
      </c>
      <c r="D109" s="45">
        <v>0</v>
      </c>
      <c r="E109" s="45">
        <v>0</v>
      </c>
      <c r="F109" s="45">
        <v>0</v>
      </c>
      <c r="G109" s="45">
        <v>0</v>
      </c>
      <c r="H109" s="46">
        <v>0</v>
      </c>
      <c r="I109" s="65">
        <f>SUM(B109:H109)</f>
        <v>3</v>
      </c>
      <c r="K109" s="44">
        <v>0</v>
      </c>
      <c r="L109" s="45">
        <v>0</v>
      </c>
      <c r="M109" s="45">
        <v>0</v>
      </c>
      <c r="N109" s="45">
        <v>0</v>
      </c>
      <c r="O109" s="45">
        <v>0</v>
      </c>
      <c r="P109" s="45">
        <v>0</v>
      </c>
      <c r="Q109" s="46">
        <v>0</v>
      </c>
      <c r="R109" s="65">
        <f>SUM(K109:Q109)</f>
        <v>0</v>
      </c>
      <c r="T109" s="44">
        <v>0</v>
      </c>
      <c r="U109" s="45">
        <v>0</v>
      </c>
      <c r="V109" s="45">
        <v>0</v>
      </c>
      <c r="W109" s="45">
        <v>0</v>
      </c>
      <c r="X109" s="45">
        <v>0</v>
      </c>
      <c r="Y109" s="45">
        <v>0</v>
      </c>
      <c r="Z109" s="46">
        <v>0</v>
      </c>
      <c r="AA109" s="65">
        <f>SUM(T109:Z109)</f>
        <v>0</v>
      </c>
      <c r="AC109" s="65">
        <f>SUM(I109+R109+AA109)</f>
        <v>3</v>
      </c>
    </row>
    <row r="110" spans="1:29" ht="15.75" customHeight="1">
      <c r="A110" s="70">
        <v>0.34375</v>
      </c>
      <c r="B110" s="48">
        <v>0</v>
      </c>
      <c r="C110" s="49">
        <v>0</v>
      </c>
      <c r="D110" s="49">
        <v>0</v>
      </c>
      <c r="E110" s="49">
        <v>0</v>
      </c>
      <c r="F110" s="49">
        <v>0</v>
      </c>
      <c r="G110" s="49">
        <v>0</v>
      </c>
      <c r="H110" s="52">
        <v>0</v>
      </c>
      <c r="I110" s="66">
        <f>SUM(B110:H110)</f>
        <v>0</v>
      </c>
      <c r="K110" s="48">
        <v>1</v>
      </c>
      <c r="L110" s="49">
        <v>0</v>
      </c>
      <c r="M110" s="49">
        <v>0</v>
      </c>
      <c r="N110" s="49">
        <v>0</v>
      </c>
      <c r="O110" s="49">
        <v>0</v>
      </c>
      <c r="P110" s="49">
        <v>0</v>
      </c>
      <c r="Q110" s="52">
        <v>0</v>
      </c>
      <c r="R110" s="66">
        <f>SUM(K110:Q110)</f>
        <v>1</v>
      </c>
      <c r="T110" s="48">
        <v>0</v>
      </c>
      <c r="U110" s="49">
        <v>0</v>
      </c>
      <c r="V110" s="49">
        <v>0</v>
      </c>
      <c r="W110" s="49">
        <v>0</v>
      </c>
      <c r="X110" s="49">
        <v>0</v>
      </c>
      <c r="Y110" s="49">
        <v>0</v>
      </c>
      <c r="Z110" s="52">
        <v>0</v>
      </c>
      <c r="AA110" s="66">
        <f>SUM(T110:Z110)</f>
        <v>0</v>
      </c>
      <c r="AC110" s="66">
        <f>SUM(I110+R110+AA110)</f>
        <v>1</v>
      </c>
    </row>
    <row r="111" spans="1:29" ht="15.75" customHeight="1">
      <c r="A111" s="70">
        <v>0.35416666666666669</v>
      </c>
      <c r="B111" s="48">
        <v>1</v>
      </c>
      <c r="C111" s="49">
        <v>1</v>
      </c>
      <c r="D111" s="49">
        <v>0</v>
      </c>
      <c r="E111" s="49">
        <v>0</v>
      </c>
      <c r="F111" s="49">
        <v>0</v>
      </c>
      <c r="G111" s="49">
        <v>0</v>
      </c>
      <c r="H111" s="52">
        <v>0</v>
      </c>
      <c r="I111" s="66">
        <f>SUM(B111:H111)</f>
        <v>2</v>
      </c>
      <c r="K111" s="48">
        <v>2</v>
      </c>
      <c r="L111" s="49">
        <v>0</v>
      </c>
      <c r="M111" s="49">
        <v>0</v>
      </c>
      <c r="N111" s="49">
        <v>0</v>
      </c>
      <c r="O111" s="49">
        <v>0</v>
      </c>
      <c r="P111" s="49">
        <v>0</v>
      </c>
      <c r="Q111" s="52">
        <v>0</v>
      </c>
      <c r="R111" s="66">
        <f>SUM(K111:Q111)</f>
        <v>2</v>
      </c>
      <c r="T111" s="48">
        <v>0</v>
      </c>
      <c r="U111" s="49">
        <v>0</v>
      </c>
      <c r="V111" s="49">
        <v>0</v>
      </c>
      <c r="W111" s="49">
        <v>0</v>
      </c>
      <c r="X111" s="49">
        <v>0</v>
      </c>
      <c r="Y111" s="49">
        <v>0</v>
      </c>
      <c r="Z111" s="52">
        <v>0</v>
      </c>
      <c r="AA111" s="66">
        <f>SUM(T111:Z111)</f>
        <v>0</v>
      </c>
      <c r="AC111" s="66">
        <f>SUM(I111+R111+AA111)</f>
        <v>4</v>
      </c>
    </row>
    <row r="112" spans="1:29" ht="15.75" customHeight="1">
      <c r="A112" s="71">
        <v>0.36458333333333331</v>
      </c>
      <c r="B112" s="54">
        <v>2</v>
      </c>
      <c r="C112" s="55">
        <v>0</v>
      </c>
      <c r="D112" s="55">
        <v>0</v>
      </c>
      <c r="E112" s="55">
        <v>0</v>
      </c>
      <c r="F112" s="55">
        <v>0</v>
      </c>
      <c r="G112" s="55">
        <v>0</v>
      </c>
      <c r="H112" s="56">
        <v>0</v>
      </c>
      <c r="I112" s="67">
        <f>SUM(B112:H112)</f>
        <v>2</v>
      </c>
      <c r="K112" s="54">
        <v>5</v>
      </c>
      <c r="L112" s="55">
        <v>0</v>
      </c>
      <c r="M112" s="55">
        <v>0</v>
      </c>
      <c r="N112" s="55">
        <v>0</v>
      </c>
      <c r="O112" s="55">
        <v>0</v>
      </c>
      <c r="P112" s="55">
        <v>0</v>
      </c>
      <c r="Q112" s="56">
        <v>0</v>
      </c>
      <c r="R112" s="67">
        <f>SUM(K112:Q112)</f>
        <v>5</v>
      </c>
      <c r="T112" s="54">
        <v>0</v>
      </c>
      <c r="U112" s="55">
        <v>0</v>
      </c>
      <c r="V112" s="55">
        <v>0</v>
      </c>
      <c r="W112" s="55">
        <v>0</v>
      </c>
      <c r="X112" s="55">
        <v>0</v>
      </c>
      <c r="Y112" s="55">
        <v>0</v>
      </c>
      <c r="Z112" s="56">
        <v>0</v>
      </c>
      <c r="AA112" s="67">
        <f>SUM(T112:Z112)</f>
        <v>0</v>
      </c>
      <c r="AC112" s="67">
        <f>SUM(I112+R112+AA112)</f>
        <v>7</v>
      </c>
    </row>
    <row r="113" spans="1:29" ht="15.75" customHeight="1">
      <c r="A113" s="60" t="s">
        <v>218</v>
      </c>
      <c r="B113" s="57">
        <f t="shared" ref="B113:I113" si="57">SUM(B109:B112)</f>
        <v>6</v>
      </c>
      <c r="C113" s="58">
        <f t="shared" si="57"/>
        <v>1</v>
      </c>
      <c r="D113" s="58">
        <f t="shared" si="57"/>
        <v>0</v>
      </c>
      <c r="E113" s="58">
        <f t="shared" si="57"/>
        <v>0</v>
      </c>
      <c r="F113" s="58">
        <f t="shared" si="57"/>
        <v>0</v>
      </c>
      <c r="G113" s="58">
        <f t="shared" si="57"/>
        <v>0</v>
      </c>
      <c r="H113" s="59">
        <f t="shared" si="57"/>
        <v>0</v>
      </c>
      <c r="I113" s="60">
        <f t="shared" si="57"/>
        <v>7</v>
      </c>
      <c r="K113" s="57">
        <f t="shared" ref="K113:R113" si="58">SUM(K109:K112)</f>
        <v>8</v>
      </c>
      <c r="L113" s="58">
        <f t="shared" si="58"/>
        <v>0</v>
      </c>
      <c r="M113" s="58">
        <f t="shared" si="58"/>
        <v>0</v>
      </c>
      <c r="N113" s="58">
        <f t="shared" si="58"/>
        <v>0</v>
      </c>
      <c r="O113" s="58">
        <f t="shared" si="58"/>
        <v>0</v>
      </c>
      <c r="P113" s="58">
        <f t="shared" si="58"/>
        <v>0</v>
      </c>
      <c r="Q113" s="59">
        <f t="shared" si="58"/>
        <v>0</v>
      </c>
      <c r="R113" s="60">
        <f t="shared" si="58"/>
        <v>8</v>
      </c>
      <c r="T113" s="57">
        <f t="shared" ref="T113:AA113" si="59">SUM(T109:T112)</f>
        <v>0</v>
      </c>
      <c r="U113" s="58">
        <f t="shared" si="59"/>
        <v>0</v>
      </c>
      <c r="V113" s="58">
        <f t="shared" si="59"/>
        <v>0</v>
      </c>
      <c r="W113" s="58">
        <f t="shared" si="59"/>
        <v>0</v>
      </c>
      <c r="X113" s="58">
        <f t="shared" si="59"/>
        <v>0</v>
      </c>
      <c r="Y113" s="58">
        <f t="shared" si="59"/>
        <v>0</v>
      </c>
      <c r="Z113" s="59">
        <f t="shared" si="59"/>
        <v>0</v>
      </c>
      <c r="AA113" s="60">
        <f t="shared" si="59"/>
        <v>0</v>
      </c>
      <c r="AC113" s="60">
        <f>SUM(AC109:AC112)</f>
        <v>15</v>
      </c>
    </row>
    <row r="114" spans="1:29" ht="15.75" customHeight="1">
      <c r="A114" s="69">
        <v>0.375</v>
      </c>
      <c r="B114" s="44">
        <v>2</v>
      </c>
      <c r="C114" s="45">
        <v>0</v>
      </c>
      <c r="D114" s="45">
        <v>0</v>
      </c>
      <c r="E114" s="45">
        <v>0</v>
      </c>
      <c r="F114" s="45">
        <v>0</v>
      </c>
      <c r="G114" s="45">
        <v>0</v>
      </c>
      <c r="H114" s="46">
        <v>0</v>
      </c>
      <c r="I114" s="65">
        <f>SUM(B114:H114)</f>
        <v>2</v>
      </c>
      <c r="K114" s="44">
        <v>7</v>
      </c>
      <c r="L114" s="45">
        <v>1</v>
      </c>
      <c r="M114" s="45">
        <v>0</v>
      </c>
      <c r="N114" s="45">
        <v>0</v>
      </c>
      <c r="O114" s="45">
        <v>0</v>
      </c>
      <c r="P114" s="45">
        <v>0</v>
      </c>
      <c r="Q114" s="46">
        <v>0</v>
      </c>
      <c r="R114" s="65">
        <f>SUM(K114:Q114)</f>
        <v>8</v>
      </c>
      <c r="T114" s="44">
        <v>0</v>
      </c>
      <c r="U114" s="45">
        <v>0</v>
      </c>
      <c r="V114" s="45">
        <v>0</v>
      </c>
      <c r="W114" s="45">
        <v>0</v>
      </c>
      <c r="X114" s="45">
        <v>0</v>
      </c>
      <c r="Y114" s="45">
        <v>0</v>
      </c>
      <c r="Z114" s="46">
        <v>0</v>
      </c>
      <c r="AA114" s="65">
        <f>SUM(T114:Z114)</f>
        <v>0</v>
      </c>
      <c r="AC114" s="65">
        <f>SUM(I114+R114+AA114)</f>
        <v>10</v>
      </c>
    </row>
    <row r="115" spans="1:29" ht="15.75" customHeight="1">
      <c r="A115" s="70">
        <v>0.38541666666666669</v>
      </c>
      <c r="B115" s="48">
        <v>3</v>
      </c>
      <c r="C115" s="49">
        <v>0</v>
      </c>
      <c r="D115" s="49">
        <v>0</v>
      </c>
      <c r="E115" s="49">
        <v>0</v>
      </c>
      <c r="F115" s="49">
        <v>0</v>
      </c>
      <c r="G115" s="49">
        <v>0</v>
      </c>
      <c r="H115" s="52">
        <v>0</v>
      </c>
      <c r="I115" s="66">
        <f>SUM(B115:H115)</f>
        <v>3</v>
      </c>
      <c r="K115" s="48">
        <v>3</v>
      </c>
      <c r="L115" s="49">
        <v>0</v>
      </c>
      <c r="M115" s="49">
        <v>0</v>
      </c>
      <c r="N115" s="49">
        <v>0</v>
      </c>
      <c r="O115" s="49">
        <v>0</v>
      </c>
      <c r="P115" s="49">
        <v>0</v>
      </c>
      <c r="Q115" s="52">
        <v>0</v>
      </c>
      <c r="R115" s="66">
        <f>SUM(K115:Q115)</f>
        <v>3</v>
      </c>
      <c r="T115" s="48">
        <v>0</v>
      </c>
      <c r="U115" s="49">
        <v>0</v>
      </c>
      <c r="V115" s="49">
        <v>0</v>
      </c>
      <c r="W115" s="49">
        <v>0</v>
      </c>
      <c r="X115" s="49">
        <v>0</v>
      </c>
      <c r="Y115" s="49">
        <v>0</v>
      </c>
      <c r="Z115" s="52">
        <v>0</v>
      </c>
      <c r="AA115" s="66">
        <f>SUM(T115:Z115)</f>
        <v>0</v>
      </c>
      <c r="AC115" s="66">
        <f>SUM(I115+R115+AA115)</f>
        <v>6</v>
      </c>
    </row>
    <row r="116" spans="1:29" ht="15.75" customHeight="1">
      <c r="A116" s="70">
        <v>0.39583333333333331</v>
      </c>
      <c r="B116" s="48">
        <v>0</v>
      </c>
      <c r="C116" s="49">
        <v>0</v>
      </c>
      <c r="D116" s="49">
        <v>0</v>
      </c>
      <c r="E116" s="49">
        <v>0</v>
      </c>
      <c r="F116" s="49">
        <v>0</v>
      </c>
      <c r="G116" s="49">
        <v>0</v>
      </c>
      <c r="H116" s="52">
        <v>0</v>
      </c>
      <c r="I116" s="66">
        <f>SUM(B116:H116)</f>
        <v>0</v>
      </c>
      <c r="K116" s="48">
        <v>2</v>
      </c>
      <c r="L116" s="49">
        <v>1</v>
      </c>
      <c r="M116" s="49">
        <v>0</v>
      </c>
      <c r="N116" s="49">
        <v>0</v>
      </c>
      <c r="O116" s="49">
        <v>0</v>
      </c>
      <c r="P116" s="49">
        <v>0</v>
      </c>
      <c r="Q116" s="52">
        <v>0</v>
      </c>
      <c r="R116" s="66">
        <f>SUM(K116:Q116)</f>
        <v>3</v>
      </c>
      <c r="T116" s="48">
        <v>0</v>
      </c>
      <c r="U116" s="49">
        <v>0</v>
      </c>
      <c r="V116" s="49">
        <v>0</v>
      </c>
      <c r="W116" s="49">
        <v>0</v>
      </c>
      <c r="X116" s="49">
        <v>0</v>
      </c>
      <c r="Y116" s="49">
        <v>0</v>
      </c>
      <c r="Z116" s="52">
        <v>0</v>
      </c>
      <c r="AA116" s="66">
        <f>SUM(T116:Z116)</f>
        <v>0</v>
      </c>
      <c r="AC116" s="66">
        <f>SUM(I116+R116+AA116)</f>
        <v>3</v>
      </c>
    </row>
    <row r="117" spans="1:29" ht="15.75" customHeight="1">
      <c r="A117" s="71">
        <v>0.40625</v>
      </c>
      <c r="B117" s="54">
        <v>3</v>
      </c>
      <c r="C117" s="55">
        <v>0</v>
      </c>
      <c r="D117" s="55">
        <v>0</v>
      </c>
      <c r="E117" s="55">
        <v>0</v>
      </c>
      <c r="F117" s="55">
        <v>0</v>
      </c>
      <c r="G117" s="55">
        <v>0</v>
      </c>
      <c r="H117" s="56">
        <v>0</v>
      </c>
      <c r="I117" s="67">
        <f>SUM(B117:H117)</f>
        <v>3</v>
      </c>
      <c r="K117" s="54">
        <v>0</v>
      </c>
      <c r="L117" s="55">
        <v>0</v>
      </c>
      <c r="M117" s="55">
        <v>0</v>
      </c>
      <c r="N117" s="55">
        <v>0</v>
      </c>
      <c r="O117" s="55">
        <v>0</v>
      </c>
      <c r="P117" s="55">
        <v>0</v>
      </c>
      <c r="Q117" s="56">
        <v>0</v>
      </c>
      <c r="R117" s="67">
        <f>SUM(K117:Q117)</f>
        <v>0</v>
      </c>
      <c r="T117" s="54">
        <v>0</v>
      </c>
      <c r="U117" s="55">
        <v>0</v>
      </c>
      <c r="V117" s="55">
        <v>0</v>
      </c>
      <c r="W117" s="55">
        <v>0</v>
      </c>
      <c r="X117" s="55">
        <v>0</v>
      </c>
      <c r="Y117" s="55">
        <v>0</v>
      </c>
      <c r="Z117" s="56">
        <v>0</v>
      </c>
      <c r="AA117" s="67">
        <f>SUM(T117:Z117)</f>
        <v>0</v>
      </c>
      <c r="AC117" s="67">
        <f>SUM(I117+R117+AA117)</f>
        <v>3</v>
      </c>
    </row>
    <row r="118" spans="1:29" ht="15.75" customHeight="1">
      <c r="A118" s="60" t="s">
        <v>218</v>
      </c>
      <c r="B118" s="57">
        <f t="shared" ref="B118:I118" si="60">SUM(B114:B117)</f>
        <v>8</v>
      </c>
      <c r="C118" s="58">
        <f t="shared" si="60"/>
        <v>0</v>
      </c>
      <c r="D118" s="58">
        <f t="shared" si="60"/>
        <v>0</v>
      </c>
      <c r="E118" s="58">
        <f t="shared" si="60"/>
        <v>0</v>
      </c>
      <c r="F118" s="58">
        <f t="shared" si="60"/>
        <v>0</v>
      </c>
      <c r="G118" s="58">
        <f t="shared" si="60"/>
        <v>0</v>
      </c>
      <c r="H118" s="59">
        <f t="shared" si="60"/>
        <v>0</v>
      </c>
      <c r="I118" s="60">
        <f t="shared" si="60"/>
        <v>8</v>
      </c>
      <c r="K118" s="57">
        <f t="shared" ref="K118:R118" si="61">SUM(K114:K117)</f>
        <v>12</v>
      </c>
      <c r="L118" s="58">
        <f t="shared" si="61"/>
        <v>2</v>
      </c>
      <c r="M118" s="58">
        <f t="shared" si="61"/>
        <v>0</v>
      </c>
      <c r="N118" s="58">
        <f t="shared" si="61"/>
        <v>0</v>
      </c>
      <c r="O118" s="58">
        <f t="shared" si="61"/>
        <v>0</v>
      </c>
      <c r="P118" s="58">
        <f t="shared" si="61"/>
        <v>0</v>
      </c>
      <c r="Q118" s="59">
        <f t="shared" si="61"/>
        <v>0</v>
      </c>
      <c r="R118" s="60">
        <f t="shared" si="61"/>
        <v>14</v>
      </c>
      <c r="T118" s="57">
        <f t="shared" ref="T118:AA118" si="62">SUM(T114:T117)</f>
        <v>0</v>
      </c>
      <c r="U118" s="58">
        <f t="shared" si="62"/>
        <v>0</v>
      </c>
      <c r="V118" s="58">
        <f t="shared" si="62"/>
        <v>0</v>
      </c>
      <c r="W118" s="58">
        <f t="shared" si="62"/>
        <v>0</v>
      </c>
      <c r="X118" s="58">
        <f t="shared" si="62"/>
        <v>0</v>
      </c>
      <c r="Y118" s="58">
        <f t="shared" si="62"/>
        <v>0</v>
      </c>
      <c r="Z118" s="59">
        <f t="shared" si="62"/>
        <v>0</v>
      </c>
      <c r="AA118" s="60">
        <f t="shared" si="62"/>
        <v>0</v>
      </c>
      <c r="AC118" s="60">
        <f>SUM(AC114:AC117)</f>
        <v>22</v>
      </c>
    </row>
    <row r="120" spans="1:29" ht="15.75" customHeight="1">
      <c r="A120" s="60" t="s">
        <v>219</v>
      </c>
      <c r="B120" s="57">
        <f t="shared" ref="B120:I120" si="63">SUM(B118+B113+B108)</f>
        <v>14</v>
      </c>
      <c r="C120" s="58">
        <f t="shared" si="63"/>
        <v>1</v>
      </c>
      <c r="D120" s="58">
        <f t="shared" si="63"/>
        <v>0</v>
      </c>
      <c r="E120" s="58">
        <f t="shared" si="63"/>
        <v>0</v>
      </c>
      <c r="F120" s="58">
        <f t="shared" si="63"/>
        <v>0</v>
      </c>
      <c r="G120" s="58">
        <f t="shared" si="63"/>
        <v>0</v>
      </c>
      <c r="H120" s="59">
        <f t="shared" si="63"/>
        <v>0</v>
      </c>
      <c r="I120" s="60">
        <f t="shared" si="63"/>
        <v>15</v>
      </c>
      <c r="K120" s="57">
        <f t="shared" ref="K120:R120" si="64">SUM(K118+K113+K108)</f>
        <v>20</v>
      </c>
      <c r="L120" s="58">
        <f t="shared" si="64"/>
        <v>2</v>
      </c>
      <c r="M120" s="58">
        <f t="shared" si="64"/>
        <v>0</v>
      </c>
      <c r="N120" s="58">
        <f t="shared" si="64"/>
        <v>0</v>
      </c>
      <c r="O120" s="58">
        <f t="shared" si="64"/>
        <v>0</v>
      </c>
      <c r="P120" s="58">
        <f t="shared" si="64"/>
        <v>0</v>
      </c>
      <c r="Q120" s="59">
        <f t="shared" si="64"/>
        <v>0</v>
      </c>
      <c r="R120" s="60">
        <f t="shared" si="64"/>
        <v>22</v>
      </c>
      <c r="T120" s="57">
        <f t="shared" ref="T120:AA120" si="65">SUM(T118+T113+T108)</f>
        <v>0</v>
      </c>
      <c r="U120" s="58">
        <f t="shared" si="65"/>
        <v>0</v>
      </c>
      <c r="V120" s="58">
        <f t="shared" si="65"/>
        <v>0</v>
      </c>
      <c r="W120" s="58">
        <f t="shared" si="65"/>
        <v>0</v>
      </c>
      <c r="X120" s="58">
        <f t="shared" si="65"/>
        <v>0</v>
      </c>
      <c r="Y120" s="58">
        <f t="shared" si="65"/>
        <v>0</v>
      </c>
      <c r="Z120" s="59">
        <f t="shared" si="65"/>
        <v>0</v>
      </c>
      <c r="AA120" s="60">
        <f t="shared" si="65"/>
        <v>0</v>
      </c>
      <c r="AC120" s="60">
        <f>SUM(AC118+AC113+AC108)</f>
        <v>37</v>
      </c>
    </row>
    <row r="122" spans="1:29" ht="15.75" customHeight="1">
      <c r="A122" s="47" t="s">
        <v>211</v>
      </c>
      <c r="B122" s="47" t="str">
        <f>$V$9</f>
        <v>Arm C - Back Rd (N)</v>
      </c>
    </row>
    <row r="123" spans="1:29" ht="15.75" customHeight="1">
      <c r="B123" s="57" t="s">
        <v>212</v>
      </c>
      <c r="C123" s="58"/>
      <c r="D123" s="58" t="s">
        <v>237</v>
      </c>
      <c r="E123" s="58"/>
      <c r="F123" s="58"/>
      <c r="G123" s="58"/>
      <c r="H123" s="59"/>
      <c r="I123" s="60"/>
      <c r="K123" s="57" t="s">
        <v>212</v>
      </c>
      <c r="L123" s="58"/>
      <c r="M123" s="58" t="s">
        <v>238</v>
      </c>
      <c r="N123" s="58"/>
      <c r="O123" s="58"/>
      <c r="P123" s="58"/>
      <c r="Q123" s="59"/>
      <c r="R123" s="60"/>
      <c r="T123" s="57" t="s">
        <v>212</v>
      </c>
      <c r="U123" s="58"/>
      <c r="V123" s="58" t="s">
        <v>239</v>
      </c>
      <c r="W123" s="58"/>
      <c r="X123" s="58"/>
      <c r="Y123" s="58"/>
      <c r="Z123" s="59"/>
      <c r="AA123" s="60"/>
      <c r="AC123" s="130" t="s">
        <v>216</v>
      </c>
    </row>
    <row r="124" spans="1:29"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131"/>
    </row>
    <row r="126" spans="1:29" ht="15.75" customHeight="1">
      <c r="A126" s="69">
        <v>0.66666666666666663</v>
      </c>
      <c r="B126" s="44">
        <v>1</v>
      </c>
      <c r="C126" s="45">
        <v>0</v>
      </c>
      <c r="D126" s="45">
        <v>0</v>
      </c>
      <c r="E126" s="45">
        <v>0</v>
      </c>
      <c r="F126" s="45">
        <v>0</v>
      </c>
      <c r="G126" s="45">
        <v>0</v>
      </c>
      <c r="H126" s="46">
        <v>0</v>
      </c>
      <c r="I126" s="65">
        <f>SUM(B126:H126)</f>
        <v>1</v>
      </c>
      <c r="K126" s="44">
        <v>0</v>
      </c>
      <c r="L126" s="45">
        <v>0</v>
      </c>
      <c r="M126" s="45">
        <v>0</v>
      </c>
      <c r="N126" s="45">
        <v>0</v>
      </c>
      <c r="O126" s="45">
        <v>0</v>
      </c>
      <c r="P126" s="45">
        <v>0</v>
      </c>
      <c r="Q126" s="46">
        <v>0</v>
      </c>
      <c r="R126" s="65">
        <f>SUM(K126:Q126)</f>
        <v>0</v>
      </c>
      <c r="T126" s="44">
        <v>0</v>
      </c>
      <c r="U126" s="45">
        <v>0</v>
      </c>
      <c r="V126" s="45">
        <v>0</v>
      </c>
      <c r="W126" s="45">
        <v>0</v>
      </c>
      <c r="X126" s="45">
        <v>0</v>
      </c>
      <c r="Y126" s="45">
        <v>0</v>
      </c>
      <c r="Z126" s="46">
        <v>0</v>
      </c>
      <c r="AA126" s="65">
        <f>SUM(T126:Z126)</f>
        <v>0</v>
      </c>
      <c r="AC126" s="65">
        <f>SUM(I126+R126+AA126)</f>
        <v>1</v>
      </c>
    </row>
    <row r="127" spans="1:29" ht="15.75" customHeight="1">
      <c r="A127" s="70">
        <v>0.67708333333333337</v>
      </c>
      <c r="B127" s="48">
        <v>1</v>
      </c>
      <c r="C127" s="49">
        <v>0</v>
      </c>
      <c r="D127" s="49">
        <v>0</v>
      </c>
      <c r="E127" s="49">
        <v>0</v>
      </c>
      <c r="F127" s="49">
        <v>0</v>
      </c>
      <c r="G127" s="49">
        <v>0</v>
      </c>
      <c r="H127" s="52">
        <v>0</v>
      </c>
      <c r="I127" s="66">
        <f>SUM(B127:H127)</f>
        <v>1</v>
      </c>
      <c r="K127" s="48">
        <v>1</v>
      </c>
      <c r="L127" s="49">
        <v>0</v>
      </c>
      <c r="M127" s="49">
        <v>0</v>
      </c>
      <c r="N127" s="49">
        <v>0</v>
      </c>
      <c r="O127" s="49">
        <v>0</v>
      </c>
      <c r="P127" s="49">
        <v>0</v>
      </c>
      <c r="Q127" s="52">
        <v>0</v>
      </c>
      <c r="R127" s="66">
        <f>SUM(K127:Q127)</f>
        <v>1</v>
      </c>
      <c r="T127" s="48">
        <v>0</v>
      </c>
      <c r="U127" s="49">
        <v>0</v>
      </c>
      <c r="V127" s="49">
        <v>0</v>
      </c>
      <c r="W127" s="49">
        <v>0</v>
      </c>
      <c r="X127" s="49">
        <v>0</v>
      </c>
      <c r="Y127" s="49">
        <v>0</v>
      </c>
      <c r="Z127" s="52">
        <v>0</v>
      </c>
      <c r="AA127" s="66">
        <f>SUM(T127:Z127)</f>
        <v>0</v>
      </c>
      <c r="AC127" s="66">
        <f>SUM(I127+R127+AA127)</f>
        <v>2</v>
      </c>
    </row>
    <row r="128" spans="1:29" ht="15.75" customHeight="1">
      <c r="A128" s="70">
        <v>0.6875</v>
      </c>
      <c r="B128" s="48">
        <v>0</v>
      </c>
      <c r="C128" s="49">
        <v>1</v>
      </c>
      <c r="D128" s="49">
        <v>0</v>
      </c>
      <c r="E128" s="49">
        <v>0</v>
      </c>
      <c r="F128" s="49">
        <v>0</v>
      </c>
      <c r="G128" s="49">
        <v>0</v>
      </c>
      <c r="H128" s="52">
        <v>0</v>
      </c>
      <c r="I128" s="66">
        <f>SUM(B128:H128)</f>
        <v>1</v>
      </c>
      <c r="K128" s="48">
        <v>0</v>
      </c>
      <c r="L128" s="49">
        <v>2</v>
      </c>
      <c r="M128" s="49">
        <v>0</v>
      </c>
      <c r="N128" s="49">
        <v>0</v>
      </c>
      <c r="O128" s="49">
        <v>0</v>
      </c>
      <c r="P128" s="49">
        <v>0</v>
      </c>
      <c r="Q128" s="52">
        <v>0</v>
      </c>
      <c r="R128" s="66">
        <f>SUM(K128:Q128)</f>
        <v>2</v>
      </c>
      <c r="T128" s="48">
        <v>0</v>
      </c>
      <c r="U128" s="49">
        <v>0</v>
      </c>
      <c r="V128" s="49">
        <v>0</v>
      </c>
      <c r="W128" s="49">
        <v>0</v>
      </c>
      <c r="X128" s="49">
        <v>0</v>
      </c>
      <c r="Y128" s="49">
        <v>0</v>
      </c>
      <c r="Z128" s="52">
        <v>0</v>
      </c>
      <c r="AA128" s="66">
        <f>SUM(T128:Z128)</f>
        <v>0</v>
      </c>
      <c r="AC128" s="66">
        <f>SUM(I128+R128+AA128)</f>
        <v>3</v>
      </c>
    </row>
    <row r="129" spans="1:29" ht="15.75" customHeight="1">
      <c r="A129" s="71">
        <v>0.69791666666666663</v>
      </c>
      <c r="B129" s="54">
        <v>2</v>
      </c>
      <c r="C129" s="55">
        <v>0</v>
      </c>
      <c r="D129" s="55">
        <v>0</v>
      </c>
      <c r="E129" s="55">
        <v>0</v>
      </c>
      <c r="F129" s="55">
        <v>0</v>
      </c>
      <c r="G129" s="55">
        <v>0</v>
      </c>
      <c r="H129" s="56">
        <v>0</v>
      </c>
      <c r="I129" s="67">
        <f>SUM(B129:H129)</f>
        <v>2</v>
      </c>
      <c r="K129" s="54">
        <v>0</v>
      </c>
      <c r="L129" s="55">
        <v>1</v>
      </c>
      <c r="M129" s="55">
        <v>0</v>
      </c>
      <c r="N129" s="55">
        <v>0</v>
      </c>
      <c r="O129" s="55">
        <v>0</v>
      </c>
      <c r="P129" s="55">
        <v>0</v>
      </c>
      <c r="Q129" s="56">
        <v>0</v>
      </c>
      <c r="R129" s="67">
        <f>SUM(K129:Q129)</f>
        <v>1</v>
      </c>
      <c r="T129" s="54">
        <v>0</v>
      </c>
      <c r="U129" s="55">
        <v>0</v>
      </c>
      <c r="V129" s="55">
        <v>0</v>
      </c>
      <c r="W129" s="55">
        <v>0</v>
      </c>
      <c r="X129" s="55">
        <v>0</v>
      </c>
      <c r="Y129" s="55">
        <v>0</v>
      </c>
      <c r="Z129" s="56">
        <v>0</v>
      </c>
      <c r="AA129" s="67">
        <f>SUM(T129:Z129)</f>
        <v>0</v>
      </c>
      <c r="AC129" s="67">
        <f>SUM(I129+R129+AA129)</f>
        <v>3</v>
      </c>
    </row>
    <row r="130" spans="1:29" ht="15.75" customHeight="1">
      <c r="A130" s="60" t="s">
        <v>218</v>
      </c>
      <c r="B130" s="57">
        <f t="shared" ref="B130:I130" si="66">SUM(B126:B129)</f>
        <v>4</v>
      </c>
      <c r="C130" s="58">
        <f t="shared" si="66"/>
        <v>1</v>
      </c>
      <c r="D130" s="58">
        <f t="shared" si="66"/>
        <v>0</v>
      </c>
      <c r="E130" s="58">
        <f t="shared" si="66"/>
        <v>0</v>
      </c>
      <c r="F130" s="58">
        <f t="shared" si="66"/>
        <v>0</v>
      </c>
      <c r="G130" s="58">
        <f t="shared" si="66"/>
        <v>0</v>
      </c>
      <c r="H130" s="59">
        <f t="shared" si="66"/>
        <v>0</v>
      </c>
      <c r="I130" s="60">
        <f t="shared" si="66"/>
        <v>5</v>
      </c>
      <c r="K130" s="57">
        <f t="shared" ref="K130:R130" si="67">SUM(K126:K129)</f>
        <v>1</v>
      </c>
      <c r="L130" s="58">
        <f t="shared" si="67"/>
        <v>3</v>
      </c>
      <c r="M130" s="58">
        <f t="shared" si="67"/>
        <v>0</v>
      </c>
      <c r="N130" s="58">
        <f t="shared" si="67"/>
        <v>0</v>
      </c>
      <c r="O130" s="58">
        <f t="shared" si="67"/>
        <v>0</v>
      </c>
      <c r="P130" s="58">
        <f t="shared" si="67"/>
        <v>0</v>
      </c>
      <c r="Q130" s="59">
        <f t="shared" si="67"/>
        <v>0</v>
      </c>
      <c r="R130" s="60">
        <f t="shared" si="67"/>
        <v>4</v>
      </c>
      <c r="T130" s="57">
        <f t="shared" ref="T130:AA130" si="68">SUM(T126:T129)</f>
        <v>0</v>
      </c>
      <c r="U130" s="58">
        <f t="shared" si="68"/>
        <v>0</v>
      </c>
      <c r="V130" s="58">
        <f t="shared" si="68"/>
        <v>0</v>
      </c>
      <c r="W130" s="58">
        <f t="shared" si="68"/>
        <v>0</v>
      </c>
      <c r="X130" s="58">
        <f t="shared" si="68"/>
        <v>0</v>
      </c>
      <c r="Y130" s="58">
        <f t="shared" si="68"/>
        <v>0</v>
      </c>
      <c r="Z130" s="59">
        <f t="shared" si="68"/>
        <v>0</v>
      </c>
      <c r="AA130" s="60">
        <f t="shared" si="68"/>
        <v>0</v>
      </c>
      <c r="AC130" s="60">
        <f>SUM(AC126:AC129)</f>
        <v>9</v>
      </c>
    </row>
    <row r="131" spans="1:29" ht="15.75" customHeight="1">
      <c r="A131" s="69">
        <v>0.70833333333333337</v>
      </c>
      <c r="B131" s="44">
        <v>2</v>
      </c>
      <c r="C131" s="45">
        <v>1</v>
      </c>
      <c r="D131" s="45">
        <v>0</v>
      </c>
      <c r="E131" s="45">
        <v>0</v>
      </c>
      <c r="F131" s="45">
        <v>0</v>
      </c>
      <c r="G131" s="45">
        <v>0</v>
      </c>
      <c r="H131" s="46">
        <v>0</v>
      </c>
      <c r="I131" s="65">
        <f>SUM(B131:H131)</f>
        <v>3</v>
      </c>
      <c r="K131" s="44">
        <v>0</v>
      </c>
      <c r="L131" s="45">
        <v>0</v>
      </c>
      <c r="M131" s="45">
        <v>0</v>
      </c>
      <c r="N131" s="45">
        <v>0</v>
      </c>
      <c r="O131" s="45">
        <v>0</v>
      </c>
      <c r="P131" s="45">
        <v>0</v>
      </c>
      <c r="Q131" s="46">
        <v>0</v>
      </c>
      <c r="R131" s="65">
        <f>SUM(K131:Q131)</f>
        <v>0</v>
      </c>
      <c r="T131" s="44">
        <v>0</v>
      </c>
      <c r="U131" s="45">
        <v>0</v>
      </c>
      <c r="V131" s="45">
        <v>0</v>
      </c>
      <c r="W131" s="45">
        <v>0</v>
      </c>
      <c r="X131" s="45">
        <v>0</v>
      </c>
      <c r="Y131" s="45">
        <v>0</v>
      </c>
      <c r="Z131" s="46">
        <v>0</v>
      </c>
      <c r="AA131" s="65">
        <f>SUM(T131:Z131)</f>
        <v>0</v>
      </c>
      <c r="AC131" s="65">
        <f>SUM(I131+R131+AA131)</f>
        <v>3</v>
      </c>
    </row>
    <row r="132" spans="1:29" ht="15.75" customHeight="1">
      <c r="A132" s="70">
        <v>0.71875</v>
      </c>
      <c r="B132" s="48">
        <v>1</v>
      </c>
      <c r="C132" s="49">
        <v>0</v>
      </c>
      <c r="D132" s="49">
        <v>0</v>
      </c>
      <c r="E132" s="49">
        <v>0</v>
      </c>
      <c r="F132" s="49">
        <v>0</v>
      </c>
      <c r="G132" s="49">
        <v>0</v>
      </c>
      <c r="H132" s="52">
        <v>0</v>
      </c>
      <c r="I132" s="66">
        <f>SUM(B132:H132)</f>
        <v>1</v>
      </c>
      <c r="K132" s="48">
        <v>1</v>
      </c>
      <c r="L132" s="49">
        <v>0</v>
      </c>
      <c r="M132" s="49">
        <v>0</v>
      </c>
      <c r="N132" s="49">
        <v>0</v>
      </c>
      <c r="O132" s="49">
        <v>0</v>
      </c>
      <c r="P132" s="49">
        <v>0</v>
      </c>
      <c r="Q132" s="52">
        <v>0</v>
      </c>
      <c r="R132" s="66">
        <f>SUM(K132:Q132)</f>
        <v>1</v>
      </c>
      <c r="T132" s="48">
        <v>0</v>
      </c>
      <c r="U132" s="49">
        <v>0</v>
      </c>
      <c r="V132" s="49">
        <v>0</v>
      </c>
      <c r="W132" s="49">
        <v>0</v>
      </c>
      <c r="X132" s="49">
        <v>0</v>
      </c>
      <c r="Y132" s="49">
        <v>0</v>
      </c>
      <c r="Z132" s="52">
        <v>0</v>
      </c>
      <c r="AA132" s="66">
        <f>SUM(T132:Z132)</f>
        <v>0</v>
      </c>
      <c r="AC132" s="66">
        <f>SUM(I132+R132+AA132)</f>
        <v>2</v>
      </c>
    </row>
    <row r="133" spans="1:29" ht="15.75" customHeight="1">
      <c r="A133" s="70">
        <v>0.72916666666666663</v>
      </c>
      <c r="B133" s="48">
        <v>0</v>
      </c>
      <c r="C133" s="49">
        <v>0</v>
      </c>
      <c r="D133" s="49">
        <v>0</v>
      </c>
      <c r="E133" s="49">
        <v>0</v>
      </c>
      <c r="F133" s="49">
        <v>0</v>
      </c>
      <c r="G133" s="49">
        <v>0</v>
      </c>
      <c r="H133" s="52">
        <v>0</v>
      </c>
      <c r="I133" s="66">
        <f>SUM(B133:H133)</f>
        <v>0</v>
      </c>
      <c r="K133" s="48">
        <v>0</v>
      </c>
      <c r="L133" s="49">
        <v>0</v>
      </c>
      <c r="M133" s="49">
        <v>0</v>
      </c>
      <c r="N133" s="49">
        <v>0</v>
      </c>
      <c r="O133" s="49">
        <v>0</v>
      </c>
      <c r="P133" s="49">
        <v>0</v>
      </c>
      <c r="Q133" s="52">
        <v>0</v>
      </c>
      <c r="R133" s="66">
        <f>SUM(K133:Q133)</f>
        <v>0</v>
      </c>
      <c r="T133" s="48">
        <v>0</v>
      </c>
      <c r="U133" s="49">
        <v>0</v>
      </c>
      <c r="V133" s="49">
        <v>0</v>
      </c>
      <c r="W133" s="49">
        <v>0</v>
      </c>
      <c r="X133" s="49">
        <v>0</v>
      </c>
      <c r="Y133" s="49">
        <v>0</v>
      </c>
      <c r="Z133" s="52">
        <v>0</v>
      </c>
      <c r="AA133" s="66">
        <f>SUM(T133:Z133)</f>
        <v>0</v>
      </c>
      <c r="AC133" s="66">
        <f>SUM(I133+R133+AA133)</f>
        <v>0</v>
      </c>
    </row>
    <row r="134" spans="1:29" ht="15.75" customHeight="1">
      <c r="A134" s="71">
        <v>0.73958333333333337</v>
      </c>
      <c r="B134" s="54">
        <v>3</v>
      </c>
      <c r="C134" s="55">
        <v>0</v>
      </c>
      <c r="D134" s="55">
        <v>0</v>
      </c>
      <c r="E134" s="55">
        <v>0</v>
      </c>
      <c r="F134" s="55">
        <v>0</v>
      </c>
      <c r="G134" s="55">
        <v>0</v>
      </c>
      <c r="H134" s="56">
        <v>0</v>
      </c>
      <c r="I134" s="67">
        <f>SUM(B134:H134)</f>
        <v>3</v>
      </c>
      <c r="K134" s="54">
        <v>0</v>
      </c>
      <c r="L134" s="55">
        <v>0</v>
      </c>
      <c r="M134" s="55">
        <v>0</v>
      </c>
      <c r="N134" s="55">
        <v>0</v>
      </c>
      <c r="O134" s="55">
        <v>0</v>
      </c>
      <c r="P134" s="55">
        <v>0</v>
      </c>
      <c r="Q134" s="56">
        <v>0</v>
      </c>
      <c r="R134" s="67">
        <f>SUM(K134:Q134)</f>
        <v>0</v>
      </c>
      <c r="T134" s="54">
        <v>0</v>
      </c>
      <c r="U134" s="55">
        <v>0</v>
      </c>
      <c r="V134" s="55">
        <v>0</v>
      </c>
      <c r="W134" s="55">
        <v>0</v>
      </c>
      <c r="X134" s="55">
        <v>0</v>
      </c>
      <c r="Y134" s="55">
        <v>0</v>
      </c>
      <c r="Z134" s="56">
        <v>0</v>
      </c>
      <c r="AA134" s="67">
        <f>SUM(T134:Z134)</f>
        <v>0</v>
      </c>
      <c r="AC134" s="67">
        <f>SUM(I134+R134+AA134)</f>
        <v>3</v>
      </c>
    </row>
    <row r="135" spans="1:29" ht="15.75" customHeight="1">
      <c r="A135" s="60" t="s">
        <v>218</v>
      </c>
      <c r="B135" s="57">
        <f t="shared" ref="B135:I135" si="69">SUM(B131:B134)</f>
        <v>6</v>
      </c>
      <c r="C135" s="58">
        <f t="shared" si="69"/>
        <v>1</v>
      </c>
      <c r="D135" s="58">
        <f t="shared" si="69"/>
        <v>0</v>
      </c>
      <c r="E135" s="58">
        <f t="shared" si="69"/>
        <v>0</v>
      </c>
      <c r="F135" s="58">
        <f t="shared" si="69"/>
        <v>0</v>
      </c>
      <c r="G135" s="58">
        <f t="shared" si="69"/>
        <v>0</v>
      </c>
      <c r="H135" s="59">
        <f t="shared" si="69"/>
        <v>0</v>
      </c>
      <c r="I135" s="60">
        <f t="shared" si="69"/>
        <v>7</v>
      </c>
      <c r="K135" s="57">
        <f t="shared" ref="K135:R135" si="70">SUM(K131:K134)</f>
        <v>1</v>
      </c>
      <c r="L135" s="58">
        <f t="shared" si="70"/>
        <v>0</v>
      </c>
      <c r="M135" s="58">
        <f t="shared" si="70"/>
        <v>0</v>
      </c>
      <c r="N135" s="58">
        <f t="shared" si="70"/>
        <v>0</v>
      </c>
      <c r="O135" s="58">
        <f t="shared" si="70"/>
        <v>0</v>
      </c>
      <c r="P135" s="58">
        <f t="shared" si="70"/>
        <v>0</v>
      </c>
      <c r="Q135" s="59">
        <f t="shared" si="70"/>
        <v>0</v>
      </c>
      <c r="R135" s="60">
        <f t="shared" si="70"/>
        <v>1</v>
      </c>
      <c r="T135" s="57">
        <f t="shared" ref="T135:AA135" si="71">SUM(T131:T134)</f>
        <v>0</v>
      </c>
      <c r="U135" s="58">
        <f t="shared" si="71"/>
        <v>0</v>
      </c>
      <c r="V135" s="58">
        <f t="shared" si="71"/>
        <v>0</v>
      </c>
      <c r="W135" s="58">
        <f t="shared" si="71"/>
        <v>0</v>
      </c>
      <c r="X135" s="58">
        <f t="shared" si="71"/>
        <v>0</v>
      </c>
      <c r="Y135" s="58">
        <f t="shared" si="71"/>
        <v>0</v>
      </c>
      <c r="Z135" s="59">
        <f t="shared" si="71"/>
        <v>0</v>
      </c>
      <c r="AA135" s="60">
        <f t="shared" si="71"/>
        <v>0</v>
      </c>
      <c r="AC135" s="60">
        <f>SUM(AC131:AC134)</f>
        <v>8</v>
      </c>
    </row>
    <row r="136" spans="1:29" ht="15.75" customHeight="1">
      <c r="A136" s="69">
        <v>0.75</v>
      </c>
      <c r="B136" s="44">
        <v>1</v>
      </c>
      <c r="C136" s="45">
        <v>1</v>
      </c>
      <c r="D136" s="45">
        <v>0</v>
      </c>
      <c r="E136" s="45">
        <v>0</v>
      </c>
      <c r="F136" s="45">
        <v>0</v>
      </c>
      <c r="G136" s="45">
        <v>0</v>
      </c>
      <c r="H136" s="46">
        <v>0</v>
      </c>
      <c r="I136" s="65">
        <f>SUM(B136:H136)</f>
        <v>2</v>
      </c>
      <c r="K136" s="44">
        <v>1</v>
      </c>
      <c r="L136" s="45">
        <v>0</v>
      </c>
      <c r="M136" s="45">
        <v>0</v>
      </c>
      <c r="N136" s="45">
        <v>0</v>
      </c>
      <c r="O136" s="45">
        <v>0</v>
      </c>
      <c r="P136" s="45">
        <v>0</v>
      </c>
      <c r="Q136" s="46">
        <v>0</v>
      </c>
      <c r="R136" s="65">
        <f>SUM(K136:Q136)</f>
        <v>1</v>
      </c>
      <c r="T136" s="44">
        <v>0</v>
      </c>
      <c r="U136" s="45">
        <v>0</v>
      </c>
      <c r="V136" s="45">
        <v>0</v>
      </c>
      <c r="W136" s="45">
        <v>0</v>
      </c>
      <c r="X136" s="45">
        <v>0</v>
      </c>
      <c r="Y136" s="45">
        <v>0</v>
      </c>
      <c r="Z136" s="46">
        <v>0</v>
      </c>
      <c r="AA136" s="65">
        <f>SUM(T136:Z136)</f>
        <v>0</v>
      </c>
      <c r="AC136" s="65">
        <f>SUM(I136+R136+AA136)</f>
        <v>3</v>
      </c>
    </row>
    <row r="137" spans="1:29" ht="15.75" customHeight="1">
      <c r="A137" s="70">
        <v>0.76041666666666663</v>
      </c>
      <c r="B137" s="48">
        <v>2</v>
      </c>
      <c r="C137" s="49">
        <v>0</v>
      </c>
      <c r="D137" s="49">
        <v>0</v>
      </c>
      <c r="E137" s="49">
        <v>0</v>
      </c>
      <c r="F137" s="49">
        <v>0</v>
      </c>
      <c r="G137" s="49">
        <v>0</v>
      </c>
      <c r="H137" s="52">
        <v>0</v>
      </c>
      <c r="I137" s="66">
        <f>SUM(B137:H137)</f>
        <v>2</v>
      </c>
      <c r="K137" s="48">
        <v>0</v>
      </c>
      <c r="L137" s="49">
        <v>0</v>
      </c>
      <c r="M137" s="49">
        <v>0</v>
      </c>
      <c r="N137" s="49">
        <v>0</v>
      </c>
      <c r="O137" s="49">
        <v>0</v>
      </c>
      <c r="P137" s="49">
        <v>0</v>
      </c>
      <c r="Q137" s="52">
        <v>0</v>
      </c>
      <c r="R137" s="66">
        <f>SUM(K137:Q137)</f>
        <v>0</v>
      </c>
      <c r="T137" s="48">
        <v>0</v>
      </c>
      <c r="U137" s="49">
        <v>0</v>
      </c>
      <c r="V137" s="49">
        <v>0</v>
      </c>
      <c r="W137" s="49">
        <v>0</v>
      </c>
      <c r="X137" s="49">
        <v>0</v>
      </c>
      <c r="Y137" s="49">
        <v>0</v>
      </c>
      <c r="Z137" s="52">
        <v>0</v>
      </c>
      <c r="AA137" s="66">
        <f>SUM(T137:Z137)</f>
        <v>0</v>
      </c>
      <c r="AC137" s="66">
        <f>SUM(I137+R137+AA137)</f>
        <v>2</v>
      </c>
    </row>
    <row r="138" spans="1:29" ht="15.75" customHeight="1">
      <c r="A138" s="70">
        <v>0.77083333333333337</v>
      </c>
      <c r="B138" s="48">
        <v>1</v>
      </c>
      <c r="C138" s="49">
        <v>0</v>
      </c>
      <c r="D138" s="49">
        <v>0</v>
      </c>
      <c r="E138" s="49">
        <v>0</v>
      </c>
      <c r="F138" s="49">
        <v>0</v>
      </c>
      <c r="G138" s="49">
        <v>0</v>
      </c>
      <c r="H138" s="52">
        <v>0</v>
      </c>
      <c r="I138" s="66">
        <f>SUM(B138:H138)</f>
        <v>1</v>
      </c>
      <c r="K138" s="48">
        <v>0</v>
      </c>
      <c r="L138" s="49">
        <v>0</v>
      </c>
      <c r="M138" s="49">
        <v>0</v>
      </c>
      <c r="N138" s="49">
        <v>0</v>
      </c>
      <c r="O138" s="49">
        <v>0</v>
      </c>
      <c r="P138" s="49">
        <v>0</v>
      </c>
      <c r="Q138" s="52">
        <v>0</v>
      </c>
      <c r="R138" s="66">
        <f>SUM(K138:Q138)</f>
        <v>0</v>
      </c>
      <c r="T138" s="48">
        <v>0</v>
      </c>
      <c r="U138" s="49">
        <v>0</v>
      </c>
      <c r="V138" s="49">
        <v>0</v>
      </c>
      <c r="W138" s="49">
        <v>0</v>
      </c>
      <c r="X138" s="49">
        <v>0</v>
      </c>
      <c r="Y138" s="49">
        <v>0</v>
      </c>
      <c r="Z138" s="52">
        <v>0</v>
      </c>
      <c r="AA138" s="66">
        <f>SUM(T138:Z138)</f>
        <v>0</v>
      </c>
      <c r="AC138" s="66">
        <f>SUM(I138+R138+AA138)</f>
        <v>1</v>
      </c>
    </row>
    <row r="139" spans="1:29" ht="15.75" customHeight="1">
      <c r="A139" s="71">
        <v>0.78125</v>
      </c>
      <c r="B139" s="54">
        <v>2</v>
      </c>
      <c r="C139" s="55">
        <v>0</v>
      </c>
      <c r="D139" s="55">
        <v>0</v>
      </c>
      <c r="E139" s="55">
        <v>0</v>
      </c>
      <c r="F139" s="55">
        <v>0</v>
      </c>
      <c r="G139" s="55">
        <v>0</v>
      </c>
      <c r="H139" s="56">
        <v>0</v>
      </c>
      <c r="I139" s="67">
        <f>SUM(B139:H139)</f>
        <v>2</v>
      </c>
      <c r="K139" s="54">
        <v>2</v>
      </c>
      <c r="L139" s="55">
        <v>0</v>
      </c>
      <c r="M139" s="55">
        <v>0</v>
      </c>
      <c r="N139" s="55">
        <v>0</v>
      </c>
      <c r="O139" s="55">
        <v>0</v>
      </c>
      <c r="P139" s="55">
        <v>0</v>
      </c>
      <c r="Q139" s="56">
        <v>0</v>
      </c>
      <c r="R139" s="67">
        <f>SUM(K139:Q139)</f>
        <v>2</v>
      </c>
      <c r="T139" s="54">
        <v>0</v>
      </c>
      <c r="U139" s="55">
        <v>0</v>
      </c>
      <c r="V139" s="55">
        <v>0</v>
      </c>
      <c r="W139" s="55">
        <v>0</v>
      </c>
      <c r="X139" s="55">
        <v>0</v>
      </c>
      <c r="Y139" s="55">
        <v>0</v>
      </c>
      <c r="Z139" s="56">
        <v>0</v>
      </c>
      <c r="AA139" s="67">
        <f>SUM(T139:Z139)</f>
        <v>0</v>
      </c>
      <c r="AC139" s="67">
        <f>SUM(I139+R139+AA139)</f>
        <v>4</v>
      </c>
    </row>
    <row r="140" spans="1:29" ht="15.75" customHeight="1">
      <c r="A140" s="60" t="s">
        <v>218</v>
      </c>
      <c r="B140" s="57">
        <f t="shared" ref="B140:I140" si="72">SUM(B136:B139)</f>
        <v>6</v>
      </c>
      <c r="C140" s="58">
        <f t="shared" si="72"/>
        <v>1</v>
      </c>
      <c r="D140" s="58">
        <f t="shared" si="72"/>
        <v>0</v>
      </c>
      <c r="E140" s="58">
        <f t="shared" si="72"/>
        <v>0</v>
      </c>
      <c r="F140" s="58">
        <f t="shared" si="72"/>
        <v>0</v>
      </c>
      <c r="G140" s="58">
        <f t="shared" si="72"/>
        <v>0</v>
      </c>
      <c r="H140" s="59">
        <f t="shared" si="72"/>
        <v>0</v>
      </c>
      <c r="I140" s="60">
        <f t="shared" si="72"/>
        <v>7</v>
      </c>
      <c r="K140" s="57">
        <f t="shared" ref="K140:R140" si="73">SUM(K136:K139)</f>
        <v>3</v>
      </c>
      <c r="L140" s="58">
        <f t="shared" si="73"/>
        <v>0</v>
      </c>
      <c r="M140" s="58">
        <f t="shared" si="73"/>
        <v>0</v>
      </c>
      <c r="N140" s="58">
        <f t="shared" si="73"/>
        <v>0</v>
      </c>
      <c r="O140" s="58">
        <f t="shared" si="73"/>
        <v>0</v>
      </c>
      <c r="P140" s="58">
        <f t="shared" si="73"/>
        <v>0</v>
      </c>
      <c r="Q140" s="59">
        <f t="shared" si="73"/>
        <v>0</v>
      </c>
      <c r="R140" s="60">
        <f t="shared" si="73"/>
        <v>3</v>
      </c>
      <c r="T140" s="57">
        <f t="shared" ref="T140:AA140" si="74">SUM(T136:T139)</f>
        <v>0</v>
      </c>
      <c r="U140" s="58">
        <f t="shared" si="74"/>
        <v>0</v>
      </c>
      <c r="V140" s="58">
        <f t="shared" si="74"/>
        <v>0</v>
      </c>
      <c r="W140" s="58">
        <f t="shared" si="74"/>
        <v>0</v>
      </c>
      <c r="X140" s="58">
        <f t="shared" si="74"/>
        <v>0</v>
      </c>
      <c r="Y140" s="58">
        <f t="shared" si="74"/>
        <v>0</v>
      </c>
      <c r="Z140" s="59">
        <f t="shared" si="74"/>
        <v>0</v>
      </c>
      <c r="AA140" s="60">
        <f t="shared" si="74"/>
        <v>0</v>
      </c>
      <c r="AC140" s="60">
        <f>SUM(AC136:AC139)</f>
        <v>10</v>
      </c>
    </row>
    <row r="142" spans="1:29" ht="15.75" customHeight="1">
      <c r="A142" s="60" t="s">
        <v>219</v>
      </c>
      <c r="B142" s="57">
        <f t="shared" ref="B142:I142" si="75">SUM(B140+B135+B130)</f>
        <v>16</v>
      </c>
      <c r="C142" s="58">
        <f t="shared" si="75"/>
        <v>3</v>
      </c>
      <c r="D142" s="58">
        <f t="shared" si="75"/>
        <v>0</v>
      </c>
      <c r="E142" s="58">
        <f t="shared" si="75"/>
        <v>0</v>
      </c>
      <c r="F142" s="58">
        <f t="shared" si="75"/>
        <v>0</v>
      </c>
      <c r="G142" s="58">
        <f t="shared" si="75"/>
        <v>0</v>
      </c>
      <c r="H142" s="59">
        <f t="shared" si="75"/>
        <v>0</v>
      </c>
      <c r="I142" s="60">
        <f t="shared" si="75"/>
        <v>19</v>
      </c>
      <c r="K142" s="57">
        <f t="shared" ref="K142:R142" si="76">SUM(K140+K135+K130)</f>
        <v>5</v>
      </c>
      <c r="L142" s="58">
        <f t="shared" si="76"/>
        <v>3</v>
      </c>
      <c r="M142" s="58">
        <f t="shared" si="76"/>
        <v>0</v>
      </c>
      <c r="N142" s="58">
        <f t="shared" si="76"/>
        <v>0</v>
      </c>
      <c r="O142" s="58">
        <f t="shared" si="76"/>
        <v>0</v>
      </c>
      <c r="P142" s="58">
        <f t="shared" si="76"/>
        <v>0</v>
      </c>
      <c r="Q142" s="59">
        <f t="shared" si="76"/>
        <v>0</v>
      </c>
      <c r="R142" s="60">
        <f t="shared" si="76"/>
        <v>8</v>
      </c>
      <c r="T142" s="57">
        <f t="shared" ref="T142:AA142" si="77">SUM(T140+T135+T130)</f>
        <v>0</v>
      </c>
      <c r="U142" s="58">
        <f t="shared" si="77"/>
        <v>0</v>
      </c>
      <c r="V142" s="58">
        <f t="shared" si="77"/>
        <v>0</v>
      </c>
      <c r="W142" s="58">
        <f t="shared" si="77"/>
        <v>0</v>
      </c>
      <c r="X142" s="58">
        <f t="shared" si="77"/>
        <v>0</v>
      </c>
      <c r="Y142" s="58">
        <f t="shared" si="77"/>
        <v>0</v>
      </c>
      <c r="Z142" s="59">
        <f t="shared" si="77"/>
        <v>0</v>
      </c>
      <c r="AA142" s="60">
        <f t="shared" si="77"/>
        <v>0</v>
      </c>
      <c r="AC142" s="60">
        <f>SUM(AC140+AC135+AC130)</f>
        <v>27</v>
      </c>
    </row>
    <row r="144" spans="1:29" ht="15.75" customHeight="1">
      <c r="A144" s="60" t="s">
        <v>217</v>
      </c>
      <c r="B144" s="57">
        <f t="shared" ref="B144:I144" si="78">SUM(B120+B142)</f>
        <v>30</v>
      </c>
      <c r="C144" s="58">
        <f t="shared" si="78"/>
        <v>4</v>
      </c>
      <c r="D144" s="58">
        <f t="shared" si="78"/>
        <v>0</v>
      </c>
      <c r="E144" s="58">
        <f t="shared" si="78"/>
        <v>0</v>
      </c>
      <c r="F144" s="58">
        <f t="shared" si="78"/>
        <v>0</v>
      </c>
      <c r="G144" s="58">
        <f t="shared" si="78"/>
        <v>0</v>
      </c>
      <c r="H144" s="59">
        <f t="shared" si="78"/>
        <v>0</v>
      </c>
      <c r="I144" s="60">
        <f t="shared" si="78"/>
        <v>34</v>
      </c>
      <c r="K144" s="57">
        <f t="shared" ref="K144:R144" si="79">SUM(K120+K142)</f>
        <v>25</v>
      </c>
      <c r="L144" s="58">
        <f t="shared" si="79"/>
        <v>5</v>
      </c>
      <c r="M144" s="58">
        <f t="shared" si="79"/>
        <v>0</v>
      </c>
      <c r="N144" s="58">
        <f t="shared" si="79"/>
        <v>0</v>
      </c>
      <c r="O144" s="58">
        <f t="shared" si="79"/>
        <v>0</v>
      </c>
      <c r="P144" s="58">
        <f t="shared" si="79"/>
        <v>0</v>
      </c>
      <c r="Q144" s="59">
        <f t="shared" si="79"/>
        <v>0</v>
      </c>
      <c r="R144" s="60">
        <f t="shared" si="79"/>
        <v>30</v>
      </c>
      <c r="T144" s="57">
        <f t="shared" ref="T144:AA144" si="80">SUM(T120+T142)</f>
        <v>0</v>
      </c>
      <c r="U144" s="58">
        <f t="shared" si="80"/>
        <v>0</v>
      </c>
      <c r="V144" s="58">
        <f t="shared" si="80"/>
        <v>0</v>
      </c>
      <c r="W144" s="58">
        <f t="shared" si="80"/>
        <v>0</v>
      </c>
      <c r="X144" s="58">
        <f t="shared" si="80"/>
        <v>0</v>
      </c>
      <c r="Y144" s="58">
        <f t="shared" si="80"/>
        <v>0</v>
      </c>
      <c r="Z144" s="59">
        <f t="shared" si="80"/>
        <v>0</v>
      </c>
      <c r="AA144" s="60">
        <f t="shared" si="80"/>
        <v>0</v>
      </c>
      <c r="AC144" s="60">
        <f>SUM(AC120+AC142)</f>
        <v>64</v>
      </c>
    </row>
    <row r="145" spans="1:29" s="68" customFormat="1" ht="15.75" customHeight="1">
      <c r="A145" s="68" t="s">
        <v>220</v>
      </c>
      <c r="I145" s="68">
        <f>SUM(B104:H104,B105:H105,B106:H106,B107:H107,B109:H109,B110:H110,B111:H111,B112:H112,B114:H114,B115:H115,B116:H116,B117:H117,B126:H126,B127:H127,B128:H128,B129:H129,B131:H131,B132:H132,B133:H133,B134:H134,B136:H136,B137:H137,B138:H138,B139:H139)</f>
        <v>34</v>
      </c>
      <c r="R145" s="68">
        <f>SUM(K104:Q104,K105:Q105,K106:Q106,K107:Q107,K109:Q109,K110:Q110,K111:Q111,K112:Q112,K114:Q114,K115:Q115,K116:Q116,K117:Q117,K126:Q126,K127:Q127,K128:Q128,K129:Q129,K131:Q131,K132:Q132,K133:Q133,K134:Q134,K136:Q136,K137:Q137,K138:Q138,K139:Q139)</f>
        <v>30</v>
      </c>
      <c r="AA145" s="68">
        <f>SUM(T104:Z104,T105:Z105,T106:Z106,T107:Z107,T109:Z109,T110:Z110,T111:Z111,T112:Z112,T114:Z114,T115:Z115,T116:Z116,T117:Z117,T126:Z126,T127:Z127,T128:Z128,T129:Z129,T131:Z131,T132:Z132,T133:Z133,T134:Z134,T136:Z136,T137:Z137,T138:Z138,T139:Z139)</f>
        <v>0</v>
      </c>
      <c r="AC145" s="68">
        <f>SUM(B145:AA145)</f>
        <v>64</v>
      </c>
    </row>
    <row r="146" spans="1:29" ht="15.75" customHeight="1">
      <c r="A146" s="47" t="s">
        <v>221</v>
      </c>
    </row>
    <row r="147" spans="1:29" ht="15.75" customHeight="1">
      <c r="B147" s="57" t="s">
        <v>222</v>
      </c>
      <c r="C147" s="58"/>
      <c r="D147" s="58" t="s">
        <v>237</v>
      </c>
      <c r="E147" s="58"/>
      <c r="F147" s="58"/>
      <c r="G147" s="58"/>
      <c r="H147" s="59"/>
      <c r="I147" s="60"/>
      <c r="K147" s="57" t="s">
        <v>222</v>
      </c>
      <c r="L147" s="58"/>
      <c r="M147" s="58" t="s">
        <v>238</v>
      </c>
      <c r="N147" s="58"/>
      <c r="O147" s="58"/>
      <c r="P147" s="58"/>
      <c r="Q147" s="59"/>
      <c r="R147" s="60"/>
      <c r="T147" s="57" t="s">
        <v>222</v>
      </c>
      <c r="U147" s="58"/>
      <c r="V147" s="58" t="s">
        <v>239</v>
      </c>
      <c r="W147" s="58"/>
      <c r="X147" s="58"/>
      <c r="Y147" s="58"/>
      <c r="Z147" s="59"/>
      <c r="AA147" s="60"/>
      <c r="AC147" s="130" t="s">
        <v>223</v>
      </c>
    </row>
    <row r="148" spans="1:29"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131"/>
    </row>
    <row r="150" spans="1:29" ht="15.75" customHeight="1">
      <c r="A150" s="69">
        <v>0.29166666666666669</v>
      </c>
      <c r="B150" s="44">
        <f t="shared" ref="B150:H153" si="81">SUM(B12+K12+T12)</f>
        <v>0</v>
      </c>
      <c r="C150" s="45">
        <f t="shared" si="81"/>
        <v>0</v>
      </c>
      <c r="D150" s="45">
        <f t="shared" si="81"/>
        <v>0</v>
      </c>
      <c r="E150" s="45">
        <f t="shared" si="81"/>
        <v>0</v>
      </c>
      <c r="F150" s="45">
        <f t="shared" si="81"/>
        <v>0</v>
      </c>
      <c r="G150" s="45">
        <f t="shared" si="81"/>
        <v>0</v>
      </c>
      <c r="H150" s="46">
        <f t="shared" si="81"/>
        <v>0</v>
      </c>
      <c r="I150" s="65">
        <f>SUM(B150:H150)</f>
        <v>0</v>
      </c>
      <c r="K150" s="44">
        <f t="shared" ref="K150:Q153" si="82">SUM(B58+K58+T58)</f>
        <v>0</v>
      </c>
      <c r="L150" s="45">
        <f t="shared" si="82"/>
        <v>0</v>
      </c>
      <c r="M150" s="45">
        <f t="shared" si="82"/>
        <v>0</v>
      </c>
      <c r="N150" s="45">
        <f t="shared" si="82"/>
        <v>0</v>
      </c>
      <c r="O150" s="45">
        <f t="shared" si="82"/>
        <v>0</v>
      </c>
      <c r="P150" s="45">
        <f t="shared" si="82"/>
        <v>0</v>
      </c>
      <c r="Q150" s="46">
        <f t="shared" si="82"/>
        <v>0</v>
      </c>
      <c r="R150" s="65">
        <f>SUM(K150:Q150)</f>
        <v>0</v>
      </c>
      <c r="T150" s="44">
        <f t="shared" ref="T150:Z153" si="83">SUM(B104+K104+T104)</f>
        <v>0</v>
      </c>
      <c r="U150" s="45">
        <f t="shared" si="83"/>
        <v>0</v>
      </c>
      <c r="V150" s="45">
        <f t="shared" si="83"/>
        <v>0</v>
      </c>
      <c r="W150" s="45">
        <f t="shared" si="83"/>
        <v>0</v>
      </c>
      <c r="X150" s="45">
        <f t="shared" si="83"/>
        <v>0</v>
      </c>
      <c r="Y150" s="45">
        <f t="shared" si="83"/>
        <v>0</v>
      </c>
      <c r="Z150" s="46">
        <f t="shared" si="83"/>
        <v>0</v>
      </c>
      <c r="AA150" s="65">
        <f>SUM(T150:Z150)</f>
        <v>0</v>
      </c>
      <c r="AC150" s="65">
        <f>SUM(I150+R150+AA150)</f>
        <v>0</v>
      </c>
    </row>
    <row r="151" spans="1:29" ht="15.75" customHeight="1">
      <c r="A151" s="70">
        <v>0.30208333333333331</v>
      </c>
      <c r="B151" s="48">
        <f t="shared" si="81"/>
        <v>1</v>
      </c>
      <c r="C151" s="49">
        <f t="shared" si="81"/>
        <v>0</v>
      </c>
      <c r="D151" s="49">
        <f t="shared" si="81"/>
        <v>0</v>
      </c>
      <c r="E151" s="49">
        <f t="shared" si="81"/>
        <v>0</v>
      </c>
      <c r="F151" s="49">
        <f t="shared" si="81"/>
        <v>0</v>
      </c>
      <c r="G151" s="49">
        <f t="shared" si="81"/>
        <v>0</v>
      </c>
      <c r="H151" s="52">
        <f t="shared" si="81"/>
        <v>0</v>
      </c>
      <c r="I151" s="66">
        <f>SUM(B151:H151)</f>
        <v>1</v>
      </c>
      <c r="K151" s="48">
        <f t="shared" si="82"/>
        <v>0</v>
      </c>
      <c r="L151" s="49">
        <f t="shared" si="82"/>
        <v>1</v>
      </c>
      <c r="M151" s="49">
        <f t="shared" si="82"/>
        <v>0</v>
      </c>
      <c r="N151" s="49">
        <f t="shared" si="82"/>
        <v>0</v>
      </c>
      <c r="O151" s="49">
        <f t="shared" si="82"/>
        <v>0</v>
      </c>
      <c r="P151" s="49">
        <f t="shared" si="82"/>
        <v>0</v>
      </c>
      <c r="Q151" s="52">
        <f t="shared" si="82"/>
        <v>0</v>
      </c>
      <c r="R151" s="66">
        <f>SUM(K151:Q151)</f>
        <v>1</v>
      </c>
      <c r="T151" s="48">
        <f t="shared" si="83"/>
        <v>0</v>
      </c>
      <c r="U151" s="49">
        <f t="shared" si="83"/>
        <v>0</v>
      </c>
      <c r="V151" s="49">
        <f t="shared" si="83"/>
        <v>0</v>
      </c>
      <c r="W151" s="49">
        <f t="shared" si="83"/>
        <v>0</v>
      </c>
      <c r="X151" s="49">
        <f t="shared" si="83"/>
        <v>0</v>
      </c>
      <c r="Y151" s="49">
        <f t="shared" si="83"/>
        <v>0</v>
      </c>
      <c r="Z151" s="52">
        <f t="shared" si="83"/>
        <v>0</v>
      </c>
      <c r="AA151" s="66">
        <f>SUM(T151:Z151)</f>
        <v>0</v>
      </c>
      <c r="AC151" s="66">
        <f>SUM(I151+R151+AA151)</f>
        <v>2</v>
      </c>
    </row>
    <row r="152" spans="1:29" ht="15.75" customHeight="1">
      <c r="A152" s="70">
        <v>0.3125</v>
      </c>
      <c r="B152" s="48">
        <f t="shared" si="81"/>
        <v>0</v>
      </c>
      <c r="C152" s="49">
        <f t="shared" si="81"/>
        <v>0</v>
      </c>
      <c r="D152" s="49">
        <f t="shared" si="81"/>
        <v>0</v>
      </c>
      <c r="E152" s="49">
        <f t="shared" si="81"/>
        <v>0</v>
      </c>
      <c r="F152" s="49">
        <f t="shared" si="81"/>
        <v>0</v>
      </c>
      <c r="G152" s="49">
        <f t="shared" si="81"/>
        <v>0</v>
      </c>
      <c r="H152" s="52">
        <f t="shared" si="81"/>
        <v>0</v>
      </c>
      <c r="I152" s="66">
        <f>SUM(B152:H152)</f>
        <v>0</v>
      </c>
      <c r="K152" s="48">
        <f t="shared" si="82"/>
        <v>0</v>
      </c>
      <c r="L152" s="49">
        <f t="shared" si="82"/>
        <v>0</v>
      </c>
      <c r="M152" s="49">
        <f t="shared" si="82"/>
        <v>1</v>
      </c>
      <c r="N152" s="49">
        <f t="shared" si="82"/>
        <v>0</v>
      </c>
      <c r="O152" s="49">
        <f t="shared" si="82"/>
        <v>0</v>
      </c>
      <c r="P152" s="49">
        <f t="shared" si="82"/>
        <v>0</v>
      </c>
      <c r="Q152" s="52">
        <f t="shared" si="82"/>
        <v>0</v>
      </c>
      <c r="R152" s="66">
        <f>SUM(K152:Q152)</f>
        <v>1</v>
      </c>
      <c r="T152" s="48">
        <f t="shared" si="83"/>
        <v>0</v>
      </c>
      <c r="U152" s="49">
        <f t="shared" si="83"/>
        <v>0</v>
      </c>
      <c r="V152" s="49">
        <f t="shared" si="83"/>
        <v>0</v>
      </c>
      <c r="W152" s="49">
        <f t="shared" si="83"/>
        <v>0</v>
      </c>
      <c r="X152" s="49">
        <f t="shared" si="83"/>
        <v>0</v>
      </c>
      <c r="Y152" s="49">
        <f t="shared" si="83"/>
        <v>0</v>
      </c>
      <c r="Z152" s="52">
        <f t="shared" si="83"/>
        <v>0</v>
      </c>
      <c r="AA152" s="66">
        <f>SUM(T152:Z152)</f>
        <v>0</v>
      </c>
      <c r="AC152" s="66">
        <f>SUM(I152+R152+AA152)</f>
        <v>1</v>
      </c>
    </row>
    <row r="153" spans="1:29" ht="15.75" customHeight="1">
      <c r="A153" s="71">
        <v>0.32291666666666669</v>
      </c>
      <c r="B153" s="54">
        <f t="shared" si="81"/>
        <v>1</v>
      </c>
      <c r="C153" s="55">
        <f t="shared" si="81"/>
        <v>0</v>
      </c>
      <c r="D153" s="55">
        <f t="shared" si="81"/>
        <v>0</v>
      </c>
      <c r="E153" s="55">
        <f t="shared" si="81"/>
        <v>0</v>
      </c>
      <c r="F153" s="55">
        <f t="shared" si="81"/>
        <v>0</v>
      </c>
      <c r="G153" s="55">
        <f t="shared" si="81"/>
        <v>0</v>
      </c>
      <c r="H153" s="56">
        <f t="shared" si="81"/>
        <v>0</v>
      </c>
      <c r="I153" s="67">
        <f>SUM(B153:H153)</f>
        <v>1</v>
      </c>
      <c r="K153" s="54">
        <f t="shared" si="82"/>
        <v>3</v>
      </c>
      <c r="L153" s="55">
        <f t="shared" si="82"/>
        <v>0</v>
      </c>
      <c r="M153" s="55">
        <f t="shared" si="82"/>
        <v>0</v>
      </c>
      <c r="N153" s="55">
        <f t="shared" si="82"/>
        <v>0</v>
      </c>
      <c r="O153" s="55">
        <f t="shared" si="82"/>
        <v>0</v>
      </c>
      <c r="P153" s="55">
        <f t="shared" si="82"/>
        <v>0</v>
      </c>
      <c r="Q153" s="56">
        <f t="shared" si="82"/>
        <v>0</v>
      </c>
      <c r="R153" s="67">
        <f>SUM(K153:Q153)</f>
        <v>3</v>
      </c>
      <c r="T153" s="54">
        <f t="shared" si="83"/>
        <v>0</v>
      </c>
      <c r="U153" s="55">
        <f t="shared" si="83"/>
        <v>0</v>
      </c>
      <c r="V153" s="55">
        <f t="shared" si="83"/>
        <v>0</v>
      </c>
      <c r="W153" s="55">
        <f t="shared" si="83"/>
        <v>0</v>
      </c>
      <c r="X153" s="55">
        <f t="shared" si="83"/>
        <v>0</v>
      </c>
      <c r="Y153" s="55">
        <f t="shared" si="83"/>
        <v>0</v>
      </c>
      <c r="Z153" s="56">
        <f t="shared" si="83"/>
        <v>0</v>
      </c>
      <c r="AA153" s="67">
        <f>SUM(T153:Z153)</f>
        <v>0</v>
      </c>
      <c r="AC153" s="67">
        <f>SUM(I153+R153+AA153)</f>
        <v>4</v>
      </c>
    </row>
    <row r="154" spans="1:29" ht="15.75" customHeight="1">
      <c r="A154" s="60" t="s">
        <v>218</v>
      </c>
      <c r="B154" s="57">
        <f t="shared" ref="B154:I154" si="84">SUM(B150:B153)</f>
        <v>2</v>
      </c>
      <c r="C154" s="58">
        <f t="shared" si="84"/>
        <v>0</v>
      </c>
      <c r="D154" s="58">
        <f t="shared" si="84"/>
        <v>0</v>
      </c>
      <c r="E154" s="58">
        <f t="shared" si="84"/>
        <v>0</v>
      </c>
      <c r="F154" s="58">
        <f t="shared" si="84"/>
        <v>0</v>
      </c>
      <c r="G154" s="58">
        <f t="shared" si="84"/>
        <v>0</v>
      </c>
      <c r="H154" s="59">
        <f t="shared" si="84"/>
        <v>0</v>
      </c>
      <c r="I154" s="60">
        <f t="shared" si="84"/>
        <v>2</v>
      </c>
      <c r="K154" s="57">
        <f t="shared" ref="K154:R154" si="85">SUM(K150:K153)</f>
        <v>3</v>
      </c>
      <c r="L154" s="58">
        <f t="shared" si="85"/>
        <v>1</v>
      </c>
      <c r="M154" s="58">
        <f t="shared" si="85"/>
        <v>1</v>
      </c>
      <c r="N154" s="58">
        <f t="shared" si="85"/>
        <v>0</v>
      </c>
      <c r="O154" s="58">
        <f t="shared" si="85"/>
        <v>0</v>
      </c>
      <c r="P154" s="58">
        <f t="shared" si="85"/>
        <v>0</v>
      </c>
      <c r="Q154" s="59">
        <f t="shared" si="85"/>
        <v>0</v>
      </c>
      <c r="R154" s="60">
        <f t="shared" si="85"/>
        <v>5</v>
      </c>
      <c r="T154" s="57">
        <f t="shared" ref="T154:AA154" si="86">SUM(T150:T153)</f>
        <v>0</v>
      </c>
      <c r="U154" s="58">
        <f t="shared" si="86"/>
        <v>0</v>
      </c>
      <c r="V154" s="58">
        <f t="shared" si="86"/>
        <v>0</v>
      </c>
      <c r="W154" s="58">
        <f t="shared" si="86"/>
        <v>0</v>
      </c>
      <c r="X154" s="58">
        <f t="shared" si="86"/>
        <v>0</v>
      </c>
      <c r="Y154" s="58">
        <f t="shared" si="86"/>
        <v>0</v>
      </c>
      <c r="Z154" s="59">
        <f t="shared" si="86"/>
        <v>0</v>
      </c>
      <c r="AA154" s="60">
        <f t="shared" si="86"/>
        <v>0</v>
      </c>
      <c r="AC154" s="60">
        <f>SUM(AC150:AC153)</f>
        <v>7</v>
      </c>
    </row>
    <row r="155" spans="1:29" ht="15.75" customHeight="1">
      <c r="A155" s="69">
        <v>0.33333333333333331</v>
      </c>
      <c r="B155" s="44">
        <f t="shared" ref="B155:H158" si="87">SUM(B17+K17+T17)</f>
        <v>3</v>
      </c>
      <c r="C155" s="45">
        <f t="shared" si="87"/>
        <v>1</v>
      </c>
      <c r="D155" s="45">
        <f t="shared" si="87"/>
        <v>1</v>
      </c>
      <c r="E155" s="45">
        <f t="shared" si="87"/>
        <v>0</v>
      </c>
      <c r="F155" s="45">
        <f t="shared" si="87"/>
        <v>0</v>
      </c>
      <c r="G155" s="45">
        <f t="shared" si="87"/>
        <v>0</v>
      </c>
      <c r="H155" s="46">
        <f t="shared" si="87"/>
        <v>0</v>
      </c>
      <c r="I155" s="65">
        <f>SUM(B155:H155)</f>
        <v>5</v>
      </c>
      <c r="K155" s="44">
        <f t="shared" ref="K155:Q158" si="88">SUM(B63+K63+T63)</f>
        <v>0</v>
      </c>
      <c r="L155" s="45">
        <f t="shared" si="88"/>
        <v>0</v>
      </c>
      <c r="M155" s="45">
        <f t="shared" si="88"/>
        <v>0</v>
      </c>
      <c r="N155" s="45">
        <f t="shared" si="88"/>
        <v>0</v>
      </c>
      <c r="O155" s="45">
        <f t="shared" si="88"/>
        <v>0</v>
      </c>
      <c r="P155" s="45">
        <f t="shared" si="88"/>
        <v>0</v>
      </c>
      <c r="Q155" s="46">
        <f t="shared" si="88"/>
        <v>0</v>
      </c>
      <c r="R155" s="65">
        <f>SUM(K155:Q155)</f>
        <v>0</v>
      </c>
      <c r="T155" s="44">
        <f t="shared" ref="T155:Z158" si="89">SUM(B109+K109+T109)</f>
        <v>3</v>
      </c>
      <c r="U155" s="45">
        <f t="shared" si="89"/>
        <v>0</v>
      </c>
      <c r="V155" s="45">
        <f t="shared" si="89"/>
        <v>0</v>
      </c>
      <c r="W155" s="45">
        <f t="shared" si="89"/>
        <v>0</v>
      </c>
      <c r="X155" s="45">
        <f t="shared" si="89"/>
        <v>0</v>
      </c>
      <c r="Y155" s="45">
        <f t="shared" si="89"/>
        <v>0</v>
      </c>
      <c r="Z155" s="46">
        <f t="shared" si="89"/>
        <v>0</v>
      </c>
      <c r="AA155" s="65">
        <f>SUM(T155:Z155)</f>
        <v>3</v>
      </c>
      <c r="AC155" s="65">
        <f>SUM(I155+R155+AA155)</f>
        <v>8</v>
      </c>
    </row>
    <row r="156" spans="1:29" ht="15.75" customHeight="1">
      <c r="A156" s="70">
        <v>0.34375</v>
      </c>
      <c r="B156" s="48">
        <f t="shared" si="87"/>
        <v>0</v>
      </c>
      <c r="C156" s="49">
        <f t="shared" si="87"/>
        <v>0</v>
      </c>
      <c r="D156" s="49">
        <f t="shared" si="87"/>
        <v>0</v>
      </c>
      <c r="E156" s="49">
        <f t="shared" si="87"/>
        <v>0</v>
      </c>
      <c r="F156" s="49">
        <f t="shared" si="87"/>
        <v>0</v>
      </c>
      <c r="G156" s="49">
        <f t="shared" si="87"/>
        <v>0</v>
      </c>
      <c r="H156" s="52">
        <f t="shared" si="87"/>
        <v>0</v>
      </c>
      <c r="I156" s="66">
        <f>SUM(B156:H156)</f>
        <v>0</v>
      </c>
      <c r="K156" s="48">
        <f t="shared" si="88"/>
        <v>1</v>
      </c>
      <c r="L156" s="49">
        <f t="shared" si="88"/>
        <v>0</v>
      </c>
      <c r="M156" s="49">
        <f t="shared" si="88"/>
        <v>0</v>
      </c>
      <c r="N156" s="49">
        <f t="shared" si="88"/>
        <v>0</v>
      </c>
      <c r="O156" s="49">
        <f t="shared" si="88"/>
        <v>0</v>
      </c>
      <c r="P156" s="49">
        <f t="shared" si="88"/>
        <v>0</v>
      </c>
      <c r="Q156" s="52">
        <f t="shared" si="88"/>
        <v>0</v>
      </c>
      <c r="R156" s="66">
        <f>SUM(K156:Q156)</f>
        <v>1</v>
      </c>
      <c r="T156" s="48">
        <f t="shared" si="89"/>
        <v>1</v>
      </c>
      <c r="U156" s="49">
        <f t="shared" si="89"/>
        <v>0</v>
      </c>
      <c r="V156" s="49">
        <f t="shared" si="89"/>
        <v>0</v>
      </c>
      <c r="W156" s="49">
        <f t="shared" si="89"/>
        <v>0</v>
      </c>
      <c r="X156" s="49">
        <f t="shared" si="89"/>
        <v>0</v>
      </c>
      <c r="Y156" s="49">
        <f t="shared" si="89"/>
        <v>0</v>
      </c>
      <c r="Z156" s="52">
        <f t="shared" si="89"/>
        <v>0</v>
      </c>
      <c r="AA156" s="66">
        <f>SUM(T156:Z156)</f>
        <v>1</v>
      </c>
      <c r="AC156" s="66">
        <f>SUM(I156+R156+AA156)</f>
        <v>2</v>
      </c>
    </row>
    <row r="157" spans="1:29" ht="15.75" customHeight="1">
      <c r="A157" s="70">
        <v>0.35416666666666669</v>
      </c>
      <c r="B157" s="48">
        <f t="shared" si="87"/>
        <v>5</v>
      </c>
      <c r="C157" s="49">
        <f t="shared" si="87"/>
        <v>1</v>
      </c>
      <c r="D157" s="49">
        <f t="shared" si="87"/>
        <v>0</v>
      </c>
      <c r="E157" s="49">
        <f t="shared" si="87"/>
        <v>0</v>
      </c>
      <c r="F157" s="49">
        <f t="shared" si="87"/>
        <v>0</v>
      </c>
      <c r="G157" s="49">
        <f t="shared" si="87"/>
        <v>0</v>
      </c>
      <c r="H157" s="52">
        <f t="shared" si="87"/>
        <v>0</v>
      </c>
      <c r="I157" s="66">
        <f>SUM(B157:H157)</f>
        <v>6</v>
      </c>
      <c r="K157" s="48">
        <f t="shared" si="88"/>
        <v>3</v>
      </c>
      <c r="L157" s="49">
        <f t="shared" si="88"/>
        <v>0</v>
      </c>
      <c r="M157" s="49">
        <f t="shared" si="88"/>
        <v>0</v>
      </c>
      <c r="N157" s="49">
        <f t="shared" si="88"/>
        <v>0</v>
      </c>
      <c r="O157" s="49">
        <f t="shared" si="88"/>
        <v>0</v>
      </c>
      <c r="P157" s="49">
        <f t="shared" si="88"/>
        <v>0</v>
      </c>
      <c r="Q157" s="52">
        <f t="shared" si="88"/>
        <v>0</v>
      </c>
      <c r="R157" s="66">
        <f>SUM(K157:Q157)</f>
        <v>3</v>
      </c>
      <c r="T157" s="48">
        <f t="shared" si="89"/>
        <v>3</v>
      </c>
      <c r="U157" s="49">
        <f t="shared" si="89"/>
        <v>1</v>
      </c>
      <c r="V157" s="49">
        <f t="shared" si="89"/>
        <v>0</v>
      </c>
      <c r="W157" s="49">
        <f t="shared" si="89"/>
        <v>0</v>
      </c>
      <c r="X157" s="49">
        <f t="shared" si="89"/>
        <v>0</v>
      </c>
      <c r="Y157" s="49">
        <f t="shared" si="89"/>
        <v>0</v>
      </c>
      <c r="Z157" s="52">
        <f t="shared" si="89"/>
        <v>0</v>
      </c>
      <c r="AA157" s="66">
        <f>SUM(T157:Z157)</f>
        <v>4</v>
      </c>
      <c r="AC157" s="66">
        <f>SUM(I157+R157+AA157)</f>
        <v>13</v>
      </c>
    </row>
    <row r="158" spans="1:29" ht="15.75" customHeight="1">
      <c r="A158" s="71">
        <v>0.36458333333333331</v>
      </c>
      <c r="B158" s="54">
        <f t="shared" si="87"/>
        <v>13</v>
      </c>
      <c r="C158" s="55">
        <f t="shared" si="87"/>
        <v>1</v>
      </c>
      <c r="D158" s="55">
        <f t="shared" si="87"/>
        <v>0</v>
      </c>
      <c r="E158" s="55">
        <f t="shared" si="87"/>
        <v>0</v>
      </c>
      <c r="F158" s="55">
        <f t="shared" si="87"/>
        <v>0</v>
      </c>
      <c r="G158" s="55">
        <f t="shared" si="87"/>
        <v>0</v>
      </c>
      <c r="H158" s="56">
        <f t="shared" si="87"/>
        <v>1</v>
      </c>
      <c r="I158" s="67">
        <f>SUM(B158:H158)</f>
        <v>15</v>
      </c>
      <c r="K158" s="54">
        <f t="shared" si="88"/>
        <v>3</v>
      </c>
      <c r="L158" s="55">
        <f t="shared" si="88"/>
        <v>4</v>
      </c>
      <c r="M158" s="55">
        <f t="shared" si="88"/>
        <v>0</v>
      </c>
      <c r="N158" s="55">
        <f t="shared" si="88"/>
        <v>0</v>
      </c>
      <c r="O158" s="55">
        <f t="shared" si="88"/>
        <v>0</v>
      </c>
      <c r="P158" s="55">
        <f t="shared" si="88"/>
        <v>0</v>
      </c>
      <c r="Q158" s="56">
        <f t="shared" si="88"/>
        <v>0</v>
      </c>
      <c r="R158" s="67">
        <f>SUM(K158:Q158)</f>
        <v>7</v>
      </c>
      <c r="T158" s="54">
        <f t="shared" si="89"/>
        <v>7</v>
      </c>
      <c r="U158" s="55">
        <f t="shared" si="89"/>
        <v>0</v>
      </c>
      <c r="V158" s="55">
        <f t="shared" si="89"/>
        <v>0</v>
      </c>
      <c r="W158" s="55">
        <f t="shared" si="89"/>
        <v>0</v>
      </c>
      <c r="X158" s="55">
        <f t="shared" si="89"/>
        <v>0</v>
      </c>
      <c r="Y158" s="55">
        <f t="shared" si="89"/>
        <v>0</v>
      </c>
      <c r="Z158" s="56">
        <f t="shared" si="89"/>
        <v>0</v>
      </c>
      <c r="AA158" s="67">
        <f>SUM(T158:Z158)</f>
        <v>7</v>
      </c>
      <c r="AC158" s="67">
        <f>SUM(I158+R158+AA158)</f>
        <v>29</v>
      </c>
    </row>
    <row r="159" spans="1:29" ht="15.75" customHeight="1">
      <c r="A159" s="60" t="s">
        <v>218</v>
      </c>
      <c r="B159" s="57">
        <f t="shared" ref="B159:I159" si="90">SUM(B155:B158)</f>
        <v>21</v>
      </c>
      <c r="C159" s="58">
        <f t="shared" si="90"/>
        <v>3</v>
      </c>
      <c r="D159" s="58">
        <f t="shared" si="90"/>
        <v>1</v>
      </c>
      <c r="E159" s="58">
        <f t="shared" si="90"/>
        <v>0</v>
      </c>
      <c r="F159" s="58">
        <f t="shared" si="90"/>
        <v>0</v>
      </c>
      <c r="G159" s="58">
        <f t="shared" si="90"/>
        <v>0</v>
      </c>
      <c r="H159" s="59">
        <f t="shared" si="90"/>
        <v>1</v>
      </c>
      <c r="I159" s="60">
        <f t="shared" si="90"/>
        <v>26</v>
      </c>
      <c r="K159" s="57">
        <f t="shared" ref="K159:R159" si="91">SUM(K155:K158)</f>
        <v>7</v>
      </c>
      <c r="L159" s="58">
        <f t="shared" si="91"/>
        <v>4</v>
      </c>
      <c r="M159" s="58">
        <f t="shared" si="91"/>
        <v>0</v>
      </c>
      <c r="N159" s="58">
        <f t="shared" si="91"/>
        <v>0</v>
      </c>
      <c r="O159" s="58">
        <f t="shared" si="91"/>
        <v>0</v>
      </c>
      <c r="P159" s="58">
        <f t="shared" si="91"/>
        <v>0</v>
      </c>
      <c r="Q159" s="59">
        <f t="shared" si="91"/>
        <v>0</v>
      </c>
      <c r="R159" s="60">
        <f t="shared" si="91"/>
        <v>11</v>
      </c>
      <c r="T159" s="57">
        <f t="shared" ref="T159:AA159" si="92">SUM(T155:T158)</f>
        <v>14</v>
      </c>
      <c r="U159" s="58">
        <f t="shared" si="92"/>
        <v>1</v>
      </c>
      <c r="V159" s="58">
        <f t="shared" si="92"/>
        <v>0</v>
      </c>
      <c r="W159" s="58">
        <f t="shared" si="92"/>
        <v>0</v>
      </c>
      <c r="X159" s="58">
        <f t="shared" si="92"/>
        <v>0</v>
      </c>
      <c r="Y159" s="58">
        <f t="shared" si="92"/>
        <v>0</v>
      </c>
      <c r="Z159" s="59">
        <f t="shared" si="92"/>
        <v>0</v>
      </c>
      <c r="AA159" s="60">
        <f t="shared" si="92"/>
        <v>15</v>
      </c>
      <c r="AC159" s="60">
        <f>SUM(AC155:AC158)</f>
        <v>52</v>
      </c>
    </row>
    <row r="160" spans="1:29" ht="15.75" customHeight="1">
      <c r="A160" s="69">
        <v>0.375</v>
      </c>
      <c r="B160" s="44">
        <f t="shared" ref="B160:H163" si="93">SUM(B22+K22+T22)</f>
        <v>42</v>
      </c>
      <c r="C160" s="45">
        <f t="shared" si="93"/>
        <v>2</v>
      </c>
      <c r="D160" s="45">
        <f t="shared" si="93"/>
        <v>0</v>
      </c>
      <c r="E160" s="45">
        <f t="shared" si="93"/>
        <v>0</v>
      </c>
      <c r="F160" s="45">
        <f t="shared" si="93"/>
        <v>0</v>
      </c>
      <c r="G160" s="45">
        <f t="shared" si="93"/>
        <v>0</v>
      </c>
      <c r="H160" s="46">
        <f t="shared" si="93"/>
        <v>0</v>
      </c>
      <c r="I160" s="65">
        <f>SUM(B160:H160)</f>
        <v>44</v>
      </c>
      <c r="K160" s="44">
        <f t="shared" ref="K160:Q163" si="94">SUM(B68+K68+T68)</f>
        <v>8</v>
      </c>
      <c r="L160" s="45">
        <f t="shared" si="94"/>
        <v>0</v>
      </c>
      <c r="M160" s="45">
        <f t="shared" si="94"/>
        <v>0</v>
      </c>
      <c r="N160" s="45">
        <f t="shared" si="94"/>
        <v>0</v>
      </c>
      <c r="O160" s="45">
        <f t="shared" si="94"/>
        <v>0</v>
      </c>
      <c r="P160" s="45">
        <f t="shared" si="94"/>
        <v>0</v>
      </c>
      <c r="Q160" s="46">
        <f t="shared" si="94"/>
        <v>0</v>
      </c>
      <c r="R160" s="65">
        <f>SUM(K160:Q160)</f>
        <v>8</v>
      </c>
      <c r="T160" s="44">
        <f t="shared" ref="T160:Z163" si="95">SUM(B114+K114+T114)</f>
        <v>9</v>
      </c>
      <c r="U160" s="45">
        <f t="shared" si="95"/>
        <v>1</v>
      </c>
      <c r="V160" s="45">
        <f t="shared" si="95"/>
        <v>0</v>
      </c>
      <c r="W160" s="45">
        <f t="shared" si="95"/>
        <v>0</v>
      </c>
      <c r="X160" s="45">
        <f t="shared" si="95"/>
        <v>0</v>
      </c>
      <c r="Y160" s="45">
        <f t="shared" si="95"/>
        <v>0</v>
      </c>
      <c r="Z160" s="46">
        <f t="shared" si="95"/>
        <v>0</v>
      </c>
      <c r="AA160" s="65">
        <f>SUM(T160:Z160)</f>
        <v>10</v>
      </c>
      <c r="AC160" s="65">
        <f>SUM(I160+R160+AA160)</f>
        <v>62</v>
      </c>
    </row>
    <row r="161" spans="1:29" ht="15.75" customHeight="1">
      <c r="A161" s="70">
        <v>0.38541666666666669</v>
      </c>
      <c r="B161" s="48">
        <f t="shared" si="93"/>
        <v>34</v>
      </c>
      <c r="C161" s="49">
        <f t="shared" si="93"/>
        <v>0</v>
      </c>
      <c r="D161" s="49">
        <f t="shared" si="93"/>
        <v>0</v>
      </c>
      <c r="E161" s="49">
        <f t="shared" si="93"/>
        <v>0</v>
      </c>
      <c r="F161" s="49">
        <f t="shared" si="93"/>
        <v>0</v>
      </c>
      <c r="G161" s="49">
        <f t="shared" si="93"/>
        <v>0</v>
      </c>
      <c r="H161" s="52">
        <f t="shared" si="93"/>
        <v>0</v>
      </c>
      <c r="I161" s="66">
        <f>SUM(B161:H161)</f>
        <v>34</v>
      </c>
      <c r="K161" s="48">
        <f t="shared" si="94"/>
        <v>11</v>
      </c>
      <c r="L161" s="49">
        <f t="shared" si="94"/>
        <v>0</v>
      </c>
      <c r="M161" s="49">
        <f t="shared" si="94"/>
        <v>0</v>
      </c>
      <c r="N161" s="49">
        <f t="shared" si="94"/>
        <v>0</v>
      </c>
      <c r="O161" s="49">
        <f t="shared" si="94"/>
        <v>0</v>
      </c>
      <c r="P161" s="49">
        <f t="shared" si="94"/>
        <v>0</v>
      </c>
      <c r="Q161" s="52">
        <f t="shared" si="94"/>
        <v>0</v>
      </c>
      <c r="R161" s="66">
        <f>SUM(K161:Q161)</f>
        <v>11</v>
      </c>
      <c r="T161" s="48">
        <f t="shared" si="95"/>
        <v>6</v>
      </c>
      <c r="U161" s="49">
        <f t="shared" si="95"/>
        <v>0</v>
      </c>
      <c r="V161" s="49">
        <f t="shared" si="95"/>
        <v>0</v>
      </c>
      <c r="W161" s="49">
        <f t="shared" si="95"/>
        <v>0</v>
      </c>
      <c r="X161" s="49">
        <f t="shared" si="95"/>
        <v>0</v>
      </c>
      <c r="Y161" s="49">
        <f t="shared" si="95"/>
        <v>0</v>
      </c>
      <c r="Z161" s="52">
        <f t="shared" si="95"/>
        <v>0</v>
      </c>
      <c r="AA161" s="66">
        <f>SUM(T161:Z161)</f>
        <v>6</v>
      </c>
      <c r="AC161" s="66">
        <f>SUM(I161+R161+AA161)</f>
        <v>51</v>
      </c>
    </row>
    <row r="162" spans="1:29" ht="15.75" customHeight="1">
      <c r="A162" s="70">
        <v>0.39583333333333331</v>
      </c>
      <c r="B162" s="48">
        <f t="shared" si="93"/>
        <v>5</v>
      </c>
      <c r="C162" s="49">
        <f t="shared" si="93"/>
        <v>1</v>
      </c>
      <c r="D162" s="49">
        <f t="shared" si="93"/>
        <v>0</v>
      </c>
      <c r="E162" s="49">
        <f t="shared" si="93"/>
        <v>0</v>
      </c>
      <c r="F162" s="49">
        <f t="shared" si="93"/>
        <v>0</v>
      </c>
      <c r="G162" s="49">
        <f t="shared" si="93"/>
        <v>0</v>
      </c>
      <c r="H162" s="52">
        <f t="shared" si="93"/>
        <v>0</v>
      </c>
      <c r="I162" s="66">
        <f>SUM(B162:H162)</f>
        <v>6</v>
      </c>
      <c r="K162" s="48">
        <f t="shared" si="94"/>
        <v>4</v>
      </c>
      <c r="L162" s="49">
        <f t="shared" si="94"/>
        <v>0</v>
      </c>
      <c r="M162" s="49">
        <f t="shared" si="94"/>
        <v>0</v>
      </c>
      <c r="N162" s="49">
        <f t="shared" si="94"/>
        <v>0</v>
      </c>
      <c r="O162" s="49">
        <f t="shared" si="94"/>
        <v>0</v>
      </c>
      <c r="P162" s="49">
        <f t="shared" si="94"/>
        <v>0</v>
      </c>
      <c r="Q162" s="52">
        <f t="shared" si="94"/>
        <v>0</v>
      </c>
      <c r="R162" s="66">
        <f>SUM(K162:Q162)</f>
        <v>4</v>
      </c>
      <c r="T162" s="48">
        <f t="shared" si="95"/>
        <v>2</v>
      </c>
      <c r="U162" s="49">
        <f t="shared" si="95"/>
        <v>1</v>
      </c>
      <c r="V162" s="49">
        <f t="shared" si="95"/>
        <v>0</v>
      </c>
      <c r="W162" s="49">
        <f t="shared" si="95"/>
        <v>0</v>
      </c>
      <c r="X162" s="49">
        <f t="shared" si="95"/>
        <v>0</v>
      </c>
      <c r="Y162" s="49">
        <f t="shared" si="95"/>
        <v>0</v>
      </c>
      <c r="Z162" s="52">
        <f t="shared" si="95"/>
        <v>0</v>
      </c>
      <c r="AA162" s="66">
        <f>SUM(T162:Z162)</f>
        <v>3</v>
      </c>
      <c r="AC162" s="66">
        <f>SUM(I162+R162+AA162)</f>
        <v>13</v>
      </c>
    </row>
    <row r="163" spans="1:29" ht="15.75" customHeight="1">
      <c r="A163" s="71">
        <v>0.40625</v>
      </c>
      <c r="B163" s="54">
        <f t="shared" si="93"/>
        <v>4</v>
      </c>
      <c r="C163" s="55">
        <f t="shared" si="93"/>
        <v>0</v>
      </c>
      <c r="D163" s="55">
        <f t="shared" si="93"/>
        <v>0</v>
      </c>
      <c r="E163" s="55">
        <f t="shared" si="93"/>
        <v>0</v>
      </c>
      <c r="F163" s="55">
        <f t="shared" si="93"/>
        <v>0</v>
      </c>
      <c r="G163" s="55">
        <f t="shared" si="93"/>
        <v>0</v>
      </c>
      <c r="H163" s="56">
        <f t="shared" si="93"/>
        <v>0</v>
      </c>
      <c r="I163" s="67">
        <f>SUM(B163:H163)</f>
        <v>4</v>
      </c>
      <c r="K163" s="54">
        <f t="shared" si="94"/>
        <v>2</v>
      </c>
      <c r="L163" s="55">
        <f t="shared" si="94"/>
        <v>0</v>
      </c>
      <c r="M163" s="55">
        <f t="shared" si="94"/>
        <v>0</v>
      </c>
      <c r="N163" s="55">
        <f t="shared" si="94"/>
        <v>0</v>
      </c>
      <c r="O163" s="55">
        <f t="shared" si="94"/>
        <v>0</v>
      </c>
      <c r="P163" s="55">
        <f t="shared" si="94"/>
        <v>0</v>
      </c>
      <c r="Q163" s="56">
        <f t="shared" si="94"/>
        <v>0</v>
      </c>
      <c r="R163" s="67">
        <f>SUM(K163:Q163)</f>
        <v>2</v>
      </c>
      <c r="T163" s="54">
        <f t="shared" si="95"/>
        <v>3</v>
      </c>
      <c r="U163" s="55">
        <f t="shared" si="95"/>
        <v>0</v>
      </c>
      <c r="V163" s="55">
        <f t="shared" si="95"/>
        <v>0</v>
      </c>
      <c r="W163" s="55">
        <f t="shared" si="95"/>
        <v>0</v>
      </c>
      <c r="X163" s="55">
        <f t="shared" si="95"/>
        <v>0</v>
      </c>
      <c r="Y163" s="55">
        <f t="shared" si="95"/>
        <v>0</v>
      </c>
      <c r="Z163" s="56">
        <f t="shared" si="95"/>
        <v>0</v>
      </c>
      <c r="AA163" s="67">
        <f>SUM(T163:Z163)</f>
        <v>3</v>
      </c>
      <c r="AC163" s="67">
        <f>SUM(I163+R163+AA163)</f>
        <v>9</v>
      </c>
    </row>
    <row r="164" spans="1:29" ht="15.75" customHeight="1">
      <c r="A164" s="60" t="s">
        <v>218</v>
      </c>
      <c r="B164" s="57">
        <f t="shared" ref="B164:I164" si="96">SUM(B160:B163)</f>
        <v>85</v>
      </c>
      <c r="C164" s="58">
        <f t="shared" si="96"/>
        <v>3</v>
      </c>
      <c r="D164" s="58">
        <f t="shared" si="96"/>
        <v>0</v>
      </c>
      <c r="E164" s="58">
        <f t="shared" si="96"/>
        <v>0</v>
      </c>
      <c r="F164" s="58">
        <f t="shared" si="96"/>
        <v>0</v>
      </c>
      <c r="G164" s="58">
        <f t="shared" si="96"/>
        <v>0</v>
      </c>
      <c r="H164" s="59">
        <f t="shared" si="96"/>
        <v>0</v>
      </c>
      <c r="I164" s="60">
        <f t="shared" si="96"/>
        <v>88</v>
      </c>
      <c r="K164" s="57">
        <f t="shared" ref="K164:R164" si="97">SUM(K160:K163)</f>
        <v>25</v>
      </c>
      <c r="L164" s="58">
        <f t="shared" si="97"/>
        <v>0</v>
      </c>
      <c r="M164" s="58">
        <f t="shared" si="97"/>
        <v>0</v>
      </c>
      <c r="N164" s="58">
        <f t="shared" si="97"/>
        <v>0</v>
      </c>
      <c r="O164" s="58">
        <f t="shared" si="97"/>
        <v>0</v>
      </c>
      <c r="P164" s="58">
        <f t="shared" si="97"/>
        <v>0</v>
      </c>
      <c r="Q164" s="59">
        <f t="shared" si="97"/>
        <v>0</v>
      </c>
      <c r="R164" s="60">
        <f t="shared" si="97"/>
        <v>25</v>
      </c>
      <c r="T164" s="57">
        <f t="shared" ref="T164:AA164" si="98">SUM(T160:T163)</f>
        <v>20</v>
      </c>
      <c r="U164" s="58">
        <f t="shared" si="98"/>
        <v>2</v>
      </c>
      <c r="V164" s="58">
        <f t="shared" si="98"/>
        <v>0</v>
      </c>
      <c r="W164" s="58">
        <f t="shared" si="98"/>
        <v>0</v>
      </c>
      <c r="X164" s="58">
        <f t="shared" si="98"/>
        <v>0</v>
      </c>
      <c r="Y164" s="58">
        <f t="shared" si="98"/>
        <v>0</v>
      </c>
      <c r="Z164" s="59">
        <f t="shared" si="98"/>
        <v>0</v>
      </c>
      <c r="AA164" s="60">
        <f t="shared" si="98"/>
        <v>22</v>
      </c>
      <c r="AC164" s="60">
        <f>SUM(AC160:AC163)</f>
        <v>135</v>
      </c>
    </row>
    <row r="166" spans="1:29" ht="15.75" customHeight="1">
      <c r="A166" s="60" t="s">
        <v>219</v>
      </c>
      <c r="B166" s="57">
        <f t="shared" ref="B166:I166" si="99">SUM(B164+B159+B154)</f>
        <v>108</v>
      </c>
      <c r="C166" s="58">
        <f t="shared" si="99"/>
        <v>6</v>
      </c>
      <c r="D166" s="58">
        <f t="shared" si="99"/>
        <v>1</v>
      </c>
      <c r="E166" s="58">
        <f t="shared" si="99"/>
        <v>0</v>
      </c>
      <c r="F166" s="58">
        <f t="shared" si="99"/>
        <v>0</v>
      </c>
      <c r="G166" s="58">
        <f t="shared" si="99"/>
        <v>0</v>
      </c>
      <c r="H166" s="59">
        <f t="shared" si="99"/>
        <v>1</v>
      </c>
      <c r="I166" s="60">
        <f t="shared" si="99"/>
        <v>116</v>
      </c>
      <c r="K166" s="57">
        <f t="shared" ref="K166:R166" si="100">SUM(K164+K159+K154)</f>
        <v>35</v>
      </c>
      <c r="L166" s="58">
        <f t="shared" si="100"/>
        <v>5</v>
      </c>
      <c r="M166" s="58">
        <f t="shared" si="100"/>
        <v>1</v>
      </c>
      <c r="N166" s="58">
        <f t="shared" si="100"/>
        <v>0</v>
      </c>
      <c r="O166" s="58">
        <f t="shared" si="100"/>
        <v>0</v>
      </c>
      <c r="P166" s="58">
        <f t="shared" si="100"/>
        <v>0</v>
      </c>
      <c r="Q166" s="59">
        <f t="shared" si="100"/>
        <v>0</v>
      </c>
      <c r="R166" s="60">
        <f t="shared" si="100"/>
        <v>41</v>
      </c>
      <c r="T166" s="57">
        <f t="shared" ref="T166:AA166" si="101">SUM(T164+T159+T154)</f>
        <v>34</v>
      </c>
      <c r="U166" s="58">
        <f t="shared" si="101"/>
        <v>3</v>
      </c>
      <c r="V166" s="58">
        <f t="shared" si="101"/>
        <v>0</v>
      </c>
      <c r="W166" s="58">
        <f t="shared" si="101"/>
        <v>0</v>
      </c>
      <c r="X166" s="58">
        <f t="shared" si="101"/>
        <v>0</v>
      </c>
      <c r="Y166" s="58">
        <f t="shared" si="101"/>
        <v>0</v>
      </c>
      <c r="Z166" s="59">
        <f t="shared" si="101"/>
        <v>0</v>
      </c>
      <c r="AA166" s="60">
        <f t="shared" si="101"/>
        <v>37</v>
      </c>
      <c r="AC166" s="60">
        <f>SUM(AC164+AC159+AC154)</f>
        <v>194</v>
      </c>
    </row>
    <row r="168" spans="1:29" ht="15.75" customHeight="1">
      <c r="A168" s="47" t="s">
        <v>221</v>
      </c>
    </row>
    <row r="169" spans="1:29" ht="15.75" customHeight="1">
      <c r="B169" s="57" t="s">
        <v>222</v>
      </c>
      <c r="C169" s="58"/>
      <c r="D169" s="58" t="s">
        <v>237</v>
      </c>
      <c r="E169" s="58"/>
      <c r="F169" s="58"/>
      <c r="G169" s="58"/>
      <c r="H169" s="59"/>
      <c r="I169" s="60"/>
      <c r="K169" s="57" t="s">
        <v>222</v>
      </c>
      <c r="L169" s="58"/>
      <c r="M169" s="58" t="s">
        <v>238</v>
      </c>
      <c r="N169" s="58"/>
      <c r="O169" s="58"/>
      <c r="P169" s="58"/>
      <c r="Q169" s="59"/>
      <c r="R169" s="60"/>
      <c r="T169" s="57" t="s">
        <v>222</v>
      </c>
      <c r="U169" s="58"/>
      <c r="V169" s="58" t="s">
        <v>239</v>
      </c>
      <c r="W169" s="58"/>
      <c r="X169" s="58"/>
      <c r="Y169" s="58"/>
      <c r="Z169" s="59"/>
      <c r="AA169" s="60"/>
      <c r="AC169" s="130" t="s">
        <v>223</v>
      </c>
    </row>
    <row r="170" spans="1:29"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131"/>
    </row>
    <row r="172" spans="1:29" ht="15.75" customHeight="1">
      <c r="A172" s="69">
        <v>0.66666666666666663</v>
      </c>
      <c r="B172" s="44">
        <f t="shared" ref="B172:H175" si="102">SUM(B34+K34+T34)</f>
        <v>26</v>
      </c>
      <c r="C172" s="45">
        <f t="shared" si="102"/>
        <v>0</v>
      </c>
      <c r="D172" s="45">
        <f t="shared" si="102"/>
        <v>1</v>
      </c>
      <c r="E172" s="45">
        <f t="shared" si="102"/>
        <v>0</v>
      </c>
      <c r="F172" s="45">
        <f t="shared" si="102"/>
        <v>0</v>
      </c>
      <c r="G172" s="45">
        <f t="shared" si="102"/>
        <v>0</v>
      </c>
      <c r="H172" s="46">
        <f t="shared" si="102"/>
        <v>0</v>
      </c>
      <c r="I172" s="65">
        <f>SUM(B172:H172)</f>
        <v>27</v>
      </c>
      <c r="K172" s="44">
        <f t="shared" ref="K172:Q175" si="103">SUM(B80+K80+T80)</f>
        <v>14</v>
      </c>
      <c r="L172" s="45">
        <f t="shared" si="103"/>
        <v>0</v>
      </c>
      <c r="M172" s="45">
        <f t="shared" si="103"/>
        <v>0</v>
      </c>
      <c r="N172" s="45">
        <f t="shared" si="103"/>
        <v>0</v>
      </c>
      <c r="O172" s="45">
        <f t="shared" si="103"/>
        <v>0</v>
      </c>
      <c r="P172" s="45">
        <f t="shared" si="103"/>
        <v>0</v>
      </c>
      <c r="Q172" s="46">
        <f t="shared" si="103"/>
        <v>0</v>
      </c>
      <c r="R172" s="65">
        <f>SUM(K172:Q172)</f>
        <v>14</v>
      </c>
      <c r="T172" s="44">
        <f t="shared" ref="T172:Z175" si="104">SUM(B126+K126+T126)</f>
        <v>1</v>
      </c>
      <c r="U172" s="45">
        <f t="shared" si="104"/>
        <v>0</v>
      </c>
      <c r="V172" s="45">
        <f t="shared" si="104"/>
        <v>0</v>
      </c>
      <c r="W172" s="45">
        <f t="shared" si="104"/>
        <v>0</v>
      </c>
      <c r="X172" s="45">
        <f t="shared" si="104"/>
        <v>0</v>
      </c>
      <c r="Y172" s="45">
        <f t="shared" si="104"/>
        <v>0</v>
      </c>
      <c r="Z172" s="46">
        <f t="shared" si="104"/>
        <v>0</v>
      </c>
      <c r="AA172" s="65">
        <f>SUM(T172:Z172)</f>
        <v>1</v>
      </c>
      <c r="AC172" s="65">
        <f>SUM(I172+R172+AA172)</f>
        <v>42</v>
      </c>
    </row>
    <row r="173" spans="1:29" ht="15.75" customHeight="1">
      <c r="A173" s="70">
        <v>0.67708333333333337</v>
      </c>
      <c r="B173" s="48">
        <f t="shared" si="102"/>
        <v>2</v>
      </c>
      <c r="C173" s="49">
        <f t="shared" si="102"/>
        <v>2</v>
      </c>
      <c r="D173" s="49">
        <f t="shared" si="102"/>
        <v>0</v>
      </c>
      <c r="E173" s="49">
        <f t="shared" si="102"/>
        <v>0</v>
      </c>
      <c r="F173" s="49">
        <f t="shared" si="102"/>
        <v>0</v>
      </c>
      <c r="G173" s="49">
        <f t="shared" si="102"/>
        <v>1</v>
      </c>
      <c r="H173" s="52">
        <f t="shared" si="102"/>
        <v>0</v>
      </c>
      <c r="I173" s="66">
        <f>SUM(B173:H173)</f>
        <v>5</v>
      </c>
      <c r="K173" s="48">
        <f t="shared" si="103"/>
        <v>6</v>
      </c>
      <c r="L173" s="49">
        <f t="shared" si="103"/>
        <v>1</v>
      </c>
      <c r="M173" s="49">
        <f t="shared" si="103"/>
        <v>0</v>
      </c>
      <c r="N173" s="49">
        <f t="shared" si="103"/>
        <v>0</v>
      </c>
      <c r="O173" s="49">
        <f t="shared" si="103"/>
        <v>0</v>
      </c>
      <c r="P173" s="49">
        <f t="shared" si="103"/>
        <v>0</v>
      </c>
      <c r="Q173" s="52">
        <f t="shared" si="103"/>
        <v>0</v>
      </c>
      <c r="R173" s="66">
        <f>SUM(K173:Q173)</f>
        <v>7</v>
      </c>
      <c r="T173" s="48">
        <f t="shared" si="104"/>
        <v>2</v>
      </c>
      <c r="U173" s="49">
        <f t="shared" si="104"/>
        <v>0</v>
      </c>
      <c r="V173" s="49">
        <f t="shared" si="104"/>
        <v>0</v>
      </c>
      <c r="W173" s="49">
        <f t="shared" si="104"/>
        <v>0</v>
      </c>
      <c r="X173" s="49">
        <f t="shared" si="104"/>
        <v>0</v>
      </c>
      <c r="Y173" s="49">
        <f t="shared" si="104"/>
        <v>0</v>
      </c>
      <c r="Z173" s="52">
        <f t="shared" si="104"/>
        <v>0</v>
      </c>
      <c r="AA173" s="66">
        <f>SUM(T173:Z173)</f>
        <v>2</v>
      </c>
      <c r="AC173" s="66">
        <f>SUM(I173+R173+AA173)</f>
        <v>14</v>
      </c>
    </row>
    <row r="174" spans="1:29" ht="15.75" customHeight="1">
      <c r="A174" s="70">
        <v>0.6875</v>
      </c>
      <c r="B174" s="48">
        <f t="shared" si="102"/>
        <v>7</v>
      </c>
      <c r="C174" s="49">
        <f t="shared" si="102"/>
        <v>1</v>
      </c>
      <c r="D174" s="49">
        <f t="shared" si="102"/>
        <v>0</v>
      </c>
      <c r="E174" s="49">
        <f t="shared" si="102"/>
        <v>0</v>
      </c>
      <c r="F174" s="49">
        <f t="shared" si="102"/>
        <v>0</v>
      </c>
      <c r="G174" s="49">
        <f t="shared" si="102"/>
        <v>0</v>
      </c>
      <c r="H174" s="52">
        <f t="shared" si="102"/>
        <v>0</v>
      </c>
      <c r="I174" s="66">
        <f>SUM(B174:H174)</f>
        <v>8</v>
      </c>
      <c r="K174" s="48">
        <f t="shared" si="103"/>
        <v>2</v>
      </c>
      <c r="L174" s="49">
        <f t="shared" si="103"/>
        <v>0</v>
      </c>
      <c r="M174" s="49">
        <f t="shared" si="103"/>
        <v>0</v>
      </c>
      <c r="N174" s="49">
        <f t="shared" si="103"/>
        <v>1</v>
      </c>
      <c r="O174" s="49">
        <f t="shared" si="103"/>
        <v>0</v>
      </c>
      <c r="P174" s="49">
        <f t="shared" si="103"/>
        <v>0</v>
      </c>
      <c r="Q174" s="52">
        <f t="shared" si="103"/>
        <v>0</v>
      </c>
      <c r="R174" s="66">
        <f>SUM(K174:Q174)</f>
        <v>3</v>
      </c>
      <c r="T174" s="48">
        <f t="shared" si="104"/>
        <v>0</v>
      </c>
      <c r="U174" s="49">
        <f t="shared" si="104"/>
        <v>3</v>
      </c>
      <c r="V174" s="49">
        <f t="shared" si="104"/>
        <v>0</v>
      </c>
      <c r="W174" s="49">
        <f t="shared" si="104"/>
        <v>0</v>
      </c>
      <c r="X174" s="49">
        <f t="shared" si="104"/>
        <v>0</v>
      </c>
      <c r="Y174" s="49">
        <f t="shared" si="104"/>
        <v>0</v>
      </c>
      <c r="Z174" s="52">
        <f t="shared" si="104"/>
        <v>0</v>
      </c>
      <c r="AA174" s="66">
        <f>SUM(T174:Z174)</f>
        <v>3</v>
      </c>
      <c r="AC174" s="66">
        <f>SUM(I174+R174+AA174)</f>
        <v>14</v>
      </c>
    </row>
    <row r="175" spans="1:29" ht="15.75" customHeight="1">
      <c r="A175" s="71">
        <v>0.69791666666666663</v>
      </c>
      <c r="B175" s="54">
        <f t="shared" si="102"/>
        <v>4</v>
      </c>
      <c r="C175" s="55">
        <f t="shared" si="102"/>
        <v>2</v>
      </c>
      <c r="D175" s="55">
        <f t="shared" si="102"/>
        <v>0</v>
      </c>
      <c r="E175" s="55">
        <f t="shared" si="102"/>
        <v>0</v>
      </c>
      <c r="F175" s="55">
        <f t="shared" si="102"/>
        <v>0</v>
      </c>
      <c r="G175" s="55">
        <f t="shared" si="102"/>
        <v>0</v>
      </c>
      <c r="H175" s="56">
        <f t="shared" si="102"/>
        <v>0</v>
      </c>
      <c r="I175" s="67">
        <f>SUM(B175:H175)</f>
        <v>6</v>
      </c>
      <c r="K175" s="54">
        <f t="shared" si="103"/>
        <v>11</v>
      </c>
      <c r="L175" s="55">
        <f t="shared" si="103"/>
        <v>0</v>
      </c>
      <c r="M175" s="55">
        <f t="shared" si="103"/>
        <v>0</v>
      </c>
      <c r="N175" s="55">
        <f t="shared" si="103"/>
        <v>0</v>
      </c>
      <c r="O175" s="55">
        <f t="shared" si="103"/>
        <v>0</v>
      </c>
      <c r="P175" s="55">
        <f t="shared" si="103"/>
        <v>0</v>
      </c>
      <c r="Q175" s="56">
        <f t="shared" si="103"/>
        <v>0</v>
      </c>
      <c r="R175" s="67">
        <f>SUM(K175:Q175)</f>
        <v>11</v>
      </c>
      <c r="T175" s="54">
        <f t="shared" si="104"/>
        <v>2</v>
      </c>
      <c r="U175" s="55">
        <f t="shared" si="104"/>
        <v>1</v>
      </c>
      <c r="V175" s="55">
        <f t="shared" si="104"/>
        <v>0</v>
      </c>
      <c r="W175" s="55">
        <f t="shared" si="104"/>
        <v>0</v>
      </c>
      <c r="X175" s="55">
        <f t="shared" si="104"/>
        <v>0</v>
      </c>
      <c r="Y175" s="55">
        <f t="shared" si="104"/>
        <v>0</v>
      </c>
      <c r="Z175" s="56">
        <f t="shared" si="104"/>
        <v>0</v>
      </c>
      <c r="AA175" s="67">
        <f>SUM(T175:Z175)</f>
        <v>3</v>
      </c>
      <c r="AC175" s="67">
        <f>SUM(I175+R175+AA175)</f>
        <v>20</v>
      </c>
    </row>
    <row r="176" spans="1:29" ht="15.75" customHeight="1">
      <c r="A176" s="60" t="s">
        <v>218</v>
      </c>
      <c r="B176" s="57">
        <f t="shared" ref="B176:I176" si="105">SUM(B172:B175)</f>
        <v>39</v>
      </c>
      <c r="C176" s="58">
        <f t="shared" si="105"/>
        <v>5</v>
      </c>
      <c r="D176" s="58">
        <f t="shared" si="105"/>
        <v>1</v>
      </c>
      <c r="E176" s="58">
        <f t="shared" si="105"/>
        <v>0</v>
      </c>
      <c r="F176" s="58">
        <f t="shared" si="105"/>
        <v>0</v>
      </c>
      <c r="G176" s="58">
        <f t="shared" si="105"/>
        <v>1</v>
      </c>
      <c r="H176" s="59">
        <f t="shared" si="105"/>
        <v>0</v>
      </c>
      <c r="I176" s="60">
        <f t="shared" si="105"/>
        <v>46</v>
      </c>
      <c r="K176" s="57">
        <f t="shared" ref="K176:R176" si="106">SUM(K172:K175)</f>
        <v>33</v>
      </c>
      <c r="L176" s="58">
        <f t="shared" si="106"/>
        <v>1</v>
      </c>
      <c r="M176" s="58">
        <f t="shared" si="106"/>
        <v>0</v>
      </c>
      <c r="N176" s="58">
        <f t="shared" si="106"/>
        <v>1</v>
      </c>
      <c r="O176" s="58">
        <f t="shared" si="106"/>
        <v>0</v>
      </c>
      <c r="P176" s="58">
        <f t="shared" si="106"/>
        <v>0</v>
      </c>
      <c r="Q176" s="59">
        <f t="shared" si="106"/>
        <v>0</v>
      </c>
      <c r="R176" s="60">
        <f t="shared" si="106"/>
        <v>35</v>
      </c>
      <c r="T176" s="57">
        <f t="shared" ref="T176:AA176" si="107">SUM(T172:T175)</f>
        <v>5</v>
      </c>
      <c r="U176" s="58">
        <f t="shared" si="107"/>
        <v>4</v>
      </c>
      <c r="V176" s="58">
        <f t="shared" si="107"/>
        <v>0</v>
      </c>
      <c r="W176" s="58">
        <f t="shared" si="107"/>
        <v>0</v>
      </c>
      <c r="X176" s="58">
        <f t="shared" si="107"/>
        <v>0</v>
      </c>
      <c r="Y176" s="58">
        <f t="shared" si="107"/>
        <v>0</v>
      </c>
      <c r="Z176" s="59">
        <f t="shared" si="107"/>
        <v>0</v>
      </c>
      <c r="AA176" s="60">
        <f t="shared" si="107"/>
        <v>9</v>
      </c>
      <c r="AC176" s="60">
        <f>SUM(AC172:AC175)</f>
        <v>90</v>
      </c>
    </row>
    <row r="177" spans="1:29" ht="15.75" customHeight="1">
      <c r="A177" s="69">
        <v>0.70833333333333337</v>
      </c>
      <c r="B177" s="44">
        <f t="shared" ref="B177:H180" si="108">SUM(B39+K39+T39)</f>
        <v>7</v>
      </c>
      <c r="C177" s="45">
        <f t="shared" si="108"/>
        <v>3</v>
      </c>
      <c r="D177" s="45">
        <f t="shared" si="108"/>
        <v>0</v>
      </c>
      <c r="E177" s="45">
        <f t="shared" si="108"/>
        <v>0</v>
      </c>
      <c r="F177" s="45">
        <f t="shared" si="108"/>
        <v>0</v>
      </c>
      <c r="G177" s="45">
        <f t="shared" si="108"/>
        <v>0</v>
      </c>
      <c r="H177" s="46">
        <f t="shared" si="108"/>
        <v>0</v>
      </c>
      <c r="I177" s="65">
        <f>SUM(B177:H177)</f>
        <v>10</v>
      </c>
      <c r="K177" s="44">
        <f t="shared" ref="K177:Q180" si="109">SUM(B85+K85+T85)</f>
        <v>2</v>
      </c>
      <c r="L177" s="45">
        <f t="shared" si="109"/>
        <v>2</v>
      </c>
      <c r="M177" s="45">
        <f t="shared" si="109"/>
        <v>0</v>
      </c>
      <c r="N177" s="45">
        <f t="shared" si="109"/>
        <v>0</v>
      </c>
      <c r="O177" s="45">
        <f t="shared" si="109"/>
        <v>0</v>
      </c>
      <c r="P177" s="45">
        <f t="shared" si="109"/>
        <v>0</v>
      </c>
      <c r="Q177" s="46">
        <f t="shared" si="109"/>
        <v>0</v>
      </c>
      <c r="R177" s="65">
        <f>SUM(K177:Q177)</f>
        <v>4</v>
      </c>
      <c r="T177" s="44">
        <f t="shared" ref="T177:Z180" si="110">SUM(B131+K131+T131)</f>
        <v>2</v>
      </c>
      <c r="U177" s="45">
        <f t="shared" si="110"/>
        <v>1</v>
      </c>
      <c r="V177" s="45">
        <f t="shared" si="110"/>
        <v>0</v>
      </c>
      <c r="W177" s="45">
        <f t="shared" si="110"/>
        <v>0</v>
      </c>
      <c r="X177" s="45">
        <f t="shared" si="110"/>
        <v>0</v>
      </c>
      <c r="Y177" s="45">
        <f t="shared" si="110"/>
        <v>0</v>
      </c>
      <c r="Z177" s="46">
        <f t="shared" si="110"/>
        <v>0</v>
      </c>
      <c r="AA177" s="65">
        <f>SUM(T177:Z177)</f>
        <v>3</v>
      </c>
      <c r="AC177" s="65">
        <f>SUM(I177+R177+AA177)</f>
        <v>17</v>
      </c>
    </row>
    <row r="178" spans="1:29" ht="15.75" customHeight="1">
      <c r="A178" s="70">
        <v>0.71875</v>
      </c>
      <c r="B178" s="48">
        <f t="shared" si="108"/>
        <v>6</v>
      </c>
      <c r="C178" s="49">
        <f t="shared" si="108"/>
        <v>0</v>
      </c>
      <c r="D178" s="49">
        <f t="shared" si="108"/>
        <v>0</v>
      </c>
      <c r="E178" s="49">
        <f t="shared" si="108"/>
        <v>0</v>
      </c>
      <c r="F178" s="49">
        <f t="shared" si="108"/>
        <v>0</v>
      </c>
      <c r="G178" s="49">
        <f t="shared" si="108"/>
        <v>0</v>
      </c>
      <c r="H178" s="52">
        <f t="shared" si="108"/>
        <v>0</v>
      </c>
      <c r="I178" s="66">
        <f>SUM(B178:H178)</f>
        <v>6</v>
      </c>
      <c r="K178" s="48">
        <f t="shared" si="109"/>
        <v>3</v>
      </c>
      <c r="L178" s="49">
        <f t="shared" si="109"/>
        <v>0</v>
      </c>
      <c r="M178" s="49">
        <f t="shared" si="109"/>
        <v>0</v>
      </c>
      <c r="N178" s="49">
        <f t="shared" si="109"/>
        <v>0</v>
      </c>
      <c r="O178" s="49">
        <f t="shared" si="109"/>
        <v>0</v>
      </c>
      <c r="P178" s="49">
        <f t="shared" si="109"/>
        <v>0</v>
      </c>
      <c r="Q178" s="52">
        <f t="shared" si="109"/>
        <v>0</v>
      </c>
      <c r="R178" s="66">
        <f>SUM(K178:Q178)</f>
        <v>3</v>
      </c>
      <c r="T178" s="48">
        <f t="shared" si="110"/>
        <v>2</v>
      </c>
      <c r="U178" s="49">
        <f t="shared" si="110"/>
        <v>0</v>
      </c>
      <c r="V178" s="49">
        <f t="shared" si="110"/>
        <v>0</v>
      </c>
      <c r="W178" s="49">
        <f t="shared" si="110"/>
        <v>0</v>
      </c>
      <c r="X178" s="49">
        <f t="shared" si="110"/>
        <v>0</v>
      </c>
      <c r="Y178" s="49">
        <f t="shared" si="110"/>
        <v>0</v>
      </c>
      <c r="Z178" s="52">
        <f t="shared" si="110"/>
        <v>0</v>
      </c>
      <c r="AA178" s="66">
        <f>SUM(T178:Z178)</f>
        <v>2</v>
      </c>
      <c r="AC178" s="66">
        <f>SUM(I178+R178+AA178)</f>
        <v>11</v>
      </c>
    </row>
    <row r="179" spans="1:29" ht="15.75" customHeight="1">
      <c r="A179" s="70">
        <v>0.72916666666666663</v>
      </c>
      <c r="B179" s="48">
        <f t="shared" si="108"/>
        <v>4</v>
      </c>
      <c r="C179" s="49">
        <f t="shared" si="108"/>
        <v>1</v>
      </c>
      <c r="D179" s="49">
        <f t="shared" si="108"/>
        <v>0</v>
      </c>
      <c r="E179" s="49">
        <f t="shared" si="108"/>
        <v>0</v>
      </c>
      <c r="F179" s="49">
        <f t="shared" si="108"/>
        <v>0</v>
      </c>
      <c r="G179" s="49">
        <f t="shared" si="108"/>
        <v>0</v>
      </c>
      <c r="H179" s="52">
        <f t="shared" si="108"/>
        <v>1</v>
      </c>
      <c r="I179" s="66">
        <f>SUM(B179:H179)</f>
        <v>6</v>
      </c>
      <c r="K179" s="48">
        <f t="shared" si="109"/>
        <v>1</v>
      </c>
      <c r="L179" s="49">
        <f t="shared" si="109"/>
        <v>1</v>
      </c>
      <c r="M179" s="49">
        <f t="shared" si="109"/>
        <v>0</v>
      </c>
      <c r="N179" s="49">
        <f t="shared" si="109"/>
        <v>0</v>
      </c>
      <c r="O179" s="49">
        <f t="shared" si="109"/>
        <v>0</v>
      </c>
      <c r="P179" s="49">
        <f t="shared" si="109"/>
        <v>0</v>
      </c>
      <c r="Q179" s="52">
        <f t="shared" si="109"/>
        <v>0</v>
      </c>
      <c r="R179" s="66">
        <f>SUM(K179:Q179)</f>
        <v>2</v>
      </c>
      <c r="T179" s="48">
        <f t="shared" si="110"/>
        <v>0</v>
      </c>
      <c r="U179" s="49">
        <f t="shared" si="110"/>
        <v>0</v>
      </c>
      <c r="V179" s="49">
        <f t="shared" si="110"/>
        <v>0</v>
      </c>
      <c r="W179" s="49">
        <f t="shared" si="110"/>
        <v>0</v>
      </c>
      <c r="X179" s="49">
        <f t="shared" si="110"/>
        <v>0</v>
      </c>
      <c r="Y179" s="49">
        <f t="shared" si="110"/>
        <v>0</v>
      </c>
      <c r="Z179" s="52">
        <f t="shared" si="110"/>
        <v>0</v>
      </c>
      <c r="AA179" s="66">
        <f>SUM(T179:Z179)</f>
        <v>0</v>
      </c>
      <c r="AC179" s="66">
        <f>SUM(I179+R179+AA179)</f>
        <v>8</v>
      </c>
    </row>
    <row r="180" spans="1:29" ht="15.75" customHeight="1">
      <c r="A180" s="71">
        <v>0.73958333333333337</v>
      </c>
      <c r="B180" s="54">
        <f t="shared" si="108"/>
        <v>1</v>
      </c>
      <c r="C180" s="55">
        <f t="shared" si="108"/>
        <v>0</v>
      </c>
      <c r="D180" s="55">
        <f t="shared" si="108"/>
        <v>0</v>
      </c>
      <c r="E180" s="55">
        <f t="shared" si="108"/>
        <v>0</v>
      </c>
      <c r="F180" s="55">
        <f t="shared" si="108"/>
        <v>0</v>
      </c>
      <c r="G180" s="55">
        <f t="shared" si="108"/>
        <v>0</v>
      </c>
      <c r="H180" s="56">
        <f t="shared" si="108"/>
        <v>0</v>
      </c>
      <c r="I180" s="67">
        <f>SUM(B180:H180)</f>
        <v>1</v>
      </c>
      <c r="K180" s="54">
        <f t="shared" si="109"/>
        <v>3</v>
      </c>
      <c r="L180" s="55">
        <f t="shared" si="109"/>
        <v>0</v>
      </c>
      <c r="M180" s="55">
        <f t="shared" si="109"/>
        <v>0</v>
      </c>
      <c r="N180" s="55">
        <f t="shared" si="109"/>
        <v>0</v>
      </c>
      <c r="O180" s="55">
        <f t="shared" si="109"/>
        <v>0</v>
      </c>
      <c r="P180" s="55">
        <f t="shared" si="109"/>
        <v>0</v>
      </c>
      <c r="Q180" s="56">
        <f t="shared" si="109"/>
        <v>0</v>
      </c>
      <c r="R180" s="67">
        <f>SUM(K180:Q180)</f>
        <v>3</v>
      </c>
      <c r="T180" s="54">
        <f t="shared" si="110"/>
        <v>3</v>
      </c>
      <c r="U180" s="55">
        <f t="shared" si="110"/>
        <v>0</v>
      </c>
      <c r="V180" s="55">
        <f t="shared" si="110"/>
        <v>0</v>
      </c>
      <c r="W180" s="55">
        <f t="shared" si="110"/>
        <v>0</v>
      </c>
      <c r="X180" s="55">
        <f t="shared" si="110"/>
        <v>0</v>
      </c>
      <c r="Y180" s="55">
        <f t="shared" si="110"/>
        <v>0</v>
      </c>
      <c r="Z180" s="56">
        <f t="shared" si="110"/>
        <v>0</v>
      </c>
      <c r="AA180" s="67">
        <f>SUM(T180:Z180)</f>
        <v>3</v>
      </c>
      <c r="AC180" s="67">
        <f>SUM(I180+R180+AA180)</f>
        <v>7</v>
      </c>
    </row>
    <row r="181" spans="1:29" ht="15.75" customHeight="1">
      <c r="A181" s="60" t="s">
        <v>218</v>
      </c>
      <c r="B181" s="57">
        <f t="shared" ref="B181:I181" si="111">SUM(B177:B180)</f>
        <v>18</v>
      </c>
      <c r="C181" s="58">
        <f t="shared" si="111"/>
        <v>4</v>
      </c>
      <c r="D181" s="58">
        <f t="shared" si="111"/>
        <v>0</v>
      </c>
      <c r="E181" s="58">
        <f t="shared" si="111"/>
        <v>0</v>
      </c>
      <c r="F181" s="58">
        <f t="shared" si="111"/>
        <v>0</v>
      </c>
      <c r="G181" s="58">
        <f t="shared" si="111"/>
        <v>0</v>
      </c>
      <c r="H181" s="59">
        <f t="shared" si="111"/>
        <v>1</v>
      </c>
      <c r="I181" s="60">
        <f t="shared" si="111"/>
        <v>23</v>
      </c>
      <c r="K181" s="57">
        <f t="shared" ref="K181:R181" si="112">SUM(K177:K180)</f>
        <v>9</v>
      </c>
      <c r="L181" s="58">
        <f t="shared" si="112"/>
        <v>3</v>
      </c>
      <c r="M181" s="58">
        <f t="shared" si="112"/>
        <v>0</v>
      </c>
      <c r="N181" s="58">
        <f t="shared" si="112"/>
        <v>0</v>
      </c>
      <c r="O181" s="58">
        <f t="shared" si="112"/>
        <v>0</v>
      </c>
      <c r="P181" s="58">
        <f t="shared" si="112"/>
        <v>0</v>
      </c>
      <c r="Q181" s="59">
        <f t="shared" si="112"/>
        <v>0</v>
      </c>
      <c r="R181" s="60">
        <f t="shared" si="112"/>
        <v>12</v>
      </c>
      <c r="T181" s="57">
        <f t="shared" ref="T181:AA181" si="113">SUM(T177:T180)</f>
        <v>7</v>
      </c>
      <c r="U181" s="58">
        <f t="shared" si="113"/>
        <v>1</v>
      </c>
      <c r="V181" s="58">
        <f t="shared" si="113"/>
        <v>0</v>
      </c>
      <c r="W181" s="58">
        <f t="shared" si="113"/>
        <v>0</v>
      </c>
      <c r="X181" s="58">
        <f t="shared" si="113"/>
        <v>0</v>
      </c>
      <c r="Y181" s="58">
        <f t="shared" si="113"/>
        <v>0</v>
      </c>
      <c r="Z181" s="59">
        <f t="shared" si="113"/>
        <v>0</v>
      </c>
      <c r="AA181" s="60">
        <f t="shared" si="113"/>
        <v>8</v>
      </c>
      <c r="AC181" s="60">
        <f>SUM(AC177:AC180)</f>
        <v>43</v>
      </c>
    </row>
    <row r="182" spans="1:29" ht="15.75" customHeight="1">
      <c r="A182" s="69">
        <v>0.75</v>
      </c>
      <c r="B182" s="44">
        <f t="shared" ref="B182:H185" si="114">SUM(B44+K44+T44)</f>
        <v>6</v>
      </c>
      <c r="C182" s="45">
        <f t="shared" si="114"/>
        <v>1</v>
      </c>
      <c r="D182" s="45">
        <f t="shared" si="114"/>
        <v>0</v>
      </c>
      <c r="E182" s="45">
        <f t="shared" si="114"/>
        <v>0</v>
      </c>
      <c r="F182" s="45">
        <f t="shared" si="114"/>
        <v>0</v>
      </c>
      <c r="G182" s="45">
        <f t="shared" si="114"/>
        <v>0</v>
      </c>
      <c r="H182" s="46">
        <f t="shared" si="114"/>
        <v>0</v>
      </c>
      <c r="I182" s="65">
        <f>SUM(B182:H182)</f>
        <v>7</v>
      </c>
      <c r="K182" s="44">
        <f t="shared" ref="K182:Q185" si="115">SUM(B90+K90+T90)</f>
        <v>4</v>
      </c>
      <c r="L182" s="45">
        <f t="shared" si="115"/>
        <v>0</v>
      </c>
      <c r="M182" s="45">
        <f t="shared" si="115"/>
        <v>0</v>
      </c>
      <c r="N182" s="45">
        <f t="shared" si="115"/>
        <v>0</v>
      </c>
      <c r="O182" s="45">
        <f t="shared" si="115"/>
        <v>0</v>
      </c>
      <c r="P182" s="45">
        <f t="shared" si="115"/>
        <v>0</v>
      </c>
      <c r="Q182" s="46">
        <f t="shared" si="115"/>
        <v>0</v>
      </c>
      <c r="R182" s="65">
        <f>SUM(K182:Q182)</f>
        <v>4</v>
      </c>
      <c r="T182" s="44">
        <f t="shared" ref="T182:Z185" si="116">SUM(B136+K136+T136)</f>
        <v>2</v>
      </c>
      <c r="U182" s="45">
        <f t="shared" si="116"/>
        <v>1</v>
      </c>
      <c r="V182" s="45">
        <f t="shared" si="116"/>
        <v>0</v>
      </c>
      <c r="W182" s="45">
        <f t="shared" si="116"/>
        <v>0</v>
      </c>
      <c r="X182" s="45">
        <f t="shared" si="116"/>
        <v>0</v>
      </c>
      <c r="Y182" s="45">
        <f t="shared" si="116"/>
        <v>0</v>
      </c>
      <c r="Z182" s="46">
        <f t="shared" si="116"/>
        <v>0</v>
      </c>
      <c r="AA182" s="65">
        <f>SUM(T182:Z182)</f>
        <v>3</v>
      </c>
      <c r="AC182" s="65">
        <f>SUM(I182+R182+AA182)</f>
        <v>14</v>
      </c>
    </row>
    <row r="183" spans="1:29" ht="15.75" customHeight="1">
      <c r="A183" s="70">
        <v>0.76041666666666663</v>
      </c>
      <c r="B183" s="48">
        <f t="shared" si="114"/>
        <v>4</v>
      </c>
      <c r="C183" s="49">
        <f t="shared" si="114"/>
        <v>0</v>
      </c>
      <c r="D183" s="49">
        <f t="shared" si="114"/>
        <v>0</v>
      </c>
      <c r="E183" s="49">
        <f t="shared" si="114"/>
        <v>1</v>
      </c>
      <c r="F183" s="49">
        <f t="shared" si="114"/>
        <v>0</v>
      </c>
      <c r="G183" s="49">
        <f t="shared" si="114"/>
        <v>0</v>
      </c>
      <c r="H183" s="52">
        <f t="shared" si="114"/>
        <v>0</v>
      </c>
      <c r="I183" s="66">
        <f>SUM(B183:H183)</f>
        <v>5</v>
      </c>
      <c r="K183" s="48">
        <f t="shared" si="115"/>
        <v>2</v>
      </c>
      <c r="L183" s="49">
        <f t="shared" si="115"/>
        <v>0</v>
      </c>
      <c r="M183" s="49">
        <f t="shared" si="115"/>
        <v>0</v>
      </c>
      <c r="N183" s="49">
        <f t="shared" si="115"/>
        <v>0</v>
      </c>
      <c r="O183" s="49">
        <f t="shared" si="115"/>
        <v>0</v>
      </c>
      <c r="P183" s="49">
        <f t="shared" si="115"/>
        <v>0</v>
      </c>
      <c r="Q183" s="52">
        <f t="shared" si="115"/>
        <v>0</v>
      </c>
      <c r="R183" s="66">
        <f>SUM(K183:Q183)</f>
        <v>2</v>
      </c>
      <c r="T183" s="48">
        <f t="shared" si="116"/>
        <v>2</v>
      </c>
      <c r="U183" s="49">
        <f t="shared" si="116"/>
        <v>0</v>
      </c>
      <c r="V183" s="49">
        <f t="shared" si="116"/>
        <v>0</v>
      </c>
      <c r="W183" s="49">
        <f t="shared" si="116"/>
        <v>0</v>
      </c>
      <c r="X183" s="49">
        <f t="shared" si="116"/>
        <v>0</v>
      </c>
      <c r="Y183" s="49">
        <f t="shared" si="116"/>
        <v>0</v>
      </c>
      <c r="Z183" s="52">
        <f t="shared" si="116"/>
        <v>0</v>
      </c>
      <c r="AA183" s="66">
        <f>SUM(T183:Z183)</f>
        <v>2</v>
      </c>
      <c r="AC183" s="66">
        <f>SUM(I183+R183+AA183)</f>
        <v>9</v>
      </c>
    </row>
    <row r="184" spans="1:29" ht="15.75" customHeight="1">
      <c r="A184" s="70">
        <v>0.77083333333333337</v>
      </c>
      <c r="B184" s="48">
        <f t="shared" si="114"/>
        <v>1</v>
      </c>
      <c r="C184" s="49">
        <f t="shared" si="114"/>
        <v>0</v>
      </c>
      <c r="D184" s="49">
        <f t="shared" si="114"/>
        <v>0</v>
      </c>
      <c r="E184" s="49">
        <f t="shared" si="114"/>
        <v>0</v>
      </c>
      <c r="F184" s="49">
        <f t="shared" si="114"/>
        <v>0</v>
      </c>
      <c r="G184" s="49">
        <f t="shared" si="114"/>
        <v>0</v>
      </c>
      <c r="H184" s="52">
        <f t="shared" si="114"/>
        <v>0</v>
      </c>
      <c r="I184" s="66">
        <f>SUM(B184:H184)</f>
        <v>1</v>
      </c>
      <c r="K184" s="48">
        <f t="shared" si="115"/>
        <v>4</v>
      </c>
      <c r="L184" s="49">
        <f t="shared" si="115"/>
        <v>0</v>
      </c>
      <c r="M184" s="49">
        <f t="shared" si="115"/>
        <v>0</v>
      </c>
      <c r="N184" s="49">
        <f t="shared" si="115"/>
        <v>0</v>
      </c>
      <c r="O184" s="49">
        <f t="shared" si="115"/>
        <v>0</v>
      </c>
      <c r="P184" s="49">
        <f t="shared" si="115"/>
        <v>0</v>
      </c>
      <c r="Q184" s="52">
        <f t="shared" si="115"/>
        <v>1</v>
      </c>
      <c r="R184" s="66">
        <f>SUM(K184:Q184)</f>
        <v>5</v>
      </c>
      <c r="T184" s="48">
        <f t="shared" si="116"/>
        <v>1</v>
      </c>
      <c r="U184" s="49">
        <f t="shared" si="116"/>
        <v>0</v>
      </c>
      <c r="V184" s="49">
        <f t="shared" si="116"/>
        <v>0</v>
      </c>
      <c r="W184" s="49">
        <f t="shared" si="116"/>
        <v>0</v>
      </c>
      <c r="X184" s="49">
        <f t="shared" si="116"/>
        <v>0</v>
      </c>
      <c r="Y184" s="49">
        <f t="shared" si="116"/>
        <v>0</v>
      </c>
      <c r="Z184" s="52">
        <f t="shared" si="116"/>
        <v>0</v>
      </c>
      <c r="AA184" s="66">
        <f>SUM(T184:Z184)</f>
        <v>1</v>
      </c>
      <c r="AC184" s="66">
        <f>SUM(I184+R184+AA184)</f>
        <v>7</v>
      </c>
    </row>
    <row r="185" spans="1:29" ht="15.75" customHeight="1">
      <c r="A185" s="71">
        <v>0.78125</v>
      </c>
      <c r="B185" s="54">
        <f t="shared" si="114"/>
        <v>3</v>
      </c>
      <c r="C185" s="55">
        <f t="shared" si="114"/>
        <v>1</v>
      </c>
      <c r="D185" s="55">
        <f t="shared" si="114"/>
        <v>0</v>
      </c>
      <c r="E185" s="55">
        <f t="shared" si="114"/>
        <v>0</v>
      </c>
      <c r="F185" s="55">
        <f t="shared" si="114"/>
        <v>0</v>
      </c>
      <c r="G185" s="55">
        <f t="shared" si="114"/>
        <v>0</v>
      </c>
      <c r="H185" s="56">
        <f t="shared" si="114"/>
        <v>0</v>
      </c>
      <c r="I185" s="67">
        <f>SUM(B185:H185)</f>
        <v>4</v>
      </c>
      <c r="K185" s="54">
        <f t="shared" si="115"/>
        <v>3</v>
      </c>
      <c r="L185" s="55">
        <f t="shared" si="115"/>
        <v>1</v>
      </c>
      <c r="M185" s="55">
        <f t="shared" si="115"/>
        <v>0</v>
      </c>
      <c r="N185" s="55">
        <f t="shared" si="115"/>
        <v>0</v>
      </c>
      <c r="O185" s="55">
        <f t="shared" si="115"/>
        <v>0</v>
      </c>
      <c r="P185" s="55">
        <f t="shared" si="115"/>
        <v>0</v>
      </c>
      <c r="Q185" s="56">
        <f t="shared" si="115"/>
        <v>0</v>
      </c>
      <c r="R185" s="67">
        <f>SUM(K185:Q185)</f>
        <v>4</v>
      </c>
      <c r="T185" s="54">
        <f t="shared" si="116"/>
        <v>4</v>
      </c>
      <c r="U185" s="55">
        <f t="shared" si="116"/>
        <v>0</v>
      </c>
      <c r="V185" s="55">
        <f t="shared" si="116"/>
        <v>0</v>
      </c>
      <c r="W185" s="55">
        <f t="shared" si="116"/>
        <v>0</v>
      </c>
      <c r="X185" s="55">
        <f t="shared" si="116"/>
        <v>0</v>
      </c>
      <c r="Y185" s="55">
        <f t="shared" si="116"/>
        <v>0</v>
      </c>
      <c r="Z185" s="56">
        <f t="shared" si="116"/>
        <v>0</v>
      </c>
      <c r="AA185" s="67">
        <f>SUM(T185:Z185)</f>
        <v>4</v>
      </c>
      <c r="AC185" s="67">
        <f>SUM(I185+R185+AA185)</f>
        <v>12</v>
      </c>
    </row>
    <row r="186" spans="1:29" ht="15.75" customHeight="1">
      <c r="A186" s="60" t="s">
        <v>218</v>
      </c>
      <c r="B186" s="57">
        <f t="shared" ref="B186:I186" si="117">SUM(B182:B185)</f>
        <v>14</v>
      </c>
      <c r="C186" s="58">
        <f t="shared" si="117"/>
        <v>2</v>
      </c>
      <c r="D186" s="58">
        <f t="shared" si="117"/>
        <v>0</v>
      </c>
      <c r="E186" s="58">
        <f t="shared" si="117"/>
        <v>1</v>
      </c>
      <c r="F186" s="58">
        <f t="shared" si="117"/>
        <v>0</v>
      </c>
      <c r="G186" s="58">
        <f t="shared" si="117"/>
        <v>0</v>
      </c>
      <c r="H186" s="59">
        <f t="shared" si="117"/>
        <v>0</v>
      </c>
      <c r="I186" s="60">
        <f t="shared" si="117"/>
        <v>17</v>
      </c>
      <c r="K186" s="57">
        <f t="shared" ref="K186:R186" si="118">SUM(K182:K185)</f>
        <v>13</v>
      </c>
      <c r="L186" s="58">
        <f t="shared" si="118"/>
        <v>1</v>
      </c>
      <c r="M186" s="58">
        <f t="shared" si="118"/>
        <v>0</v>
      </c>
      <c r="N186" s="58">
        <f t="shared" si="118"/>
        <v>0</v>
      </c>
      <c r="O186" s="58">
        <f t="shared" si="118"/>
        <v>0</v>
      </c>
      <c r="P186" s="58">
        <f t="shared" si="118"/>
        <v>0</v>
      </c>
      <c r="Q186" s="59">
        <f t="shared" si="118"/>
        <v>1</v>
      </c>
      <c r="R186" s="60">
        <f t="shared" si="118"/>
        <v>15</v>
      </c>
      <c r="T186" s="57">
        <f t="shared" ref="T186:AA186" si="119">SUM(T182:T185)</f>
        <v>9</v>
      </c>
      <c r="U186" s="58">
        <f t="shared" si="119"/>
        <v>1</v>
      </c>
      <c r="V186" s="58">
        <f t="shared" si="119"/>
        <v>0</v>
      </c>
      <c r="W186" s="58">
        <f t="shared" si="119"/>
        <v>0</v>
      </c>
      <c r="X186" s="58">
        <f t="shared" si="119"/>
        <v>0</v>
      </c>
      <c r="Y186" s="58">
        <f t="shared" si="119"/>
        <v>0</v>
      </c>
      <c r="Z186" s="59">
        <f t="shared" si="119"/>
        <v>0</v>
      </c>
      <c r="AA186" s="60">
        <f t="shared" si="119"/>
        <v>10</v>
      </c>
      <c r="AC186" s="60">
        <f>SUM(AC182:AC185)</f>
        <v>42</v>
      </c>
    </row>
    <row r="188" spans="1:29" ht="15.75" customHeight="1">
      <c r="A188" s="60" t="s">
        <v>219</v>
      </c>
      <c r="B188" s="57">
        <f t="shared" ref="B188:I188" si="120">SUM(B186+B181+B176)</f>
        <v>71</v>
      </c>
      <c r="C188" s="58">
        <f t="shared" si="120"/>
        <v>11</v>
      </c>
      <c r="D188" s="58">
        <f t="shared" si="120"/>
        <v>1</v>
      </c>
      <c r="E188" s="58">
        <f t="shared" si="120"/>
        <v>1</v>
      </c>
      <c r="F188" s="58">
        <f t="shared" si="120"/>
        <v>0</v>
      </c>
      <c r="G188" s="58">
        <f t="shared" si="120"/>
        <v>1</v>
      </c>
      <c r="H188" s="59">
        <f t="shared" si="120"/>
        <v>1</v>
      </c>
      <c r="I188" s="60">
        <f t="shared" si="120"/>
        <v>86</v>
      </c>
      <c r="K188" s="57">
        <f t="shared" ref="K188:R188" si="121">SUM(K186+K181+K176)</f>
        <v>55</v>
      </c>
      <c r="L188" s="58">
        <f t="shared" si="121"/>
        <v>5</v>
      </c>
      <c r="M188" s="58">
        <f t="shared" si="121"/>
        <v>0</v>
      </c>
      <c r="N188" s="58">
        <f t="shared" si="121"/>
        <v>1</v>
      </c>
      <c r="O188" s="58">
        <f t="shared" si="121"/>
        <v>0</v>
      </c>
      <c r="P188" s="58">
        <f t="shared" si="121"/>
        <v>0</v>
      </c>
      <c r="Q188" s="59">
        <f t="shared" si="121"/>
        <v>1</v>
      </c>
      <c r="R188" s="60">
        <f t="shared" si="121"/>
        <v>62</v>
      </c>
      <c r="T188" s="57">
        <f t="shared" ref="T188:AA188" si="122">SUM(T186+T181+T176)</f>
        <v>21</v>
      </c>
      <c r="U188" s="58">
        <f t="shared" si="122"/>
        <v>6</v>
      </c>
      <c r="V188" s="58">
        <f t="shared" si="122"/>
        <v>0</v>
      </c>
      <c r="W188" s="58">
        <f t="shared" si="122"/>
        <v>0</v>
      </c>
      <c r="X188" s="58">
        <f t="shared" si="122"/>
        <v>0</v>
      </c>
      <c r="Y188" s="58">
        <f t="shared" si="122"/>
        <v>0</v>
      </c>
      <c r="Z188" s="59">
        <f t="shared" si="122"/>
        <v>0</v>
      </c>
      <c r="AA188" s="60">
        <f t="shared" si="122"/>
        <v>27</v>
      </c>
      <c r="AC188" s="60">
        <f>SUM(AC186+AC181+AC176)</f>
        <v>175</v>
      </c>
    </row>
    <row r="190" spans="1:29" ht="15.75" customHeight="1">
      <c r="A190" s="60" t="s">
        <v>217</v>
      </c>
      <c r="B190" s="57">
        <f t="shared" ref="B190:I190" si="123">SUM(B166+B188)</f>
        <v>179</v>
      </c>
      <c r="C190" s="58">
        <f t="shared" si="123"/>
        <v>17</v>
      </c>
      <c r="D190" s="58">
        <f t="shared" si="123"/>
        <v>2</v>
      </c>
      <c r="E190" s="58">
        <f t="shared" si="123"/>
        <v>1</v>
      </c>
      <c r="F190" s="58">
        <f t="shared" si="123"/>
        <v>0</v>
      </c>
      <c r="G190" s="58">
        <f t="shared" si="123"/>
        <v>1</v>
      </c>
      <c r="H190" s="59">
        <f t="shared" si="123"/>
        <v>2</v>
      </c>
      <c r="I190" s="60">
        <f t="shared" si="123"/>
        <v>202</v>
      </c>
      <c r="K190" s="57">
        <f t="shared" ref="K190:R190" si="124">SUM(K166+K188)</f>
        <v>90</v>
      </c>
      <c r="L190" s="58">
        <f t="shared" si="124"/>
        <v>10</v>
      </c>
      <c r="M190" s="58">
        <f t="shared" si="124"/>
        <v>1</v>
      </c>
      <c r="N190" s="58">
        <f t="shared" si="124"/>
        <v>1</v>
      </c>
      <c r="O190" s="58">
        <f t="shared" si="124"/>
        <v>0</v>
      </c>
      <c r="P190" s="58">
        <f t="shared" si="124"/>
        <v>0</v>
      </c>
      <c r="Q190" s="59">
        <f t="shared" si="124"/>
        <v>1</v>
      </c>
      <c r="R190" s="60">
        <f t="shared" si="124"/>
        <v>103</v>
      </c>
      <c r="T190" s="57">
        <f t="shared" ref="T190:AA190" si="125">SUM(T166+T188)</f>
        <v>55</v>
      </c>
      <c r="U190" s="58">
        <f t="shared" si="125"/>
        <v>9</v>
      </c>
      <c r="V190" s="58">
        <f t="shared" si="125"/>
        <v>0</v>
      </c>
      <c r="W190" s="58">
        <f t="shared" si="125"/>
        <v>0</v>
      </c>
      <c r="X190" s="58">
        <f t="shared" si="125"/>
        <v>0</v>
      </c>
      <c r="Y190" s="58">
        <f t="shared" si="125"/>
        <v>0</v>
      </c>
      <c r="Z190" s="59">
        <f t="shared" si="125"/>
        <v>0</v>
      </c>
      <c r="AA190" s="60">
        <f t="shared" si="125"/>
        <v>64</v>
      </c>
      <c r="AC190" s="60">
        <f>SUM(AC166+AC188)</f>
        <v>369</v>
      </c>
    </row>
    <row r="191" spans="1:29" s="68" customFormat="1" ht="15.75" customHeight="1">
      <c r="A191" s="68" t="s">
        <v>220</v>
      </c>
      <c r="I191" s="68">
        <f>SUM(B150:H150,B151:H151,B152:H152,B153:H153,B155:H155,B156:H156,B157:H157,B158:H158,B160:H160,B161:H161,B162:H162,B163:H163,B172:H172,B173:H173,B174:H174,B175:H175,B177:H177,B178:H178,B179:H179,B180:H180,B182:H182,B183:H183,B184:H184,B185:H185)</f>
        <v>202</v>
      </c>
      <c r="R191" s="68">
        <f>SUM(K150:Q150,K151:Q151,K152:Q152,K153:Q153,K155:Q155,K156:Q156,K157:Q157,K158:Q158,K160:Q160,K161:Q161,K162:Q162,K163:Q163,K172:Q172,K173:Q173,K174:Q174,K175:Q175,K177:Q177,K178:Q178,K179:Q179,K180:Q180,K182:Q182,K183:Q183,K184:Q184,K185:Q185)</f>
        <v>103</v>
      </c>
      <c r="AA191" s="68">
        <f>SUM(T150:Z150,T151:Z151,T152:Z152,T153:Z153,T155:Z155,T156:Z156,T157:Z157,T158:Z158,T160:Z160,T161:Z161,T162:Z162,T163:Z163,T172:Z172,T173:Z173,T174:Z174,T175:Z175,T177:Z177,T178:Z178,T179:Z179,T180:Z180,T182:Z182,T183:Z183,T184:Z184,T185:Z185)</f>
        <v>64</v>
      </c>
      <c r="AC191" s="68">
        <f>SUM(B191:AA191)</f>
        <v>369</v>
      </c>
    </row>
    <row r="192" spans="1:29" ht="15.75" customHeight="1">
      <c r="A192" s="47" t="s">
        <v>224</v>
      </c>
    </row>
    <row r="193" spans="1:29" ht="15.75" customHeight="1">
      <c r="B193" s="57" t="s">
        <v>212</v>
      </c>
      <c r="C193" s="58"/>
      <c r="D193" s="58" t="s">
        <v>237</v>
      </c>
      <c r="E193" s="58"/>
      <c r="F193" s="58"/>
      <c r="G193" s="58"/>
      <c r="H193" s="59"/>
      <c r="I193" s="60"/>
      <c r="K193" s="57" t="s">
        <v>212</v>
      </c>
      <c r="L193" s="58"/>
      <c r="M193" s="58" t="s">
        <v>238</v>
      </c>
      <c r="N193" s="58"/>
      <c r="O193" s="58"/>
      <c r="P193" s="58"/>
      <c r="Q193" s="59"/>
      <c r="R193" s="60"/>
      <c r="T193" s="57" t="s">
        <v>212</v>
      </c>
      <c r="U193" s="58"/>
      <c r="V193" s="58" t="s">
        <v>239</v>
      </c>
      <c r="W193" s="58"/>
      <c r="X193" s="58"/>
      <c r="Y193" s="58"/>
      <c r="Z193" s="59"/>
      <c r="AA193" s="60"/>
      <c r="AC193" s="130" t="s">
        <v>225</v>
      </c>
    </row>
    <row r="194" spans="1:29"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131"/>
    </row>
    <row r="196" spans="1:29" ht="15.75" customHeight="1">
      <c r="A196" s="69">
        <v>0.29166666666666669</v>
      </c>
      <c r="B196" s="44">
        <f t="shared" ref="B196:H199" si="126">SUM(B12+B58+B104)</f>
        <v>0</v>
      </c>
      <c r="C196" s="45">
        <f t="shared" si="126"/>
        <v>0</v>
      </c>
      <c r="D196" s="45">
        <f t="shared" si="126"/>
        <v>0</v>
      </c>
      <c r="E196" s="45">
        <f t="shared" si="126"/>
        <v>0</v>
      </c>
      <c r="F196" s="45">
        <f t="shared" si="126"/>
        <v>0</v>
      </c>
      <c r="G196" s="45">
        <f t="shared" si="126"/>
        <v>0</v>
      </c>
      <c r="H196" s="46">
        <f t="shared" si="126"/>
        <v>0</v>
      </c>
      <c r="I196" s="65">
        <f>SUM(B196:H196)</f>
        <v>0</v>
      </c>
      <c r="K196" s="44">
        <f t="shared" ref="K196:Q199" si="127">SUM(K12+K58+K104)</f>
        <v>0</v>
      </c>
      <c r="L196" s="45">
        <f t="shared" si="127"/>
        <v>0</v>
      </c>
      <c r="M196" s="45">
        <f t="shared" si="127"/>
        <v>0</v>
      </c>
      <c r="N196" s="45">
        <f t="shared" si="127"/>
        <v>0</v>
      </c>
      <c r="O196" s="45">
        <f t="shared" si="127"/>
        <v>0</v>
      </c>
      <c r="P196" s="45">
        <f t="shared" si="127"/>
        <v>0</v>
      </c>
      <c r="Q196" s="46">
        <f t="shared" si="127"/>
        <v>0</v>
      </c>
      <c r="R196" s="65">
        <f>SUM(K196:Q196)</f>
        <v>0</v>
      </c>
      <c r="T196" s="44">
        <f t="shared" ref="T196:Z199" si="128">SUM(T12+T58+T104)</f>
        <v>0</v>
      </c>
      <c r="U196" s="45">
        <f t="shared" si="128"/>
        <v>0</v>
      </c>
      <c r="V196" s="45">
        <f t="shared" si="128"/>
        <v>0</v>
      </c>
      <c r="W196" s="45">
        <f t="shared" si="128"/>
        <v>0</v>
      </c>
      <c r="X196" s="45">
        <f t="shared" si="128"/>
        <v>0</v>
      </c>
      <c r="Y196" s="45">
        <f t="shared" si="128"/>
        <v>0</v>
      </c>
      <c r="Z196" s="46">
        <f t="shared" si="128"/>
        <v>0</v>
      </c>
      <c r="AA196" s="65">
        <f>SUM(T196:Z196)</f>
        <v>0</v>
      </c>
      <c r="AC196" s="65">
        <f>SUM(I196+R196+AA196)</f>
        <v>0</v>
      </c>
    </row>
    <row r="197" spans="1:29" ht="15.75" customHeight="1">
      <c r="A197" s="70">
        <v>0.30208333333333331</v>
      </c>
      <c r="B197" s="48">
        <f t="shared" si="126"/>
        <v>0</v>
      </c>
      <c r="C197" s="49">
        <f t="shared" si="126"/>
        <v>1</v>
      </c>
      <c r="D197" s="49">
        <f t="shared" si="126"/>
        <v>0</v>
      </c>
      <c r="E197" s="49">
        <f t="shared" si="126"/>
        <v>0</v>
      </c>
      <c r="F197" s="49">
        <f t="shared" si="126"/>
        <v>0</v>
      </c>
      <c r="G197" s="49">
        <f t="shared" si="126"/>
        <v>0</v>
      </c>
      <c r="H197" s="52">
        <f t="shared" si="126"/>
        <v>0</v>
      </c>
      <c r="I197" s="66">
        <f>SUM(B197:H197)</f>
        <v>1</v>
      </c>
      <c r="K197" s="48">
        <f t="shared" si="127"/>
        <v>1</v>
      </c>
      <c r="L197" s="49">
        <f t="shared" si="127"/>
        <v>0</v>
      </c>
      <c r="M197" s="49">
        <f t="shared" si="127"/>
        <v>0</v>
      </c>
      <c r="N197" s="49">
        <f t="shared" si="127"/>
        <v>0</v>
      </c>
      <c r="O197" s="49">
        <f t="shared" si="127"/>
        <v>0</v>
      </c>
      <c r="P197" s="49">
        <f t="shared" si="127"/>
        <v>0</v>
      </c>
      <c r="Q197" s="52">
        <f t="shared" si="127"/>
        <v>0</v>
      </c>
      <c r="R197" s="66">
        <f>SUM(K197:Q197)</f>
        <v>1</v>
      </c>
      <c r="T197" s="48">
        <f t="shared" si="128"/>
        <v>0</v>
      </c>
      <c r="U197" s="49">
        <f t="shared" si="128"/>
        <v>0</v>
      </c>
      <c r="V197" s="49">
        <f t="shared" si="128"/>
        <v>0</v>
      </c>
      <c r="W197" s="49">
        <f t="shared" si="128"/>
        <v>0</v>
      </c>
      <c r="X197" s="49">
        <f t="shared" si="128"/>
        <v>0</v>
      </c>
      <c r="Y197" s="49">
        <f t="shared" si="128"/>
        <v>0</v>
      </c>
      <c r="Z197" s="52">
        <f t="shared" si="128"/>
        <v>0</v>
      </c>
      <c r="AA197" s="66">
        <f>SUM(T197:Z197)</f>
        <v>0</v>
      </c>
      <c r="AC197" s="66">
        <f>SUM(I197+R197+AA197)</f>
        <v>2</v>
      </c>
    </row>
    <row r="198" spans="1:29" ht="15.75" customHeight="1">
      <c r="A198" s="70">
        <v>0.3125</v>
      </c>
      <c r="B198" s="48">
        <f t="shared" si="126"/>
        <v>0</v>
      </c>
      <c r="C198" s="49">
        <f t="shared" si="126"/>
        <v>0</v>
      </c>
      <c r="D198" s="49">
        <f t="shared" si="126"/>
        <v>1</v>
      </c>
      <c r="E198" s="49">
        <f t="shared" si="126"/>
        <v>0</v>
      </c>
      <c r="F198" s="49">
        <f t="shared" si="126"/>
        <v>0</v>
      </c>
      <c r="G198" s="49">
        <f t="shared" si="126"/>
        <v>0</v>
      </c>
      <c r="H198" s="52">
        <f t="shared" si="126"/>
        <v>0</v>
      </c>
      <c r="I198" s="66">
        <f>SUM(B198:H198)</f>
        <v>1</v>
      </c>
      <c r="K198" s="48">
        <f t="shared" si="127"/>
        <v>0</v>
      </c>
      <c r="L198" s="49">
        <f t="shared" si="127"/>
        <v>0</v>
      </c>
      <c r="M198" s="49">
        <f t="shared" si="127"/>
        <v>0</v>
      </c>
      <c r="N198" s="49">
        <f t="shared" si="127"/>
        <v>0</v>
      </c>
      <c r="O198" s="49">
        <f t="shared" si="127"/>
        <v>0</v>
      </c>
      <c r="P198" s="49">
        <f t="shared" si="127"/>
        <v>0</v>
      </c>
      <c r="Q198" s="52">
        <f t="shared" si="127"/>
        <v>0</v>
      </c>
      <c r="R198" s="66">
        <f>SUM(K198:Q198)</f>
        <v>0</v>
      </c>
      <c r="T198" s="48">
        <f t="shared" si="128"/>
        <v>0</v>
      </c>
      <c r="U198" s="49">
        <f t="shared" si="128"/>
        <v>0</v>
      </c>
      <c r="V198" s="49">
        <f t="shared" si="128"/>
        <v>0</v>
      </c>
      <c r="W198" s="49">
        <f t="shared" si="128"/>
        <v>0</v>
      </c>
      <c r="X198" s="49">
        <f t="shared" si="128"/>
        <v>0</v>
      </c>
      <c r="Y198" s="49">
        <f t="shared" si="128"/>
        <v>0</v>
      </c>
      <c r="Z198" s="52">
        <f t="shared" si="128"/>
        <v>0</v>
      </c>
      <c r="AA198" s="66">
        <f>SUM(T198:Z198)</f>
        <v>0</v>
      </c>
      <c r="AC198" s="66">
        <f>SUM(I198+R198+AA198)</f>
        <v>1</v>
      </c>
    </row>
    <row r="199" spans="1:29" ht="15.75" customHeight="1">
      <c r="A199" s="71">
        <v>0.32291666666666669</v>
      </c>
      <c r="B199" s="54">
        <f t="shared" si="126"/>
        <v>3</v>
      </c>
      <c r="C199" s="55">
        <f t="shared" si="126"/>
        <v>0</v>
      </c>
      <c r="D199" s="55">
        <f t="shared" si="126"/>
        <v>0</v>
      </c>
      <c r="E199" s="55">
        <f t="shared" si="126"/>
        <v>0</v>
      </c>
      <c r="F199" s="55">
        <f t="shared" si="126"/>
        <v>0</v>
      </c>
      <c r="G199" s="55">
        <f t="shared" si="126"/>
        <v>0</v>
      </c>
      <c r="H199" s="56">
        <f t="shared" si="126"/>
        <v>0</v>
      </c>
      <c r="I199" s="67">
        <f>SUM(B199:H199)</f>
        <v>3</v>
      </c>
      <c r="K199" s="54">
        <f t="shared" si="127"/>
        <v>1</v>
      </c>
      <c r="L199" s="55">
        <f t="shared" si="127"/>
        <v>0</v>
      </c>
      <c r="M199" s="55">
        <f t="shared" si="127"/>
        <v>0</v>
      </c>
      <c r="N199" s="55">
        <f t="shared" si="127"/>
        <v>0</v>
      </c>
      <c r="O199" s="55">
        <f t="shared" si="127"/>
        <v>0</v>
      </c>
      <c r="P199" s="55">
        <f t="shared" si="127"/>
        <v>0</v>
      </c>
      <c r="Q199" s="56">
        <f t="shared" si="127"/>
        <v>0</v>
      </c>
      <c r="R199" s="67">
        <f>SUM(K199:Q199)</f>
        <v>1</v>
      </c>
      <c r="T199" s="54">
        <f t="shared" si="128"/>
        <v>0</v>
      </c>
      <c r="U199" s="55">
        <f t="shared" si="128"/>
        <v>0</v>
      </c>
      <c r="V199" s="55">
        <f t="shared" si="128"/>
        <v>0</v>
      </c>
      <c r="W199" s="55">
        <f t="shared" si="128"/>
        <v>0</v>
      </c>
      <c r="X199" s="55">
        <f t="shared" si="128"/>
        <v>0</v>
      </c>
      <c r="Y199" s="55">
        <f t="shared" si="128"/>
        <v>0</v>
      </c>
      <c r="Z199" s="56">
        <f t="shared" si="128"/>
        <v>0</v>
      </c>
      <c r="AA199" s="67">
        <f>SUM(T199:Z199)</f>
        <v>0</v>
      </c>
      <c r="AC199" s="67">
        <f>SUM(I199+R199+AA199)</f>
        <v>4</v>
      </c>
    </row>
    <row r="200" spans="1:29" ht="15.75" customHeight="1">
      <c r="A200" s="60" t="s">
        <v>218</v>
      </c>
      <c r="B200" s="57">
        <f t="shared" ref="B200:I200" si="129">SUM(B196:B199)</f>
        <v>3</v>
      </c>
      <c r="C200" s="58">
        <f t="shared" si="129"/>
        <v>1</v>
      </c>
      <c r="D200" s="58">
        <f t="shared" si="129"/>
        <v>1</v>
      </c>
      <c r="E200" s="58">
        <f t="shared" si="129"/>
        <v>0</v>
      </c>
      <c r="F200" s="58">
        <f t="shared" si="129"/>
        <v>0</v>
      </c>
      <c r="G200" s="58">
        <f t="shared" si="129"/>
        <v>0</v>
      </c>
      <c r="H200" s="59">
        <f t="shared" si="129"/>
        <v>0</v>
      </c>
      <c r="I200" s="60">
        <f t="shared" si="129"/>
        <v>5</v>
      </c>
      <c r="K200" s="57">
        <f t="shared" ref="K200:R200" si="130">SUM(K196:K199)</f>
        <v>2</v>
      </c>
      <c r="L200" s="58">
        <f t="shared" si="130"/>
        <v>0</v>
      </c>
      <c r="M200" s="58">
        <f t="shared" si="130"/>
        <v>0</v>
      </c>
      <c r="N200" s="58">
        <f t="shared" si="130"/>
        <v>0</v>
      </c>
      <c r="O200" s="58">
        <f t="shared" si="130"/>
        <v>0</v>
      </c>
      <c r="P200" s="58">
        <f t="shared" si="130"/>
        <v>0</v>
      </c>
      <c r="Q200" s="59">
        <f t="shared" si="130"/>
        <v>0</v>
      </c>
      <c r="R200" s="60">
        <f t="shared" si="130"/>
        <v>2</v>
      </c>
      <c r="T200" s="57">
        <f t="shared" ref="T200:AA200" si="131">SUM(T196:T199)</f>
        <v>0</v>
      </c>
      <c r="U200" s="58">
        <f t="shared" si="131"/>
        <v>0</v>
      </c>
      <c r="V200" s="58">
        <f t="shared" si="131"/>
        <v>0</v>
      </c>
      <c r="W200" s="58">
        <f t="shared" si="131"/>
        <v>0</v>
      </c>
      <c r="X200" s="58">
        <f t="shared" si="131"/>
        <v>0</v>
      </c>
      <c r="Y200" s="58">
        <f t="shared" si="131"/>
        <v>0</v>
      </c>
      <c r="Z200" s="59">
        <f t="shared" si="131"/>
        <v>0</v>
      </c>
      <c r="AA200" s="60">
        <f t="shared" si="131"/>
        <v>0</v>
      </c>
      <c r="AC200" s="60">
        <f>SUM(AC196:AC199)</f>
        <v>7</v>
      </c>
    </row>
    <row r="201" spans="1:29" ht="15.75" customHeight="1">
      <c r="A201" s="69">
        <v>0.33333333333333331</v>
      </c>
      <c r="B201" s="44">
        <f t="shared" ref="B201:H204" si="132">SUM(B17+B63+B109)</f>
        <v>3</v>
      </c>
      <c r="C201" s="45">
        <f t="shared" si="132"/>
        <v>0</v>
      </c>
      <c r="D201" s="45">
        <f t="shared" si="132"/>
        <v>0</v>
      </c>
      <c r="E201" s="45">
        <f t="shared" si="132"/>
        <v>0</v>
      </c>
      <c r="F201" s="45">
        <f t="shared" si="132"/>
        <v>0</v>
      </c>
      <c r="G201" s="45">
        <f t="shared" si="132"/>
        <v>0</v>
      </c>
      <c r="H201" s="46">
        <f t="shared" si="132"/>
        <v>0</v>
      </c>
      <c r="I201" s="65">
        <f>SUM(B201:H201)</f>
        <v>3</v>
      </c>
      <c r="K201" s="44">
        <f t="shared" ref="K201:Q204" si="133">SUM(K17+K63+K109)</f>
        <v>1</v>
      </c>
      <c r="L201" s="45">
        <f t="shared" si="133"/>
        <v>1</v>
      </c>
      <c r="M201" s="45">
        <f t="shared" si="133"/>
        <v>1</v>
      </c>
      <c r="N201" s="45">
        <f t="shared" si="133"/>
        <v>0</v>
      </c>
      <c r="O201" s="45">
        <f t="shared" si="133"/>
        <v>0</v>
      </c>
      <c r="P201" s="45">
        <f t="shared" si="133"/>
        <v>0</v>
      </c>
      <c r="Q201" s="46">
        <f t="shared" si="133"/>
        <v>0</v>
      </c>
      <c r="R201" s="65">
        <f>SUM(K201:Q201)</f>
        <v>3</v>
      </c>
      <c r="T201" s="44">
        <f t="shared" ref="T201:Z204" si="134">SUM(T17+T63+T109)</f>
        <v>2</v>
      </c>
      <c r="U201" s="45">
        <f t="shared" si="134"/>
        <v>0</v>
      </c>
      <c r="V201" s="45">
        <f t="shared" si="134"/>
        <v>0</v>
      </c>
      <c r="W201" s="45">
        <f t="shared" si="134"/>
        <v>0</v>
      </c>
      <c r="X201" s="45">
        <f t="shared" si="134"/>
        <v>0</v>
      </c>
      <c r="Y201" s="45">
        <f t="shared" si="134"/>
        <v>0</v>
      </c>
      <c r="Z201" s="46">
        <f t="shared" si="134"/>
        <v>0</v>
      </c>
      <c r="AA201" s="65">
        <f>SUM(T201:Z201)</f>
        <v>2</v>
      </c>
      <c r="AC201" s="65">
        <f>SUM(I201+R201+AA201)</f>
        <v>8</v>
      </c>
    </row>
    <row r="202" spans="1:29" ht="15.75" customHeight="1">
      <c r="A202" s="70">
        <v>0.34375</v>
      </c>
      <c r="B202" s="48">
        <f t="shared" si="132"/>
        <v>1</v>
      </c>
      <c r="C202" s="49">
        <f t="shared" si="132"/>
        <v>0</v>
      </c>
      <c r="D202" s="49">
        <f t="shared" si="132"/>
        <v>0</v>
      </c>
      <c r="E202" s="49">
        <f t="shared" si="132"/>
        <v>0</v>
      </c>
      <c r="F202" s="49">
        <f t="shared" si="132"/>
        <v>0</v>
      </c>
      <c r="G202" s="49">
        <f t="shared" si="132"/>
        <v>0</v>
      </c>
      <c r="H202" s="52">
        <f t="shared" si="132"/>
        <v>0</v>
      </c>
      <c r="I202" s="66">
        <f>SUM(B202:H202)</f>
        <v>1</v>
      </c>
      <c r="K202" s="48">
        <f t="shared" si="133"/>
        <v>1</v>
      </c>
      <c r="L202" s="49">
        <f t="shared" si="133"/>
        <v>0</v>
      </c>
      <c r="M202" s="49">
        <f t="shared" si="133"/>
        <v>0</v>
      </c>
      <c r="N202" s="49">
        <f t="shared" si="133"/>
        <v>0</v>
      </c>
      <c r="O202" s="49">
        <f t="shared" si="133"/>
        <v>0</v>
      </c>
      <c r="P202" s="49">
        <f t="shared" si="133"/>
        <v>0</v>
      </c>
      <c r="Q202" s="52">
        <f t="shared" si="133"/>
        <v>0</v>
      </c>
      <c r="R202" s="66">
        <f>SUM(K202:Q202)</f>
        <v>1</v>
      </c>
      <c r="T202" s="48">
        <f t="shared" si="134"/>
        <v>0</v>
      </c>
      <c r="U202" s="49">
        <f t="shared" si="134"/>
        <v>0</v>
      </c>
      <c r="V202" s="49">
        <f t="shared" si="134"/>
        <v>0</v>
      </c>
      <c r="W202" s="49">
        <f t="shared" si="134"/>
        <v>0</v>
      </c>
      <c r="X202" s="49">
        <f t="shared" si="134"/>
        <v>0</v>
      </c>
      <c r="Y202" s="49">
        <f t="shared" si="134"/>
        <v>0</v>
      </c>
      <c r="Z202" s="52">
        <f t="shared" si="134"/>
        <v>0</v>
      </c>
      <c r="AA202" s="66">
        <f>SUM(T202:Z202)</f>
        <v>0</v>
      </c>
      <c r="AC202" s="66">
        <f>SUM(I202+R202+AA202)</f>
        <v>2</v>
      </c>
    </row>
    <row r="203" spans="1:29" ht="15.75" customHeight="1">
      <c r="A203" s="70">
        <v>0.35416666666666669</v>
      </c>
      <c r="B203" s="48">
        <f t="shared" si="132"/>
        <v>4</v>
      </c>
      <c r="C203" s="49">
        <f t="shared" si="132"/>
        <v>1</v>
      </c>
      <c r="D203" s="49">
        <f t="shared" si="132"/>
        <v>0</v>
      </c>
      <c r="E203" s="49">
        <f t="shared" si="132"/>
        <v>0</v>
      </c>
      <c r="F203" s="49">
        <f t="shared" si="132"/>
        <v>0</v>
      </c>
      <c r="G203" s="49">
        <f t="shared" si="132"/>
        <v>0</v>
      </c>
      <c r="H203" s="52">
        <f t="shared" si="132"/>
        <v>0</v>
      </c>
      <c r="I203" s="66">
        <f>SUM(B203:H203)</f>
        <v>5</v>
      </c>
      <c r="K203" s="48">
        <f t="shared" si="133"/>
        <v>5</v>
      </c>
      <c r="L203" s="49">
        <f t="shared" si="133"/>
        <v>1</v>
      </c>
      <c r="M203" s="49">
        <f t="shared" si="133"/>
        <v>0</v>
      </c>
      <c r="N203" s="49">
        <f t="shared" si="133"/>
        <v>0</v>
      </c>
      <c r="O203" s="49">
        <f t="shared" si="133"/>
        <v>0</v>
      </c>
      <c r="P203" s="49">
        <f t="shared" si="133"/>
        <v>0</v>
      </c>
      <c r="Q203" s="52">
        <f t="shared" si="133"/>
        <v>0</v>
      </c>
      <c r="R203" s="66">
        <f>SUM(K203:Q203)</f>
        <v>6</v>
      </c>
      <c r="T203" s="48">
        <f t="shared" si="134"/>
        <v>2</v>
      </c>
      <c r="U203" s="49">
        <f t="shared" si="134"/>
        <v>0</v>
      </c>
      <c r="V203" s="49">
        <f t="shared" si="134"/>
        <v>0</v>
      </c>
      <c r="W203" s="49">
        <f t="shared" si="134"/>
        <v>0</v>
      </c>
      <c r="X203" s="49">
        <f t="shared" si="134"/>
        <v>0</v>
      </c>
      <c r="Y203" s="49">
        <f t="shared" si="134"/>
        <v>0</v>
      </c>
      <c r="Z203" s="52">
        <f t="shared" si="134"/>
        <v>0</v>
      </c>
      <c r="AA203" s="66">
        <f>SUM(T203:Z203)</f>
        <v>2</v>
      </c>
      <c r="AC203" s="66">
        <f>SUM(I203+R203+AA203)</f>
        <v>13</v>
      </c>
    </row>
    <row r="204" spans="1:29" ht="15.75" customHeight="1">
      <c r="A204" s="71">
        <v>0.36458333333333331</v>
      </c>
      <c r="B204" s="54">
        <f t="shared" si="132"/>
        <v>5</v>
      </c>
      <c r="C204" s="55">
        <f t="shared" si="132"/>
        <v>4</v>
      </c>
      <c r="D204" s="55">
        <f t="shared" si="132"/>
        <v>0</v>
      </c>
      <c r="E204" s="55">
        <f t="shared" si="132"/>
        <v>0</v>
      </c>
      <c r="F204" s="55">
        <f t="shared" si="132"/>
        <v>0</v>
      </c>
      <c r="G204" s="55">
        <f t="shared" si="132"/>
        <v>0</v>
      </c>
      <c r="H204" s="56">
        <f t="shared" si="132"/>
        <v>0</v>
      </c>
      <c r="I204" s="67">
        <f>SUM(B204:H204)</f>
        <v>9</v>
      </c>
      <c r="K204" s="54">
        <f t="shared" si="133"/>
        <v>15</v>
      </c>
      <c r="L204" s="55">
        <f t="shared" si="133"/>
        <v>1</v>
      </c>
      <c r="M204" s="55">
        <f t="shared" si="133"/>
        <v>0</v>
      </c>
      <c r="N204" s="55">
        <f t="shared" si="133"/>
        <v>0</v>
      </c>
      <c r="O204" s="55">
        <f t="shared" si="133"/>
        <v>0</v>
      </c>
      <c r="P204" s="55">
        <f t="shared" si="133"/>
        <v>0</v>
      </c>
      <c r="Q204" s="56">
        <f t="shared" si="133"/>
        <v>1</v>
      </c>
      <c r="R204" s="67">
        <f>SUM(K204:Q204)</f>
        <v>17</v>
      </c>
      <c r="T204" s="54">
        <f t="shared" si="134"/>
        <v>3</v>
      </c>
      <c r="U204" s="55">
        <f t="shared" si="134"/>
        <v>0</v>
      </c>
      <c r="V204" s="55">
        <f t="shared" si="134"/>
        <v>0</v>
      </c>
      <c r="W204" s="55">
        <f t="shared" si="134"/>
        <v>0</v>
      </c>
      <c r="X204" s="55">
        <f t="shared" si="134"/>
        <v>0</v>
      </c>
      <c r="Y204" s="55">
        <f t="shared" si="134"/>
        <v>0</v>
      </c>
      <c r="Z204" s="56">
        <f t="shared" si="134"/>
        <v>0</v>
      </c>
      <c r="AA204" s="67">
        <f>SUM(T204:Z204)</f>
        <v>3</v>
      </c>
      <c r="AC204" s="67">
        <f>SUM(I204+R204+AA204)</f>
        <v>29</v>
      </c>
    </row>
    <row r="205" spans="1:29" ht="15.75" customHeight="1">
      <c r="A205" s="60" t="s">
        <v>218</v>
      </c>
      <c r="B205" s="57">
        <f t="shared" ref="B205:I205" si="135">SUM(B201:B204)</f>
        <v>13</v>
      </c>
      <c r="C205" s="58">
        <f t="shared" si="135"/>
        <v>5</v>
      </c>
      <c r="D205" s="58">
        <f t="shared" si="135"/>
        <v>0</v>
      </c>
      <c r="E205" s="58">
        <f t="shared" si="135"/>
        <v>0</v>
      </c>
      <c r="F205" s="58">
        <f t="shared" si="135"/>
        <v>0</v>
      </c>
      <c r="G205" s="58">
        <f t="shared" si="135"/>
        <v>0</v>
      </c>
      <c r="H205" s="59">
        <f t="shared" si="135"/>
        <v>0</v>
      </c>
      <c r="I205" s="60">
        <f t="shared" si="135"/>
        <v>18</v>
      </c>
      <c r="K205" s="57">
        <f t="shared" ref="K205:R205" si="136">SUM(K201:K204)</f>
        <v>22</v>
      </c>
      <c r="L205" s="58">
        <f t="shared" si="136"/>
        <v>3</v>
      </c>
      <c r="M205" s="58">
        <f t="shared" si="136"/>
        <v>1</v>
      </c>
      <c r="N205" s="58">
        <f t="shared" si="136"/>
        <v>0</v>
      </c>
      <c r="O205" s="58">
        <f t="shared" si="136"/>
        <v>0</v>
      </c>
      <c r="P205" s="58">
        <f t="shared" si="136"/>
        <v>0</v>
      </c>
      <c r="Q205" s="59">
        <f t="shared" si="136"/>
        <v>1</v>
      </c>
      <c r="R205" s="60">
        <f t="shared" si="136"/>
        <v>27</v>
      </c>
      <c r="T205" s="57">
        <f t="shared" ref="T205:AA205" si="137">SUM(T201:T204)</f>
        <v>7</v>
      </c>
      <c r="U205" s="58">
        <f t="shared" si="137"/>
        <v>0</v>
      </c>
      <c r="V205" s="58">
        <f t="shared" si="137"/>
        <v>0</v>
      </c>
      <c r="W205" s="58">
        <f t="shared" si="137"/>
        <v>0</v>
      </c>
      <c r="X205" s="58">
        <f t="shared" si="137"/>
        <v>0</v>
      </c>
      <c r="Y205" s="58">
        <f t="shared" si="137"/>
        <v>0</v>
      </c>
      <c r="Z205" s="59">
        <f t="shared" si="137"/>
        <v>0</v>
      </c>
      <c r="AA205" s="60">
        <f t="shared" si="137"/>
        <v>7</v>
      </c>
      <c r="AC205" s="60">
        <f>SUM(AC201:AC204)</f>
        <v>52</v>
      </c>
    </row>
    <row r="206" spans="1:29" ht="15.75" customHeight="1">
      <c r="A206" s="69">
        <v>0.375</v>
      </c>
      <c r="B206" s="44">
        <f t="shared" ref="B206:H209" si="138">SUM(B22+B68+B114)</f>
        <v>7</v>
      </c>
      <c r="C206" s="45">
        <f t="shared" si="138"/>
        <v>0</v>
      </c>
      <c r="D206" s="45">
        <f t="shared" si="138"/>
        <v>0</v>
      </c>
      <c r="E206" s="45">
        <f t="shared" si="138"/>
        <v>0</v>
      </c>
      <c r="F206" s="45">
        <f t="shared" si="138"/>
        <v>0</v>
      </c>
      <c r="G206" s="45">
        <f t="shared" si="138"/>
        <v>0</v>
      </c>
      <c r="H206" s="46">
        <f t="shared" si="138"/>
        <v>0</v>
      </c>
      <c r="I206" s="65">
        <f>SUM(B206:H206)</f>
        <v>7</v>
      </c>
      <c r="K206" s="44">
        <f t="shared" ref="K206:Q209" si="139">SUM(K22+K68+K114)</f>
        <v>48</v>
      </c>
      <c r="L206" s="45">
        <f t="shared" si="139"/>
        <v>3</v>
      </c>
      <c r="M206" s="45">
        <f t="shared" si="139"/>
        <v>0</v>
      </c>
      <c r="N206" s="45">
        <f t="shared" si="139"/>
        <v>0</v>
      </c>
      <c r="O206" s="45">
        <f t="shared" si="139"/>
        <v>0</v>
      </c>
      <c r="P206" s="45">
        <f t="shared" si="139"/>
        <v>0</v>
      </c>
      <c r="Q206" s="46">
        <f t="shared" si="139"/>
        <v>0</v>
      </c>
      <c r="R206" s="65">
        <f>SUM(K206:Q206)</f>
        <v>51</v>
      </c>
      <c r="T206" s="44">
        <f t="shared" ref="T206:Z209" si="140">SUM(T22+T68+T114)</f>
        <v>4</v>
      </c>
      <c r="U206" s="45">
        <f t="shared" si="140"/>
        <v>0</v>
      </c>
      <c r="V206" s="45">
        <f t="shared" si="140"/>
        <v>0</v>
      </c>
      <c r="W206" s="45">
        <f t="shared" si="140"/>
        <v>0</v>
      </c>
      <c r="X206" s="45">
        <f t="shared" si="140"/>
        <v>0</v>
      </c>
      <c r="Y206" s="45">
        <f t="shared" si="140"/>
        <v>0</v>
      </c>
      <c r="Z206" s="46">
        <f t="shared" si="140"/>
        <v>0</v>
      </c>
      <c r="AA206" s="65">
        <f>SUM(T206:Z206)</f>
        <v>4</v>
      </c>
      <c r="AC206" s="65">
        <f>SUM(I206+R206+AA206)</f>
        <v>62</v>
      </c>
    </row>
    <row r="207" spans="1:29" ht="15.75" customHeight="1">
      <c r="A207" s="70">
        <v>0.38541666666666669</v>
      </c>
      <c r="B207" s="48">
        <f t="shared" si="138"/>
        <v>13</v>
      </c>
      <c r="C207" s="49">
        <f t="shared" si="138"/>
        <v>0</v>
      </c>
      <c r="D207" s="49">
        <f t="shared" si="138"/>
        <v>0</v>
      </c>
      <c r="E207" s="49">
        <f t="shared" si="138"/>
        <v>0</v>
      </c>
      <c r="F207" s="49">
        <f t="shared" si="138"/>
        <v>0</v>
      </c>
      <c r="G207" s="49">
        <f t="shared" si="138"/>
        <v>0</v>
      </c>
      <c r="H207" s="52">
        <f t="shared" si="138"/>
        <v>0</v>
      </c>
      <c r="I207" s="66">
        <f>SUM(B207:H207)</f>
        <v>13</v>
      </c>
      <c r="K207" s="48">
        <f t="shared" si="139"/>
        <v>35</v>
      </c>
      <c r="L207" s="49">
        <f t="shared" si="139"/>
        <v>0</v>
      </c>
      <c r="M207" s="49">
        <f t="shared" si="139"/>
        <v>0</v>
      </c>
      <c r="N207" s="49">
        <f t="shared" si="139"/>
        <v>0</v>
      </c>
      <c r="O207" s="49">
        <f t="shared" si="139"/>
        <v>0</v>
      </c>
      <c r="P207" s="49">
        <f t="shared" si="139"/>
        <v>0</v>
      </c>
      <c r="Q207" s="52">
        <f t="shared" si="139"/>
        <v>0</v>
      </c>
      <c r="R207" s="66">
        <f>SUM(K207:Q207)</f>
        <v>35</v>
      </c>
      <c r="T207" s="48">
        <f t="shared" si="140"/>
        <v>3</v>
      </c>
      <c r="U207" s="49">
        <f t="shared" si="140"/>
        <v>0</v>
      </c>
      <c r="V207" s="49">
        <f t="shared" si="140"/>
        <v>0</v>
      </c>
      <c r="W207" s="49">
        <f t="shared" si="140"/>
        <v>0</v>
      </c>
      <c r="X207" s="49">
        <f t="shared" si="140"/>
        <v>0</v>
      </c>
      <c r="Y207" s="49">
        <f t="shared" si="140"/>
        <v>0</v>
      </c>
      <c r="Z207" s="52">
        <f t="shared" si="140"/>
        <v>0</v>
      </c>
      <c r="AA207" s="66">
        <f>SUM(T207:Z207)</f>
        <v>3</v>
      </c>
      <c r="AC207" s="66">
        <f>SUM(I207+R207+AA207)</f>
        <v>51</v>
      </c>
    </row>
    <row r="208" spans="1:29" ht="15.75" customHeight="1">
      <c r="A208" s="70">
        <v>0.39583333333333331</v>
      </c>
      <c r="B208" s="48">
        <f t="shared" si="138"/>
        <v>3</v>
      </c>
      <c r="C208" s="49">
        <f t="shared" si="138"/>
        <v>0</v>
      </c>
      <c r="D208" s="49">
        <f t="shared" si="138"/>
        <v>0</v>
      </c>
      <c r="E208" s="49">
        <f t="shared" si="138"/>
        <v>0</v>
      </c>
      <c r="F208" s="49">
        <f t="shared" si="138"/>
        <v>0</v>
      </c>
      <c r="G208" s="49">
        <f t="shared" si="138"/>
        <v>0</v>
      </c>
      <c r="H208" s="52">
        <f t="shared" si="138"/>
        <v>0</v>
      </c>
      <c r="I208" s="66">
        <f>SUM(B208:H208)</f>
        <v>3</v>
      </c>
      <c r="K208" s="48">
        <f t="shared" si="139"/>
        <v>5</v>
      </c>
      <c r="L208" s="49">
        <f t="shared" si="139"/>
        <v>1</v>
      </c>
      <c r="M208" s="49">
        <f t="shared" si="139"/>
        <v>0</v>
      </c>
      <c r="N208" s="49">
        <f t="shared" si="139"/>
        <v>0</v>
      </c>
      <c r="O208" s="49">
        <f t="shared" si="139"/>
        <v>0</v>
      </c>
      <c r="P208" s="49">
        <f t="shared" si="139"/>
        <v>0</v>
      </c>
      <c r="Q208" s="52">
        <f t="shared" si="139"/>
        <v>0</v>
      </c>
      <c r="R208" s="66">
        <f>SUM(K208:Q208)</f>
        <v>6</v>
      </c>
      <c r="T208" s="48">
        <f t="shared" si="140"/>
        <v>3</v>
      </c>
      <c r="U208" s="49">
        <f t="shared" si="140"/>
        <v>1</v>
      </c>
      <c r="V208" s="49">
        <f t="shared" si="140"/>
        <v>0</v>
      </c>
      <c r="W208" s="49">
        <f t="shared" si="140"/>
        <v>0</v>
      </c>
      <c r="X208" s="49">
        <f t="shared" si="140"/>
        <v>0</v>
      </c>
      <c r="Y208" s="49">
        <f t="shared" si="140"/>
        <v>0</v>
      </c>
      <c r="Z208" s="52">
        <f t="shared" si="140"/>
        <v>0</v>
      </c>
      <c r="AA208" s="66">
        <f>SUM(T208:Z208)</f>
        <v>4</v>
      </c>
      <c r="AC208" s="66">
        <f>SUM(I208+R208+AA208)</f>
        <v>13</v>
      </c>
    </row>
    <row r="209" spans="1:29" ht="15.75" customHeight="1">
      <c r="A209" s="71">
        <v>0.40625</v>
      </c>
      <c r="B209" s="54">
        <f t="shared" si="138"/>
        <v>5</v>
      </c>
      <c r="C209" s="55">
        <f t="shared" si="138"/>
        <v>0</v>
      </c>
      <c r="D209" s="55">
        <f t="shared" si="138"/>
        <v>0</v>
      </c>
      <c r="E209" s="55">
        <f t="shared" si="138"/>
        <v>0</v>
      </c>
      <c r="F209" s="55">
        <f t="shared" si="138"/>
        <v>0</v>
      </c>
      <c r="G209" s="55">
        <f t="shared" si="138"/>
        <v>0</v>
      </c>
      <c r="H209" s="56">
        <f t="shared" si="138"/>
        <v>0</v>
      </c>
      <c r="I209" s="67">
        <f>SUM(B209:H209)</f>
        <v>5</v>
      </c>
      <c r="K209" s="54">
        <f t="shared" si="139"/>
        <v>1</v>
      </c>
      <c r="L209" s="55">
        <f t="shared" si="139"/>
        <v>0</v>
      </c>
      <c r="M209" s="55">
        <f t="shared" si="139"/>
        <v>0</v>
      </c>
      <c r="N209" s="55">
        <f t="shared" si="139"/>
        <v>0</v>
      </c>
      <c r="O209" s="55">
        <f t="shared" si="139"/>
        <v>0</v>
      </c>
      <c r="P209" s="55">
        <f t="shared" si="139"/>
        <v>0</v>
      </c>
      <c r="Q209" s="56">
        <f t="shared" si="139"/>
        <v>0</v>
      </c>
      <c r="R209" s="67">
        <f>SUM(K209:Q209)</f>
        <v>1</v>
      </c>
      <c r="T209" s="54">
        <f t="shared" si="140"/>
        <v>3</v>
      </c>
      <c r="U209" s="55">
        <f t="shared" si="140"/>
        <v>0</v>
      </c>
      <c r="V209" s="55">
        <f t="shared" si="140"/>
        <v>0</v>
      </c>
      <c r="W209" s="55">
        <f t="shared" si="140"/>
        <v>0</v>
      </c>
      <c r="X209" s="55">
        <f t="shared" si="140"/>
        <v>0</v>
      </c>
      <c r="Y209" s="55">
        <f t="shared" si="140"/>
        <v>0</v>
      </c>
      <c r="Z209" s="56">
        <f t="shared" si="140"/>
        <v>0</v>
      </c>
      <c r="AA209" s="67">
        <f>SUM(T209:Z209)</f>
        <v>3</v>
      </c>
      <c r="AC209" s="67">
        <f>SUM(I209+R209+AA209)</f>
        <v>9</v>
      </c>
    </row>
    <row r="210" spans="1:29" ht="15.75" customHeight="1">
      <c r="A210" s="60" t="s">
        <v>218</v>
      </c>
      <c r="B210" s="57">
        <f t="shared" ref="B210:I210" si="141">SUM(B206:B209)</f>
        <v>28</v>
      </c>
      <c r="C210" s="58">
        <f t="shared" si="141"/>
        <v>0</v>
      </c>
      <c r="D210" s="58">
        <f t="shared" si="141"/>
        <v>0</v>
      </c>
      <c r="E210" s="58">
        <f t="shared" si="141"/>
        <v>0</v>
      </c>
      <c r="F210" s="58">
        <f t="shared" si="141"/>
        <v>0</v>
      </c>
      <c r="G210" s="58">
        <f t="shared" si="141"/>
        <v>0</v>
      </c>
      <c r="H210" s="59">
        <f t="shared" si="141"/>
        <v>0</v>
      </c>
      <c r="I210" s="60">
        <f t="shared" si="141"/>
        <v>28</v>
      </c>
      <c r="K210" s="57">
        <f t="shared" ref="K210:R210" si="142">SUM(K206:K209)</f>
        <v>89</v>
      </c>
      <c r="L210" s="58">
        <f t="shared" si="142"/>
        <v>4</v>
      </c>
      <c r="M210" s="58">
        <f t="shared" si="142"/>
        <v>0</v>
      </c>
      <c r="N210" s="58">
        <f t="shared" si="142"/>
        <v>0</v>
      </c>
      <c r="O210" s="58">
        <f t="shared" si="142"/>
        <v>0</v>
      </c>
      <c r="P210" s="58">
        <f t="shared" si="142"/>
        <v>0</v>
      </c>
      <c r="Q210" s="59">
        <f t="shared" si="142"/>
        <v>0</v>
      </c>
      <c r="R210" s="60">
        <f t="shared" si="142"/>
        <v>93</v>
      </c>
      <c r="T210" s="57">
        <f t="shared" ref="T210:AA210" si="143">SUM(T206:T209)</f>
        <v>13</v>
      </c>
      <c r="U210" s="58">
        <f t="shared" si="143"/>
        <v>1</v>
      </c>
      <c r="V210" s="58">
        <f t="shared" si="143"/>
        <v>0</v>
      </c>
      <c r="W210" s="58">
        <f t="shared" si="143"/>
        <v>0</v>
      </c>
      <c r="X210" s="58">
        <f t="shared" si="143"/>
        <v>0</v>
      </c>
      <c r="Y210" s="58">
        <f t="shared" si="143"/>
        <v>0</v>
      </c>
      <c r="Z210" s="59">
        <f t="shared" si="143"/>
        <v>0</v>
      </c>
      <c r="AA210" s="60">
        <f t="shared" si="143"/>
        <v>14</v>
      </c>
      <c r="AC210" s="60">
        <f>SUM(AC206:AC209)</f>
        <v>135</v>
      </c>
    </row>
    <row r="212" spans="1:29" ht="15.75" customHeight="1">
      <c r="A212" s="60" t="s">
        <v>219</v>
      </c>
      <c r="B212" s="57">
        <f t="shared" ref="B212:I212" si="144">SUM(B210+B205+B200)</f>
        <v>44</v>
      </c>
      <c r="C212" s="58">
        <f t="shared" si="144"/>
        <v>6</v>
      </c>
      <c r="D212" s="58">
        <f t="shared" si="144"/>
        <v>1</v>
      </c>
      <c r="E212" s="58">
        <f t="shared" si="144"/>
        <v>0</v>
      </c>
      <c r="F212" s="58">
        <f t="shared" si="144"/>
        <v>0</v>
      </c>
      <c r="G212" s="58">
        <f t="shared" si="144"/>
        <v>0</v>
      </c>
      <c r="H212" s="59">
        <f t="shared" si="144"/>
        <v>0</v>
      </c>
      <c r="I212" s="60">
        <f t="shared" si="144"/>
        <v>51</v>
      </c>
      <c r="K212" s="57">
        <f t="shared" ref="K212:R212" si="145">SUM(K210+K205+K200)</f>
        <v>113</v>
      </c>
      <c r="L212" s="58">
        <f t="shared" si="145"/>
        <v>7</v>
      </c>
      <c r="M212" s="58">
        <f t="shared" si="145"/>
        <v>1</v>
      </c>
      <c r="N212" s="58">
        <f t="shared" si="145"/>
        <v>0</v>
      </c>
      <c r="O212" s="58">
        <f t="shared" si="145"/>
        <v>0</v>
      </c>
      <c r="P212" s="58">
        <f t="shared" si="145"/>
        <v>0</v>
      </c>
      <c r="Q212" s="59">
        <f t="shared" si="145"/>
        <v>1</v>
      </c>
      <c r="R212" s="60">
        <f t="shared" si="145"/>
        <v>122</v>
      </c>
      <c r="T212" s="57">
        <f t="shared" ref="T212:AA212" si="146">SUM(T210+T205+T200)</f>
        <v>20</v>
      </c>
      <c r="U212" s="58">
        <f t="shared" si="146"/>
        <v>1</v>
      </c>
      <c r="V212" s="58">
        <f t="shared" si="146"/>
        <v>0</v>
      </c>
      <c r="W212" s="58">
        <f t="shared" si="146"/>
        <v>0</v>
      </c>
      <c r="X212" s="58">
        <f t="shared" si="146"/>
        <v>0</v>
      </c>
      <c r="Y212" s="58">
        <f t="shared" si="146"/>
        <v>0</v>
      </c>
      <c r="Z212" s="59">
        <f t="shared" si="146"/>
        <v>0</v>
      </c>
      <c r="AA212" s="60">
        <f t="shared" si="146"/>
        <v>21</v>
      </c>
      <c r="AC212" s="60">
        <f>SUM(AC210+AC205+AC200)</f>
        <v>194</v>
      </c>
    </row>
    <row r="214" spans="1:29" ht="15.75" customHeight="1">
      <c r="A214" s="47" t="s">
        <v>224</v>
      </c>
    </row>
    <row r="215" spans="1:29" ht="15.75" customHeight="1">
      <c r="B215" s="57" t="s">
        <v>212</v>
      </c>
      <c r="C215" s="58"/>
      <c r="D215" s="58" t="s">
        <v>237</v>
      </c>
      <c r="E215" s="58"/>
      <c r="F215" s="58"/>
      <c r="G215" s="58"/>
      <c r="H215" s="59"/>
      <c r="I215" s="60"/>
      <c r="K215" s="57" t="s">
        <v>212</v>
      </c>
      <c r="L215" s="58"/>
      <c r="M215" s="58" t="s">
        <v>238</v>
      </c>
      <c r="N215" s="58"/>
      <c r="O215" s="58"/>
      <c r="P215" s="58"/>
      <c r="Q215" s="59"/>
      <c r="R215" s="60"/>
      <c r="T215" s="57" t="s">
        <v>212</v>
      </c>
      <c r="U215" s="58"/>
      <c r="V215" s="58" t="s">
        <v>239</v>
      </c>
      <c r="W215" s="58"/>
      <c r="X215" s="58"/>
      <c r="Y215" s="58"/>
      <c r="Z215" s="59"/>
      <c r="AA215" s="60"/>
      <c r="AC215" s="130" t="s">
        <v>225</v>
      </c>
    </row>
    <row r="216" spans="1:29"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131"/>
    </row>
    <row r="218" spans="1:29" ht="15.75" customHeight="1">
      <c r="A218" s="69">
        <v>0.66666666666666663</v>
      </c>
      <c r="B218" s="44">
        <f t="shared" ref="B218:H221" si="147">SUM(B34+B80+B126)</f>
        <v>12</v>
      </c>
      <c r="C218" s="45">
        <f t="shared" si="147"/>
        <v>0</v>
      </c>
      <c r="D218" s="45">
        <f t="shared" si="147"/>
        <v>0</v>
      </c>
      <c r="E218" s="45">
        <f t="shared" si="147"/>
        <v>0</v>
      </c>
      <c r="F218" s="45">
        <f t="shared" si="147"/>
        <v>0</v>
      </c>
      <c r="G218" s="45">
        <f t="shared" si="147"/>
        <v>0</v>
      </c>
      <c r="H218" s="46">
        <f t="shared" si="147"/>
        <v>0</v>
      </c>
      <c r="I218" s="65">
        <f>SUM(B218:H218)</f>
        <v>12</v>
      </c>
      <c r="K218" s="44">
        <f t="shared" ref="K218:Q221" si="148">SUM(K34+K80+K126)</f>
        <v>22</v>
      </c>
      <c r="L218" s="45">
        <f t="shared" si="148"/>
        <v>0</v>
      </c>
      <c r="M218" s="45">
        <f t="shared" si="148"/>
        <v>1</v>
      </c>
      <c r="N218" s="45">
        <f t="shared" si="148"/>
        <v>0</v>
      </c>
      <c r="O218" s="45">
        <f t="shared" si="148"/>
        <v>0</v>
      </c>
      <c r="P218" s="45">
        <f t="shared" si="148"/>
        <v>0</v>
      </c>
      <c r="Q218" s="46">
        <f t="shared" si="148"/>
        <v>0</v>
      </c>
      <c r="R218" s="65">
        <f>SUM(K218:Q218)</f>
        <v>23</v>
      </c>
      <c r="T218" s="44">
        <f t="shared" ref="T218:Z221" si="149">SUM(T34+T80+T126)</f>
        <v>7</v>
      </c>
      <c r="U218" s="45">
        <f t="shared" si="149"/>
        <v>0</v>
      </c>
      <c r="V218" s="45">
        <f t="shared" si="149"/>
        <v>0</v>
      </c>
      <c r="W218" s="45">
        <f t="shared" si="149"/>
        <v>0</v>
      </c>
      <c r="X218" s="45">
        <f t="shared" si="149"/>
        <v>0</v>
      </c>
      <c r="Y218" s="45">
        <f t="shared" si="149"/>
        <v>0</v>
      </c>
      <c r="Z218" s="46">
        <f t="shared" si="149"/>
        <v>0</v>
      </c>
      <c r="AA218" s="65">
        <f>SUM(T218:Z218)</f>
        <v>7</v>
      </c>
      <c r="AC218" s="65">
        <f>SUM(I218+R218+AA218)</f>
        <v>42</v>
      </c>
    </row>
    <row r="219" spans="1:29" ht="15.75" customHeight="1">
      <c r="A219" s="70">
        <v>0.67708333333333337</v>
      </c>
      <c r="B219" s="48">
        <f t="shared" si="147"/>
        <v>6</v>
      </c>
      <c r="C219" s="49">
        <f t="shared" si="147"/>
        <v>1</v>
      </c>
      <c r="D219" s="49">
        <f t="shared" si="147"/>
        <v>0</v>
      </c>
      <c r="E219" s="49">
        <f t="shared" si="147"/>
        <v>0</v>
      </c>
      <c r="F219" s="49">
        <f t="shared" si="147"/>
        <v>0</v>
      </c>
      <c r="G219" s="49">
        <f t="shared" si="147"/>
        <v>0</v>
      </c>
      <c r="H219" s="52">
        <f t="shared" si="147"/>
        <v>0</v>
      </c>
      <c r="I219" s="66">
        <f>SUM(B219:H219)</f>
        <v>7</v>
      </c>
      <c r="K219" s="48">
        <f t="shared" si="148"/>
        <v>2</v>
      </c>
      <c r="L219" s="49">
        <f t="shared" si="148"/>
        <v>1</v>
      </c>
      <c r="M219" s="49">
        <f t="shared" si="148"/>
        <v>0</v>
      </c>
      <c r="N219" s="49">
        <f t="shared" si="148"/>
        <v>0</v>
      </c>
      <c r="O219" s="49">
        <f t="shared" si="148"/>
        <v>0</v>
      </c>
      <c r="P219" s="49">
        <f t="shared" si="148"/>
        <v>0</v>
      </c>
      <c r="Q219" s="52">
        <f t="shared" si="148"/>
        <v>0</v>
      </c>
      <c r="R219" s="66">
        <f>SUM(K219:Q219)</f>
        <v>3</v>
      </c>
      <c r="T219" s="48">
        <f t="shared" si="149"/>
        <v>2</v>
      </c>
      <c r="U219" s="49">
        <f t="shared" si="149"/>
        <v>1</v>
      </c>
      <c r="V219" s="49">
        <f t="shared" si="149"/>
        <v>0</v>
      </c>
      <c r="W219" s="49">
        <f t="shared" si="149"/>
        <v>0</v>
      </c>
      <c r="X219" s="49">
        <f t="shared" si="149"/>
        <v>0</v>
      </c>
      <c r="Y219" s="49">
        <f t="shared" si="149"/>
        <v>1</v>
      </c>
      <c r="Z219" s="52">
        <f t="shared" si="149"/>
        <v>0</v>
      </c>
      <c r="AA219" s="66">
        <f>SUM(T219:Z219)</f>
        <v>4</v>
      </c>
      <c r="AC219" s="66">
        <f>SUM(I219+R219+AA219)</f>
        <v>14</v>
      </c>
    </row>
    <row r="220" spans="1:29" ht="15.75" customHeight="1">
      <c r="A220" s="70">
        <v>0.6875</v>
      </c>
      <c r="B220" s="48">
        <f t="shared" si="147"/>
        <v>1</v>
      </c>
      <c r="C220" s="49">
        <f t="shared" si="147"/>
        <v>1</v>
      </c>
      <c r="D220" s="49">
        <f t="shared" si="147"/>
        <v>0</v>
      </c>
      <c r="E220" s="49">
        <f t="shared" si="147"/>
        <v>1</v>
      </c>
      <c r="F220" s="49">
        <f t="shared" si="147"/>
        <v>0</v>
      </c>
      <c r="G220" s="49">
        <f t="shared" si="147"/>
        <v>0</v>
      </c>
      <c r="H220" s="52">
        <f t="shared" si="147"/>
        <v>0</v>
      </c>
      <c r="I220" s="66">
        <f>SUM(B220:H220)</f>
        <v>3</v>
      </c>
      <c r="K220" s="48">
        <f t="shared" si="148"/>
        <v>7</v>
      </c>
      <c r="L220" s="49">
        <f t="shared" si="148"/>
        <v>3</v>
      </c>
      <c r="M220" s="49">
        <f t="shared" si="148"/>
        <v>0</v>
      </c>
      <c r="N220" s="49">
        <f t="shared" si="148"/>
        <v>0</v>
      </c>
      <c r="O220" s="49">
        <f t="shared" si="148"/>
        <v>0</v>
      </c>
      <c r="P220" s="49">
        <f t="shared" si="148"/>
        <v>0</v>
      </c>
      <c r="Q220" s="52">
        <f t="shared" si="148"/>
        <v>0</v>
      </c>
      <c r="R220" s="66">
        <f>SUM(K220:Q220)</f>
        <v>10</v>
      </c>
      <c r="T220" s="48">
        <f t="shared" si="149"/>
        <v>1</v>
      </c>
      <c r="U220" s="49">
        <f t="shared" si="149"/>
        <v>0</v>
      </c>
      <c r="V220" s="49">
        <f t="shared" si="149"/>
        <v>0</v>
      </c>
      <c r="W220" s="49">
        <f t="shared" si="149"/>
        <v>0</v>
      </c>
      <c r="X220" s="49">
        <f t="shared" si="149"/>
        <v>0</v>
      </c>
      <c r="Y220" s="49">
        <f t="shared" si="149"/>
        <v>0</v>
      </c>
      <c r="Z220" s="52">
        <f t="shared" si="149"/>
        <v>0</v>
      </c>
      <c r="AA220" s="66">
        <f>SUM(T220:Z220)</f>
        <v>1</v>
      </c>
      <c r="AC220" s="66">
        <f>SUM(I220+R220+AA220)</f>
        <v>14</v>
      </c>
    </row>
    <row r="221" spans="1:29" ht="15.75" customHeight="1">
      <c r="A221" s="71">
        <v>0.69791666666666663</v>
      </c>
      <c r="B221" s="54">
        <f t="shared" si="147"/>
        <v>11</v>
      </c>
      <c r="C221" s="55">
        <f t="shared" si="147"/>
        <v>0</v>
      </c>
      <c r="D221" s="55">
        <f t="shared" si="147"/>
        <v>0</v>
      </c>
      <c r="E221" s="55">
        <f t="shared" si="147"/>
        <v>0</v>
      </c>
      <c r="F221" s="55">
        <f t="shared" si="147"/>
        <v>0</v>
      </c>
      <c r="G221" s="55">
        <f t="shared" si="147"/>
        <v>0</v>
      </c>
      <c r="H221" s="56">
        <f t="shared" si="147"/>
        <v>0</v>
      </c>
      <c r="I221" s="67">
        <f>SUM(B221:H221)</f>
        <v>11</v>
      </c>
      <c r="K221" s="54">
        <f t="shared" si="148"/>
        <v>3</v>
      </c>
      <c r="L221" s="55">
        <f t="shared" si="148"/>
        <v>2</v>
      </c>
      <c r="M221" s="55">
        <f t="shared" si="148"/>
        <v>0</v>
      </c>
      <c r="N221" s="55">
        <f t="shared" si="148"/>
        <v>0</v>
      </c>
      <c r="O221" s="55">
        <f t="shared" si="148"/>
        <v>0</v>
      </c>
      <c r="P221" s="55">
        <f t="shared" si="148"/>
        <v>0</v>
      </c>
      <c r="Q221" s="56">
        <f t="shared" si="148"/>
        <v>0</v>
      </c>
      <c r="R221" s="67">
        <f>SUM(K221:Q221)</f>
        <v>5</v>
      </c>
      <c r="T221" s="54">
        <f t="shared" si="149"/>
        <v>3</v>
      </c>
      <c r="U221" s="55">
        <f t="shared" si="149"/>
        <v>1</v>
      </c>
      <c r="V221" s="55">
        <f t="shared" si="149"/>
        <v>0</v>
      </c>
      <c r="W221" s="55">
        <f t="shared" si="149"/>
        <v>0</v>
      </c>
      <c r="X221" s="55">
        <f t="shared" si="149"/>
        <v>0</v>
      </c>
      <c r="Y221" s="55">
        <f t="shared" si="149"/>
        <v>0</v>
      </c>
      <c r="Z221" s="56">
        <f t="shared" si="149"/>
        <v>0</v>
      </c>
      <c r="AA221" s="67">
        <f>SUM(T221:Z221)</f>
        <v>4</v>
      </c>
      <c r="AC221" s="67">
        <f>SUM(I221+R221+AA221)</f>
        <v>20</v>
      </c>
    </row>
    <row r="222" spans="1:29" ht="15.75" customHeight="1">
      <c r="A222" s="60" t="s">
        <v>218</v>
      </c>
      <c r="B222" s="57">
        <f t="shared" ref="B222:I222" si="150">SUM(B218:B221)</f>
        <v>30</v>
      </c>
      <c r="C222" s="58">
        <f t="shared" si="150"/>
        <v>2</v>
      </c>
      <c r="D222" s="58">
        <f t="shared" si="150"/>
        <v>0</v>
      </c>
      <c r="E222" s="58">
        <f t="shared" si="150"/>
        <v>1</v>
      </c>
      <c r="F222" s="58">
        <f t="shared" si="150"/>
        <v>0</v>
      </c>
      <c r="G222" s="58">
        <f t="shared" si="150"/>
        <v>0</v>
      </c>
      <c r="H222" s="59">
        <f t="shared" si="150"/>
        <v>0</v>
      </c>
      <c r="I222" s="60">
        <f t="shared" si="150"/>
        <v>33</v>
      </c>
      <c r="K222" s="57">
        <f t="shared" ref="K222:R222" si="151">SUM(K218:K221)</f>
        <v>34</v>
      </c>
      <c r="L222" s="58">
        <f t="shared" si="151"/>
        <v>6</v>
      </c>
      <c r="M222" s="58">
        <f t="shared" si="151"/>
        <v>1</v>
      </c>
      <c r="N222" s="58">
        <f t="shared" si="151"/>
        <v>0</v>
      </c>
      <c r="O222" s="58">
        <f t="shared" si="151"/>
        <v>0</v>
      </c>
      <c r="P222" s="58">
        <f t="shared" si="151"/>
        <v>0</v>
      </c>
      <c r="Q222" s="59">
        <f t="shared" si="151"/>
        <v>0</v>
      </c>
      <c r="R222" s="60">
        <f t="shared" si="151"/>
        <v>41</v>
      </c>
      <c r="T222" s="57">
        <f t="shared" ref="T222:AA222" si="152">SUM(T218:T221)</f>
        <v>13</v>
      </c>
      <c r="U222" s="58">
        <f t="shared" si="152"/>
        <v>2</v>
      </c>
      <c r="V222" s="58">
        <f t="shared" si="152"/>
        <v>0</v>
      </c>
      <c r="W222" s="58">
        <f t="shared" si="152"/>
        <v>0</v>
      </c>
      <c r="X222" s="58">
        <f t="shared" si="152"/>
        <v>0</v>
      </c>
      <c r="Y222" s="58">
        <f t="shared" si="152"/>
        <v>1</v>
      </c>
      <c r="Z222" s="59">
        <f t="shared" si="152"/>
        <v>0</v>
      </c>
      <c r="AA222" s="60">
        <f t="shared" si="152"/>
        <v>16</v>
      </c>
      <c r="AC222" s="60">
        <f>SUM(AC218:AC221)</f>
        <v>90</v>
      </c>
    </row>
    <row r="223" spans="1:29" ht="15.75" customHeight="1">
      <c r="A223" s="69">
        <v>0.70833333333333337</v>
      </c>
      <c r="B223" s="44">
        <f t="shared" ref="B223:H226" si="153">SUM(B39+B85+B131)</f>
        <v>4</v>
      </c>
      <c r="C223" s="45">
        <f t="shared" si="153"/>
        <v>3</v>
      </c>
      <c r="D223" s="45">
        <f t="shared" si="153"/>
        <v>0</v>
      </c>
      <c r="E223" s="45">
        <f t="shared" si="153"/>
        <v>0</v>
      </c>
      <c r="F223" s="45">
        <f t="shared" si="153"/>
        <v>0</v>
      </c>
      <c r="G223" s="45">
        <f t="shared" si="153"/>
        <v>0</v>
      </c>
      <c r="H223" s="46">
        <f t="shared" si="153"/>
        <v>0</v>
      </c>
      <c r="I223" s="65">
        <f>SUM(B223:H223)</f>
        <v>7</v>
      </c>
      <c r="K223" s="44">
        <f t="shared" ref="K223:Q226" si="154">SUM(K39+K85+K131)</f>
        <v>2</v>
      </c>
      <c r="L223" s="45">
        <f t="shared" si="154"/>
        <v>1</v>
      </c>
      <c r="M223" s="45">
        <f t="shared" si="154"/>
        <v>0</v>
      </c>
      <c r="N223" s="45">
        <f t="shared" si="154"/>
        <v>0</v>
      </c>
      <c r="O223" s="45">
        <f t="shared" si="154"/>
        <v>0</v>
      </c>
      <c r="P223" s="45">
        <f t="shared" si="154"/>
        <v>0</v>
      </c>
      <c r="Q223" s="46">
        <f t="shared" si="154"/>
        <v>0</v>
      </c>
      <c r="R223" s="65">
        <f>SUM(K223:Q223)</f>
        <v>3</v>
      </c>
      <c r="T223" s="44">
        <f t="shared" ref="T223:Z226" si="155">SUM(T39+T85+T131)</f>
        <v>5</v>
      </c>
      <c r="U223" s="45">
        <f t="shared" si="155"/>
        <v>2</v>
      </c>
      <c r="V223" s="45">
        <f t="shared" si="155"/>
        <v>0</v>
      </c>
      <c r="W223" s="45">
        <f t="shared" si="155"/>
        <v>0</v>
      </c>
      <c r="X223" s="45">
        <f t="shared" si="155"/>
        <v>0</v>
      </c>
      <c r="Y223" s="45">
        <f t="shared" si="155"/>
        <v>0</v>
      </c>
      <c r="Z223" s="46">
        <f t="shared" si="155"/>
        <v>0</v>
      </c>
      <c r="AA223" s="65">
        <f>SUM(T223:Z223)</f>
        <v>7</v>
      </c>
      <c r="AC223" s="65">
        <f>SUM(I223+R223+AA223)</f>
        <v>17</v>
      </c>
    </row>
    <row r="224" spans="1:29" ht="15.75" customHeight="1">
      <c r="A224" s="70">
        <v>0.71875</v>
      </c>
      <c r="B224" s="48">
        <f t="shared" si="153"/>
        <v>3</v>
      </c>
      <c r="C224" s="49">
        <f t="shared" si="153"/>
        <v>0</v>
      </c>
      <c r="D224" s="49">
        <f t="shared" si="153"/>
        <v>0</v>
      </c>
      <c r="E224" s="49">
        <f t="shared" si="153"/>
        <v>0</v>
      </c>
      <c r="F224" s="49">
        <f t="shared" si="153"/>
        <v>0</v>
      </c>
      <c r="G224" s="49">
        <f t="shared" si="153"/>
        <v>0</v>
      </c>
      <c r="H224" s="52">
        <f t="shared" si="153"/>
        <v>0</v>
      </c>
      <c r="I224" s="66">
        <f>SUM(B224:H224)</f>
        <v>3</v>
      </c>
      <c r="K224" s="48">
        <f t="shared" si="154"/>
        <v>4</v>
      </c>
      <c r="L224" s="49">
        <f t="shared" si="154"/>
        <v>0</v>
      </c>
      <c r="M224" s="49">
        <f t="shared" si="154"/>
        <v>0</v>
      </c>
      <c r="N224" s="49">
        <f t="shared" si="154"/>
        <v>0</v>
      </c>
      <c r="O224" s="49">
        <f t="shared" si="154"/>
        <v>0</v>
      </c>
      <c r="P224" s="49">
        <f t="shared" si="154"/>
        <v>0</v>
      </c>
      <c r="Q224" s="52">
        <f t="shared" si="154"/>
        <v>0</v>
      </c>
      <c r="R224" s="66">
        <f>SUM(K224:Q224)</f>
        <v>4</v>
      </c>
      <c r="T224" s="48">
        <f t="shared" si="155"/>
        <v>4</v>
      </c>
      <c r="U224" s="49">
        <f t="shared" si="155"/>
        <v>0</v>
      </c>
      <c r="V224" s="49">
        <f t="shared" si="155"/>
        <v>0</v>
      </c>
      <c r="W224" s="49">
        <f t="shared" si="155"/>
        <v>0</v>
      </c>
      <c r="X224" s="49">
        <f t="shared" si="155"/>
        <v>0</v>
      </c>
      <c r="Y224" s="49">
        <f t="shared" si="155"/>
        <v>0</v>
      </c>
      <c r="Z224" s="52">
        <f t="shared" si="155"/>
        <v>0</v>
      </c>
      <c r="AA224" s="66">
        <f>SUM(T224:Z224)</f>
        <v>4</v>
      </c>
      <c r="AC224" s="66">
        <f>SUM(I224+R224+AA224)</f>
        <v>11</v>
      </c>
    </row>
    <row r="225" spans="1:29" ht="15.75" customHeight="1">
      <c r="A225" s="70">
        <v>0.72916666666666663</v>
      </c>
      <c r="B225" s="48">
        <f t="shared" si="153"/>
        <v>1</v>
      </c>
      <c r="C225" s="49">
        <f t="shared" si="153"/>
        <v>1</v>
      </c>
      <c r="D225" s="49">
        <f t="shared" si="153"/>
        <v>0</v>
      </c>
      <c r="E225" s="49">
        <f t="shared" si="153"/>
        <v>0</v>
      </c>
      <c r="F225" s="49">
        <f t="shared" si="153"/>
        <v>0</v>
      </c>
      <c r="G225" s="49">
        <f t="shared" si="153"/>
        <v>0</v>
      </c>
      <c r="H225" s="52">
        <f t="shared" si="153"/>
        <v>0</v>
      </c>
      <c r="I225" s="66">
        <f>SUM(B225:H225)</f>
        <v>2</v>
      </c>
      <c r="K225" s="48">
        <f t="shared" si="154"/>
        <v>2</v>
      </c>
      <c r="L225" s="49">
        <f t="shared" si="154"/>
        <v>0</v>
      </c>
      <c r="M225" s="49">
        <f t="shared" si="154"/>
        <v>0</v>
      </c>
      <c r="N225" s="49">
        <f t="shared" si="154"/>
        <v>0</v>
      </c>
      <c r="O225" s="49">
        <f t="shared" si="154"/>
        <v>0</v>
      </c>
      <c r="P225" s="49">
        <f t="shared" si="154"/>
        <v>0</v>
      </c>
      <c r="Q225" s="52">
        <f t="shared" si="154"/>
        <v>1</v>
      </c>
      <c r="R225" s="66">
        <f>SUM(K225:Q225)</f>
        <v>3</v>
      </c>
      <c r="T225" s="48">
        <f t="shared" si="155"/>
        <v>2</v>
      </c>
      <c r="U225" s="49">
        <f t="shared" si="155"/>
        <v>1</v>
      </c>
      <c r="V225" s="49">
        <f t="shared" si="155"/>
        <v>0</v>
      </c>
      <c r="W225" s="49">
        <f t="shared" si="155"/>
        <v>0</v>
      </c>
      <c r="X225" s="49">
        <f t="shared" si="155"/>
        <v>0</v>
      </c>
      <c r="Y225" s="49">
        <f t="shared" si="155"/>
        <v>0</v>
      </c>
      <c r="Z225" s="52">
        <f t="shared" si="155"/>
        <v>0</v>
      </c>
      <c r="AA225" s="66">
        <f>SUM(T225:Z225)</f>
        <v>3</v>
      </c>
      <c r="AC225" s="66">
        <f>SUM(I225+R225+AA225)</f>
        <v>8</v>
      </c>
    </row>
    <row r="226" spans="1:29" ht="15.75" customHeight="1">
      <c r="A226" s="71">
        <v>0.73958333333333337</v>
      </c>
      <c r="B226" s="54">
        <f t="shared" si="153"/>
        <v>5</v>
      </c>
      <c r="C226" s="55">
        <f t="shared" si="153"/>
        <v>0</v>
      </c>
      <c r="D226" s="55">
        <f t="shared" si="153"/>
        <v>0</v>
      </c>
      <c r="E226" s="55">
        <f t="shared" si="153"/>
        <v>0</v>
      </c>
      <c r="F226" s="55">
        <f t="shared" si="153"/>
        <v>0</v>
      </c>
      <c r="G226" s="55">
        <f t="shared" si="153"/>
        <v>0</v>
      </c>
      <c r="H226" s="56">
        <f t="shared" si="153"/>
        <v>0</v>
      </c>
      <c r="I226" s="67">
        <f>SUM(B226:H226)</f>
        <v>5</v>
      </c>
      <c r="K226" s="54">
        <f t="shared" si="154"/>
        <v>1</v>
      </c>
      <c r="L226" s="55">
        <f t="shared" si="154"/>
        <v>0</v>
      </c>
      <c r="M226" s="55">
        <f t="shared" si="154"/>
        <v>0</v>
      </c>
      <c r="N226" s="55">
        <f t="shared" si="154"/>
        <v>0</v>
      </c>
      <c r="O226" s="55">
        <f t="shared" si="154"/>
        <v>0</v>
      </c>
      <c r="P226" s="55">
        <f t="shared" si="154"/>
        <v>0</v>
      </c>
      <c r="Q226" s="56">
        <f t="shared" si="154"/>
        <v>0</v>
      </c>
      <c r="R226" s="67">
        <f>SUM(K226:Q226)</f>
        <v>1</v>
      </c>
      <c r="T226" s="54">
        <f t="shared" si="155"/>
        <v>1</v>
      </c>
      <c r="U226" s="55">
        <f t="shared" si="155"/>
        <v>0</v>
      </c>
      <c r="V226" s="55">
        <f t="shared" si="155"/>
        <v>0</v>
      </c>
      <c r="W226" s="55">
        <f t="shared" si="155"/>
        <v>0</v>
      </c>
      <c r="X226" s="55">
        <f t="shared" si="155"/>
        <v>0</v>
      </c>
      <c r="Y226" s="55">
        <f t="shared" si="155"/>
        <v>0</v>
      </c>
      <c r="Z226" s="56">
        <f t="shared" si="155"/>
        <v>0</v>
      </c>
      <c r="AA226" s="67">
        <f>SUM(T226:Z226)</f>
        <v>1</v>
      </c>
      <c r="AC226" s="67">
        <f>SUM(I226+R226+AA226)</f>
        <v>7</v>
      </c>
    </row>
    <row r="227" spans="1:29" ht="15.75" customHeight="1">
      <c r="A227" s="60" t="s">
        <v>218</v>
      </c>
      <c r="B227" s="57">
        <f t="shared" ref="B227:I227" si="156">SUM(B223:B226)</f>
        <v>13</v>
      </c>
      <c r="C227" s="58">
        <f t="shared" si="156"/>
        <v>4</v>
      </c>
      <c r="D227" s="58">
        <f t="shared" si="156"/>
        <v>0</v>
      </c>
      <c r="E227" s="58">
        <f t="shared" si="156"/>
        <v>0</v>
      </c>
      <c r="F227" s="58">
        <f t="shared" si="156"/>
        <v>0</v>
      </c>
      <c r="G227" s="58">
        <f t="shared" si="156"/>
        <v>0</v>
      </c>
      <c r="H227" s="59">
        <f t="shared" si="156"/>
        <v>0</v>
      </c>
      <c r="I227" s="60">
        <f t="shared" si="156"/>
        <v>17</v>
      </c>
      <c r="K227" s="57">
        <f t="shared" ref="K227:R227" si="157">SUM(K223:K226)</f>
        <v>9</v>
      </c>
      <c r="L227" s="58">
        <f t="shared" si="157"/>
        <v>1</v>
      </c>
      <c r="M227" s="58">
        <f t="shared" si="157"/>
        <v>0</v>
      </c>
      <c r="N227" s="58">
        <f t="shared" si="157"/>
        <v>0</v>
      </c>
      <c r="O227" s="58">
        <f t="shared" si="157"/>
        <v>0</v>
      </c>
      <c r="P227" s="58">
        <f t="shared" si="157"/>
        <v>0</v>
      </c>
      <c r="Q227" s="59">
        <f t="shared" si="157"/>
        <v>1</v>
      </c>
      <c r="R227" s="60">
        <f t="shared" si="157"/>
        <v>11</v>
      </c>
      <c r="T227" s="57">
        <f t="shared" ref="T227:AA227" si="158">SUM(T223:T226)</f>
        <v>12</v>
      </c>
      <c r="U227" s="58">
        <f t="shared" si="158"/>
        <v>3</v>
      </c>
      <c r="V227" s="58">
        <f t="shared" si="158"/>
        <v>0</v>
      </c>
      <c r="W227" s="58">
        <f t="shared" si="158"/>
        <v>0</v>
      </c>
      <c r="X227" s="58">
        <f t="shared" si="158"/>
        <v>0</v>
      </c>
      <c r="Y227" s="58">
        <f t="shared" si="158"/>
        <v>0</v>
      </c>
      <c r="Z227" s="59">
        <f t="shared" si="158"/>
        <v>0</v>
      </c>
      <c r="AA227" s="60">
        <f t="shared" si="158"/>
        <v>15</v>
      </c>
      <c r="AC227" s="60">
        <f>SUM(AC223:AC226)</f>
        <v>43</v>
      </c>
    </row>
    <row r="228" spans="1:29" ht="15.75" customHeight="1">
      <c r="A228" s="69">
        <v>0.75</v>
      </c>
      <c r="B228" s="44">
        <f t="shared" ref="B228:H231" si="159">SUM(B44+B90+B136)</f>
        <v>4</v>
      </c>
      <c r="C228" s="45">
        <f t="shared" si="159"/>
        <v>1</v>
      </c>
      <c r="D228" s="45">
        <f t="shared" si="159"/>
        <v>0</v>
      </c>
      <c r="E228" s="45">
        <f t="shared" si="159"/>
        <v>0</v>
      </c>
      <c r="F228" s="45">
        <f t="shared" si="159"/>
        <v>0</v>
      </c>
      <c r="G228" s="45">
        <f t="shared" si="159"/>
        <v>0</v>
      </c>
      <c r="H228" s="46">
        <f t="shared" si="159"/>
        <v>0</v>
      </c>
      <c r="I228" s="65">
        <f>SUM(B228:H228)</f>
        <v>5</v>
      </c>
      <c r="K228" s="44">
        <f t="shared" ref="K228:Q231" si="160">SUM(K44+K90+K136)</f>
        <v>5</v>
      </c>
      <c r="L228" s="45">
        <f t="shared" si="160"/>
        <v>1</v>
      </c>
      <c r="M228" s="45">
        <f t="shared" si="160"/>
        <v>0</v>
      </c>
      <c r="N228" s="45">
        <f t="shared" si="160"/>
        <v>0</v>
      </c>
      <c r="O228" s="45">
        <f t="shared" si="160"/>
        <v>0</v>
      </c>
      <c r="P228" s="45">
        <f t="shared" si="160"/>
        <v>0</v>
      </c>
      <c r="Q228" s="46">
        <f t="shared" si="160"/>
        <v>0</v>
      </c>
      <c r="R228" s="65">
        <f>SUM(K228:Q228)</f>
        <v>6</v>
      </c>
      <c r="T228" s="44">
        <f t="shared" ref="T228:Z231" si="161">SUM(T44+T90+T136)</f>
        <v>3</v>
      </c>
      <c r="U228" s="45">
        <f t="shared" si="161"/>
        <v>0</v>
      </c>
      <c r="V228" s="45">
        <f t="shared" si="161"/>
        <v>0</v>
      </c>
      <c r="W228" s="45">
        <f t="shared" si="161"/>
        <v>0</v>
      </c>
      <c r="X228" s="45">
        <f t="shared" si="161"/>
        <v>0</v>
      </c>
      <c r="Y228" s="45">
        <f t="shared" si="161"/>
        <v>0</v>
      </c>
      <c r="Z228" s="46">
        <f t="shared" si="161"/>
        <v>0</v>
      </c>
      <c r="AA228" s="65">
        <f>SUM(T228:Z228)</f>
        <v>3</v>
      </c>
      <c r="AC228" s="65">
        <f>SUM(I228+R228+AA228)</f>
        <v>14</v>
      </c>
    </row>
    <row r="229" spans="1:29" ht="15.75" customHeight="1">
      <c r="A229" s="70">
        <v>0.76041666666666663</v>
      </c>
      <c r="B229" s="48">
        <f t="shared" si="159"/>
        <v>4</v>
      </c>
      <c r="C229" s="49">
        <f t="shared" si="159"/>
        <v>0</v>
      </c>
      <c r="D229" s="49">
        <f t="shared" si="159"/>
        <v>0</v>
      </c>
      <c r="E229" s="49">
        <f t="shared" si="159"/>
        <v>0</v>
      </c>
      <c r="F229" s="49">
        <f t="shared" si="159"/>
        <v>0</v>
      </c>
      <c r="G229" s="49">
        <f t="shared" si="159"/>
        <v>0</v>
      </c>
      <c r="H229" s="52">
        <f t="shared" si="159"/>
        <v>0</v>
      </c>
      <c r="I229" s="66">
        <f>SUM(B229:H229)</f>
        <v>4</v>
      </c>
      <c r="K229" s="48">
        <f t="shared" si="160"/>
        <v>2</v>
      </c>
      <c r="L229" s="49">
        <f t="shared" si="160"/>
        <v>0</v>
      </c>
      <c r="M229" s="49">
        <f t="shared" si="160"/>
        <v>0</v>
      </c>
      <c r="N229" s="49">
        <f t="shared" si="160"/>
        <v>1</v>
      </c>
      <c r="O229" s="49">
        <f t="shared" si="160"/>
        <v>0</v>
      </c>
      <c r="P229" s="49">
        <f t="shared" si="160"/>
        <v>0</v>
      </c>
      <c r="Q229" s="52">
        <f t="shared" si="160"/>
        <v>0</v>
      </c>
      <c r="R229" s="66">
        <f>SUM(K229:Q229)</f>
        <v>3</v>
      </c>
      <c r="T229" s="48">
        <f t="shared" si="161"/>
        <v>2</v>
      </c>
      <c r="U229" s="49">
        <f t="shared" si="161"/>
        <v>0</v>
      </c>
      <c r="V229" s="49">
        <f t="shared" si="161"/>
        <v>0</v>
      </c>
      <c r="W229" s="49">
        <f t="shared" si="161"/>
        <v>0</v>
      </c>
      <c r="X229" s="49">
        <f t="shared" si="161"/>
        <v>0</v>
      </c>
      <c r="Y229" s="49">
        <f t="shared" si="161"/>
        <v>0</v>
      </c>
      <c r="Z229" s="52">
        <f t="shared" si="161"/>
        <v>0</v>
      </c>
      <c r="AA229" s="66">
        <f>SUM(T229:Z229)</f>
        <v>2</v>
      </c>
      <c r="AC229" s="66">
        <f>SUM(I229+R229+AA229)</f>
        <v>9</v>
      </c>
    </row>
    <row r="230" spans="1:29" ht="15.75" customHeight="1">
      <c r="A230" s="70">
        <v>0.77083333333333337</v>
      </c>
      <c r="B230" s="48">
        <f t="shared" si="159"/>
        <v>5</v>
      </c>
      <c r="C230" s="49">
        <f t="shared" si="159"/>
        <v>0</v>
      </c>
      <c r="D230" s="49">
        <f t="shared" si="159"/>
        <v>0</v>
      </c>
      <c r="E230" s="49">
        <f t="shared" si="159"/>
        <v>0</v>
      </c>
      <c r="F230" s="49">
        <f t="shared" si="159"/>
        <v>0</v>
      </c>
      <c r="G230" s="49">
        <f t="shared" si="159"/>
        <v>0</v>
      </c>
      <c r="H230" s="52">
        <f t="shared" si="159"/>
        <v>1</v>
      </c>
      <c r="I230" s="66">
        <f>SUM(B230:H230)</f>
        <v>6</v>
      </c>
      <c r="K230" s="48">
        <f t="shared" si="160"/>
        <v>0</v>
      </c>
      <c r="L230" s="49">
        <f t="shared" si="160"/>
        <v>0</v>
      </c>
      <c r="M230" s="49">
        <f t="shared" si="160"/>
        <v>0</v>
      </c>
      <c r="N230" s="49">
        <f t="shared" si="160"/>
        <v>0</v>
      </c>
      <c r="O230" s="49">
        <f t="shared" si="160"/>
        <v>0</v>
      </c>
      <c r="P230" s="49">
        <f t="shared" si="160"/>
        <v>0</v>
      </c>
      <c r="Q230" s="52">
        <f t="shared" si="160"/>
        <v>0</v>
      </c>
      <c r="R230" s="66">
        <f>SUM(K230:Q230)</f>
        <v>0</v>
      </c>
      <c r="T230" s="48">
        <f t="shared" si="161"/>
        <v>1</v>
      </c>
      <c r="U230" s="49">
        <f t="shared" si="161"/>
        <v>0</v>
      </c>
      <c r="V230" s="49">
        <f t="shared" si="161"/>
        <v>0</v>
      </c>
      <c r="W230" s="49">
        <f t="shared" si="161"/>
        <v>0</v>
      </c>
      <c r="X230" s="49">
        <f t="shared" si="161"/>
        <v>0</v>
      </c>
      <c r="Y230" s="49">
        <f t="shared" si="161"/>
        <v>0</v>
      </c>
      <c r="Z230" s="52">
        <f t="shared" si="161"/>
        <v>0</v>
      </c>
      <c r="AA230" s="66">
        <f>SUM(T230:Z230)</f>
        <v>1</v>
      </c>
      <c r="AC230" s="66">
        <f>SUM(I230+R230+AA230)</f>
        <v>7</v>
      </c>
    </row>
    <row r="231" spans="1:29" ht="15.75" customHeight="1">
      <c r="A231" s="71">
        <v>0.78125</v>
      </c>
      <c r="B231" s="54">
        <f t="shared" si="159"/>
        <v>4</v>
      </c>
      <c r="C231" s="55">
        <f t="shared" si="159"/>
        <v>1</v>
      </c>
      <c r="D231" s="55">
        <f t="shared" si="159"/>
        <v>0</v>
      </c>
      <c r="E231" s="55">
        <f t="shared" si="159"/>
        <v>0</v>
      </c>
      <c r="F231" s="55">
        <f t="shared" si="159"/>
        <v>0</v>
      </c>
      <c r="G231" s="55">
        <f t="shared" si="159"/>
        <v>0</v>
      </c>
      <c r="H231" s="56">
        <f t="shared" si="159"/>
        <v>0</v>
      </c>
      <c r="I231" s="67">
        <f>SUM(B231:H231)</f>
        <v>5</v>
      </c>
      <c r="K231" s="54">
        <f t="shared" si="160"/>
        <v>3</v>
      </c>
      <c r="L231" s="55">
        <f t="shared" si="160"/>
        <v>1</v>
      </c>
      <c r="M231" s="55">
        <f t="shared" si="160"/>
        <v>0</v>
      </c>
      <c r="N231" s="55">
        <f t="shared" si="160"/>
        <v>0</v>
      </c>
      <c r="O231" s="55">
        <f t="shared" si="160"/>
        <v>0</v>
      </c>
      <c r="P231" s="55">
        <f t="shared" si="160"/>
        <v>0</v>
      </c>
      <c r="Q231" s="56">
        <f t="shared" si="160"/>
        <v>0</v>
      </c>
      <c r="R231" s="67">
        <f>SUM(K231:Q231)</f>
        <v>4</v>
      </c>
      <c r="T231" s="54">
        <f t="shared" si="161"/>
        <v>3</v>
      </c>
      <c r="U231" s="55">
        <f t="shared" si="161"/>
        <v>0</v>
      </c>
      <c r="V231" s="55">
        <f t="shared" si="161"/>
        <v>0</v>
      </c>
      <c r="W231" s="55">
        <f t="shared" si="161"/>
        <v>0</v>
      </c>
      <c r="X231" s="55">
        <f t="shared" si="161"/>
        <v>0</v>
      </c>
      <c r="Y231" s="55">
        <f t="shared" si="161"/>
        <v>0</v>
      </c>
      <c r="Z231" s="56">
        <f t="shared" si="161"/>
        <v>0</v>
      </c>
      <c r="AA231" s="67">
        <f>SUM(T231:Z231)</f>
        <v>3</v>
      </c>
      <c r="AC231" s="67">
        <f>SUM(I231+R231+AA231)</f>
        <v>12</v>
      </c>
    </row>
    <row r="232" spans="1:29" ht="15.75" customHeight="1">
      <c r="A232" s="60" t="s">
        <v>218</v>
      </c>
      <c r="B232" s="57">
        <f t="shared" ref="B232:I232" si="162">SUM(B228:B231)</f>
        <v>17</v>
      </c>
      <c r="C232" s="58">
        <f t="shared" si="162"/>
        <v>2</v>
      </c>
      <c r="D232" s="58">
        <f t="shared" si="162"/>
        <v>0</v>
      </c>
      <c r="E232" s="58">
        <f t="shared" si="162"/>
        <v>0</v>
      </c>
      <c r="F232" s="58">
        <f t="shared" si="162"/>
        <v>0</v>
      </c>
      <c r="G232" s="58">
        <f t="shared" si="162"/>
        <v>0</v>
      </c>
      <c r="H232" s="59">
        <f t="shared" si="162"/>
        <v>1</v>
      </c>
      <c r="I232" s="60">
        <f t="shared" si="162"/>
        <v>20</v>
      </c>
      <c r="K232" s="57">
        <f t="shared" ref="K232:R232" si="163">SUM(K228:K231)</f>
        <v>10</v>
      </c>
      <c r="L232" s="58">
        <f t="shared" si="163"/>
        <v>2</v>
      </c>
      <c r="M232" s="58">
        <f t="shared" si="163"/>
        <v>0</v>
      </c>
      <c r="N232" s="58">
        <f t="shared" si="163"/>
        <v>1</v>
      </c>
      <c r="O232" s="58">
        <f t="shared" si="163"/>
        <v>0</v>
      </c>
      <c r="P232" s="58">
        <f t="shared" si="163"/>
        <v>0</v>
      </c>
      <c r="Q232" s="59">
        <f t="shared" si="163"/>
        <v>0</v>
      </c>
      <c r="R232" s="60">
        <f t="shared" si="163"/>
        <v>13</v>
      </c>
      <c r="T232" s="57">
        <f t="shared" ref="T232:AA232" si="164">SUM(T228:T231)</f>
        <v>9</v>
      </c>
      <c r="U232" s="58">
        <f t="shared" si="164"/>
        <v>0</v>
      </c>
      <c r="V232" s="58">
        <f t="shared" si="164"/>
        <v>0</v>
      </c>
      <c r="W232" s="58">
        <f t="shared" si="164"/>
        <v>0</v>
      </c>
      <c r="X232" s="58">
        <f t="shared" si="164"/>
        <v>0</v>
      </c>
      <c r="Y232" s="58">
        <f t="shared" si="164"/>
        <v>0</v>
      </c>
      <c r="Z232" s="59">
        <f t="shared" si="164"/>
        <v>0</v>
      </c>
      <c r="AA232" s="60">
        <f t="shared" si="164"/>
        <v>9</v>
      </c>
      <c r="AC232" s="60">
        <f>SUM(AC228:AC231)</f>
        <v>42</v>
      </c>
    </row>
    <row r="234" spans="1:29" ht="15.75" customHeight="1">
      <c r="A234" s="60" t="s">
        <v>219</v>
      </c>
      <c r="B234" s="57">
        <f t="shared" ref="B234:I234" si="165">SUM(B232+B227+B222)</f>
        <v>60</v>
      </c>
      <c r="C234" s="58">
        <f t="shared" si="165"/>
        <v>8</v>
      </c>
      <c r="D234" s="58">
        <f t="shared" si="165"/>
        <v>0</v>
      </c>
      <c r="E234" s="58">
        <f t="shared" si="165"/>
        <v>1</v>
      </c>
      <c r="F234" s="58">
        <f t="shared" si="165"/>
        <v>0</v>
      </c>
      <c r="G234" s="58">
        <f t="shared" si="165"/>
        <v>0</v>
      </c>
      <c r="H234" s="59">
        <f t="shared" si="165"/>
        <v>1</v>
      </c>
      <c r="I234" s="60">
        <f t="shared" si="165"/>
        <v>70</v>
      </c>
      <c r="K234" s="57">
        <f t="shared" ref="K234:R234" si="166">SUM(K232+K227+K222)</f>
        <v>53</v>
      </c>
      <c r="L234" s="58">
        <f t="shared" si="166"/>
        <v>9</v>
      </c>
      <c r="M234" s="58">
        <f t="shared" si="166"/>
        <v>1</v>
      </c>
      <c r="N234" s="58">
        <f t="shared" si="166"/>
        <v>1</v>
      </c>
      <c r="O234" s="58">
        <f t="shared" si="166"/>
        <v>0</v>
      </c>
      <c r="P234" s="58">
        <f t="shared" si="166"/>
        <v>0</v>
      </c>
      <c r="Q234" s="59">
        <f t="shared" si="166"/>
        <v>1</v>
      </c>
      <c r="R234" s="60">
        <f t="shared" si="166"/>
        <v>65</v>
      </c>
      <c r="T234" s="57">
        <f t="shared" ref="T234:AA234" si="167">SUM(T232+T227+T222)</f>
        <v>34</v>
      </c>
      <c r="U234" s="58">
        <f t="shared" si="167"/>
        <v>5</v>
      </c>
      <c r="V234" s="58">
        <f t="shared" si="167"/>
        <v>0</v>
      </c>
      <c r="W234" s="58">
        <f t="shared" si="167"/>
        <v>0</v>
      </c>
      <c r="X234" s="58">
        <f t="shared" si="167"/>
        <v>0</v>
      </c>
      <c r="Y234" s="58">
        <f t="shared" si="167"/>
        <v>1</v>
      </c>
      <c r="Z234" s="59">
        <f t="shared" si="167"/>
        <v>0</v>
      </c>
      <c r="AA234" s="60">
        <f t="shared" si="167"/>
        <v>40</v>
      </c>
      <c r="AC234" s="60">
        <f>SUM(AC232+AC227+AC222)</f>
        <v>175</v>
      </c>
    </row>
    <row r="236" spans="1:29" ht="15.75" customHeight="1">
      <c r="A236" s="60" t="s">
        <v>217</v>
      </c>
      <c r="B236" s="57">
        <f t="shared" ref="B236:I236" si="168">SUM(B212+B234)</f>
        <v>104</v>
      </c>
      <c r="C236" s="58">
        <f t="shared" si="168"/>
        <v>14</v>
      </c>
      <c r="D236" s="58">
        <f t="shared" si="168"/>
        <v>1</v>
      </c>
      <c r="E236" s="58">
        <f t="shared" si="168"/>
        <v>1</v>
      </c>
      <c r="F236" s="58">
        <f t="shared" si="168"/>
        <v>0</v>
      </c>
      <c r="G236" s="58">
        <f t="shared" si="168"/>
        <v>0</v>
      </c>
      <c r="H236" s="59">
        <f t="shared" si="168"/>
        <v>1</v>
      </c>
      <c r="I236" s="60">
        <f t="shared" si="168"/>
        <v>121</v>
      </c>
      <c r="K236" s="57">
        <f t="shared" ref="K236:R236" si="169">SUM(K212+K234)</f>
        <v>166</v>
      </c>
      <c r="L236" s="58">
        <f t="shared" si="169"/>
        <v>16</v>
      </c>
      <c r="M236" s="58">
        <f t="shared" si="169"/>
        <v>2</v>
      </c>
      <c r="N236" s="58">
        <f t="shared" si="169"/>
        <v>1</v>
      </c>
      <c r="O236" s="58">
        <f t="shared" si="169"/>
        <v>0</v>
      </c>
      <c r="P236" s="58">
        <f t="shared" si="169"/>
        <v>0</v>
      </c>
      <c r="Q236" s="59">
        <f t="shared" si="169"/>
        <v>2</v>
      </c>
      <c r="R236" s="60">
        <f t="shared" si="169"/>
        <v>187</v>
      </c>
      <c r="T236" s="57">
        <f t="shared" ref="T236:AA236" si="170">SUM(T212+T234)</f>
        <v>54</v>
      </c>
      <c r="U236" s="58">
        <f t="shared" si="170"/>
        <v>6</v>
      </c>
      <c r="V236" s="58">
        <f t="shared" si="170"/>
        <v>0</v>
      </c>
      <c r="W236" s="58">
        <f t="shared" si="170"/>
        <v>0</v>
      </c>
      <c r="X236" s="58">
        <f t="shared" si="170"/>
        <v>0</v>
      </c>
      <c r="Y236" s="58">
        <f t="shared" si="170"/>
        <v>1</v>
      </c>
      <c r="Z236" s="59">
        <f t="shared" si="170"/>
        <v>0</v>
      </c>
      <c r="AA236" s="60">
        <f t="shared" si="170"/>
        <v>61</v>
      </c>
      <c r="AC236" s="60">
        <f>SUM(AC212+AC234)</f>
        <v>369</v>
      </c>
    </row>
    <row r="237" spans="1:29" s="68" customFormat="1" ht="15.75" customHeight="1">
      <c r="A237" s="68" t="s">
        <v>220</v>
      </c>
      <c r="I237" s="68">
        <f>SUM(B196:H196,B197:H197,B198:H198,B199:H199,B201:H201,B202:H202,B203:H203,B204:H204,B206:H206,B207:H207,B208:H208,B209:H209,B218:H218,B219:H219,B220:H220,B221:H221,B223:H223,B224:H224,B225:H225,B226:H226,B228:H228,B229:H229,B230:H230,B231:H231)</f>
        <v>121</v>
      </c>
      <c r="R237" s="68">
        <f>SUM(K196:Q196,K197:Q197,K198:Q198,K199:Q199,K201:Q201,K202:Q202,K203:Q203,K204:Q204,K206:Q206,K207:Q207,K208:Q208,K209:Q209,K218:Q218,K219:Q219,K220:Q220,K221:Q221,K223:Q223,K224:Q224,K225:Q225,K226:Q226,K228:Q228,K229:Q229,K230:Q230,K231:Q231)</f>
        <v>187</v>
      </c>
      <c r="AA237" s="68">
        <f>SUM(T196:Z196,T197:Z197,T198:Z198,T199:Z199,T201:Z201,T202:Z202,T203:Z203,T204:Z204,T206:Z206,T207:Z207,T208:Z208,T209:Z209,T218:Z218,T219:Z219,T220:Z220,T221:Z221,T223:Z223,T224:Z224,T225:Z225,T226:Z226,T228:Z228,T229:Z229,T230:Z230,T231:Z231)</f>
        <v>61</v>
      </c>
      <c r="AC237" s="68">
        <f>SUM(B237:AA237)</f>
        <v>369</v>
      </c>
    </row>
  </sheetData>
  <mergeCells count="11">
    <mergeCell ref="AC123:AC124"/>
    <mergeCell ref="AC147:AC148"/>
    <mergeCell ref="AC169:AC170"/>
    <mergeCell ref="AC193:AC194"/>
    <mergeCell ref="AC215:AC216"/>
    <mergeCell ref="AC101:AC102"/>
    <mergeCell ref="N5:P5"/>
    <mergeCell ref="AC9:AC10"/>
    <mergeCell ref="AC31:AC32"/>
    <mergeCell ref="AC55:AC56"/>
    <mergeCell ref="AC77:AC78"/>
  </mergeCells>
  <pageMargins left="0.7" right="0.7" top="0.75" bottom="0.75" header="0.3" footer="0.3"/>
  <pageSetup paperSize="9" scale="69" orientation="landscape" horizontalDpi="300" verticalDpi="300" r:id="rId1"/>
  <rowBreaks count="5" manualBreakCount="5">
    <brk id="52" max="16383" man="1"/>
    <brk id="98" max="16383" man="1"/>
    <brk id="144" max="16383" man="1"/>
    <brk id="190" max="16383" man="1"/>
    <brk id="236" max="16383" man="1"/>
  </rowBreaks>
  <ignoredErrors>
    <ignoredError sqref="I12:I15 I17:I20 I22:I25 I34:I37 I39:I42 I44:I47 I53 I58:I61 I63:I66 I68:I71 I80:I83 I85:I88 I90:I93 I99 I104:I107 I109:I112 I114:I117 I126:I129 I131:I134 I136:I139 I145" formulaRange="1"/>
    <ignoredError sqref="I16 R16 AA16 AC16 I21 R21 AA21 AC21 I38 R38 AA38 AC38 I43 R43 AA43 AC43 I62 R62 AA62 AC62 I67 R67 AA67 AC67 I84 R84 AA84 AC84 I89 R89 AA89 AC89 I108 R108 AA108 AC108 I113 R113 AA113 AC113 I130 R130 AA130 AC130 I135 R135 AA135 AC135 B154:I154 K154:R154 T154:AA154 AC154 B159:I159 K159:R159 T159:AA159 AC159 B176:I176 K176:R176 T176:AA176 AC176 B181:I181 K181:R181 T181:AA181 AC181 B200:I200 K200:R200 T200:AA200 AC200 B205:I205 K205:R205 T205:AA205 AC205 B222:I222 K222:R222 T222:AA222 AC222 B227:I227 K227:R227 T227:AA227 AC227" formula="1"/>
    <ignoredError sqref="AC53 AC99 AC145 AC191 AC237" emptyCellReferenc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AL283"/>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36" width="7.21875" style="47" customWidth="1"/>
    <col min="37" max="37" width="1.21875" style="47" customWidth="1"/>
    <col min="38" max="38" width="8.21875" style="47" customWidth="1"/>
    <col min="39" max="16384" width="9" style="47"/>
  </cols>
  <sheetData>
    <row r="1" spans="1:38"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6"/>
    </row>
    <row r="2" spans="1:38"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49"/>
      <c r="AD2" s="49"/>
      <c r="AE2" s="49"/>
      <c r="AF2" s="49"/>
      <c r="AG2" s="49"/>
      <c r="AH2" s="49"/>
      <c r="AI2" s="49"/>
      <c r="AJ2" s="49"/>
      <c r="AK2" s="49"/>
      <c r="AL2" s="52"/>
    </row>
    <row r="3" spans="1:38"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49"/>
      <c r="AD3" s="49"/>
      <c r="AE3" s="49"/>
      <c r="AF3" s="49"/>
      <c r="AG3" s="49"/>
      <c r="AH3" s="49"/>
      <c r="AI3" s="49"/>
      <c r="AJ3" s="49"/>
      <c r="AK3" s="49"/>
      <c r="AL3" s="52"/>
    </row>
    <row r="4" spans="1:38" ht="15.75" customHeight="1">
      <c r="A4" s="48"/>
      <c r="B4" s="49"/>
      <c r="C4" s="49"/>
      <c r="D4" s="49"/>
      <c r="E4" s="49"/>
      <c r="F4" s="49"/>
      <c r="G4" s="49"/>
      <c r="H4" s="49"/>
      <c r="I4" s="49"/>
      <c r="J4" s="49"/>
      <c r="K4" s="49"/>
      <c r="L4" s="50" t="s">
        <v>209</v>
      </c>
      <c r="M4" s="49"/>
      <c r="N4" s="53" t="s">
        <v>116</v>
      </c>
      <c r="O4" s="49"/>
      <c r="P4" s="49"/>
      <c r="Q4" s="49"/>
      <c r="R4" s="49"/>
      <c r="S4" s="49"/>
      <c r="T4" s="49"/>
      <c r="U4" s="49"/>
      <c r="V4" s="49"/>
      <c r="W4" s="50"/>
      <c r="X4" s="49"/>
      <c r="Y4" s="49"/>
      <c r="Z4" s="49"/>
      <c r="AA4" s="49"/>
      <c r="AB4" s="49"/>
      <c r="AC4" s="49"/>
      <c r="AD4" s="49"/>
      <c r="AE4" s="49"/>
      <c r="AF4" s="49"/>
      <c r="AG4" s="49"/>
      <c r="AH4" s="49"/>
      <c r="AI4" s="49"/>
      <c r="AJ4" s="49"/>
      <c r="AK4" s="49"/>
      <c r="AL4" s="52"/>
    </row>
    <row r="5" spans="1:38"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49"/>
      <c r="AD5" s="49"/>
      <c r="AE5" s="49"/>
      <c r="AF5" s="49"/>
      <c r="AG5" s="49"/>
      <c r="AH5" s="49"/>
      <c r="AI5" s="49"/>
      <c r="AJ5" s="49"/>
      <c r="AK5" s="49"/>
      <c r="AL5" s="52"/>
    </row>
    <row r="6" spans="1:38"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6"/>
    </row>
    <row r="8" spans="1:38" ht="15.75" customHeight="1">
      <c r="A8" s="47" t="s">
        <v>211</v>
      </c>
      <c r="B8" s="47" t="str">
        <f>$D$9</f>
        <v>Arm A - North Rd (N)</v>
      </c>
    </row>
    <row r="9" spans="1:38" ht="15.75" customHeight="1">
      <c r="B9" s="57" t="s">
        <v>212</v>
      </c>
      <c r="C9" s="58"/>
      <c r="D9" s="58" t="s">
        <v>232</v>
      </c>
      <c r="E9" s="58"/>
      <c r="F9" s="58"/>
      <c r="G9" s="58"/>
      <c r="H9" s="59"/>
      <c r="I9" s="60"/>
      <c r="K9" s="57" t="s">
        <v>212</v>
      </c>
      <c r="L9" s="58"/>
      <c r="M9" s="58" t="s">
        <v>235</v>
      </c>
      <c r="N9" s="58"/>
      <c r="O9" s="58"/>
      <c r="P9" s="58"/>
      <c r="Q9" s="59"/>
      <c r="R9" s="60"/>
      <c r="T9" s="57" t="s">
        <v>212</v>
      </c>
      <c r="U9" s="58"/>
      <c r="V9" s="58" t="s">
        <v>234</v>
      </c>
      <c r="W9" s="58"/>
      <c r="X9" s="58"/>
      <c r="Y9" s="58"/>
      <c r="Z9" s="59"/>
      <c r="AA9" s="60"/>
      <c r="AC9" s="57" t="s">
        <v>212</v>
      </c>
      <c r="AD9" s="58"/>
      <c r="AE9" s="58" t="s">
        <v>236</v>
      </c>
      <c r="AF9" s="58"/>
      <c r="AG9" s="58"/>
      <c r="AH9" s="58"/>
      <c r="AI9" s="59"/>
      <c r="AJ9" s="60"/>
      <c r="AL9" s="130" t="s">
        <v>216</v>
      </c>
    </row>
    <row r="10" spans="1:38"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61" t="s">
        <v>0</v>
      </c>
      <c r="AD10" s="62" t="s">
        <v>1</v>
      </c>
      <c r="AE10" s="62" t="s">
        <v>47</v>
      </c>
      <c r="AF10" s="62" t="s">
        <v>46</v>
      </c>
      <c r="AG10" s="62" t="s">
        <v>42</v>
      </c>
      <c r="AH10" s="62" t="s">
        <v>45</v>
      </c>
      <c r="AI10" s="63" t="s">
        <v>44</v>
      </c>
      <c r="AJ10" s="64" t="s">
        <v>217</v>
      </c>
      <c r="AL10" s="131"/>
    </row>
    <row r="12" spans="1:38" ht="15.75" customHeight="1">
      <c r="A12" s="69">
        <v>0.29166666666666669</v>
      </c>
      <c r="B12" s="44">
        <v>0</v>
      </c>
      <c r="C12" s="45">
        <v>0</v>
      </c>
      <c r="D12" s="45">
        <v>0</v>
      </c>
      <c r="E12" s="45">
        <v>0</v>
      </c>
      <c r="F12" s="45">
        <v>0</v>
      </c>
      <c r="G12" s="45">
        <v>0</v>
      </c>
      <c r="H12" s="46">
        <v>0</v>
      </c>
      <c r="I12" s="65">
        <f>SUM(B12:H12)</f>
        <v>0</v>
      </c>
      <c r="K12" s="44">
        <v>0</v>
      </c>
      <c r="L12" s="45">
        <v>0</v>
      </c>
      <c r="M12" s="45">
        <v>0</v>
      </c>
      <c r="N12" s="45">
        <v>0</v>
      </c>
      <c r="O12" s="45">
        <v>0</v>
      </c>
      <c r="P12" s="45">
        <v>0</v>
      </c>
      <c r="Q12" s="46">
        <v>0</v>
      </c>
      <c r="R12" s="65">
        <f>SUM(K12:Q12)</f>
        <v>0</v>
      </c>
      <c r="T12" s="44">
        <v>2</v>
      </c>
      <c r="U12" s="45">
        <v>1</v>
      </c>
      <c r="V12" s="45">
        <v>0</v>
      </c>
      <c r="W12" s="45">
        <v>1</v>
      </c>
      <c r="X12" s="45">
        <v>0</v>
      </c>
      <c r="Y12" s="45">
        <v>0</v>
      </c>
      <c r="Z12" s="46">
        <v>0</v>
      </c>
      <c r="AA12" s="65">
        <f>SUM(T12:Z12)</f>
        <v>4</v>
      </c>
      <c r="AC12" s="44">
        <v>0</v>
      </c>
      <c r="AD12" s="45">
        <v>0</v>
      </c>
      <c r="AE12" s="45">
        <v>0</v>
      </c>
      <c r="AF12" s="45">
        <v>0</v>
      </c>
      <c r="AG12" s="45">
        <v>0</v>
      </c>
      <c r="AH12" s="45">
        <v>0</v>
      </c>
      <c r="AI12" s="46">
        <v>0</v>
      </c>
      <c r="AJ12" s="65">
        <f>SUM(AC12:AI12)</f>
        <v>0</v>
      </c>
      <c r="AL12" s="65">
        <f>SUM(I12+R12+AA12+AJ12)</f>
        <v>4</v>
      </c>
    </row>
    <row r="13" spans="1:38" ht="15.75" customHeight="1">
      <c r="A13" s="70">
        <v>0.30208333333333331</v>
      </c>
      <c r="B13" s="48">
        <v>0</v>
      </c>
      <c r="C13" s="49">
        <v>0</v>
      </c>
      <c r="D13" s="49">
        <v>0</v>
      </c>
      <c r="E13" s="49">
        <v>0</v>
      </c>
      <c r="F13" s="49">
        <v>0</v>
      </c>
      <c r="G13" s="49">
        <v>0</v>
      </c>
      <c r="H13" s="52">
        <v>0</v>
      </c>
      <c r="I13" s="66">
        <f>SUM(B13:H13)</f>
        <v>0</v>
      </c>
      <c r="K13" s="48">
        <v>0</v>
      </c>
      <c r="L13" s="49">
        <v>0</v>
      </c>
      <c r="M13" s="49">
        <v>0</v>
      </c>
      <c r="N13" s="49">
        <v>0</v>
      </c>
      <c r="O13" s="49">
        <v>0</v>
      </c>
      <c r="P13" s="49">
        <v>0</v>
      </c>
      <c r="Q13" s="52">
        <v>0</v>
      </c>
      <c r="R13" s="66">
        <f>SUM(K13:Q13)</f>
        <v>0</v>
      </c>
      <c r="T13" s="48">
        <v>0</v>
      </c>
      <c r="U13" s="49">
        <v>0</v>
      </c>
      <c r="V13" s="49">
        <v>1</v>
      </c>
      <c r="W13" s="49">
        <v>0</v>
      </c>
      <c r="X13" s="49">
        <v>0</v>
      </c>
      <c r="Y13" s="49">
        <v>0</v>
      </c>
      <c r="Z13" s="52">
        <v>0</v>
      </c>
      <c r="AA13" s="66">
        <f>SUM(T13:Z13)</f>
        <v>1</v>
      </c>
      <c r="AC13" s="48">
        <v>1</v>
      </c>
      <c r="AD13" s="49">
        <v>0</v>
      </c>
      <c r="AE13" s="49">
        <v>0</v>
      </c>
      <c r="AF13" s="49">
        <v>0</v>
      </c>
      <c r="AG13" s="49">
        <v>0</v>
      </c>
      <c r="AH13" s="49">
        <v>0</v>
      </c>
      <c r="AI13" s="52">
        <v>0</v>
      </c>
      <c r="AJ13" s="66">
        <f>SUM(AC13:AI13)</f>
        <v>1</v>
      </c>
      <c r="AL13" s="66">
        <f>SUM(I13+R13+AA13+AJ13)</f>
        <v>2</v>
      </c>
    </row>
    <row r="14" spans="1:38" ht="15.75" customHeight="1">
      <c r="A14" s="70">
        <v>0.3125</v>
      </c>
      <c r="B14" s="48">
        <v>0</v>
      </c>
      <c r="C14" s="49">
        <v>1</v>
      </c>
      <c r="D14" s="49">
        <v>0</v>
      </c>
      <c r="E14" s="49">
        <v>0</v>
      </c>
      <c r="F14" s="49">
        <v>0</v>
      </c>
      <c r="G14" s="49">
        <v>0</v>
      </c>
      <c r="H14" s="52">
        <v>0</v>
      </c>
      <c r="I14" s="66">
        <f>SUM(B14:H14)</f>
        <v>1</v>
      </c>
      <c r="K14" s="48">
        <v>0</v>
      </c>
      <c r="L14" s="49">
        <v>0</v>
      </c>
      <c r="M14" s="49">
        <v>0</v>
      </c>
      <c r="N14" s="49">
        <v>0</v>
      </c>
      <c r="O14" s="49">
        <v>0</v>
      </c>
      <c r="P14" s="49">
        <v>0</v>
      </c>
      <c r="Q14" s="52">
        <v>0</v>
      </c>
      <c r="R14" s="66">
        <f>SUM(K14:Q14)</f>
        <v>0</v>
      </c>
      <c r="T14" s="48">
        <v>0</v>
      </c>
      <c r="U14" s="49">
        <v>3</v>
      </c>
      <c r="V14" s="49">
        <v>0</v>
      </c>
      <c r="W14" s="49">
        <v>0</v>
      </c>
      <c r="X14" s="49">
        <v>0</v>
      </c>
      <c r="Y14" s="49">
        <v>0</v>
      </c>
      <c r="Z14" s="52">
        <v>0</v>
      </c>
      <c r="AA14" s="66">
        <f>SUM(T14:Z14)</f>
        <v>3</v>
      </c>
      <c r="AC14" s="48">
        <v>0</v>
      </c>
      <c r="AD14" s="49">
        <v>0</v>
      </c>
      <c r="AE14" s="49">
        <v>0</v>
      </c>
      <c r="AF14" s="49">
        <v>0</v>
      </c>
      <c r="AG14" s="49">
        <v>0</v>
      </c>
      <c r="AH14" s="49">
        <v>0</v>
      </c>
      <c r="AI14" s="52">
        <v>0</v>
      </c>
      <c r="AJ14" s="66">
        <f>SUM(AC14:AI14)</f>
        <v>0</v>
      </c>
      <c r="AL14" s="66">
        <f>SUM(I14+R14+AA14+AJ14)</f>
        <v>4</v>
      </c>
    </row>
    <row r="15" spans="1:38" ht="15.75" customHeight="1">
      <c r="A15" s="71">
        <v>0.32291666666666669</v>
      </c>
      <c r="B15" s="54">
        <v>0</v>
      </c>
      <c r="C15" s="55">
        <v>0</v>
      </c>
      <c r="D15" s="55">
        <v>0</v>
      </c>
      <c r="E15" s="55">
        <v>0</v>
      </c>
      <c r="F15" s="55">
        <v>0</v>
      </c>
      <c r="G15" s="55">
        <v>0</v>
      </c>
      <c r="H15" s="56">
        <v>0</v>
      </c>
      <c r="I15" s="67">
        <f>SUM(B15:H15)</f>
        <v>0</v>
      </c>
      <c r="K15" s="54">
        <v>0</v>
      </c>
      <c r="L15" s="55">
        <v>0</v>
      </c>
      <c r="M15" s="55">
        <v>0</v>
      </c>
      <c r="N15" s="55">
        <v>0</v>
      </c>
      <c r="O15" s="55">
        <v>0</v>
      </c>
      <c r="P15" s="55">
        <v>0</v>
      </c>
      <c r="Q15" s="56">
        <v>0</v>
      </c>
      <c r="R15" s="67">
        <f>SUM(K15:Q15)</f>
        <v>0</v>
      </c>
      <c r="T15" s="54">
        <v>6</v>
      </c>
      <c r="U15" s="55">
        <v>2</v>
      </c>
      <c r="V15" s="55">
        <v>0</v>
      </c>
      <c r="W15" s="55">
        <v>0</v>
      </c>
      <c r="X15" s="55">
        <v>0</v>
      </c>
      <c r="Y15" s="55">
        <v>0</v>
      </c>
      <c r="Z15" s="56">
        <v>0</v>
      </c>
      <c r="AA15" s="67">
        <f>SUM(T15:Z15)</f>
        <v>8</v>
      </c>
      <c r="AC15" s="54">
        <v>0</v>
      </c>
      <c r="AD15" s="55">
        <v>0</v>
      </c>
      <c r="AE15" s="55">
        <v>0</v>
      </c>
      <c r="AF15" s="55">
        <v>0</v>
      </c>
      <c r="AG15" s="55">
        <v>0</v>
      </c>
      <c r="AH15" s="55">
        <v>0</v>
      </c>
      <c r="AI15" s="56">
        <v>0</v>
      </c>
      <c r="AJ15" s="67">
        <f>SUM(AC15:AI15)</f>
        <v>0</v>
      </c>
      <c r="AL15" s="67">
        <f>SUM(I15+R15+AA15+AJ15)</f>
        <v>8</v>
      </c>
    </row>
    <row r="16" spans="1:38" ht="15.75" customHeight="1">
      <c r="A16" s="60" t="s">
        <v>218</v>
      </c>
      <c r="B16" s="57">
        <f t="shared" ref="B16:I16" si="0">SUM(B12:B15)</f>
        <v>0</v>
      </c>
      <c r="C16" s="58">
        <f t="shared" si="0"/>
        <v>1</v>
      </c>
      <c r="D16" s="58">
        <f t="shared" si="0"/>
        <v>0</v>
      </c>
      <c r="E16" s="58">
        <f t="shared" si="0"/>
        <v>0</v>
      </c>
      <c r="F16" s="58">
        <f t="shared" si="0"/>
        <v>0</v>
      </c>
      <c r="G16" s="58">
        <f t="shared" si="0"/>
        <v>0</v>
      </c>
      <c r="H16" s="59">
        <f t="shared" si="0"/>
        <v>0</v>
      </c>
      <c r="I16" s="60">
        <f t="shared" si="0"/>
        <v>1</v>
      </c>
      <c r="K16" s="57">
        <f t="shared" ref="K16:R16" si="1">SUM(K12:K15)</f>
        <v>0</v>
      </c>
      <c r="L16" s="58">
        <f t="shared" si="1"/>
        <v>0</v>
      </c>
      <c r="M16" s="58">
        <f t="shared" si="1"/>
        <v>0</v>
      </c>
      <c r="N16" s="58">
        <f t="shared" si="1"/>
        <v>0</v>
      </c>
      <c r="O16" s="58">
        <f t="shared" si="1"/>
        <v>0</v>
      </c>
      <c r="P16" s="58">
        <f t="shared" si="1"/>
        <v>0</v>
      </c>
      <c r="Q16" s="59">
        <f t="shared" si="1"/>
        <v>0</v>
      </c>
      <c r="R16" s="60">
        <f t="shared" si="1"/>
        <v>0</v>
      </c>
      <c r="T16" s="57">
        <f t="shared" ref="T16:AA16" si="2">SUM(T12:T15)</f>
        <v>8</v>
      </c>
      <c r="U16" s="58">
        <f t="shared" si="2"/>
        <v>6</v>
      </c>
      <c r="V16" s="58">
        <f t="shared" si="2"/>
        <v>1</v>
      </c>
      <c r="W16" s="58">
        <f t="shared" si="2"/>
        <v>1</v>
      </c>
      <c r="X16" s="58">
        <f t="shared" si="2"/>
        <v>0</v>
      </c>
      <c r="Y16" s="58">
        <f t="shared" si="2"/>
        <v>0</v>
      </c>
      <c r="Z16" s="59">
        <f t="shared" si="2"/>
        <v>0</v>
      </c>
      <c r="AA16" s="60">
        <f t="shared" si="2"/>
        <v>16</v>
      </c>
      <c r="AC16" s="57">
        <f t="shared" ref="AC16:AJ16" si="3">SUM(AC12:AC15)</f>
        <v>1</v>
      </c>
      <c r="AD16" s="58">
        <f t="shared" si="3"/>
        <v>0</v>
      </c>
      <c r="AE16" s="58">
        <f t="shared" si="3"/>
        <v>0</v>
      </c>
      <c r="AF16" s="58">
        <f t="shared" si="3"/>
        <v>0</v>
      </c>
      <c r="AG16" s="58">
        <f t="shared" si="3"/>
        <v>0</v>
      </c>
      <c r="AH16" s="58">
        <f t="shared" si="3"/>
        <v>0</v>
      </c>
      <c r="AI16" s="59">
        <f t="shared" si="3"/>
        <v>0</v>
      </c>
      <c r="AJ16" s="60">
        <f t="shared" si="3"/>
        <v>1</v>
      </c>
      <c r="AL16" s="60">
        <f>SUM(AL12:AL15)</f>
        <v>18</v>
      </c>
    </row>
    <row r="17" spans="1:38" ht="15.75" customHeight="1">
      <c r="A17" s="69">
        <v>0.33333333333333331</v>
      </c>
      <c r="B17" s="44">
        <v>1</v>
      </c>
      <c r="C17" s="45">
        <v>0</v>
      </c>
      <c r="D17" s="45">
        <v>0</v>
      </c>
      <c r="E17" s="45">
        <v>0</v>
      </c>
      <c r="F17" s="45">
        <v>0</v>
      </c>
      <c r="G17" s="45">
        <v>0</v>
      </c>
      <c r="H17" s="46">
        <v>0</v>
      </c>
      <c r="I17" s="65">
        <f>SUM(B17:H17)</f>
        <v>1</v>
      </c>
      <c r="K17" s="44">
        <v>0</v>
      </c>
      <c r="L17" s="45">
        <v>0</v>
      </c>
      <c r="M17" s="45">
        <v>0</v>
      </c>
      <c r="N17" s="45">
        <v>0</v>
      </c>
      <c r="O17" s="45">
        <v>0</v>
      </c>
      <c r="P17" s="45">
        <v>0</v>
      </c>
      <c r="Q17" s="46">
        <v>0</v>
      </c>
      <c r="R17" s="65">
        <f>SUM(K17:Q17)</f>
        <v>0</v>
      </c>
      <c r="T17" s="44">
        <v>4</v>
      </c>
      <c r="U17" s="45">
        <v>6</v>
      </c>
      <c r="V17" s="45">
        <v>0</v>
      </c>
      <c r="W17" s="45">
        <v>0</v>
      </c>
      <c r="X17" s="45">
        <v>0</v>
      </c>
      <c r="Y17" s="45">
        <v>0</v>
      </c>
      <c r="Z17" s="46">
        <v>0</v>
      </c>
      <c r="AA17" s="65">
        <f>SUM(T17:Z17)</f>
        <v>10</v>
      </c>
      <c r="AC17" s="44">
        <v>1</v>
      </c>
      <c r="AD17" s="45">
        <v>1</v>
      </c>
      <c r="AE17" s="45">
        <v>0</v>
      </c>
      <c r="AF17" s="45">
        <v>0</v>
      </c>
      <c r="AG17" s="45">
        <v>0</v>
      </c>
      <c r="AH17" s="45">
        <v>0</v>
      </c>
      <c r="AI17" s="46">
        <v>0</v>
      </c>
      <c r="AJ17" s="65">
        <f>SUM(AC17:AI17)</f>
        <v>2</v>
      </c>
      <c r="AL17" s="65">
        <f>SUM(I17+R17+AA17+AJ17)</f>
        <v>13</v>
      </c>
    </row>
    <row r="18" spans="1:38" ht="15.75" customHeight="1">
      <c r="A18" s="70">
        <v>0.34375</v>
      </c>
      <c r="B18" s="48">
        <v>0</v>
      </c>
      <c r="C18" s="49">
        <v>0</v>
      </c>
      <c r="D18" s="49">
        <v>0</v>
      </c>
      <c r="E18" s="49">
        <v>0</v>
      </c>
      <c r="F18" s="49">
        <v>0</v>
      </c>
      <c r="G18" s="49">
        <v>0</v>
      </c>
      <c r="H18" s="52">
        <v>0</v>
      </c>
      <c r="I18" s="66">
        <f>SUM(B18:H18)</f>
        <v>0</v>
      </c>
      <c r="K18" s="48">
        <v>0</v>
      </c>
      <c r="L18" s="49">
        <v>1</v>
      </c>
      <c r="M18" s="49">
        <v>0</v>
      </c>
      <c r="N18" s="49">
        <v>0</v>
      </c>
      <c r="O18" s="49">
        <v>0</v>
      </c>
      <c r="P18" s="49">
        <v>0</v>
      </c>
      <c r="Q18" s="52">
        <v>0</v>
      </c>
      <c r="R18" s="66">
        <f>SUM(K18:Q18)</f>
        <v>1</v>
      </c>
      <c r="T18" s="48">
        <v>12</v>
      </c>
      <c r="U18" s="49">
        <v>4</v>
      </c>
      <c r="V18" s="49">
        <v>0</v>
      </c>
      <c r="W18" s="49">
        <v>0</v>
      </c>
      <c r="X18" s="49">
        <v>0</v>
      </c>
      <c r="Y18" s="49">
        <v>0</v>
      </c>
      <c r="Z18" s="52">
        <v>1</v>
      </c>
      <c r="AA18" s="66">
        <f>SUM(T18:Z18)</f>
        <v>17</v>
      </c>
      <c r="AC18" s="48">
        <v>0</v>
      </c>
      <c r="AD18" s="49">
        <v>0</v>
      </c>
      <c r="AE18" s="49">
        <v>0</v>
      </c>
      <c r="AF18" s="49">
        <v>0</v>
      </c>
      <c r="AG18" s="49">
        <v>0</v>
      </c>
      <c r="AH18" s="49">
        <v>0</v>
      </c>
      <c r="AI18" s="52">
        <v>0</v>
      </c>
      <c r="AJ18" s="66">
        <f>SUM(AC18:AI18)</f>
        <v>0</v>
      </c>
      <c r="AL18" s="66">
        <f>SUM(I18+R18+AA18+AJ18)</f>
        <v>18</v>
      </c>
    </row>
    <row r="19" spans="1:38" ht="15.75" customHeight="1">
      <c r="A19" s="70">
        <v>0.35416666666666669</v>
      </c>
      <c r="B19" s="48">
        <v>0</v>
      </c>
      <c r="C19" s="49">
        <v>0</v>
      </c>
      <c r="D19" s="49">
        <v>0</v>
      </c>
      <c r="E19" s="49">
        <v>0</v>
      </c>
      <c r="F19" s="49">
        <v>0</v>
      </c>
      <c r="G19" s="49">
        <v>0</v>
      </c>
      <c r="H19" s="52">
        <v>0</v>
      </c>
      <c r="I19" s="66">
        <f>SUM(B19:H19)</f>
        <v>0</v>
      </c>
      <c r="K19" s="48">
        <v>0</v>
      </c>
      <c r="L19" s="49">
        <v>1</v>
      </c>
      <c r="M19" s="49">
        <v>0</v>
      </c>
      <c r="N19" s="49">
        <v>0</v>
      </c>
      <c r="O19" s="49">
        <v>0</v>
      </c>
      <c r="P19" s="49">
        <v>0</v>
      </c>
      <c r="Q19" s="52">
        <v>0</v>
      </c>
      <c r="R19" s="66">
        <f>SUM(K19:Q19)</f>
        <v>1</v>
      </c>
      <c r="T19" s="48">
        <v>14</v>
      </c>
      <c r="U19" s="49">
        <v>7</v>
      </c>
      <c r="V19" s="49">
        <v>0</v>
      </c>
      <c r="W19" s="49">
        <v>0</v>
      </c>
      <c r="X19" s="49">
        <v>2</v>
      </c>
      <c r="Y19" s="49">
        <v>0</v>
      </c>
      <c r="Z19" s="52">
        <v>0</v>
      </c>
      <c r="AA19" s="66">
        <f>SUM(T19:Z19)</f>
        <v>23</v>
      </c>
      <c r="AC19" s="48">
        <v>1</v>
      </c>
      <c r="AD19" s="49">
        <v>0</v>
      </c>
      <c r="AE19" s="49">
        <v>0</v>
      </c>
      <c r="AF19" s="49">
        <v>0</v>
      </c>
      <c r="AG19" s="49">
        <v>0</v>
      </c>
      <c r="AH19" s="49">
        <v>0</v>
      </c>
      <c r="AI19" s="52">
        <v>0</v>
      </c>
      <c r="AJ19" s="66">
        <f>SUM(AC19:AI19)</f>
        <v>1</v>
      </c>
      <c r="AL19" s="66">
        <f>SUM(I19+R19+AA19+AJ19)</f>
        <v>25</v>
      </c>
    </row>
    <row r="20" spans="1:38" ht="15.75" customHeight="1">
      <c r="A20" s="71">
        <v>0.36458333333333331</v>
      </c>
      <c r="B20" s="54">
        <v>1</v>
      </c>
      <c r="C20" s="55">
        <v>0</v>
      </c>
      <c r="D20" s="55">
        <v>0</v>
      </c>
      <c r="E20" s="55">
        <v>0</v>
      </c>
      <c r="F20" s="55">
        <v>0</v>
      </c>
      <c r="G20" s="55">
        <v>0</v>
      </c>
      <c r="H20" s="56">
        <v>0</v>
      </c>
      <c r="I20" s="67">
        <f>SUM(B20:H20)</f>
        <v>1</v>
      </c>
      <c r="K20" s="54">
        <v>0</v>
      </c>
      <c r="L20" s="55">
        <v>0</v>
      </c>
      <c r="M20" s="55">
        <v>0</v>
      </c>
      <c r="N20" s="55">
        <v>0</v>
      </c>
      <c r="O20" s="55">
        <v>0</v>
      </c>
      <c r="P20" s="55">
        <v>0</v>
      </c>
      <c r="Q20" s="56">
        <v>0</v>
      </c>
      <c r="R20" s="67">
        <f>SUM(K20:Q20)</f>
        <v>0</v>
      </c>
      <c r="T20" s="54">
        <v>18</v>
      </c>
      <c r="U20" s="55">
        <v>1</v>
      </c>
      <c r="V20" s="55">
        <v>0</v>
      </c>
      <c r="W20" s="55">
        <v>0</v>
      </c>
      <c r="X20" s="55">
        <v>0</v>
      </c>
      <c r="Y20" s="55">
        <v>0</v>
      </c>
      <c r="Z20" s="56">
        <v>0</v>
      </c>
      <c r="AA20" s="67">
        <f>SUM(T20:Z20)</f>
        <v>19</v>
      </c>
      <c r="AC20" s="54">
        <v>7</v>
      </c>
      <c r="AD20" s="55">
        <v>0</v>
      </c>
      <c r="AE20" s="55">
        <v>0</v>
      </c>
      <c r="AF20" s="55">
        <v>0</v>
      </c>
      <c r="AG20" s="55">
        <v>0</v>
      </c>
      <c r="AH20" s="55">
        <v>0</v>
      </c>
      <c r="AI20" s="56">
        <v>0</v>
      </c>
      <c r="AJ20" s="67">
        <f>SUM(AC20:AI20)</f>
        <v>7</v>
      </c>
      <c r="AL20" s="67">
        <f>SUM(I20+R20+AA20+AJ20)</f>
        <v>27</v>
      </c>
    </row>
    <row r="21" spans="1:38" ht="15.75" customHeight="1">
      <c r="A21" s="60" t="s">
        <v>218</v>
      </c>
      <c r="B21" s="57">
        <f t="shared" ref="B21:I21" si="4">SUM(B17:B20)</f>
        <v>2</v>
      </c>
      <c r="C21" s="58">
        <f t="shared" si="4"/>
        <v>0</v>
      </c>
      <c r="D21" s="58">
        <f t="shared" si="4"/>
        <v>0</v>
      </c>
      <c r="E21" s="58">
        <f t="shared" si="4"/>
        <v>0</v>
      </c>
      <c r="F21" s="58">
        <f t="shared" si="4"/>
        <v>0</v>
      </c>
      <c r="G21" s="58">
        <f t="shared" si="4"/>
        <v>0</v>
      </c>
      <c r="H21" s="59">
        <f t="shared" si="4"/>
        <v>0</v>
      </c>
      <c r="I21" s="60">
        <f t="shared" si="4"/>
        <v>2</v>
      </c>
      <c r="K21" s="57">
        <f t="shared" ref="K21:R21" si="5">SUM(K17:K20)</f>
        <v>0</v>
      </c>
      <c r="L21" s="58">
        <f t="shared" si="5"/>
        <v>2</v>
      </c>
      <c r="M21" s="58">
        <f t="shared" si="5"/>
        <v>0</v>
      </c>
      <c r="N21" s="58">
        <f t="shared" si="5"/>
        <v>0</v>
      </c>
      <c r="O21" s="58">
        <f t="shared" si="5"/>
        <v>0</v>
      </c>
      <c r="P21" s="58">
        <f t="shared" si="5"/>
        <v>0</v>
      </c>
      <c r="Q21" s="59">
        <f t="shared" si="5"/>
        <v>0</v>
      </c>
      <c r="R21" s="60">
        <f t="shared" si="5"/>
        <v>2</v>
      </c>
      <c r="T21" s="57">
        <f t="shared" ref="T21:AA21" si="6">SUM(T17:T20)</f>
        <v>48</v>
      </c>
      <c r="U21" s="58">
        <f t="shared" si="6"/>
        <v>18</v>
      </c>
      <c r="V21" s="58">
        <f t="shared" si="6"/>
        <v>0</v>
      </c>
      <c r="W21" s="58">
        <f t="shared" si="6"/>
        <v>0</v>
      </c>
      <c r="X21" s="58">
        <f t="shared" si="6"/>
        <v>2</v>
      </c>
      <c r="Y21" s="58">
        <f t="shared" si="6"/>
        <v>0</v>
      </c>
      <c r="Z21" s="59">
        <f t="shared" si="6"/>
        <v>1</v>
      </c>
      <c r="AA21" s="60">
        <f t="shared" si="6"/>
        <v>69</v>
      </c>
      <c r="AC21" s="57">
        <f t="shared" ref="AC21:AJ21" si="7">SUM(AC17:AC20)</f>
        <v>9</v>
      </c>
      <c r="AD21" s="58">
        <f t="shared" si="7"/>
        <v>1</v>
      </c>
      <c r="AE21" s="58">
        <f t="shared" si="7"/>
        <v>0</v>
      </c>
      <c r="AF21" s="58">
        <f t="shared" si="7"/>
        <v>0</v>
      </c>
      <c r="AG21" s="58">
        <f t="shared" si="7"/>
        <v>0</v>
      </c>
      <c r="AH21" s="58">
        <f t="shared" si="7"/>
        <v>0</v>
      </c>
      <c r="AI21" s="59">
        <f t="shared" si="7"/>
        <v>0</v>
      </c>
      <c r="AJ21" s="60">
        <f t="shared" si="7"/>
        <v>10</v>
      </c>
      <c r="AL21" s="60">
        <f>SUM(AL17:AL20)</f>
        <v>83</v>
      </c>
    </row>
    <row r="22" spans="1:38" ht="15.75" customHeight="1">
      <c r="A22" s="69">
        <v>0.375</v>
      </c>
      <c r="B22" s="44">
        <v>0</v>
      </c>
      <c r="C22" s="45">
        <v>0</v>
      </c>
      <c r="D22" s="45">
        <v>0</v>
      </c>
      <c r="E22" s="45">
        <v>0</v>
      </c>
      <c r="F22" s="45">
        <v>0</v>
      </c>
      <c r="G22" s="45">
        <v>0</v>
      </c>
      <c r="H22" s="46">
        <v>0</v>
      </c>
      <c r="I22" s="65">
        <f>SUM(B22:H22)</f>
        <v>0</v>
      </c>
      <c r="K22" s="44">
        <v>0</v>
      </c>
      <c r="L22" s="45">
        <v>0</v>
      </c>
      <c r="M22" s="45">
        <v>0</v>
      </c>
      <c r="N22" s="45">
        <v>0</v>
      </c>
      <c r="O22" s="45">
        <v>0</v>
      </c>
      <c r="P22" s="45">
        <v>0</v>
      </c>
      <c r="Q22" s="46">
        <v>0</v>
      </c>
      <c r="R22" s="65">
        <f>SUM(K22:Q22)</f>
        <v>0</v>
      </c>
      <c r="T22" s="44">
        <v>8</v>
      </c>
      <c r="U22" s="45">
        <v>1</v>
      </c>
      <c r="V22" s="45">
        <v>1</v>
      </c>
      <c r="W22" s="45">
        <v>0</v>
      </c>
      <c r="X22" s="45">
        <v>0</v>
      </c>
      <c r="Y22" s="45">
        <v>0</v>
      </c>
      <c r="Z22" s="46">
        <v>0</v>
      </c>
      <c r="AA22" s="65">
        <f>SUM(T22:Z22)</f>
        <v>10</v>
      </c>
      <c r="AC22" s="44">
        <v>17</v>
      </c>
      <c r="AD22" s="45">
        <v>0</v>
      </c>
      <c r="AE22" s="45">
        <v>0</v>
      </c>
      <c r="AF22" s="45">
        <v>0</v>
      </c>
      <c r="AG22" s="45">
        <v>0</v>
      </c>
      <c r="AH22" s="45">
        <v>0</v>
      </c>
      <c r="AI22" s="46">
        <v>0</v>
      </c>
      <c r="AJ22" s="65">
        <f>SUM(AC22:AI22)</f>
        <v>17</v>
      </c>
      <c r="AL22" s="65">
        <f>SUM(I22+R22+AA22+AJ22)</f>
        <v>27</v>
      </c>
    </row>
    <row r="23" spans="1:38" ht="15.75" customHeight="1">
      <c r="A23" s="70">
        <v>0.38541666666666669</v>
      </c>
      <c r="B23" s="48">
        <v>0</v>
      </c>
      <c r="C23" s="49">
        <v>0</v>
      </c>
      <c r="D23" s="49">
        <v>0</v>
      </c>
      <c r="E23" s="49">
        <v>0</v>
      </c>
      <c r="F23" s="49">
        <v>0</v>
      </c>
      <c r="G23" s="49">
        <v>0</v>
      </c>
      <c r="H23" s="52">
        <v>0</v>
      </c>
      <c r="I23" s="66">
        <f>SUM(B23:H23)</f>
        <v>0</v>
      </c>
      <c r="K23" s="48">
        <v>0</v>
      </c>
      <c r="L23" s="49">
        <v>0</v>
      </c>
      <c r="M23" s="49">
        <v>0</v>
      </c>
      <c r="N23" s="49">
        <v>0</v>
      </c>
      <c r="O23" s="49">
        <v>0</v>
      </c>
      <c r="P23" s="49">
        <v>0</v>
      </c>
      <c r="Q23" s="52">
        <v>0</v>
      </c>
      <c r="R23" s="66">
        <f>SUM(K23:Q23)</f>
        <v>0</v>
      </c>
      <c r="T23" s="48">
        <v>16</v>
      </c>
      <c r="U23" s="49">
        <v>3</v>
      </c>
      <c r="V23" s="49">
        <v>0</v>
      </c>
      <c r="W23" s="49">
        <v>0</v>
      </c>
      <c r="X23" s="49">
        <v>0</v>
      </c>
      <c r="Y23" s="49">
        <v>0</v>
      </c>
      <c r="Z23" s="52">
        <v>0</v>
      </c>
      <c r="AA23" s="66">
        <f>SUM(T23:Z23)</f>
        <v>19</v>
      </c>
      <c r="AC23" s="48">
        <v>22</v>
      </c>
      <c r="AD23" s="49">
        <v>0</v>
      </c>
      <c r="AE23" s="49">
        <v>0</v>
      </c>
      <c r="AF23" s="49">
        <v>0</v>
      </c>
      <c r="AG23" s="49">
        <v>0</v>
      </c>
      <c r="AH23" s="49">
        <v>0</v>
      </c>
      <c r="AI23" s="52">
        <v>0</v>
      </c>
      <c r="AJ23" s="66">
        <f>SUM(AC23:AI23)</f>
        <v>22</v>
      </c>
      <c r="AL23" s="66">
        <f>SUM(I23+R23+AA23+AJ23)</f>
        <v>41</v>
      </c>
    </row>
    <row r="24" spans="1:38" ht="15.75" customHeight="1">
      <c r="A24" s="70">
        <v>0.39583333333333331</v>
      </c>
      <c r="B24" s="48">
        <v>1</v>
      </c>
      <c r="C24" s="49">
        <v>0</v>
      </c>
      <c r="D24" s="49">
        <v>0</v>
      </c>
      <c r="E24" s="49">
        <v>0</v>
      </c>
      <c r="F24" s="49">
        <v>0</v>
      </c>
      <c r="G24" s="49">
        <v>0</v>
      </c>
      <c r="H24" s="52">
        <v>0</v>
      </c>
      <c r="I24" s="66">
        <f>SUM(B24:H24)</f>
        <v>1</v>
      </c>
      <c r="K24" s="48">
        <v>0</v>
      </c>
      <c r="L24" s="49">
        <v>0</v>
      </c>
      <c r="M24" s="49">
        <v>0</v>
      </c>
      <c r="N24" s="49">
        <v>0</v>
      </c>
      <c r="O24" s="49">
        <v>0</v>
      </c>
      <c r="P24" s="49">
        <v>0</v>
      </c>
      <c r="Q24" s="52">
        <v>0</v>
      </c>
      <c r="R24" s="66">
        <f>SUM(K24:Q24)</f>
        <v>0</v>
      </c>
      <c r="T24" s="48">
        <v>14</v>
      </c>
      <c r="U24" s="49">
        <v>3</v>
      </c>
      <c r="V24" s="49">
        <v>0</v>
      </c>
      <c r="W24" s="49">
        <v>0</v>
      </c>
      <c r="X24" s="49">
        <v>0</v>
      </c>
      <c r="Y24" s="49">
        <v>0</v>
      </c>
      <c r="Z24" s="52">
        <v>0</v>
      </c>
      <c r="AA24" s="66">
        <f>SUM(T24:Z24)</f>
        <v>17</v>
      </c>
      <c r="AC24" s="48">
        <v>1</v>
      </c>
      <c r="AD24" s="49">
        <v>0</v>
      </c>
      <c r="AE24" s="49">
        <v>0</v>
      </c>
      <c r="AF24" s="49">
        <v>0</v>
      </c>
      <c r="AG24" s="49">
        <v>0</v>
      </c>
      <c r="AH24" s="49">
        <v>0</v>
      </c>
      <c r="AI24" s="52">
        <v>0</v>
      </c>
      <c r="AJ24" s="66">
        <f>SUM(AC24:AI24)</f>
        <v>1</v>
      </c>
      <c r="AL24" s="66">
        <f>SUM(I24+R24+AA24+AJ24)</f>
        <v>19</v>
      </c>
    </row>
    <row r="25" spans="1:38" ht="15.75" customHeight="1">
      <c r="A25" s="71">
        <v>0.40625</v>
      </c>
      <c r="B25" s="54">
        <v>0</v>
      </c>
      <c r="C25" s="55">
        <v>0</v>
      </c>
      <c r="D25" s="55">
        <v>0</v>
      </c>
      <c r="E25" s="55">
        <v>0</v>
      </c>
      <c r="F25" s="55">
        <v>0</v>
      </c>
      <c r="G25" s="55">
        <v>0</v>
      </c>
      <c r="H25" s="56">
        <v>0</v>
      </c>
      <c r="I25" s="67">
        <f>SUM(B25:H25)</f>
        <v>0</v>
      </c>
      <c r="K25" s="54">
        <v>0</v>
      </c>
      <c r="L25" s="55">
        <v>0</v>
      </c>
      <c r="M25" s="55">
        <v>0</v>
      </c>
      <c r="N25" s="55">
        <v>0</v>
      </c>
      <c r="O25" s="55">
        <v>0</v>
      </c>
      <c r="P25" s="55">
        <v>0</v>
      </c>
      <c r="Q25" s="56">
        <v>0</v>
      </c>
      <c r="R25" s="67">
        <f>SUM(K25:Q25)</f>
        <v>0</v>
      </c>
      <c r="T25" s="54">
        <v>11</v>
      </c>
      <c r="U25" s="55">
        <v>2</v>
      </c>
      <c r="V25" s="55">
        <v>0</v>
      </c>
      <c r="W25" s="55">
        <v>0</v>
      </c>
      <c r="X25" s="55">
        <v>0</v>
      </c>
      <c r="Y25" s="55">
        <v>0</v>
      </c>
      <c r="Z25" s="56">
        <v>0</v>
      </c>
      <c r="AA25" s="67">
        <f>SUM(T25:Z25)</f>
        <v>13</v>
      </c>
      <c r="AC25" s="54">
        <v>3</v>
      </c>
      <c r="AD25" s="55">
        <v>0</v>
      </c>
      <c r="AE25" s="55">
        <v>0</v>
      </c>
      <c r="AF25" s="55">
        <v>0</v>
      </c>
      <c r="AG25" s="55">
        <v>0</v>
      </c>
      <c r="AH25" s="55">
        <v>0</v>
      </c>
      <c r="AI25" s="56">
        <v>0</v>
      </c>
      <c r="AJ25" s="67">
        <f>SUM(AC25:AI25)</f>
        <v>3</v>
      </c>
      <c r="AL25" s="67">
        <f>SUM(I25+R25+AA25+AJ25)</f>
        <v>16</v>
      </c>
    </row>
    <row r="26" spans="1:38" ht="15.75" customHeight="1">
      <c r="A26" s="60" t="s">
        <v>218</v>
      </c>
      <c r="B26" s="57">
        <f t="shared" ref="B26:I26" si="8">SUM(B22:B25)</f>
        <v>1</v>
      </c>
      <c r="C26" s="58">
        <f t="shared" si="8"/>
        <v>0</v>
      </c>
      <c r="D26" s="58">
        <f t="shared" si="8"/>
        <v>0</v>
      </c>
      <c r="E26" s="58">
        <f t="shared" si="8"/>
        <v>0</v>
      </c>
      <c r="F26" s="58">
        <f t="shared" si="8"/>
        <v>0</v>
      </c>
      <c r="G26" s="58">
        <f t="shared" si="8"/>
        <v>0</v>
      </c>
      <c r="H26" s="59">
        <f t="shared" si="8"/>
        <v>0</v>
      </c>
      <c r="I26" s="60">
        <f t="shared" si="8"/>
        <v>1</v>
      </c>
      <c r="K26" s="57">
        <f t="shared" ref="K26:R26" si="9">SUM(K22:K25)</f>
        <v>0</v>
      </c>
      <c r="L26" s="58">
        <f t="shared" si="9"/>
        <v>0</v>
      </c>
      <c r="M26" s="58">
        <f t="shared" si="9"/>
        <v>0</v>
      </c>
      <c r="N26" s="58">
        <f t="shared" si="9"/>
        <v>0</v>
      </c>
      <c r="O26" s="58">
        <f t="shared" si="9"/>
        <v>0</v>
      </c>
      <c r="P26" s="58">
        <f t="shared" si="9"/>
        <v>0</v>
      </c>
      <c r="Q26" s="59">
        <f t="shared" si="9"/>
        <v>0</v>
      </c>
      <c r="R26" s="60">
        <f t="shared" si="9"/>
        <v>0</v>
      </c>
      <c r="T26" s="57">
        <f t="shared" ref="T26:AA26" si="10">SUM(T22:T25)</f>
        <v>49</v>
      </c>
      <c r="U26" s="58">
        <f t="shared" si="10"/>
        <v>9</v>
      </c>
      <c r="V26" s="58">
        <f t="shared" si="10"/>
        <v>1</v>
      </c>
      <c r="W26" s="58">
        <f t="shared" si="10"/>
        <v>0</v>
      </c>
      <c r="X26" s="58">
        <f t="shared" si="10"/>
        <v>0</v>
      </c>
      <c r="Y26" s="58">
        <f t="shared" si="10"/>
        <v>0</v>
      </c>
      <c r="Z26" s="59">
        <f t="shared" si="10"/>
        <v>0</v>
      </c>
      <c r="AA26" s="60">
        <f t="shared" si="10"/>
        <v>59</v>
      </c>
      <c r="AC26" s="57">
        <f t="shared" ref="AC26:AJ26" si="11">SUM(AC22:AC25)</f>
        <v>43</v>
      </c>
      <c r="AD26" s="58">
        <f t="shared" si="11"/>
        <v>0</v>
      </c>
      <c r="AE26" s="58">
        <f t="shared" si="11"/>
        <v>0</v>
      </c>
      <c r="AF26" s="58">
        <f t="shared" si="11"/>
        <v>0</v>
      </c>
      <c r="AG26" s="58">
        <f t="shared" si="11"/>
        <v>0</v>
      </c>
      <c r="AH26" s="58">
        <f t="shared" si="11"/>
        <v>0</v>
      </c>
      <c r="AI26" s="59">
        <f t="shared" si="11"/>
        <v>0</v>
      </c>
      <c r="AJ26" s="60">
        <f t="shared" si="11"/>
        <v>43</v>
      </c>
      <c r="AL26" s="60">
        <f>SUM(AL22:AL25)</f>
        <v>103</v>
      </c>
    </row>
    <row r="28" spans="1:38" ht="15.75" customHeight="1">
      <c r="A28" s="60" t="s">
        <v>219</v>
      </c>
      <c r="B28" s="57">
        <f t="shared" ref="B28:I28" si="12">SUM(B26+B21+B16)</f>
        <v>3</v>
      </c>
      <c r="C28" s="58">
        <f t="shared" si="12"/>
        <v>1</v>
      </c>
      <c r="D28" s="58">
        <f t="shared" si="12"/>
        <v>0</v>
      </c>
      <c r="E28" s="58">
        <f t="shared" si="12"/>
        <v>0</v>
      </c>
      <c r="F28" s="58">
        <f t="shared" si="12"/>
        <v>0</v>
      </c>
      <c r="G28" s="58">
        <f t="shared" si="12"/>
        <v>0</v>
      </c>
      <c r="H28" s="59">
        <f t="shared" si="12"/>
        <v>0</v>
      </c>
      <c r="I28" s="60">
        <f t="shared" si="12"/>
        <v>4</v>
      </c>
      <c r="K28" s="57">
        <f t="shared" ref="K28:R28" si="13">SUM(K26+K21+K16)</f>
        <v>0</v>
      </c>
      <c r="L28" s="58">
        <f t="shared" si="13"/>
        <v>2</v>
      </c>
      <c r="M28" s="58">
        <f t="shared" si="13"/>
        <v>0</v>
      </c>
      <c r="N28" s="58">
        <f t="shared" si="13"/>
        <v>0</v>
      </c>
      <c r="O28" s="58">
        <f t="shared" si="13"/>
        <v>0</v>
      </c>
      <c r="P28" s="58">
        <f t="shared" si="13"/>
        <v>0</v>
      </c>
      <c r="Q28" s="59">
        <f t="shared" si="13"/>
        <v>0</v>
      </c>
      <c r="R28" s="60">
        <f t="shared" si="13"/>
        <v>2</v>
      </c>
      <c r="T28" s="57">
        <f t="shared" ref="T28:AA28" si="14">SUM(T26+T21+T16)</f>
        <v>105</v>
      </c>
      <c r="U28" s="58">
        <f t="shared" si="14"/>
        <v>33</v>
      </c>
      <c r="V28" s="58">
        <f t="shared" si="14"/>
        <v>2</v>
      </c>
      <c r="W28" s="58">
        <f t="shared" si="14"/>
        <v>1</v>
      </c>
      <c r="X28" s="58">
        <f t="shared" si="14"/>
        <v>2</v>
      </c>
      <c r="Y28" s="58">
        <f t="shared" si="14"/>
        <v>0</v>
      </c>
      <c r="Z28" s="59">
        <f t="shared" si="14"/>
        <v>1</v>
      </c>
      <c r="AA28" s="60">
        <f t="shared" si="14"/>
        <v>144</v>
      </c>
      <c r="AC28" s="57">
        <f t="shared" ref="AC28:AJ28" si="15">SUM(AC26+AC21+AC16)</f>
        <v>53</v>
      </c>
      <c r="AD28" s="58">
        <f t="shared" si="15"/>
        <v>1</v>
      </c>
      <c r="AE28" s="58">
        <f t="shared" si="15"/>
        <v>0</v>
      </c>
      <c r="AF28" s="58">
        <f t="shared" si="15"/>
        <v>0</v>
      </c>
      <c r="AG28" s="58">
        <f t="shared" si="15"/>
        <v>0</v>
      </c>
      <c r="AH28" s="58">
        <f t="shared" si="15"/>
        <v>0</v>
      </c>
      <c r="AI28" s="59">
        <f t="shared" si="15"/>
        <v>0</v>
      </c>
      <c r="AJ28" s="60">
        <f t="shared" si="15"/>
        <v>54</v>
      </c>
      <c r="AL28" s="60">
        <f>SUM(AL26+AL21+AL16)</f>
        <v>204</v>
      </c>
    </row>
    <row r="30" spans="1:38" ht="15.75" customHeight="1">
      <c r="A30" s="47" t="s">
        <v>211</v>
      </c>
      <c r="B30" s="47" t="str">
        <f>$D$9</f>
        <v>Arm A - North Rd (N)</v>
      </c>
    </row>
    <row r="31" spans="1:38" ht="15.75" customHeight="1">
      <c r="B31" s="57" t="s">
        <v>212</v>
      </c>
      <c r="C31" s="58"/>
      <c r="D31" s="58" t="s">
        <v>232</v>
      </c>
      <c r="E31" s="58"/>
      <c r="F31" s="58"/>
      <c r="G31" s="58"/>
      <c r="H31" s="59"/>
      <c r="I31" s="60"/>
      <c r="K31" s="57" t="s">
        <v>212</v>
      </c>
      <c r="L31" s="58"/>
      <c r="M31" s="58" t="s">
        <v>235</v>
      </c>
      <c r="N31" s="58"/>
      <c r="O31" s="58"/>
      <c r="P31" s="58"/>
      <c r="Q31" s="59"/>
      <c r="R31" s="60"/>
      <c r="T31" s="57" t="s">
        <v>212</v>
      </c>
      <c r="U31" s="58"/>
      <c r="V31" s="58" t="s">
        <v>234</v>
      </c>
      <c r="W31" s="58"/>
      <c r="X31" s="58"/>
      <c r="Y31" s="58"/>
      <c r="Z31" s="59"/>
      <c r="AA31" s="60"/>
      <c r="AC31" s="57" t="s">
        <v>212</v>
      </c>
      <c r="AD31" s="58"/>
      <c r="AE31" s="58" t="s">
        <v>236</v>
      </c>
      <c r="AF31" s="58"/>
      <c r="AG31" s="58"/>
      <c r="AH31" s="58"/>
      <c r="AI31" s="59"/>
      <c r="AJ31" s="60"/>
      <c r="AL31" s="130" t="s">
        <v>216</v>
      </c>
    </row>
    <row r="32" spans="1:38"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61" t="s">
        <v>0</v>
      </c>
      <c r="AD32" s="62" t="s">
        <v>1</v>
      </c>
      <c r="AE32" s="62" t="s">
        <v>47</v>
      </c>
      <c r="AF32" s="62" t="s">
        <v>46</v>
      </c>
      <c r="AG32" s="62" t="s">
        <v>42</v>
      </c>
      <c r="AH32" s="62" t="s">
        <v>45</v>
      </c>
      <c r="AI32" s="63" t="s">
        <v>44</v>
      </c>
      <c r="AJ32" s="64" t="s">
        <v>217</v>
      </c>
      <c r="AL32" s="131"/>
    </row>
    <row r="34" spans="1:38" ht="15.75" customHeight="1">
      <c r="A34" s="69">
        <v>0.66666666666666663</v>
      </c>
      <c r="B34" s="44">
        <v>0</v>
      </c>
      <c r="C34" s="45">
        <v>0</v>
      </c>
      <c r="D34" s="45">
        <v>0</v>
      </c>
      <c r="E34" s="45">
        <v>0</v>
      </c>
      <c r="F34" s="45">
        <v>0</v>
      </c>
      <c r="G34" s="45">
        <v>0</v>
      </c>
      <c r="H34" s="46">
        <v>0</v>
      </c>
      <c r="I34" s="65">
        <f>SUM(B34:H34)</f>
        <v>0</v>
      </c>
      <c r="K34" s="44">
        <v>0</v>
      </c>
      <c r="L34" s="45">
        <v>0</v>
      </c>
      <c r="M34" s="45">
        <v>0</v>
      </c>
      <c r="N34" s="45">
        <v>0</v>
      </c>
      <c r="O34" s="45">
        <v>0</v>
      </c>
      <c r="P34" s="45">
        <v>0</v>
      </c>
      <c r="Q34" s="46">
        <v>0</v>
      </c>
      <c r="R34" s="65">
        <f>SUM(K34:Q34)</f>
        <v>0</v>
      </c>
      <c r="T34" s="44">
        <v>7</v>
      </c>
      <c r="U34" s="45">
        <v>0</v>
      </c>
      <c r="V34" s="45">
        <v>0</v>
      </c>
      <c r="W34" s="45">
        <v>0</v>
      </c>
      <c r="X34" s="45">
        <v>0</v>
      </c>
      <c r="Y34" s="45">
        <v>0</v>
      </c>
      <c r="Z34" s="46">
        <v>0</v>
      </c>
      <c r="AA34" s="65">
        <f>SUM(T34:Z34)</f>
        <v>7</v>
      </c>
      <c r="AC34" s="44">
        <v>9</v>
      </c>
      <c r="AD34" s="45">
        <v>0</v>
      </c>
      <c r="AE34" s="45">
        <v>0</v>
      </c>
      <c r="AF34" s="45">
        <v>0</v>
      </c>
      <c r="AG34" s="45">
        <v>0</v>
      </c>
      <c r="AH34" s="45">
        <v>0</v>
      </c>
      <c r="AI34" s="46">
        <v>0</v>
      </c>
      <c r="AJ34" s="65">
        <f>SUM(AC34:AI34)</f>
        <v>9</v>
      </c>
      <c r="AL34" s="65">
        <f>SUM(I34+R34+AA34+AJ34)</f>
        <v>16</v>
      </c>
    </row>
    <row r="35" spans="1:38" ht="15.75" customHeight="1">
      <c r="A35" s="70">
        <v>0.67708333333333337</v>
      </c>
      <c r="B35" s="48">
        <v>0</v>
      </c>
      <c r="C35" s="49">
        <v>0</v>
      </c>
      <c r="D35" s="49">
        <v>0</v>
      </c>
      <c r="E35" s="49">
        <v>0</v>
      </c>
      <c r="F35" s="49">
        <v>0</v>
      </c>
      <c r="G35" s="49">
        <v>0</v>
      </c>
      <c r="H35" s="52">
        <v>0</v>
      </c>
      <c r="I35" s="66">
        <f>SUM(B35:H35)</f>
        <v>0</v>
      </c>
      <c r="K35" s="48">
        <v>0</v>
      </c>
      <c r="L35" s="49">
        <v>0</v>
      </c>
      <c r="M35" s="49">
        <v>0</v>
      </c>
      <c r="N35" s="49">
        <v>0</v>
      </c>
      <c r="O35" s="49">
        <v>0</v>
      </c>
      <c r="P35" s="49">
        <v>0</v>
      </c>
      <c r="Q35" s="52">
        <v>0</v>
      </c>
      <c r="R35" s="66">
        <f>SUM(K35:Q35)</f>
        <v>0</v>
      </c>
      <c r="T35" s="48">
        <v>9</v>
      </c>
      <c r="U35" s="49">
        <v>4</v>
      </c>
      <c r="V35" s="49">
        <v>0</v>
      </c>
      <c r="W35" s="49">
        <v>0</v>
      </c>
      <c r="X35" s="49">
        <v>0</v>
      </c>
      <c r="Y35" s="49">
        <v>0</v>
      </c>
      <c r="Z35" s="52">
        <v>0</v>
      </c>
      <c r="AA35" s="66">
        <f>SUM(T35:Z35)</f>
        <v>13</v>
      </c>
      <c r="AC35" s="48">
        <v>0</v>
      </c>
      <c r="AD35" s="49">
        <v>0</v>
      </c>
      <c r="AE35" s="49">
        <v>0</v>
      </c>
      <c r="AF35" s="49">
        <v>0</v>
      </c>
      <c r="AG35" s="49">
        <v>0</v>
      </c>
      <c r="AH35" s="49">
        <v>0</v>
      </c>
      <c r="AI35" s="52">
        <v>0</v>
      </c>
      <c r="AJ35" s="66">
        <f>SUM(AC35:AI35)</f>
        <v>0</v>
      </c>
      <c r="AL35" s="66">
        <f>SUM(I35+R35+AA35+AJ35)</f>
        <v>13</v>
      </c>
    </row>
    <row r="36" spans="1:38" ht="15.75" customHeight="1">
      <c r="A36" s="70">
        <v>0.6875</v>
      </c>
      <c r="B36" s="48">
        <v>0</v>
      </c>
      <c r="C36" s="49">
        <v>0</v>
      </c>
      <c r="D36" s="49">
        <v>0</v>
      </c>
      <c r="E36" s="49">
        <v>0</v>
      </c>
      <c r="F36" s="49">
        <v>0</v>
      </c>
      <c r="G36" s="49">
        <v>0</v>
      </c>
      <c r="H36" s="52">
        <v>0</v>
      </c>
      <c r="I36" s="66">
        <f>SUM(B36:H36)</f>
        <v>0</v>
      </c>
      <c r="K36" s="48">
        <v>0</v>
      </c>
      <c r="L36" s="49">
        <v>0</v>
      </c>
      <c r="M36" s="49">
        <v>0</v>
      </c>
      <c r="N36" s="49">
        <v>0</v>
      </c>
      <c r="O36" s="49">
        <v>0</v>
      </c>
      <c r="P36" s="49">
        <v>0</v>
      </c>
      <c r="Q36" s="52">
        <v>0</v>
      </c>
      <c r="R36" s="66">
        <f>SUM(K36:Q36)</f>
        <v>0</v>
      </c>
      <c r="T36" s="48">
        <v>9</v>
      </c>
      <c r="U36" s="49">
        <v>3</v>
      </c>
      <c r="V36" s="49">
        <v>0</v>
      </c>
      <c r="W36" s="49">
        <v>0</v>
      </c>
      <c r="X36" s="49">
        <v>0</v>
      </c>
      <c r="Y36" s="49">
        <v>0</v>
      </c>
      <c r="Z36" s="52">
        <v>0</v>
      </c>
      <c r="AA36" s="66">
        <f>SUM(T36:Z36)</f>
        <v>12</v>
      </c>
      <c r="AC36" s="48">
        <v>0</v>
      </c>
      <c r="AD36" s="49">
        <v>1</v>
      </c>
      <c r="AE36" s="49">
        <v>0</v>
      </c>
      <c r="AF36" s="49">
        <v>0</v>
      </c>
      <c r="AG36" s="49">
        <v>0</v>
      </c>
      <c r="AH36" s="49">
        <v>0</v>
      </c>
      <c r="AI36" s="52">
        <v>0</v>
      </c>
      <c r="AJ36" s="66">
        <f>SUM(AC36:AI36)</f>
        <v>1</v>
      </c>
      <c r="AL36" s="66">
        <f>SUM(I36+R36+AA36+AJ36)</f>
        <v>13</v>
      </c>
    </row>
    <row r="37" spans="1:38" ht="15.75" customHeight="1">
      <c r="A37" s="71">
        <v>0.69791666666666663</v>
      </c>
      <c r="B37" s="54">
        <v>0</v>
      </c>
      <c r="C37" s="55">
        <v>0</v>
      </c>
      <c r="D37" s="55">
        <v>0</v>
      </c>
      <c r="E37" s="55">
        <v>0</v>
      </c>
      <c r="F37" s="55">
        <v>0</v>
      </c>
      <c r="G37" s="55">
        <v>0</v>
      </c>
      <c r="H37" s="56">
        <v>0</v>
      </c>
      <c r="I37" s="67">
        <f>SUM(B37:H37)</f>
        <v>0</v>
      </c>
      <c r="K37" s="54">
        <v>0</v>
      </c>
      <c r="L37" s="55">
        <v>0</v>
      </c>
      <c r="M37" s="55">
        <v>0</v>
      </c>
      <c r="N37" s="55">
        <v>0</v>
      </c>
      <c r="O37" s="55">
        <v>0</v>
      </c>
      <c r="P37" s="55">
        <v>0</v>
      </c>
      <c r="Q37" s="56">
        <v>0</v>
      </c>
      <c r="R37" s="67">
        <f>SUM(K37:Q37)</f>
        <v>0</v>
      </c>
      <c r="T37" s="54">
        <v>7</v>
      </c>
      <c r="U37" s="55">
        <v>1</v>
      </c>
      <c r="V37" s="55">
        <v>0</v>
      </c>
      <c r="W37" s="55">
        <v>0</v>
      </c>
      <c r="X37" s="55">
        <v>0</v>
      </c>
      <c r="Y37" s="55">
        <v>0</v>
      </c>
      <c r="Z37" s="56">
        <v>0</v>
      </c>
      <c r="AA37" s="67">
        <f>SUM(T37:Z37)</f>
        <v>8</v>
      </c>
      <c r="AC37" s="54">
        <v>2</v>
      </c>
      <c r="AD37" s="55">
        <v>2</v>
      </c>
      <c r="AE37" s="55">
        <v>0</v>
      </c>
      <c r="AF37" s="55">
        <v>0</v>
      </c>
      <c r="AG37" s="55">
        <v>0</v>
      </c>
      <c r="AH37" s="55">
        <v>0</v>
      </c>
      <c r="AI37" s="56">
        <v>0</v>
      </c>
      <c r="AJ37" s="67">
        <f>SUM(AC37:AI37)</f>
        <v>4</v>
      </c>
      <c r="AL37" s="67">
        <f>SUM(I37+R37+AA37+AJ37)</f>
        <v>12</v>
      </c>
    </row>
    <row r="38" spans="1:38" ht="15.75" customHeight="1">
      <c r="A38" s="60" t="s">
        <v>218</v>
      </c>
      <c r="B38" s="57">
        <f t="shared" ref="B38:I38" si="16">SUM(B34:B37)</f>
        <v>0</v>
      </c>
      <c r="C38" s="58">
        <f t="shared" si="16"/>
        <v>0</v>
      </c>
      <c r="D38" s="58">
        <f t="shared" si="16"/>
        <v>0</v>
      </c>
      <c r="E38" s="58">
        <f t="shared" si="16"/>
        <v>0</v>
      </c>
      <c r="F38" s="58">
        <f t="shared" si="16"/>
        <v>0</v>
      </c>
      <c r="G38" s="58">
        <f t="shared" si="16"/>
        <v>0</v>
      </c>
      <c r="H38" s="59">
        <f t="shared" si="16"/>
        <v>0</v>
      </c>
      <c r="I38" s="60">
        <f t="shared" si="16"/>
        <v>0</v>
      </c>
      <c r="K38" s="57">
        <f t="shared" ref="K38:R38" si="17">SUM(K34:K37)</f>
        <v>0</v>
      </c>
      <c r="L38" s="58">
        <f t="shared" si="17"/>
        <v>0</v>
      </c>
      <c r="M38" s="58">
        <f t="shared" si="17"/>
        <v>0</v>
      </c>
      <c r="N38" s="58">
        <f t="shared" si="17"/>
        <v>0</v>
      </c>
      <c r="O38" s="58">
        <f t="shared" si="17"/>
        <v>0</v>
      </c>
      <c r="P38" s="58">
        <f t="shared" si="17"/>
        <v>0</v>
      </c>
      <c r="Q38" s="59">
        <f t="shared" si="17"/>
        <v>0</v>
      </c>
      <c r="R38" s="60">
        <f t="shared" si="17"/>
        <v>0</v>
      </c>
      <c r="T38" s="57">
        <f t="shared" ref="T38:AA38" si="18">SUM(T34:T37)</f>
        <v>32</v>
      </c>
      <c r="U38" s="58">
        <f t="shared" si="18"/>
        <v>8</v>
      </c>
      <c r="V38" s="58">
        <f t="shared" si="18"/>
        <v>0</v>
      </c>
      <c r="W38" s="58">
        <f t="shared" si="18"/>
        <v>0</v>
      </c>
      <c r="X38" s="58">
        <f t="shared" si="18"/>
        <v>0</v>
      </c>
      <c r="Y38" s="58">
        <f t="shared" si="18"/>
        <v>0</v>
      </c>
      <c r="Z38" s="59">
        <f t="shared" si="18"/>
        <v>0</v>
      </c>
      <c r="AA38" s="60">
        <f t="shared" si="18"/>
        <v>40</v>
      </c>
      <c r="AC38" s="57">
        <f t="shared" ref="AC38:AJ38" si="19">SUM(AC34:AC37)</f>
        <v>11</v>
      </c>
      <c r="AD38" s="58">
        <f t="shared" si="19"/>
        <v>3</v>
      </c>
      <c r="AE38" s="58">
        <f t="shared" si="19"/>
        <v>0</v>
      </c>
      <c r="AF38" s="58">
        <f t="shared" si="19"/>
        <v>0</v>
      </c>
      <c r="AG38" s="58">
        <f t="shared" si="19"/>
        <v>0</v>
      </c>
      <c r="AH38" s="58">
        <f t="shared" si="19"/>
        <v>0</v>
      </c>
      <c r="AI38" s="59">
        <f t="shared" si="19"/>
        <v>0</v>
      </c>
      <c r="AJ38" s="60">
        <f t="shared" si="19"/>
        <v>14</v>
      </c>
      <c r="AL38" s="60">
        <f>SUM(AL34:AL37)</f>
        <v>54</v>
      </c>
    </row>
    <row r="39" spans="1:38" ht="15.75" customHeight="1">
      <c r="A39" s="69">
        <v>0.70833333333333337</v>
      </c>
      <c r="B39" s="44">
        <v>0</v>
      </c>
      <c r="C39" s="45">
        <v>0</v>
      </c>
      <c r="D39" s="45">
        <v>0</v>
      </c>
      <c r="E39" s="45">
        <v>0</v>
      </c>
      <c r="F39" s="45">
        <v>0</v>
      </c>
      <c r="G39" s="45">
        <v>0</v>
      </c>
      <c r="H39" s="46">
        <v>0</v>
      </c>
      <c r="I39" s="65">
        <f>SUM(B39:H39)</f>
        <v>0</v>
      </c>
      <c r="K39" s="44">
        <v>0</v>
      </c>
      <c r="L39" s="45">
        <v>1</v>
      </c>
      <c r="M39" s="45">
        <v>0</v>
      </c>
      <c r="N39" s="45">
        <v>0</v>
      </c>
      <c r="O39" s="45">
        <v>0</v>
      </c>
      <c r="P39" s="45">
        <v>0</v>
      </c>
      <c r="Q39" s="46">
        <v>0</v>
      </c>
      <c r="R39" s="65">
        <f>SUM(K39:Q39)</f>
        <v>1</v>
      </c>
      <c r="T39" s="44">
        <v>5</v>
      </c>
      <c r="U39" s="45">
        <v>0</v>
      </c>
      <c r="V39" s="45">
        <v>0</v>
      </c>
      <c r="W39" s="45">
        <v>0</v>
      </c>
      <c r="X39" s="45">
        <v>0</v>
      </c>
      <c r="Y39" s="45">
        <v>0</v>
      </c>
      <c r="Z39" s="46">
        <v>0</v>
      </c>
      <c r="AA39" s="65">
        <f>SUM(T39:Z39)</f>
        <v>5</v>
      </c>
      <c r="AC39" s="44">
        <v>3</v>
      </c>
      <c r="AD39" s="45">
        <v>2</v>
      </c>
      <c r="AE39" s="45">
        <v>0</v>
      </c>
      <c r="AF39" s="45">
        <v>0</v>
      </c>
      <c r="AG39" s="45">
        <v>0</v>
      </c>
      <c r="AH39" s="45">
        <v>0</v>
      </c>
      <c r="AI39" s="46">
        <v>0</v>
      </c>
      <c r="AJ39" s="65">
        <f>SUM(AC39:AI39)</f>
        <v>5</v>
      </c>
      <c r="AL39" s="65">
        <f>SUM(I39+R39+AA39+AJ39)</f>
        <v>11</v>
      </c>
    </row>
    <row r="40" spans="1:38" ht="15.75" customHeight="1">
      <c r="A40" s="70">
        <v>0.71875</v>
      </c>
      <c r="B40" s="48">
        <v>0</v>
      </c>
      <c r="C40" s="49">
        <v>0</v>
      </c>
      <c r="D40" s="49">
        <v>0</v>
      </c>
      <c r="E40" s="49">
        <v>0</v>
      </c>
      <c r="F40" s="49">
        <v>0</v>
      </c>
      <c r="G40" s="49">
        <v>0</v>
      </c>
      <c r="H40" s="52">
        <v>0</v>
      </c>
      <c r="I40" s="66">
        <f>SUM(B40:H40)</f>
        <v>0</v>
      </c>
      <c r="K40" s="48">
        <v>0</v>
      </c>
      <c r="L40" s="49">
        <v>0</v>
      </c>
      <c r="M40" s="49">
        <v>0</v>
      </c>
      <c r="N40" s="49">
        <v>0</v>
      </c>
      <c r="O40" s="49">
        <v>0</v>
      </c>
      <c r="P40" s="49">
        <v>0</v>
      </c>
      <c r="Q40" s="52">
        <v>0</v>
      </c>
      <c r="R40" s="66">
        <f>SUM(K40:Q40)</f>
        <v>0</v>
      </c>
      <c r="T40" s="48">
        <v>7</v>
      </c>
      <c r="U40" s="49">
        <v>2</v>
      </c>
      <c r="V40" s="49">
        <v>0</v>
      </c>
      <c r="W40" s="49">
        <v>0</v>
      </c>
      <c r="X40" s="49">
        <v>0</v>
      </c>
      <c r="Y40" s="49">
        <v>0</v>
      </c>
      <c r="Z40" s="52">
        <v>0</v>
      </c>
      <c r="AA40" s="66">
        <f>SUM(T40:Z40)</f>
        <v>9</v>
      </c>
      <c r="AC40" s="48">
        <v>4</v>
      </c>
      <c r="AD40" s="49">
        <v>0</v>
      </c>
      <c r="AE40" s="49">
        <v>0</v>
      </c>
      <c r="AF40" s="49">
        <v>0</v>
      </c>
      <c r="AG40" s="49">
        <v>0</v>
      </c>
      <c r="AH40" s="49">
        <v>0</v>
      </c>
      <c r="AI40" s="52">
        <v>0</v>
      </c>
      <c r="AJ40" s="66">
        <f>SUM(AC40:AI40)</f>
        <v>4</v>
      </c>
      <c r="AL40" s="66">
        <f>SUM(I40+R40+AA40+AJ40)</f>
        <v>13</v>
      </c>
    </row>
    <row r="41" spans="1:38" ht="15.75" customHeight="1">
      <c r="A41" s="70">
        <v>0.72916666666666663</v>
      </c>
      <c r="B41" s="48">
        <v>0</v>
      </c>
      <c r="C41" s="49">
        <v>0</v>
      </c>
      <c r="D41" s="49">
        <v>0</v>
      </c>
      <c r="E41" s="49">
        <v>0</v>
      </c>
      <c r="F41" s="49">
        <v>0</v>
      </c>
      <c r="G41" s="49">
        <v>0</v>
      </c>
      <c r="H41" s="52">
        <v>0</v>
      </c>
      <c r="I41" s="66">
        <f>SUM(B41:H41)</f>
        <v>0</v>
      </c>
      <c r="K41" s="48">
        <v>0</v>
      </c>
      <c r="L41" s="49">
        <v>1</v>
      </c>
      <c r="M41" s="49">
        <v>0</v>
      </c>
      <c r="N41" s="49">
        <v>0</v>
      </c>
      <c r="O41" s="49">
        <v>0</v>
      </c>
      <c r="P41" s="49">
        <v>0</v>
      </c>
      <c r="Q41" s="52">
        <v>0</v>
      </c>
      <c r="R41" s="66">
        <f>SUM(K41:Q41)</f>
        <v>1</v>
      </c>
      <c r="T41" s="48">
        <v>6</v>
      </c>
      <c r="U41" s="49">
        <v>4</v>
      </c>
      <c r="V41" s="49">
        <v>0</v>
      </c>
      <c r="W41" s="49">
        <v>0</v>
      </c>
      <c r="X41" s="49">
        <v>0</v>
      </c>
      <c r="Y41" s="49">
        <v>0</v>
      </c>
      <c r="Z41" s="52">
        <v>0</v>
      </c>
      <c r="AA41" s="66">
        <f>SUM(T41:Z41)</f>
        <v>10</v>
      </c>
      <c r="AC41" s="48">
        <v>1</v>
      </c>
      <c r="AD41" s="49">
        <v>1</v>
      </c>
      <c r="AE41" s="49">
        <v>0</v>
      </c>
      <c r="AF41" s="49">
        <v>0</v>
      </c>
      <c r="AG41" s="49">
        <v>0</v>
      </c>
      <c r="AH41" s="49">
        <v>0</v>
      </c>
      <c r="AI41" s="52">
        <v>1</v>
      </c>
      <c r="AJ41" s="66">
        <f>SUM(AC41:AI41)</f>
        <v>3</v>
      </c>
      <c r="AL41" s="66">
        <f>SUM(I41+R41+AA41+AJ41)</f>
        <v>14</v>
      </c>
    </row>
    <row r="42" spans="1:38" ht="15.75" customHeight="1">
      <c r="A42" s="71">
        <v>0.73958333333333337</v>
      </c>
      <c r="B42" s="54">
        <v>0</v>
      </c>
      <c r="C42" s="55">
        <v>0</v>
      </c>
      <c r="D42" s="55">
        <v>0</v>
      </c>
      <c r="E42" s="55">
        <v>0</v>
      </c>
      <c r="F42" s="55">
        <v>0</v>
      </c>
      <c r="G42" s="55">
        <v>0</v>
      </c>
      <c r="H42" s="56">
        <v>0</v>
      </c>
      <c r="I42" s="67">
        <f>SUM(B42:H42)</f>
        <v>0</v>
      </c>
      <c r="K42" s="54">
        <v>0</v>
      </c>
      <c r="L42" s="55">
        <v>0</v>
      </c>
      <c r="M42" s="55">
        <v>0</v>
      </c>
      <c r="N42" s="55">
        <v>0</v>
      </c>
      <c r="O42" s="55">
        <v>0</v>
      </c>
      <c r="P42" s="55">
        <v>0</v>
      </c>
      <c r="Q42" s="56">
        <v>0</v>
      </c>
      <c r="R42" s="67">
        <f>SUM(K42:Q42)</f>
        <v>0</v>
      </c>
      <c r="T42" s="54">
        <v>5</v>
      </c>
      <c r="U42" s="55">
        <v>1</v>
      </c>
      <c r="V42" s="55">
        <v>0</v>
      </c>
      <c r="W42" s="55">
        <v>0</v>
      </c>
      <c r="X42" s="55">
        <v>0</v>
      </c>
      <c r="Y42" s="55">
        <v>0</v>
      </c>
      <c r="Z42" s="56">
        <v>0</v>
      </c>
      <c r="AA42" s="67">
        <f>SUM(T42:Z42)</f>
        <v>6</v>
      </c>
      <c r="AC42" s="54">
        <v>0</v>
      </c>
      <c r="AD42" s="55">
        <v>0</v>
      </c>
      <c r="AE42" s="55">
        <v>0</v>
      </c>
      <c r="AF42" s="55">
        <v>0</v>
      </c>
      <c r="AG42" s="55">
        <v>0</v>
      </c>
      <c r="AH42" s="55">
        <v>0</v>
      </c>
      <c r="AI42" s="56">
        <v>0</v>
      </c>
      <c r="AJ42" s="67">
        <f>SUM(AC42:AI42)</f>
        <v>0</v>
      </c>
      <c r="AL42" s="67">
        <f>SUM(I42+R42+AA42+AJ42)</f>
        <v>6</v>
      </c>
    </row>
    <row r="43" spans="1:38" ht="15.75" customHeight="1">
      <c r="A43" s="60" t="s">
        <v>218</v>
      </c>
      <c r="B43" s="57">
        <f t="shared" ref="B43:I43" si="20">SUM(B39:B42)</f>
        <v>0</v>
      </c>
      <c r="C43" s="58">
        <f t="shared" si="20"/>
        <v>0</v>
      </c>
      <c r="D43" s="58">
        <f t="shared" si="20"/>
        <v>0</v>
      </c>
      <c r="E43" s="58">
        <f t="shared" si="20"/>
        <v>0</v>
      </c>
      <c r="F43" s="58">
        <f t="shared" si="20"/>
        <v>0</v>
      </c>
      <c r="G43" s="58">
        <f t="shared" si="20"/>
        <v>0</v>
      </c>
      <c r="H43" s="59">
        <f t="shared" si="20"/>
        <v>0</v>
      </c>
      <c r="I43" s="60">
        <f t="shared" si="20"/>
        <v>0</v>
      </c>
      <c r="K43" s="57">
        <f t="shared" ref="K43:R43" si="21">SUM(K39:K42)</f>
        <v>0</v>
      </c>
      <c r="L43" s="58">
        <f t="shared" si="21"/>
        <v>2</v>
      </c>
      <c r="M43" s="58">
        <f t="shared" si="21"/>
        <v>0</v>
      </c>
      <c r="N43" s="58">
        <f t="shared" si="21"/>
        <v>0</v>
      </c>
      <c r="O43" s="58">
        <f t="shared" si="21"/>
        <v>0</v>
      </c>
      <c r="P43" s="58">
        <f t="shared" si="21"/>
        <v>0</v>
      </c>
      <c r="Q43" s="59">
        <f t="shared" si="21"/>
        <v>0</v>
      </c>
      <c r="R43" s="60">
        <f t="shared" si="21"/>
        <v>2</v>
      </c>
      <c r="T43" s="57">
        <f t="shared" ref="T43:AA43" si="22">SUM(T39:T42)</f>
        <v>23</v>
      </c>
      <c r="U43" s="58">
        <f t="shared" si="22"/>
        <v>7</v>
      </c>
      <c r="V43" s="58">
        <f t="shared" si="22"/>
        <v>0</v>
      </c>
      <c r="W43" s="58">
        <f t="shared" si="22"/>
        <v>0</v>
      </c>
      <c r="X43" s="58">
        <f t="shared" si="22"/>
        <v>0</v>
      </c>
      <c r="Y43" s="58">
        <f t="shared" si="22"/>
        <v>0</v>
      </c>
      <c r="Z43" s="59">
        <f t="shared" si="22"/>
        <v>0</v>
      </c>
      <c r="AA43" s="60">
        <f t="shared" si="22"/>
        <v>30</v>
      </c>
      <c r="AC43" s="57">
        <f t="shared" ref="AC43:AJ43" si="23">SUM(AC39:AC42)</f>
        <v>8</v>
      </c>
      <c r="AD43" s="58">
        <f t="shared" si="23"/>
        <v>3</v>
      </c>
      <c r="AE43" s="58">
        <f t="shared" si="23"/>
        <v>0</v>
      </c>
      <c r="AF43" s="58">
        <f t="shared" si="23"/>
        <v>0</v>
      </c>
      <c r="AG43" s="58">
        <f t="shared" si="23"/>
        <v>0</v>
      </c>
      <c r="AH43" s="58">
        <f t="shared" si="23"/>
        <v>0</v>
      </c>
      <c r="AI43" s="59">
        <f t="shared" si="23"/>
        <v>1</v>
      </c>
      <c r="AJ43" s="60">
        <f t="shared" si="23"/>
        <v>12</v>
      </c>
      <c r="AL43" s="60">
        <f>SUM(AL39:AL42)</f>
        <v>44</v>
      </c>
    </row>
    <row r="44" spans="1:38" ht="15.75" customHeight="1">
      <c r="A44" s="69">
        <v>0.75</v>
      </c>
      <c r="B44" s="44">
        <v>0</v>
      </c>
      <c r="C44" s="45">
        <v>0</v>
      </c>
      <c r="D44" s="45">
        <v>0</v>
      </c>
      <c r="E44" s="45">
        <v>0</v>
      </c>
      <c r="F44" s="45">
        <v>0</v>
      </c>
      <c r="G44" s="45">
        <v>0</v>
      </c>
      <c r="H44" s="46">
        <v>0</v>
      </c>
      <c r="I44" s="65">
        <f>SUM(B44:H44)</f>
        <v>0</v>
      </c>
      <c r="K44" s="44">
        <v>0</v>
      </c>
      <c r="L44" s="45">
        <v>0</v>
      </c>
      <c r="M44" s="45">
        <v>0</v>
      </c>
      <c r="N44" s="45">
        <v>0</v>
      </c>
      <c r="O44" s="45">
        <v>0</v>
      </c>
      <c r="P44" s="45">
        <v>0</v>
      </c>
      <c r="Q44" s="46">
        <v>0</v>
      </c>
      <c r="R44" s="65">
        <f>SUM(K44:Q44)</f>
        <v>0</v>
      </c>
      <c r="T44" s="44">
        <v>2</v>
      </c>
      <c r="U44" s="45">
        <v>0</v>
      </c>
      <c r="V44" s="45">
        <v>0</v>
      </c>
      <c r="W44" s="45">
        <v>0</v>
      </c>
      <c r="X44" s="45">
        <v>0</v>
      </c>
      <c r="Y44" s="45">
        <v>0</v>
      </c>
      <c r="Z44" s="46">
        <v>0</v>
      </c>
      <c r="AA44" s="65">
        <f>SUM(T44:Z44)</f>
        <v>2</v>
      </c>
      <c r="AC44" s="44">
        <v>3</v>
      </c>
      <c r="AD44" s="45">
        <v>1</v>
      </c>
      <c r="AE44" s="45">
        <v>0</v>
      </c>
      <c r="AF44" s="45">
        <v>0</v>
      </c>
      <c r="AG44" s="45">
        <v>0</v>
      </c>
      <c r="AH44" s="45">
        <v>0</v>
      </c>
      <c r="AI44" s="46">
        <v>0</v>
      </c>
      <c r="AJ44" s="65">
        <f>SUM(AC44:AI44)</f>
        <v>4</v>
      </c>
      <c r="AL44" s="65">
        <f>SUM(I44+R44+AA44+AJ44)</f>
        <v>6</v>
      </c>
    </row>
    <row r="45" spans="1:38" ht="15.75" customHeight="1">
      <c r="A45" s="70">
        <v>0.76041666666666663</v>
      </c>
      <c r="B45" s="48">
        <v>2</v>
      </c>
      <c r="C45" s="49">
        <v>0</v>
      </c>
      <c r="D45" s="49">
        <v>0</v>
      </c>
      <c r="E45" s="49">
        <v>0</v>
      </c>
      <c r="F45" s="49">
        <v>0</v>
      </c>
      <c r="G45" s="49">
        <v>0</v>
      </c>
      <c r="H45" s="52">
        <v>0</v>
      </c>
      <c r="I45" s="66">
        <f>SUM(B45:H45)</f>
        <v>2</v>
      </c>
      <c r="K45" s="48">
        <v>2</v>
      </c>
      <c r="L45" s="49">
        <v>0</v>
      </c>
      <c r="M45" s="49">
        <v>0</v>
      </c>
      <c r="N45" s="49">
        <v>0</v>
      </c>
      <c r="O45" s="49">
        <v>0</v>
      </c>
      <c r="P45" s="49">
        <v>0</v>
      </c>
      <c r="Q45" s="52">
        <v>0</v>
      </c>
      <c r="R45" s="66">
        <f>SUM(K45:Q45)</f>
        <v>2</v>
      </c>
      <c r="T45" s="48">
        <v>4</v>
      </c>
      <c r="U45" s="49">
        <v>0</v>
      </c>
      <c r="V45" s="49">
        <v>0</v>
      </c>
      <c r="W45" s="49">
        <v>0</v>
      </c>
      <c r="X45" s="49">
        <v>0</v>
      </c>
      <c r="Y45" s="49">
        <v>0</v>
      </c>
      <c r="Z45" s="52">
        <v>0</v>
      </c>
      <c r="AA45" s="66">
        <f>SUM(T45:Z45)</f>
        <v>4</v>
      </c>
      <c r="AC45" s="48">
        <v>1</v>
      </c>
      <c r="AD45" s="49">
        <v>0</v>
      </c>
      <c r="AE45" s="49">
        <v>0</v>
      </c>
      <c r="AF45" s="49">
        <v>0</v>
      </c>
      <c r="AG45" s="49">
        <v>0</v>
      </c>
      <c r="AH45" s="49">
        <v>0</v>
      </c>
      <c r="AI45" s="52">
        <v>0</v>
      </c>
      <c r="AJ45" s="66">
        <f>SUM(AC45:AI45)</f>
        <v>1</v>
      </c>
      <c r="AL45" s="66">
        <f>SUM(I45+R45+AA45+AJ45)</f>
        <v>9</v>
      </c>
    </row>
    <row r="46" spans="1:38" ht="15.75" customHeight="1">
      <c r="A46" s="70">
        <v>0.77083333333333337</v>
      </c>
      <c r="B46" s="48">
        <v>0</v>
      </c>
      <c r="C46" s="49">
        <v>0</v>
      </c>
      <c r="D46" s="49">
        <v>0</v>
      </c>
      <c r="E46" s="49">
        <v>0</v>
      </c>
      <c r="F46" s="49">
        <v>0</v>
      </c>
      <c r="G46" s="49">
        <v>0</v>
      </c>
      <c r="H46" s="52">
        <v>0</v>
      </c>
      <c r="I46" s="66">
        <f>SUM(B46:H46)</f>
        <v>0</v>
      </c>
      <c r="K46" s="48">
        <v>0</v>
      </c>
      <c r="L46" s="49">
        <v>0</v>
      </c>
      <c r="M46" s="49">
        <v>0</v>
      </c>
      <c r="N46" s="49">
        <v>0</v>
      </c>
      <c r="O46" s="49">
        <v>0</v>
      </c>
      <c r="P46" s="49">
        <v>0</v>
      </c>
      <c r="Q46" s="52">
        <v>0</v>
      </c>
      <c r="R46" s="66">
        <f>SUM(K46:Q46)</f>
        <v>0</v>
      </c>
      <c r="T46" s="48">
        <v>5</v>
      </c>
      <c r="U46" s="49">
        <v>2</v>
      </c>
      <c r="V46" s="49">
        <v>0</v>
      </c>
      <c r="W46" s="49">
        <v>0</v>
      </c>
      <c r="X46" s="49">
        <v>0</v>
      </c>
      <c r="Y46" s="49">
        <v>0</v>
      </c>
      <c r="Z46" s="52">
        <v>0</v>
      </c>
      <c r="AA46" s="66">
        <f>SUM(T46:Z46)</f>
        <v>7</v>
      </c>
      <c r="AC46" s="48">
        <v>0</v>
      </c>
      <c r="AD46" s="49">
        <v>0</v>
      </c>
      <c r="AE46" s="49">
        <v>0</v>
      </c>
      <c r="AF46" s="49">
        <v>0</v>
      </c>
      <c r="AG46" s="49">
        <v>0</v>
      </c>
      <c r="AH46" s="49">
        <v>0</v>
      </c>
      <c r="AI46" s="52">
        <v>0</v>
      </c>
      <c r="AJ46" s="66">
        <f>SUM(AC46:AI46)</f>
        <v>0</v>
      </c>
      <c r="AL46" s="66">
        <f>SUM(I46+R46+AA46+AJ46)</f>
        <v>7</v>
      </c>
    </row>
    <row r="47" spans="1:38" ht="15.75" customHeight="1">
      <c r="A47" s="71">
        <v>0.78125</v>
      </c>
      <c r="B47" s="54">
        <v>0</v>
      </c>
      <c r="C47" s="55">
        <v>0</v>
      </c>
      <c r="D47" s="55">
        <v>0</v>
      </c>
      <c r="E47" s="55">
        <v>0</v>
      </c>
      <c r="F47" s="55">
        <v>0</v>
      </c>
      <c r="G47" s="55">
        <v>0</v>
      </c>
      <c r="H47" s="56">
        <v>0</v>
      </c>
      <c r="I47" s="67">
        <f>SUM(B47:H47)</f>
        <v>0</v>
      </c>
      <c r="K47" s="54">
        <v>0</v>
      </c>
      <c r="L47" s="55">
        <v>0</v>
      </c>
      <c r="M47" s="55">
        <v>0</v>
      </c>
      <c r="N47" s="55">
        <v>0</v>
      </c>
      <c r="O47" s="55">
        <v>0</v>
      </c>
      <c r="P47" s="55">
        <v>0</v>
      </c>
      <c r="Q47" s="56">
        <v>0</v>
      </c>
      <c r="R47" s="67">
        <f>SUM(K47:Q47)</f>
        <v>0</v>
      </c>
      <c r="T47" s="54">
        <v>3</v>
      </c>
      <c r="U47" s="55">
        <v>2</v>
      </c>
      <c r="V47" s="55">
        <v>0</v>
      </c>
      <c r="W47" s="55">
        <v>0</v>
      </c>
      <c r="X47" s="55">
        <v>0</v>
      </c>
      <c r="Y47" s="55">
        <v>0</v>
      </c>
      <c r="Z47" s="56">
        <v>0</v>
      </c>
      <c r="AA47" s="67">
        <f>SUM(T47:Z47)</f>
        <v>5</v>
      </c>
      <c r="AC47" s="54">
        <v>0</v>
      </c>
      <c r="AD47" s="55">
        <v>1</v>
      </c>
      <c r="AE47" s="55">
        <v>0</v>
      </c>
      <c r="AF47" s="55">
        <v>0</v>
      </c>
      <c r="AG47" s="55">
        <v>0</v>
      </c>
      <c r="AH47" s="55">
        <v>0</v>
      </c>
      <c r="AI47" s="56">
        <v>0</v>
      </c>
      <c r="AJ47" s="67">
        <f>SUM(AC47:AI47)</f>
        <v>1</v>
      </c>
      <c r="AL47" s="67">
        <f>SUM(I47+R47+AA47+AJ47)</f>
        <v>6</v>
      </c>
    </row>
    <row r="48" spans="1:38" ht="15.75" customHeight="1">
      <c r="A48" s="60" t="s">
        <v>218</v>
      </c>
      <c r="B48" s="57">
        <f t="shared" ref="B48:I48" si="24">SUM(B44:B47)</f>
        <v>2</v>
      </c>
      <c r="C48" s="58">
        <f t="shared" si="24"/>
        <v>0</v>
      </c>
      <c r="D48" s="58">
        <f t="shared" si="24"/>
        <v>0</v>
      </c>
      <c r="E48" s="58">
        <f t="shared" si="24"/>
        <v>0</v>
      </c>
      <c r="F48" s="58">
        <f t="shared" si="24"/>
        <v>0</v>
      </c>
      <c r="G48" s="58">
        <f t="shared" si="24"/>
        <v>0</v>
      </c>
      <c r="H48" s="59">
        <f t="shared" si="24"/>
        <v>0</v>
      </c>
      <c r="I48" s="60">
        <f t="shared" si="24"/>
        <v>2</v>
      </c>
      <c r="K48" s="57">
        <f t="shared" ref="K48:R48" si="25">SUM(K44:K47)</f>
        <v>2</v>
      </c>
      <c r="L48" s="58">
        <f t="shared" si="25"/>
        <v>0</v>
      </c>
      <c r="M48" s="58">
        <f t="shared" si="25"/>
        <v>0</v>
      </c>
      <c r="N48" s="58">
        <f t="shared" si="25"/>
        <v>0</v>
      </c>
      <c r="O48" s="58">
        <f t="shared" si="25"/>
        <v>0</v>
      </c>
      <c r="P48" s="58">
        <f t="shared" si="25"/>
        <v>0</v>
      </c>
      <c r="Q48" s="59">
        <f t="shared" si="25"/>
        <v>0</v>
      </c>
      <c r="R48" s="60">
        <f t="shared" si="25"/>
        <v>2</v>
      </c>
      <c r="T48" s="57">
        <f t="shared" ref="T48:AA48" si="26">SUM(T44:T47)</f>
        <v>14</v>
      </c>
      <c r="U48" s="58">
        <f t="shared" si="26"/>
        <v>4</v>
      </c>
      <c r="V48" s="58">
        <f t="shared" si="26"/>
        <v>0</v>
      </c>
      <c r="W48" s="58">
        <f t="shared" si="26"/>
        <v>0</v>
      </c>
      <c r="X48" s="58">
        <f t="shared" si="26"/>
        <v>0</v>
      </c>
      <c r="Y48" s="58">
        <f t="shared" si="26"/>
        <v>0</v>
      </c>
      <c r="Z48" s="59">
        <f t="shared" si="26"/>
        <v>0</v>
      </c>
      <c r="AA48" s="60">
        <f t="shared" si="26"/>
        <v>18</v>
      </c>
      <c r="AC48" s="57">
        <f t="shared" ref="AC48:AJ48" si="27">SUM(AC44:AC47)</f>
        <v>4</v>
      </c>
      <c r="AD48" s="58">
        <f t="shared" si="27"/>
        <v>2</v>
      </c>
      <c r="AE48" s="58">
        <f t="shared" si="27"/>
        <v>0</v>
      </c>
      <c r="AF48" s="58">
        <f t="shared" si="27"/>
        <v>0</v>
      </c>
      <c r="AG48" s="58">
        <f t="shared" si="27"/>
        <v>0</v>
      </c>
      <c r="AH48" s="58">
        <f t="shared" si="27"/>
        <v>0</v>
      </c>
      <c r="AI48" s="59">
        <f t="shared" si="27"/>
        <v>0</v>
      </c>
      <c r="AJ48" s="60">
        <f t="shared" si="27"/>
        <v>6</v>
      </c>
      <c r="AL48" s="60">
        <f>SUM(AL44:AL47)</f>
        <v>28</v>
      </c>
    </row>
    <row r="50" spans="1:38" ht="15.75" customHeight="1">
      <c r="A50" s="60" t="s">
        <v>219</v>
      </c>
      <c r="B50" s="57">
        <f t="shared" ref="B50:I50" si="28">SUM(B48+B43+B38)</f>
        <v>2</v>
      </c>
      <c r="C50" s="58">
        <f t="shared" si="28"/>
        <v>0</v>
      </c>
      <c r="D50" s="58">
        <f t="shared" si="28"/>
        <v>0</v>
      </c>
      <c r="E50" s="58">
        <f t="shared" si="28"/>
        <v>0</v>
      </c>
      <c r="F50" s="58">
        <f t="shared" si="28"/>
        <v>0</v>
      </c>
      <c r="G50" s="58">
        <f t="shared" si="28"/>
        <v>0</v>
      </c>
      <c r="H50" s="59">
        <f t="shared" si="28"/>
        <v>0</v>
      </c>
      <c r="I50" s="60">
        <f t="shared" si="28"/>
        <v>2</v>
      </c>
      <c r="K50" s="57">
        <f t="shared" ref="K50:R50" si="29">SUM(K48+K43+K38)</f>
        <v>2</v>
      </c>
      <c r="L50" s="58">
        <f t="shared" si="29"/>
        <v>2</v>
      </c>
      <c r="M50" s="58">
        <f t="shared" si="29"/>
        <v>0</v>
      </c>
      <c r="N50" s="58">
        <f t="shared" si="29"/>
        <v>0</v>
      </c>
      <c r="O50" s="58">
        <f t="shared" si="29"/>
        <v>0</v>
      </c>
      <c r="P50" s="58">
        <f t="shared" si="29"/>
        <v>0</v>
      </c>
      <c r="Q50" s="59">
        <f t="shared" si="29"/>
        <v>0</v>
      </c>
      <c r="R50" s="60">
        <f t="shared" si="29"/>
        <v>4</v>
      </c>
      <c r="T50" s="57">
        <f t="shared" ref="T50:AA50" si="30">SUM(T48+T43+T38)</f>
        <v>69</v>
      </c>
      <c r="U50" s="58">
        <f t="shared" si="30"/>
        <v>19</v>
      </c>
      <c r="V50" s="58">
        <f t="shared" si="30"/>
        <v>0</v>
      </c>
      <c r="W50" s="58">
        <f t="shared" si="30"/>
        <v>0</v>
      </c>
      <c r="X50" s="58">
        <f t="shared" si="30"/>
        <v>0</v>
      </c>
      <c r="Y50" s="58">
        <f t="shared" si="30"/>
        <v>0</v>
      </c>
      <c r="Z50" s="59">
        <f t="shared" si="30"/>
        <v>0</v>
      </c>
      <c r="AA50" s="60">
        <f t="shared" si="30"/>
        <v>88</v>
      </c>
      <c r="AC50" s="57">
        <f t="shared" ref="AC50:AJ50" si="31">SUM(AC48+AC43+AC38)</f>
        <v>23</v>
      </c>
      <c r="AD50" s="58">
        <f t="shared" si="31"/>
        <v>8</v>
      </c>
      <c r="AE50" s="58">
        <f t="shared" si="31"/>
        <v>0</v>
      </c>
      <c r="AF50" s="58">
        <f t="shared" si="31"/>
        <v>0</v>
      </c>
      <c r="AG50" s="58">
        <f t="shared" si="31"/>
        <v>0</v>
      </c>
      <c r="AH50" s="58">
        <f t="shared" si="31"/>
        <v>0</v>
      </c>
      <c r="AI50" s="59">
        <f t="shared" si="31"/>
        <v>1</v>
      </c>
      <c r="AJ50" s="60">
        <f t="shared" si="31"/>
        <v>32</v>
      </c>
      <c r="AL50" s="60">
        <f>SUM(AL48+AL43+AL38)</f>
        <v>126</v>
      </c>
    </row>
    <row r="52" spans="1:38" ht="15.75" customHeight="1">
      <c r="A52" s="60" t="s">
        <v>217</v>
      </c>
      <c r="B52" s="57">
        <f t="shared" ref="B52:I52" si="32">SUM(B28+B50)</f>
        <v>5</v>
      </c>
      <c r="C52" s="58">
        <f t="shared" si="32"/>
        <v>1</v>
      </c>
      <c r="D52" s="58">
        <f t="shared" si="32"/>
        <v>0</v>
      </c>
      <c r="E52" s="58">
        <f t="shared" si="32"/>
        <v>0</v>
      </c>
      <c r="F52" s="58">
        <f t="shared" si="32"/>
        <v>0</v>
      </c>
      <c r="G52" s="58">
        <f t="shared" si="32"/>
        <v>0</v>
      </c>
      <c r="H52" s="59">
        <f t="shared" si="32"/>
        <v>0</v>
      </c>
      <c r="I52" s="60">
        <f t="shared" si="32"/>
        <v>6</v>
      </c>
      <c r="K52" s="57">
        <f t="shared" ref="K52:R52" si="33">SUM(K28+K50)</f>
        <v>2</v>
      </c>
      <c r="L52" s="58">
        <f t="shared" si="33"/>
        <v>4</v>
      </c>
      <c r="M52" s="58">
        <f t="shared" si="33"/>
        <v>0</v>
      </c>
      <c r="N52" s="58">
        <f t="shared" si="33"/>
        <v>0</v>
      </c>
      <c r="O52" s="58">
        <f t="shared" si="33"/>
        <v>0</v>
      </c>
      <c r="P52" s="58">
        <f t="shared" si="33"/>
        <v>0</v>
      </c>
      <c r="Q52" s="59">
        <f t="shared" si="33"/>
        <v>0</v>
      </c>
      <c r="R52" s="60">
        <f t="shared" si="33"/>
        <v>6</v>
      </c>
      <c r="T52" s="57">
        <f t="shared" ref="T52:AA52" si="34">SUM(T28+T50)</f>
        <v>174</v>
      </c>
      <c r="U52" s="58">
        <f t="shared" si="34"/>
        <v>52</v>
      </c>
      <c r="V52" s="58">
        <f t="shared" si="34"/>
        <v>2</v>
      </c>
      <c r="W52" s="58">
        <f t="shared" si="34"/>
        <v>1</v>
      </c>
      <c r="X52" s="58">
        <f t="shared" si="34"/>
        <v>2</v>
      </c>
      <c r="Y52" s="58">
        <f t="shared" si="34"/>
        <v>0</v>
      </c>
      <c r="Z52" s="59">
        <f t="shared" si="34"/>
        <v>1</v>
      </c>
      <c r="AA52" s="60">
        <f t="shared" si="34"/>
        <v>232</v>
      </c>
      <c r="AC52" s="57">
        <f t="shared" ref="AC52:AJ52" si="35">SUM(AC28+AC50)</f>
        <v>76</v>
      </c>
      <c r="AD52" s="58">
        <f t="shared" si="35"/>
        <v>9</v>
      </c>
      <c r="AE52" s="58">
        <f t="shared" si="35"/>
        <v>0</v>
      </c>
      <c r="AF52" s="58">
        <f t="shared" si="35"/>
        <v>0</v>
      </c>
      <c r="AG52" s="58">
        <f t="shared" si="35"/>
        <v>0</v>
      </c>
      <c r="AH52" s="58">
        <f t="shared" si="35"/>
        <v>0</v>
      </c>
      <c r="AI52" s="59">
        <f t="shared" si="35"/>
        <v>1</v>
      </c>
      <c r="AJ52" s="60">
        <f t="shared" si="35"/>
        <v>86</v>
      </c>
      <c r="AL52" s="60">
        <f>SUM(AL28+AL50)</f>
        <v>330</v>
      </c>
    </row>
    <row r="53" spans="1:38" s="68" customFormat="1" ht="15.75" customHeight="1">
      <c r="A53" s="68" t="s">
        <v>220</v>
      </c>
      <c r="I53" s="68">
        <f>SUM(B12:H12,B13:H13,B14:H14,B15:H15,B17:H17,B18:H18,B19:H19,B20:H20,B22:H22,B23:H23,B24:H24,B25:H25,B34:H34,B35:H35,B36:H36,B37:H37,B39:H39,B40:H40,B41:H41,B42:H42,B44:H44,B45:H45,B46:H46,B47:H47)</f>
        <v>6</v>
      </c>
      <c r="R53" s="68">
        <f>SUM(K12:Q12,K13:Q13,K14:Q14,K15:Q15,K17:Q17,K18:Q18,K19:Q19,K20:Q20,K22:Q22,K23:Q23,K24:Q24,K25:Q25,K34:Q34,K35:Q35,K36:Q36,K37:Q37,K39:Q39,K40:Q40,K41:Q41,K42:Q42,K44:Q44,K45:Q45,K46:Q46,K47:Q47)</f>
        <v>6</v>
      </c>
      <c r="AA53" s="68">
        <f>SUM(T12:Z12,T13:Z13,T14:Z14,T15:Z15,T17:Z17,T18:Z18,T19:Z19,T20:Z20,T22:Z22,T23:Z23,T24:Z24,T25:Z25,T34:Z34,T35:Z35,T36:Z36,T37:Z37,T39:Z39,T40:Z40,T41:Z41,T42:Z42,T44:Z44,T45:Z45,T46:Z46,T47:Z47)</f>
        <v>232</v>
      </c>
      <c r="AJ53" s="68">
        <f>SUM(AC12:AI12,AC13:AI13,AC14:AI14,AC15:AI15,AC17:AI17,AC18:AI18,AC19:AI19,AC20:AI20,AC22:AI22,AC23:AI23,AC24:AI24,AC25:AI25,AC34:AI34,AC35:AI35,AC36:AI36,AC37:AI37,AC39:AI39,AC40:AI40,AC41:AI41,AC42:AI42,AC44:AI44,AC45:AI45,AC46:AI46,AC47:AI47)</f>
        <v>86</v>
      </c>
      <c r="AL53" s="68">
        <f>SUM(B53:AJ53)</f>
        <v>330</v>
      </c>
    </row>
    <row r="54" spans="1:38" ht="15.75" customHeight="1">
      <c r="A54" s="47" t="s">
        <v>211</v>
      </c>
      <c r="B54" s="47" t="str">
        <f>$M$9</f>
        <v>Arm B - Csatle Heights</v>
      </c>
    </row>
    <row r="55" spans="1:38" ht="15.75" customHeight="1">
      <c r="B55" s="57" t="s">
        <v>212</v>
      </c>
      <c r="C55" s="58"/>
      <c r="D55" s="58" t="s">
        <v>232</v>
      </c>
      <c r="E55" s="58"/>
      <c r="F55" s="58"/>
      <c r="G55" s="58"/>
      <c r="H55" s="59"/>
      <c r="I55" s="60"/>
      <c r="K55" s="57" t="s">
        <v>212</v>
      </c>
      <c r="L55" s="58"/>
      <c r="M55" s="58" t="s">
        <v>235</v>
      </c>
      <c r="N55" s="58"/>
      <c r="O55" s="58"/>
      <c r="P55" s="58"/>
      <c r="Q55" s="59"/>
      <c r="R55" s="60"/>
      <c r="T55" s="57" t="s">
        <v>212</v>
      </c>
      <c r="U55" s="58"/>
      <c r="V55" s="58" t="s">
        <v>234</v>
      </c>
      <c r="W55" s="58"/>
      <c r="X55" s="58"/>
      <c r="Y55" s="58"/>
      <c r="Z55" s="59"/>
      <c r="AA55" s="60"/>
      <c r="AC55" s="57" t="s">
        <v>212</v>
      </c>
      <c r="AD55" s="58"/>
      <c r="AE55" s="58" t="s">
        <v>236</v>
      </c>
      <c r="AF55" s="58"/>
      <c r="AG55" s="58"/>
      <c r="AH55" s="58"/>
      <c r="AI55" s="59"/>
      <c r="AJ55" s="60"/>
      <c r="AL55" s="130" t="s">
        <v>216</v>
      </c>
    </row>
    <row r="56" spans="1:38"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61" t="s">
        <v>0</v>
      </c>
      <c r="AD56" s="62" t="s">
        <v>1</v>
      </c>
      <c r="AE56" s="62" t="s">
        <v>47</v>
      </c>
      <c r="AF56" s="62" t="s">
        <v>46</v>
      </c>
      <c r="AG56" s="62" t="s">
        <v>42</v>
      </c>
      <c r="AH56" s="62" t="s">
        <v>45</v>
      </c>
      <c r="AI56" s="63" t="s">
        <v>44</v>
      </c>
      <c r="AJ56" s="64" t="s">
        <v>217</v>
      </c>
      <c r="AL56" s="131"/>
    </row>
    <row r="58" spans="1:38" ht="15.75" customHeight="1">
      <c r="A58" s="69">
        <v>0.29166666666666669</v>
      </c>
      <c r="B58" s="44">
        <v>0</v>
      </c>
      <c r="C58" s="45">
        <v>0</v>
      </c>
      <c r="D58" s="45">
        <v>0</v>
      </c>
      <c r="E58" s="45">
        <v>0</v>
      </c>
      <c r="F58" s="45">
        <v>0</v>
      </c>
      <c r="G58" s="45">
        <v>0</v>
      </c>
      <c r="H58" s="46">
        <v>0</v>
      </c>
      <c r="I58" s="65">
        <f>SUM(B58:H58)</f>
        <v>0</v>
      </c>
      <c r="K58" s="44">
        <v>0</v>
      </c>
      <c r="L58" s="45">
        <v>0</v>
      </c>
      <c r="M58" s="45">
        <v>0</v>
      </c>
      <c r="N58" s="45">
        <v>0</v>
      </c>
      <c r="O58" s="45">
        <v>0</v>
      </c>
      <c r="P58" s="45">
        <v>0</v>
      </c>
      <c r="Q58" s="46">
        <v>0</v>
      </c>
      <c r="R58" s="65">
        <f>SUM(K58:Q58)</f>
        <v>0</v>
      </c>
      <c r="T58" s="44">
        <v>0</v>
      </c>
      <c r="U58" s="45">
        <v>0</v>
      </c>
      <c r="V58" s="45">
        <v>0</v>
      </c>
      <c r="W58" s="45">
        <v>0</v>
      </c>
      <c r="X58" s="45">
        <v>0</v>
      </c>
      <c r="Y58" s="45">
        <v>0</v>
      </c>
      <c r="Z58" s="46">
        <v>0</v>
      </c>
      <c r="AA58" s="65">
        <f>SUM(T58:Z58)</f>
        <v>0</v>
      </c>
      <c r="AC58" s="44">
        <v>0</v>
      </c>
      <c r="AD58" s="45">
        <v>0</v>
      </c>
      <c r="AE58" s="45">
        <v>0</v>
      </c>
      <c r="AF58" s="45">
        <v>0</v>
      </c>
      <c r="AG58" s="45">
        <v>0</v>
      </c>
      <c r="AH58" s="45">
        <v>0</v>
      </c>
      <c r="AI58" s="46">
        <v>0</v>
      </c>
      <c r="AJ58" s="65">
        <f>SUM(AC58:AI58)</f>
        <v>0</v>
      </c>
      <c r="AL58" s="65">
        <f>SUM(I58+R58+AA58+AJ58)</f>
        <v>0</v>
      </c>
    </row>
    <row r="59" spans="1:38" ht="15.75" customHeight="1">
      <c r="A59" s="70">
        <v>0.30208333333333331</v>
      </c>
      <c r="B59" s="48">
        <v>0</v>
      </c>
      <c r="C59" s="49">
        <v>0</v>
      </c>
      <c r="D59" s="49">
        <v>0</v>
      </c>
      <c r="E59" s="49">
        <v>0</v>
      </c>
      <c r="F59" s="49">
        <v>0</v>
      </c>
      <c r="G59" s="49">
        <v>0</v>
      </c>
      <c r="H59" s="52">
        <v>0</v>
      </c>
      <c r="I59" s="66">
        <f>SUM(B59:H59)</f>
        <v>0</v>
      </c>
      <c r="K59" s="48">
        <v>0</v>
      </c>
      <c r="L59" s="49">
        <v>0</v>
      </c>
      <c r="M59" s="49">
        <v>0</v>
      </c>
      <c r="N59" s="49">
        <v>0</v>
      </c>
      <c r="O59" s="49">
        <v>0</v>
      </c>
      <c r="P59" s="49">
        <v>0</v>
      </c>
      <c r="Q59" s="52">
        <v>0</v>
      </c>
      <c r="R59" s="66">
        <f>SUM(K59:Q59)</f>
        <v>0</v>
      </c>
      <c r="T59" s="48">
        <v>0</v>
      </c>
      <c r="U59" s="49">
        <v>0</v>
      </c>
      <c r="V59" s="49">
        <v>0</v>
      </c>
      <c r="W59" s="49">
        <v>0</v>
      </c>
      <c r="X59" s="49">
        <v>0</v>
      </c>
      <c r="Y59" s="49">
        <v>0</v>
      </c>
      <c r="Z59" s="52">
        <v>0</v>
      </c>
      <c r="AA59" s="66">
        <f>SUM(T59:Z59)</f>
        <v>0</v>
      </c>
      <c r="AC59" s="48">
        <v>0</v>
      </c>
      <c r="AD59" s="49">
        <v>0</v>
      </c>
      <c r="AE59" s="49">
        <v>0</v>
      </c>
      <c r="AF59" s="49">
        <v>0</v>
      </c>
      <c r="AG59" s="49">
        <v>0</v>
      </c>
      <c r="AH59" s="49">
        <v>0</v>
      </c>
      <c r="AI59" s="52">
        <v>0</v>
      </c>
      <c r="AJ59" s="66">
        <f>SUM(AC59:AI59)</f>
        <v>0</v>
      </c>
      <c r="AL59" s="66">
        <f>SUM(I59+R59+AA59+AJ59)</f>
        <v>0</v>
      </c>
    </row>
    <row r="60" spans="1:38" ht="15.75" customHeight="1">
      <c r="A60" s="70">
        <v>0.3125</v>
      </c>
      <c r="B60" s="48">
        <v>0</v>
      </c>
      <c r="C60" s="49">
        <v>0</v>
      </c>
      <c r="D60" s="49">
        <v>0</v>
      </c>
      <c r="E60" s="49">
        <v>0</v>
      </c>
      <c r="F60" s="49">
        <v>0</v>
      </c>
      <c r="G60" s="49">
        <v>0</v>
      </c>
      <c r="H60" s="52">
        <v>0</v>
      </c>
      <c r="I60" s="66">
        <f>SUM(B60:H60)</f>
        <v>0</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48">
        <v>0</v>
      </c>
      <c r="AD60" s="49">
        <v>0</v>
      </c>
      <c r="AE60" s="49">
        <v>0</v>
      </c>
      <c r="AF60" s="49">
        <v>0</v>
      </c>
      <c r="AG60" s="49">
        <v>0</v>
      </c>
      <c r="AH60" s="49">
        <v>0</v>
      </c>
      <c r="AI60" s="52">
        <v>0</v>
      </c>
      <c r="AJ60" s="66">
        <f>SUM(AC60:AI60)</f>
        <v>0</v>
      </c>
      <c r="AL60" s="66">
        <f>SUM(I60+R60+AA60+AJ60)</f>
        <v>0</v>
      </c>
    </row>
    <row r="61" spans="1:38" ht="15.75" customHeight="1">
      <c r="A61" s="71">
        <v>0.32291666666666669</v>
      </c>
      <c r="B61" s="54">
        <v>0</v>
      </c>
      <c r="C61" s="55">
        <v>0</v>
      </c>
      <c r="D61" s="55">
        <v>0</v>
      </c>
      <c r="E61" s="55">
        <v>0</v>
      </c>
      <c r="F61" s="55">
        <v>0</v>
      </c>
      <c r="G61" s="55">
        <v>0</v>
      </c>
      <c r="H61" s="56">
        <v>0</v>
      </c>
      <c r="I61" s="67">
        <f>SUM(B61:H61)</f>
        <v>0</v>
      </c>
      <c r="K61" s="54">
        <v>0</v>
      </c>
      <c r="L61" s="55">
        <v>0</v>
      </c>
      <c r="M61" s="55">
        <v>0</v>
      </c>
      <c r="N61" s="55">
        <v>0</v>
      </c>
      <c r="O61" s="55">
        <v>0</v>
      </c>
      <c r="P61" s="55">
        <v>0</v>
      </c>
      <c r="Q61" s="56">
        <v>0</v>
      </c>
      <c r="R61" s="67">
        <f>SUM(K61:Q61)</f>
        <v>0</v>
      </c>
      <c r="T61" s="54">
        <v>0</v>
      </c>
      <c r="U61" s="55">
        <v>0</v>
      </c>
      <c r="V61" s="55">
        <v>0</v>
      </c>
      <c r="W61" s="55">
        <v>0</v>
      </c>
      <c r="X61" s="55">
        <v>0</v>
      </c>
      <c r="Y61" s="55">
        <v>0</v>
      </c>
      <c r="Z61" s="56">
        <v>0</v>
      </c>
      <c r="AA61" s="67">
        <f>SUM(T61:Z61)</f>
        <v>0</v>
      </c>
      <c r="AC61" s="54">
        <v>0</v>
      </c>
      <c r="AD61" s="55">
        <v>0</v>
      </c>
      <c r="AE61" s="55">
        <v>0</v>
      </c>
      <c r="AF61" s="55">
        <v>0</v>
      </c>
      <c r="AG61" s="55">
        <v>0</v>
      </c>
      <c r="AH61" s="55">
        <v>0</v>
      </c>
      <c r="AI61" s="56">
        <v>0</v>
      </c>
      <c r="AJ61" s="67">
        <f>SUM(AC61:AI61)</f>
        <v>0</v>
      </c>
      <c r="AL61" s="67">
        <f>SUM(I61+R61+AA61+AJ61)</f>
        <v>0</v>
      </c>
    </row>
    <row r="62" spans="1:38" ht="15.75" customHeight="1">
      <c r="A62" s="60" t="s">
        <v>218</v>
      </c>
      <c r="B62" s="57">
        <f t="shared" ref="B62:I62" si="36">SUM(B58:B61)</f>
        <v>0</v>
      </c>
      <c r="C62" s="58">
        <f t="shared" si="36"/>
        <v>0</v>
      </c>
      <c r="D62" s="58">
        <f t="shared" si="36"/>
        <v>0</v>
      </c>
      <c r="E62" s="58">
        <f t="shared" si="36"/>
        <v>0</v>
      </c>
      <c r="F62" s="58">
        <f t="shared" si="36"/>
        <v>0</v>
      </c>
      <c r="G62" s="58">
        <f t="shared" si="36"/>
        <v>0</v>
      </c>
      <c r="H62" s="59">
        <f t="shared" si="36"/>
        <v>0</v>
      </c>
      <c r="I62" s="60">
        <f t="shared" si="36"/>
        <v>0</v>
      </c>
      <c r="K62" s="57">
        <f t="shared" ref="K62:R62" si="37">SUM(K58:K61)</f>
        <v>0</v>
      </c>
      <c r="L62" s="58">
        <f t="shared" si="37"/>
        <v>0</v>
      </c>
      <c r="M62" s="58">
        <f t="shared" si="37"/>
        <v>0</v>
      </c>
      <c r="N62" s="58">
        <f t="shared" si="37"/>
        <v>0</v>
      </c>
      <c r="O62" s="58">
        <f t="shared" si="37"/>
        <v>0</v>
      </c>
      <c r="P62" s="58">
        <f t="shared" si="37"/>
        <v>0</v>
      </c>
      <c r="Q62" s="59">
        <f t="shared" si="37"/>
        <v>0</v>
      </c>
      <c r="R62" s="60">
        <f t="shared" si="37"/>
        <v>0</v>
      </c>
      <c r="T62" s="57">
        <f t="shared" ref="T62:AA62" si="38">SUM(T58:T61)</f>
        <v>0</v>
      </c>
      <c r="U62" s="58">
        <f t="shared" si="38"/>
        <v>0</v>
      </c>
      <c r="V62" s="58">
        <f t="shared" si="38"/>
        <v>0</v>
      </c>
      <c r="W62" s="58">
        <f t="shared" si="38"/>
        <v>0</v>
      </c>
      <c r="X62" s="58">
        <f t="shared" si="38"/>
        <v>0</v>
      </c>
      <c r="Y62" s="58">
        <f t="shared" si="38"/>
        <v>0</v>
      </c>
      <c r="Z62" s="59">
        <f t="shared" si="38"/>
        <v>0</v>
      </c>
      <c r="AA62" s="60">
        <f t="shared" si="38"/>
        <v>0</v>
      </c>
      <c r="AC62" s="57">
        <f t="shared" ref="AC62:AJ62" si="39">SUM(AC58:AC61)</f>
        <v>0</v>
      </c>
      <c r="AD62" s="58">
        <f t="shared" si="39"/>
        <v>0</v>
      </c>
      <c r="AE62" s="58">
        <f t="shared" si="39"/>
        <v>0</v>
      </c>
      <c r="AF62" s="58">
        <f t="shared" si="39"/>
        <v>0</v>
      </c>
      <c r="AG62" s="58">
        <f t="shared" si="39"/>
        <v>0</v>
      </c>
      <c r="AH62" s="58">
        <f t="shared" si="39"/>
        <v>0</v>
      </c>
      <c r="AI62" s="59">
        <f t="shared" si="39"/>
        <v>0</v>
      </c>
      <c r="AJ62" s="60">
        <f t="shared" si="39"/>
        <v>0</v>
      </c>
      <c r="AL62" s="60">
        <f>SUM(AL58:AL61)</f>
        <v>0</v>
      </c>
    </row>
    <row r="63" spans="1:38" ht="15.75" customHeight="1">
      <c r="A63" s="69">
        <v>0.33333333333333331</v>
      </c>
      <c r="B63" s="44">
        <v>0</v>
      </c>
      <c r="C63" s="45">
        <v>0</v>
      </c>
      <c r="D63" s="45">
        <v>0</v>
      </c>
      <c r="E63" s="45">
        <v>0</v>
      </c>
      <c r="F63" s="45">
        <v>0</v>
      </c>
      <c r="G63" s="45">
        <v>0</v>
      </c>
      <c r="H63" s="46">
        <v>0</v>
      </c>
      <c r="I63" s="65">
        <f>SUM(B63:H63)</f>
        <v>0</v>
      </c>
      <c r="K63" s="44">
        <v>0</v>
      </c>
      <c r="L63" s="45">
        <v>0</v>
      </c>
      <c r="M63" s="45">
        <v>0</v>
      </c>
      <c r="N63" s="45">
        <v>0</v>
      </c>
      <c r="O63" s="45">
        <v>0</v>
      </c>
      <c r="P63" s="45">
        <v>0</v>
      </c>
      <c r="Q63" s="46">
        <v>0</v>
      </c>
      <c r="R63" s="65">
        <f>SUM(K63:Q63)</f>
        <v>0</v>
      </c>
      <c r="T63" s="44">
        <v>0</v>
      </c>
      <c r="U63" s="45">
        <v>0</v>
      </c>
      <c r="V63" s="45">
        <v>0</v>
      </c>
      <c r="W63" s="45">
        <v>0</v>
      </c>
      <c r="X63" s="45">
        <v>0</v>
      </c>
      <c r="Y63" s="45">
        <v>0</v>
      </c>
      <c r="Z63" s="46">
        <v>0</v>
      </c>
      <c r="AA63" s="65">
        <f>SUM(T63:Z63)</f>
        <v>0</v>
      </c>
      <c r="AC63" s="44">
        <v>0</v>
      </c>
      <c r="AD63" s="45">
        <v>0</v>
      </c>
      <c r="AE63" s="45">
        <v>0</v>
      </c>
      <c r="AF63" s="45">
        <v>0</v>
      </c>
      <c r="AG63" s="45">
        <v>0</v>
      </c>
      <c r="AH63" s="45">
        <v>0</v>
      </c>
      <c r="AI63" s="46">
        <v>0</v>
      </c>
      <c r="AJ63" s="65">
        <f>SUM(AC63:AI63)</f>
        <v>0</v>
      </c>
      <c r="AL63" s="65">
        <f>SUM(I63+R63+AA63+AJ63)</f>
        <v>0</v>
      </c>
    </row>
    <row r="64" spans="1:38" ht="15.75" customHeight="1">
      <c r="A64" s="70">
        <v>0.34375</v>
      </c>
      <c r="B64" s="48">
        <v>0</v>
      </c>
      <c r="C64" s="49">
        <v>0</v>
      </c>
      <c r="D64" s="49">
        <v>0</v>
      </c>
      <c r="E64" s="49">
        <v>0</v>
      </c>
      <c r="F64" s="49">
        <v>0</v>
      </c>
      <c r="G64" s="49">
        <v>0</v>
      </c>
      <c r="H64" s="52">
        <v>0</v>
      </c>
      <c r="I64" s="66">
        <f>SUM(B64:H64)</f>
        <v>0</v>
      </c>
      <c r="K64" s="48">
        <v>0</v>
      </c>
      <c r="L64" s="49">
        <v>0</v>
      </c>
      <c r="M64" s="49">
        <v>0</v>
      </c>
      <c r="N64" s="49">
        <v>0</v>
      </c>
      <c r="O64" s="49">
        <v>0</v>
      </c>
      <c r="P64" s="49">
        <v>0</v>
      </c>
      <c r="Q64" s="52">
        <v>0</v>
      </c>
      <c r="R64" s="66">
        <f>SUM(K64:Q64)</f>
        <v>0</v>
      </c>
      <c r="T64" s="48">
        <v>0</v>
      </c>
      <c r="U64" s="49">
        <v>0</v>
      </c>
      <c r="V64" s="49">
        <v>0</v>
      </c>
      <c r="W64" s="49">
        <v>0</v>
      </c>
      <c r="X64" s="49">
        <v>0</v>
      </c>
      <c r="Y64" s="49">
        <v>0</v>
      </c>
      <c r="Z64" s="52">
        <v>0</v>
      </c>
      <c r="AA64" s="66">
        <f>SUM(T64:Z64)</f>
        <v>0</v>
      </c>
      <c r="AC64" s="48">
        <v>0</v>
      </c>
      <c r="AD64" s="49">
        <v>0</v>
      </c>
      <c r="AE64" s="49">
        <v>0</v>
      </c>
      <c r="AF64" s="49">
        <v>0</v>
      </c>
      <c r="AG64" s="49">
        <v>0</v>
      </c>
      <c r="AH64" s="49">
        <v>0</v>
      </c>
      <c r="AI64" s="52">
        <v>0</v>
      </c>
      <c r="AJ64" s="66">
        <f>SUM(AC64:AI64)</f>
        <v>0</v>
      </c>
      <c r="AL64" s="66">
        <f>SUM(I64+R64+AA64+AJ64)</f>
        <v>0</v>
      </c>
    </row>
    <row r="65" spans="1:38" ht="15.75" customHeight="1">
      <c r="A65" s="70">
        <v>0.35416666666666669</v>
      </c>
      <c r="B65" s="48">
        <v>0</v>
      </c>
      <c r="C65" s="49">
        <v>0</v>
      </c>
      <c r="D65" s="49">
        <v>0</v>
      </c>
      <c r="E65" s="49">
        <v>0</v>
      </c>
      <c r="F65" s="49">
        <v>0</v>
      </c>
      <c r="G65" s="49">
        <v>0</v>
      </c>
      <c r="H65" s="52">
        <v>0</v>
      </c>
      <c r="I65" s="66">
        <f>SUM(B65:H65)</f>
        <v>0</v>
      </c>
      <c r="K65" s="48">
        <v>0</v>
      </c>
      <c r="L65" s="49">
        <v>0</v>
      </c>
      <c r="M65" s="49">
        <v>0</v>
      </c>
      <c r="N65" s="49">
        <v>0</v>
      </c>
      <c r="O65" s="49">
        <v>0</v>
      </c>
      <c r="P65" s="49">
        <v>0</v>
      </c>
      <c r="Q65" s="52">
        <v>0</v>
      </c>
      <c r="R65" s="66">
        <f>SUM(K65:Q65)</f>
        <v>0</v>
      </c>
      <c r="T65" s="48">
        <v>0</v>
      </c>
      <c r="U65" s="49">
        <v>0</v>
      </c>
      <c r="V65" s="49">
        <v>0</v>
      </c>
      <c r="W65" s="49">
        <v>0</v>
      </c>
      <c r="X65" s="49">
        <v>0</v>
      </c>
      <c r="Y65" s="49">
        <v>0</v>
      </c>
      <c r="Z65" s="52">
        <v>0</v>
      </c>
      <c r="AA65" s="66">
        <f>SUM(T65:Z65)</f>
        <v>0</v>
      </c>
      <c r="AC65" s="48">
        <v>0</v>
      </c>
      <c r="AD65" s="49">
        <v>0</v>
      </c>
      <c r="AE65" s="49">
        <v>0</v>
      </c>
      <c r="AF65" s="49">
        <v>0</v>
      </c>
      <c r="AG65" s="49">
        <v>0</v>
      </c>
      <c r="AH65" s="49">
        <v>0</v>
      </c>
      <c r="AI65" s="52">
        <v>0</v>
      </c>
      <c r="AJ65" s="66">
        <f>SUM(AC65:AI65)</f>
        <v>0</v>
      </c>
      <c r="AL65" s="66">
        <f>SUM(I65+R65+AA65+AJ65)</f>
        <v>0</v>
      </c>
    </row>
    <row r="66" spans="1:38" ht="15.75" customHeight="1">
      <c r="A66" s="71">
        <v>0.36458333333333331</v>
      </c>
      <c r="B66" s="54">
        <v>0</v>
      </c>
      <c r="C66" s="55">
        <v>0</v>
      </c>
      <c r="D66" s="55">
        <v>0</v>
      </c>
      <c r="E66" s="55">
        <v>0</v>
      </c>
      <c r="F66" s="55">
        <v>0</v>
      </c>
      <c r="G66" s="55">
        <v>0</v>
      </c>
      <c r="H66" s="56">
        <v>0</v>
      </c>
      <c r="I66" s="67">
        <f>SUM(B66:H66)</f>
        <v>0</v>
      </c>
      <c r="K66" s="54">
        <v>0</v>
      </c>
      <c r="L66" s="55">
        <v>0</v>
      </c>
      <c r="M66" s="55">
        <v>0</v>
      </c>
      <c r="N66" s="55">
        <v>0</v>
      </c>
      <c r="O66" s="55">
        <v>0</v>
      </c>
      <c r="P66" s="55">
        <v>0</v>
      </c>
      <c r="Q66" s="56">
        <v>0</v>
      </c>
      <c r="R66" s="67">
        <f>SUM(K66:Q66)</f>
        <v>0</v>
      </c>
      <c r="T66" s="54">
        <v>0</v>
      </c>
      <c r="U66" s="55">
        <v>0</v>
      </c>
      <c r="V66" s="55">
        <v>0</v>
      </c>
      <c r="W66" s="55">
        <v>0</v>
      </c>
      <c r="X66" s="55">
        <v>0</v>
      </c>
      <c r="Y66" s="55">
        <v>0</v>
      </c>
      <c r="Z66" s="56">
        <v>0</v>
      </c>
      <c r="AA66" s="67">
        <f>SUM(T66:Z66)</f>
        <v>0</v>
      </c>
      <c r="AC66" s="54">
        <v>0</v>
      </c>
      <c r="AD66" s="55">
        <v>0</v>
      </c>
      <c r="AE66" s="55">
        <v>0</v>
      </c>
      <c r="AF66" s="55">
        <v>0</v>
      </c>
      <c r="AG66" s="55">
        <v>0</v>
      </c>
      <c r="AH66" s="55">
        <v>0</v>
      </c>
      <c r="AI66" s="56">
        <v>0</v>
      </c>
      <c r="AJ66" s="67">
        <f>SUM(AC66:AI66)</f>
        <v>0</v>
      </c>
      <c r="AL66" s="67">
        <f>SUM(I66+R66+AA66+AJ66)</f>
        <v>0</v>
      </c>
    </row>
    <row r="67" spans="1:38" ht="15.75" customHeight="1">
      <c r="A67" s="60" t="s">
        <v>218</v>
      </c>
      <c r="B67" s="57">
        <f t="shared" ref="B67:I67" si="40">SUM(B63:B66)</f>
        <v>0</v>
      </c>
      <c r="C67" s="58">
        <f t="shared" si="40"/>
        <v>0</v>
      </c>
      <c r="D67" s="58">
        <f t="shared" si="40"/>
        <v>0</v>
      </c>
      <c r="E67" s="58">
        <f t="shared" si="40"/>
        <v>0</v>
      </c>
      <c r="F67" s="58">
        <f t="shared" si="40"/>
        <v>0</v>
      </c>
      <c r="G67" s="58">
        <f t="shared" si="40"/>
        <v>0</v>
      </c>
      <c r="H67" s="59">
        <f t="shared" si="40"/>
        <v>0</v>
      </c>
      <c r="I67" s="60">
        <f t="shared" si="40"/>
        <v>0</v>
      </c>
      <c r="K67" s="57">
        <f t="shared" ref="K67:R67" si="41">SUM(K63:K66)</f>
        <v>0</v>
      </c>
      <c r="L67" s="58">
        <f t="shared" si="41"/>
        <v>0</v>
      </c>
      <c r="M67" s="58">
        <f t="shared" si="41"/>
        <v>0</v>
      </c>
      <c r="N67" s="58">
        <f t="shared" si="41"/>
        <v>0</v>
      </c>
      <c r="O67" s="58">
        <f t="shared" si="41"/>
        <v>0</v>
      </c>
      <c r="P67" s="58">
        <f t="shared" si="41"/>
        <v>0</v>
      </c>
      <c r="Q67" s="59">
        <f t="shared" si="41"/>
        <v>0</v>
      </c>
      <c r="R67" s="60">
        <f t="shared" si="41"/>
        <v>0</v>
      </c>
      <c r="T67" s="57">
        <f t="shared" ref="T67:AA67" si="42">SUM(T63:T66)</f>
        <v>0</v>
      </c>
      <c r="U67" s="58">
        <f t="shared" si="42"/>
        <v>0</v>
      </c>
      <c r="V67" s="58">
        <f t="shared" si="42"/>
        <v>0</v>
      </c>
      <c r="W67" s="58">
        <f t="shared" si="42"/>
        <v>0</v>
      </c>
      <c r="X67" s="58">
        <f t="shared" si="42"/>
        <v>0</v>
      </c>
      <c r="Y67" s="58">
        <f t="shared" si="42"/>
        <v>0</v>
      </c>
      <c r="Z67" s="59">
        <f t="shared" si="42"/>
        <v>0</v>
      </c>
      <c r="AA67" s="60">
        <f t="shared" si="42"/>
        <v>0</v>
      </c>
      <c r="AC67" s="57">
        <f t="shared" ref="AC67:AJ67" si="43">SUM(AC63:AC66)</f>
        <v>0</v>
      </c>
      <c r="AD67" s="58">
        <f t="shared" si="43"/>
        <v>0</v>
      </c>
      <c r="AE67" s="58">
        <f t="shared" si="43"/>
        <v>0</v>
      </c>
      <c r="AF67" s="58">
        <f t="shared" si="43"/>
        <v>0</v>
      </c>
      <c r="AG67" s="58">
        <f t="shared" si="43"/>
        <v>0</v>
      </c>
      <c r="AH67" s="58">
        <f t="shared" si="43"/>
        <v>0</v>
      </c>
      <c r="AI67" s="59">
        <f t="shared" si="43"/>
        <v>0</v>
      </c>
      <c r="AJ67" s="60">
        <f t="shared" si="43"/>
        <v>0</v>
      </c>
      <c r="AL67" s="60">
        <f>SUM(AL63:AL66)</f>
        <v>0</v>
      </c>
    </row>
    <row r="68" spans="1:38" ht="15.75" customHeight="1">
      <c r="A68" s="69">
        <v>0.375</v>
      </c>
      <c r="B68" s="44">
        <v>0</v>
      </c>
      <c r="C68" s="45">
        <v>1</v>
      </c>
      <c r="D68" s="45">
        <v>0</v>
      </c>
      <c r="E68" s="45">
        <v>0</v>
      </c>
      <c r="F68" s="45">
        <v>0</v>
      </c>
      <c r="G68" s="45">
        <v>0</v>
      </c>
      <c r="H68" s="46">
        <v>0</v>
      </c>
      <c r="I68" s="65">
        <f>SUM(B68:H68)</f>
        <v>1</v>
      </c>
      <c r="K68" s="44">
        <v>0</v>
      </c>
      <c r="L68" s="45">
        <v>0</v>
      </c>
      <c r="M68" s="45">
        <v>0</v>
      </c>
      <c r="N68" s="45">
        <v>0</v>
      </c>
      <c r="O68" s="45">
        <v>0</v>
      </c>
      <c r="P68" s="45">
        <v>0</v>
      </c>
      <c r="Q68" s="46">
        <v>0</v>
      </c>
      <c r="R68" s="65">
        <f>SUM(K68:Q68)</f>
        <v>0</v>
      </c>
      <c r="T68" s="44">
        <v>0</v>
      </c>
      <c r="U68" s="45">
        <v>1</v>
      </c>
      <c r="V68" s="45">
        <v>0</v>
      </c>
      <c r="W68" s="45">
        <v>0</v>
      </c>
      <c r="X68" s="45">
        <v>0</v>
      </c>
      <c r="Y68" s="45">
        <v>0</v>
      </c>
      <c r="Z68" s="46">
        <v>0</v>
      </c>
      <c r="AA68" s="65">
        <f>SUM(T68:Z68)</f>
        <v>1</v>
      </c>
      <c r="AC68" s="44">
        <v>0</v>
      </c>
      <c r="AD68" s="45">
        <v>0</v>
      </c>
      <c r="AE68" s="45">
        <v>0</v>
      </c>
      <c r="AF68" s="45">
        <v>0</v>
      </c>
      <c r="AG68" s="45">
        <v>0</v>
      </c>
      <c r="AH68" s="45">
        <v>0</v>
      </c>
      <c r="AI68" s="46">
        <v>0</v>
      </c>
      <c r="AJ68" s="65">
        <f>SUM(AC68:AI68)</f>
        <v>0</v>
      </c>
      <c r="AL68" s="65">
        <f>SUM(I68+R68+AA68+AJ68)</f>
        <v>2</v>
      </c>
    </row>
    <row r="69" spans="1:38" ht="15.75" customHeight="1">
      <c r="A69" s="70">
        <v>0.38541666666666669</v>
      </c>
      <c r="B69" s="48">
        <v>0</v>
      </c>
      <c r="C69" s="49">
        <v>0</v>
      </c>
      <c r="D69" s="49">
        <v>0</v>
      </c>
      <c r="E69" s="49">
        <v>0</v>
      </c>
      <c r="F69" s="49">
        <v>0</v>
      </c>
      <c r="G69" s="49">
        <v>0</v>
      </c>
      <c r="H69" s="52">
        <v>0</v>
      </c>
      <c r="I69" s="66">
        <f>SUM(B69:H69)</f>
        <v>0</v>
      </c>
      <c r="K69" s="48">
        <v>0</v>
      </c>
      <c r="L69" s="49">
        <v>0</v>
      </c>
      <c r="M69" s="49">
        <v>0</v>
      </c>
      <c r="N69" s="49">
        <v>0</v>
      </c>
      <c r="O69" s="49">
        <v>0</v>
      </c>
      <c r="P69" s="49">
        <v>0</v>
      </c>
      <c r="Q69" s="52">
        <v>0</v>
      </c>
      <c r="R69" s="66">
        <f>SUM(K69:Q69)</f>
        <v>0</v>
      </c>
      <c r="T69" s="48">
        <v>0</v>
      </c>
      <c r="U69" s="49">
        <v>0</v>
      </c>
      <c r="V69" s="49">
        <v>0</v>
      </c>
      <c r="W69" s="49">
        <v>0</v>
      </c>
      <c r="X69" s="49">
        <v>0</v>
      </c>
      <c r="Y69" s="49">
        <v>0</v>
      </c>
      <c r="Z69" s="52">
        <v>0</v>
      </c>
      <c r="AA69" s="66">
        <f>SUM(T69:Z69)</f>
        <v>0</v>
      </c>
      <c r="AC69" s="48">
        <v>1</v>
      </c>
      <c r="AD69" s="49">
        <v>0</v>
      </c>
      <c r="AE69" s="49">
        <v>0</v>
      </c>
      <c r="AF69" s="49">
        <v>0</v>
      </c>
      <c r="AG69" s="49">
        <v>0</v>
      </c>
      <c r="AH69" s="49">
        <v>0</v>
      </c>
      <c r="AI69" s="52">
        <v>0</v>
      </c>
      <c r="AJ69" s="66">
        <f>SUM(AC69:AI69)</f>
        <v>1</v>
      </c>
      <c r="AL69" s="66">
        <f>SUM(I69+R69+AA69+AJ69)</f>
        <v>1</v>
      </c>
    </row>
    <row r="70" spans="1:38" ht="15.75" customHeight="1">
      <c r="A70" s="70">
        <v>0.39583333333333331</v>
      </c>
      <c r="B70" s="48">
        <v>0</v>
      </c>
      <c r="C70" s="49">
        <v>0</v>
      </c>
      <c r="D70" s="49">
        <v>0</v>
      </c>
      <c r="E70" s="49">
        <v>0</v>
      </c>
      <c r="F70" s="49">
        <v>0</v>
      </c>
      <c r="G70" s="49">
        <v>0</v>
      </c>
      <c r="H70" s="52">
        <v>0</v>
      </c>
      <c r="I70" s="66">
        <f>SUM(B70:H70)</f>
        <v>0</v>
      </c>
      <c r="K70" s="48">
        <v>0</v>
      </c>
      <c r="L70" s="49">
        <v>0</v>
      </c>
      <c r="M70" s="49">
        <v>0</v>
      </c>
      <c r="N70" s="49">
        <v>0</v>
      </c>
      <c r="O70" s="49">
        <v>0</v>
      </c>
      <c r="P70" s="49">
        <v>0</v>
      </c>
      <c r="Q70" s="52">
        <v>0</v>
      </c>
      <c r="R70" s="66">
        <f>SUM(K70:Q70)</f>
        <v>0</v>
      </c>
      <c r="T70" s="48">
        <v>0</v>
      </c>
      <c r="U70" s="49">
        <v>0</v>
      </c>
      <c r="V70" s="49">
        <v>0</v>
      </c>
      <c r="W70" s="49">
        <v>0</v>
      </c>
      <c r="X70" s="49">
        <v>0</v>
      </c>
      <c r="Y70" s="49">
        <v>0</v>
      </c>
      <c r="Z70" s="52">
        <v>0</v>
      </c>
      <c r="AA70" s="66">
        <f>SUM(T70:Z70)</f>
        <v>0</v>
      </c>
      <c r="AC70" s="48">
        <v>0</v>
      </c>
      <c r="AD70" s="49">
        <v>0</v>
      </c>
      <c r="AE70" s="49">
        <v>0</v>
      </c>
      <c r="AF70" s="49">
        <v>0</v>
      </c>
      <c r="AG70" s="49">
        <v>0</v>
      </c>
      <c r="AH70" s="49">
        <v>0</v>
      </c>
      <c r="AI70" s="52">
        <v>0</v>
      </c>
      <c r="AJ70" s="66">
        <f>SUM(AC70:AI70)</f>
        <v>0</v>
      </c>
      <c r="AL70" s="66">
        <f>SUM(I70+R70+AA70+AJ70)</f>
        <v>0</v>
      </c>
    </row>
    <row r="71" spans="1:38" ht="15.75" customHeight="1">
      <c r="A71" s="71">
        <v>0.40625</v>
      </c>
      <c r="B71" s="54">
        <v>0</v>
      </c>
      <c r="C71" s="55">
        <v>0</v>
      </c>
      <c r="D71" s="55">
        <v>0</v>
      </c>
      <c r="E71" s="55">
        <v>0</v>
      </c>
      <c r="F71" s="55">
        <v>0</v>
      </c>
      <c r="G71" s="55">
        <v>0</v>
      </c>
      <c r="H71" s="56">
        <v>0</v>
      </c>
      <c r="I71" s="67">
        <f>SUM(B71:H71)</f>
        <v>0</v>
      </c>
      <c r="K71" s="54">
        <v>0</v>
      </c>
      <c r="L71" s="55">
        <v>0</v>
      </c>
      <c r="M71" s="55">
        <v>0</v>
      </c>
      <c r="N71" s="55">
        <v>0</v>
      </c>
      <c r="O71" s="55">
        <v>0</v>
      </c>
      <c r="P71" s="55">
        <v>0</v>
      </c>
      <c r="Q71" s="56">
        <v>0</v>
      </c>
      <c r="R71" s="67">
        <f>SUM(K71:Q71)</f>
        <v>0</v>
      </c>
      <c r="T71" s="54">
        <v>0</v>
      </c>
      <c r="U71" s="55">
        <v>0</v>
      </c>
      <c r="V71" s="55">
        <v>0</v>
      </c>
      <c r="W71" s="55">
        <v>0</v>
      </c>
      <c r="X71" s="55">
        <v>0</v>
      </c>
      <c r="Y71" s="55">
        <v>0</v>
      </c>
      <c r="Z71" s="56">
        <v>0</v>
      </c>
      <c r="AA71" s="67">
        <f>SUM(T71:Z71)</f>
        <v>0</v>
      </c>
      <c r="AC71" s="54">
        <v>0</v>
      </c>
      <c r="AD71" s="55">
        <v>0</v>
      </c>
      <c r="AE71" s="55">
        <v>0</v>
      </c>
      <c r="AF71" s="55">
        <v>0</v>
      </c>
      <c r="AG71" s="55">
        <v>0</v>
      </c>
      <c r="AH71" s="55">
        <v>0</v>
      </c>
      <c r="AI71" s="56">
        <v>0</v>
      </c>
      <c r="AJ71" s="67">
        <f>SUM(AC71:AI71)</f>
        <v>0</v>
      </c>
      <c r="AL71" s="67">
        <f>SUM(I71+R71+AA71+AJ71)</f>
        <v>0</v>
      </c>
    </row>
    <row r="72" spans="1:38" ht="15.75" customHeight="1">
      <c r="A72" s="60" t="s">
        <v>218</v>
      </c>
      <c r="B72" s="57">
        <f t="shared" ref="B72:I72" si="44">SUM(B68:B71)</f>
        <v>0</v>
      </c>
      <c r="C72" s="58">
        <f t="shared" si="44"/>
        <v>1</v>
      </c>
      <c r="D72" s="58">
        <f t="shared" si="44"/>
        <v>0</v>
      </c>
      <c r="E72" s="58">
        <f t="shared" si="44"/>
        <v>0</v>
      </c>
      <c r="F72" s="58">
        <f t="shared" si="44"/>
        <v>0</v>
      </c>
      <c r="G72" s="58">
        <f t="shared" si="44"/>
        <v>0</v>
      </c>
      <c r="H72" s="59">
        <f t="shared" si="44"/>
        <v>0</v>
      </c>
      <c r="I72" s="60">
        <f t="shared" si="44"/>
        <v>1</v>
      </c>
      <c r="K72" s="57">
        <f t="shared" ref="K72:R72" si="45">SUM(K68:K71)</f>
        <v>0</v>
      </c>
      <c r="L72" s="58">
        <f t="shared" si="45"/>
        <v>0</v>
      </c>
      <c r="M72" s="58">
        <f t="shared" si="45"/>
        <v>0</v>
      </c>
      <c r="N72" s="58">
        <f t="shared" si="45"/>
        <v>0</v>
      </c>
      <c r="O72" s="58">
        <f t="shared" si="45"/>
        <v>0</v>
      </c>
      <c r="P72" s="58">
        <f t="shared" si="45"/>
        <v>0</v>
      </c>
      <c r="Q72" s="59">
        <f t="shared" si="45"/>
        <v>0</v>
      </c>
      <c r="R72" s="60">
        <f t="shared" si="45"/>
        <v>0</v>
      </c>
      <c r="T72" s="57">
        <f t="shared" ref="T72:AA72" si="46">SUM(T68:T71)</f>
        <v>0</v>
      </c>
      <c r="U72" s="58">
        <f t="shared" si="46"/>
        <v>1</v>
      </c>
      <c r="V72" s="58">
        <f t="shared" si="46"/>
        <v>0</v>
      </c>
      <c r="W72" s="58">
        <f t="shared" si="46"/>
        <v>0</v>
      </c>
      <c r="X72" s="58">
        <f t="shared" si="46"/>
        <v>0</v>
      </c>
      <c r="Y72" s="58">
        <f t="shared" si="46"/>
        <v>0</v>
      </c>
      <c r="Z72" s="59">
        <f t="shared" si="46"/>
        <v>0</v>
      </c>
      <c r="AA72" s="60">
        <f t="shared" si="46"/>
        <v>1</v>
      </c>
      <c r="AC72" s="57">
        <f t="shared" ref="AC72:AJ72" si="47">SUM(AC68:AC71)</f>
        <v>1</v>
      </c>
      <c r="AD72" s="58">
        <f t="shared" si="47"/>
        <v>0</v>
      </c>
      <c r="AE72" s="58">
        <f t="shared" si="47"/>
        <v>0</v>
      </c>
      <c r="AF72" s="58">
        <f t="shared" si="47"/>
        <v>0</v>
      </c>
      <c r="AG72" s="58">
        <f t="shared" si="47"/>
        <v>0</v>
      </c>
      <c r="AH72" s="58">
        <f t="shared" si="47"/>
        <v>0</v>
      </c>
      <c r="AI72" s="59">
        <f t="shared" si="47"/>
        <v>0</v>
      </c>
      <c r="AJ72" s="60">
        <f t="shared" si="47"/>
        <v>1</v>
      </c>
      <c r="AL72" s="60">
        <f>SUM(AL68:AL71)</f>
        <v>3</v>
      </c>
    </row>
    <row r="74" spans="1:38" ht="15.75" customHeight="1">
      <c r="A74" s="60" t="s">
        <v>219</v>
      </c>
      <c r="B74" s="57">
        <f t="shared" ref="B74:I74" si="48">SUM(B72+B67+B62)</f>
        <v>0</v>
      </c>
      <c r="C74" s="58">
        <f t="shared" si="48"/>
        <v>1</v>
      </c>
      <c r="D74" s="58">
        <f t="shared" si="48"/>
        <v>0</v>
      </c>
      <c r="E74" s="58">
        <f t="shared" si="48"/>
        <v>0</v>
      </c>
      <c r="F74" s="58">
        <f t="shared" si="48"/>
        <v>0</v>
      </c>
      <c r="G74" s="58">
        <f t="shared" si="48"/>
        <v>0</v>
      </c>
      <c r="H74" s="59">
        <f t="shared" si="48"/>
        <v>0</v>
      </c>
      <c r="I74" s="60">
        <f t="shared" si="48"/>
        <v>1</v>
      </c>
      <c r="K74" s="57">
        <f t="shared" ref="K74:R74" si="49">SUM(K72+K67+K62)</f>
        <v>0</v>
      </c>
      <c r="L74" s="58">
        <f t="shared" si="49"/>
        <v>0</v>
      </c>
      <c r="M74" s="58">
        <f t="shared" si="49"/>
        <v>0</v>
      </c>
      <c r="N74" s="58">
        <f t="shared" si="49"/>
        <v>0</v>
      </c>
      <c r="O74" s="58">
        <f t="shared" si="49"/>
        <v>0</v>
      </c>
      <c r="P74" s="58">
        <f t="shared" si="49"/>
        <v>0</v>
      </c>
      <c r="Q74" s="59">
        <f t="shared" si="49"/>
        <v>0</v>
      </c>
      <c r="R74" s="60">
        <f t="shared" si="49"/>
        <v>0</v>
      </c>
      <c r="T74" s="57">
        <f t="shared" ref="T74:AA74" si="50">SUM(T72+T67+T62)</f>
        <v>0</v>
      </c>
      <c r="U74" s="58">
        <f t="shared" si="50"/>
        <v>1</v>
      </c>
      <c r="V74" s="58">
        <f t="shared" si="50"/>
        <v>0</v>
      </c>
      <c r="W74" s="58">
        <f t="shared" si="50"/>
        <v>0</v>
      </c>
      <c r="X74" s="58">
        <f t="shared" si="50"/>
        <v>0</v>
      </c>
      <c r="Y74" s="58">
        <f t="shared" si="50"/>
        <v>0</v>
      </c>
      <c r="Z74" s="59">
        <f t="shared" si="50"/>
        <v>0</v>
      </c>
      <c r="AA74" s="60">
        <f t="shared" si="50"/>
        <v>1</v>
      </c>
      <c r="AC74" s="57">
        <f t="shared" ref="AC74:AJ74" si="51">SUM(AC72+AC67+AC62)</f>
        <v>1</v>
      </c>
      <c r="AD74" s="58">
        <f t="shared" si="51"/>
        <v>0</v>
      </c>
      <c r="AE74" s="58">
        <f t="shared" si="51"/>
        <v>0</v>
      </c>
      <c r="AF74" s="58">
        <f t="shared" si="51"/>
        <v>0</v>
      </c>
      <c r="AG74" s="58">
        <f t="shared" si="51"/>
        <v>0</v>
      </c>
      <c r="AH74" s="58">
        <f t="shared" si="51"/>
        <v>0</v>
      </c>
      <c r="AI74" s="59">
        <f t="shared" si="51"/>
        <v>0</v>
      </c>
      <c r="AJ74" s="60">
        <f t="shared" si="51"/>
        <v>1</v>
      </c>
      <c r="AL74" s="60">
        <f>SUM(AL72+AL67+AL62)</f>
        <v>3</v>
      </c>
    </row>
    <row r="76" spans="1:38" ht="15.75" customHeight="1">
      <c r="A76" s="47" t="s">
        <v>211</v>
      </c>
      <c r="B76" s="47" t="str">
        <f>$M$9</f>
        <v>Arm B - Csatle Heights</v>
      </c>
    </row>
    <row r="77" spans="1:38" ht="15.75" customHeight="1">
      <c r="B77" s="57" t="s">
        <v>212</v>
      </c>
      <c r="C77" s="58"/>
      <c r="D77" s="58" t="s">
        <v>232</v>
      </c>
      <c r="E77" s="58"/>
      <c r="F77" s="58"/>
      <c r="G77" s="58"/>
      <c r="H77" s="59"/>
      <c r="I77" s="60"/>
      <c r="K77" s="57" t="s">
        <v>212</v>
      </c>
      <c r="L77" s="58"/>
      <c r="M77" s="58" t="s">
        <v>235</v>
      </c>
      <c r="N77" s="58"/>
      <c r="O77" s="58"/>
      <c r="P77" s="58"/>
      <c r="Q77" s="59"/>
      <c r="R77" s="60"/>
      <c r="T77" s="57" t="s">
        <v>212</v>
      </c>
      <c r="U77" s="58"/>
      <c r="V77" s="58" t="s">
        <v>234</v>
      </c>
      <c r="W77" s="58"/>
      <c r="X77" s="58"/>
      <c r="Y77" s="58"/>
      <c r="Z77" s="59"/>
      <c r="AA77" s="60"/>
      <c r="AC77" s="57" t="s">
        <v>212</v>
      </c>
      <c r="AD77" s="58"/>
      <c r="AE77" s="58" t="s">
        <v>236</v>
      </c>
      <c r="AF77" s="58"/>
      <c r="AG77" s="58"/>
      <c r="AH77" s="58"/>
      <c r="AI77" s="59"/>
      <c r="AJ77" s="60"/>
      <c r="AL77" s="130" t="s">
        <v>216</v>
      </c>
    </row>
    <row r="78" spans="1:38"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61" t="s">
        <v>0</v>
      </c>
      <c r="AD78" s="62" t="s">
        <v>1</v>
      </c>
      <c r="AE78" s="62" t="s">
        <v>47</v>
      </c>
      <c r="AF78" s="62" t="s">
        <v>46</v>
      </c>
      <c r="AG78" s="62" t="s">
        <v>42</v>
      </c>
      <c r="AH78" s="62" t="s">
        <v>45</v>
      </c>
      <c r="AI78" s="63" t="s">
        <v>44</v>
      </c>
      <c r="AJ78" s="64" t="s">
        <v>217</v>
      </c>
      <c r="AL78" s="131"/>
    </row>
    <row r="80" spans="1:38" ht="15.75" customHeight="1">
      <c r="A80" s="69">
        <v>0.66666666666666663</v>
      </c>
      <c r="B80" s="44">
        <v>0</v>
      </c>
      <c r="C80" s="45">
        <v>0</v>
      </c>
      <c r="D80" s="45">
        <v>0</v>
      </c>
      <c r="E80" s="45">
        <v>0</v>
      </c>
      <c r="F80" s="45">
        <v>0</v>
      </c>
      <c r="G80" s="45">
        <v>0</v>
      </c>
      <c r="H80" s="46">
        <v>0</v>
      </c>
      <c r="I80" s="65">
        <f>SUM(B80:H80)</f>
        <v>0</v>
      </c>
      <c r="K80" s="44">
        <v>0</v>
      </c>
      <c r="L80" s="45">
        <v>0</v>
      </c>
      <c r="M80" s="45">
        <v>0</v>
      </c>
      <c r="N80" s="45">
        <v>0</v>
      </c>
      <c r="O80" s="45">
        <v>0</v>
      </c>
      <c r="P80" s="45">
        <v>0</v>
      </c>
      <c r="Q80" s="46">
        <v>0</v>
      </c>
      <c r="R80" s="65">
        <f>SUM(K80:Q80)</f>
        <v>0</v>
      </c>
      <c r="T80" s="44">
        <v>0</v>
      </c>
      <c r="U80" s="45">
        <v>0</v>
      </c>
      <c r="V80" s="45">
        <v>0</v>
      </c>
      <c r="W80" s="45">
        <v>0</v>
      </c>
      <c r="X80" s="45">
        <v>0</v>
      </c>
      <c r="Y80" s="45">
        <v>0</v>
      </c>
      <c r="Z80" s="46">
        <v>0</v>
      </c>
      <c r="AA80" s="65">
        <f>SUM(T80:Z80)</f>
        <v>0</v>
      </c>
      <c r="AC80" s="44">
        <v>0</v>
      </c>
      <c r="AD80" s="45">
        <v>0</v>
      </c>
      <c r="AE80" s="45">
        <v>0</v>
      </c>
      <c r="AF80" s="45">
        <v>0</v>
      </c>
      <c r="AG80" s="45">
        <v>0</v>
      </c>
      <c r="AH80" s="45">
        <v>0</v>
      </c>
      <c r="AI80" s="46">
        <v>0</v>
      </c>
      <c r="AJ80" s="65">
        <f>SUM(AC80:AI80)</f>
        <v>0</v>
      </c>
      <c r="AL80" s="65">
        <f>SUM(I80+R80+AA80+AJ80)</f>
        <v>0</v>
      </c>
    </row>
    <row r="81" spans="1:38" ht="15.75" customHeight="1">
      <c r="A81" s="70">
        <v>0.67708333333333337</v>
      </c>
      <c r="B81" s="48">
        <v>0</v>
      </c>
      <c r="C81" s="49">
        <v>0</v>
      </c>
      <c r="D81" s="49">
        <v>0</v>
      </c>
      <c r="E81" s="49">
        <v>0</v>
      </c>
      <c r="F81" s="49">
        <v>0</v>
      </c>
      <c r="G81" s="49">
        <v>0</v>
      </c>
      <c r="H81" s="52">
        <v>0</v>
      </c>
      <c r="I81" s="66">
        <f>SUM(B81:H81)</f>
        <v>0</v>
      </c>
      <c r="K81" s="48">
        <v>0</v>
      </c>
      <c r="L81" s="49">
        <v>0</v>
      </c>
      <c r="M81" s="49">
        <v>0</v>
      </c>
      <c r="N81" s="49">
        <v>0</v>
      </c>
      <c r="O81" s="49">
        <v>0</v>
      </c>
      <c r="P81" s="49">
        <v>0</v>
      </c>
      <c r="Q81" s="52">
        <v>0</v>
      </c>
      <c r="R81" s="66">
        <f>SUM(K81:Q81)</f>
        <v>0</v>
      </c>
      <c r="T81" s="48">
        <v>0</v>
      </c>
      <c r="U81" s="49">
        <v>0</v>
      </c>
      <c r="V81" s="49">
        <v>0</v>
      </c>
      <c r="W81" s="49">
        <v>0</v>
      </c>
      <c r="X81" s="49">
        <v>0</v>
      </c>
      <c r="Y81" s="49">
        <v>0</v>
      </c>
      <c r="Z81" s="52">
        <v>0</v>
      </c>
      <c r="AA81" s="66">
        <f>SUM(T81:Z81)</f>
        <v>0</v>
      </c>
      <c r="AC81" s="48">
        <v>0</v>
      </c>
      <c r="AD81" s="49">
        <v>0</v>
      </c>
      <c r="AE81" s="49">
        <v>0</v>
      </c>
      <c r="AF81" s="49">
        <v>0</v>
      </c>
      <c r="AG81" s="49">
        <v>0</v>
      </c>
      <c r="AH81" s="49">
        <v>0</v>
      </c>
      <c r="AI81" s="52">
        <v>0</v>
      </c>
      <c r="AJ81" s="66">
        <f>SUM(AC81:AI81)</f>
        <v>0</v>
      </c>
      <c r="AL81" s="66">
        <f>SUM(I81+R81+AA81+AJ81)</f>
        <v>0</v>
      </c>
    </row>
    <row r="82" spans="1:38" ht="15.75" customHeight="1">
      <c r="A82" s="70">
        <v>0.6875</v>
      </c>
      <c r="B82" s="48">
        <v>0</v>
      </c>
      <c r="C82" s="49">
        <v>0</v>
      </c>
      <c r="D82" s="49">
        <v>0</v>
      </c>
      <c r="E82" s="49">
        <v>0</v>
      </c>
      <c r="F82" s="49">
        <v>0</v>
      </c>
      <c r="G82" s="49">
        <v>0</v>
      </c>
      <c r="H82" s="52">
        <v>0</v>
      </c>
      <c r="I82" s="66">
        <f>SUM(B82:H82)</f>
        <v>0</v>
      </c>
      <c r="K82" s="48">
        <v>0</v>
      </c>
      <c r="L82" s="49">
        <v>0</v>
      </c>
      <c r="M82" s="49">
        <v>0</v>
      </c>
      <c r="N82" s="49">
        <v>0</v>
      </c>
      <c r="O82" s="49">
        <v>0</v>
      </c>
      <c r="P82" s="49">
        <v>0</v>
      </c>
      <c r="Q82" s="52">
        <v>0</v>
      </c>
      <c r="R82" s="66">
        <f>SUM(K82:Q82)</f>
        <v>0</v>
      </c>
      <c r="T82" s="48">
        <v>1</v>
      </c>
      <c r="U82" s="49">
        <v>0</v>
      </c>
      <c r="V82" s="49">
        <v>0</v>
      </c>
      <c r="W82" s="49">
        <v>0</v>
      </c>
      <c r="X82" s="49">
        <v>0</v>
      </c>
      <c r="Y82" s="49">
        <v>0</v>
      </c>
      <c r="Z82" s="52">
        <v>0</v>
      </c>
      <c r="AA82" s="66">
        <f>SUM(T82:Z82)</f>
        <v>1</v>
      </c>
      <c r="AC82" s="48">
        <v>0</v>
      </c>
      <c r="AD82" s="49">
        <v>0</v>
      </c>
      <c r="AE82" s="49">
        <v>0</v>
      </c>
      <c r="AF82" s="49">
        <v>0</v>
      </c>
      <c r="AG82" s="49">
        <v>0</v>
      </c>
      <c r="AH82" s="49">
        <v>0</v>
      </c>
      <c r="AI82" s="52">
        <v>0</v>
      </c>
      <c r="AJ82" s="66">
        <f>SUM(AC82:AI82)</f>
        <v>0</v>
      </c>
      <c r="AL82" s="66">
        <f>SUM(I82+R82+AA82+AJ82)</f>
        <v>1</v>
      </c>
    </row>
    <row r="83" spans="1:38" ht="15.75" customHeight="1">
      <c r="A83" s="71">
        <v>0.69791666666666663</v>
      </c>
      <c r="B83" s="54">
        <v>0</v>
      </c>
      <c r="C83" s="55">
        <v>0</v>
      </c>
      <c r="D83" s="55">
        <v>0</v>
      </c>
      <c r="E83" s="55">
        <v>0</v>
      </c>
      <c r="F83" s="55">
        <v>0</v>
      </c>
      <c r="G83" s="55">
        <v>0</v>
      </c>
      <c r="H83" s="56">
        <v>0</v>
      </c>
      <c r="I83" s="67">
        <f>SUM(B83:H83)</f>
        <v>0</v>
      </c>
      <c r="K83" s="54">
        <v>0</v>
      </c>
      <c r="L83" s="55">
        <v>0</v>
      </c>
      <c r="M83" s="55">
        <v>0</v>
      </c>
      <c r="N83" s="55">
        <v>0</v>
      </c>
      <c r="O83" s="55">
        <v>0</v>
      </c>
      <c r="P83" s="55">
        <v>0</v>
      </c>
      <c r="Q83" s="56">
        <v>0</v>
      </c>
      <c r="R83" s="67">
        <f>SUM(K83:Q83)</f>
        <v>0</v>
      </c>
      <c r="T83" s="54">
        <v>1</v>
      </c>
      <c r="U83" s="55">
        <v>0</v>
      </c>
      <c r="V83" s="55">
        <v>0</v>
      </c>
      <c r="W83" s="55">
        <v>0</v>
      </c>
      <c r="X83" s="55">
        <v>0</v>
      </c>
      <c r="Y83" s="55">
        <v>0</v>
      </c>
      <c r="Z83" s="56">
        <v>0</v>
      </c>
      <c r="AA83" s="67">
        <f>SUM(T83:Z83)</f>
        <v>1</v>
      </c>
      <c r="AC83" s="54">
        <v>0</v>
      </c>
      <c r="AD83" s="55">
        <v>0</v>
      </c>
      <c r="AE83" s="55">
        <v>0</v>
      </c>
      <c r="AF83" s="55">
        <v>0</v>
      </c>
      <c r="AG83" s="55">
        <v>0</v>
      </c>
      <c r="AH83" s="55">
        <v>0</v>
      </c>
      <c r="AI83" s="56">
        <v>0</v>
      </c>
      <c r="AJ83" s="67">
        <f>SUM(AC83:AI83)</f>
        <v>0</v>
      </c>
      <c r="AL83" s="67">
        <f>SUM(I83+R83+AA83+AJ83)</f>
        <v>1</v>
      </c>
    </row>
    <row r="84" spans="1:38" ht="15.75" customHeight="1">
      <c r="A84" s="60" t="s">
        <v>218</v>
      </c>
      <c r="B84" s="57">
        <f t="shared" ref="B84:I84" si="52">SUM(B80:B83)</f>
        <v>0</v>
      </c>
      <c r="C84" s="58">
        <f t="shared" si="52"/>
        <v>0</v>
      </c>
      <c r="D84" s="58">
        <f t="shared" si="52"/>
        <v>0</v>
      </c>
      <c r="E84" s="58">
        <f t="shared" si="52"/>
        <v>0</v>
      </c>
      <c r="F84" s="58">
        <f t="shared" si="52"/>
        <v>0</v>
      </c>
      <c r="G84" s="58">
        <f t="shared" si="52"/>
        <v>0</v>
      </c>
      <c r="H84" s="59">
        <f t="shared" si="52"/>
        <v>0</v>
      </c>
      <c r="I84" s="60">
        <f t="shared" si="52"/>
        <v>0</v>
      </c>
      <c r="K84" s="57">
        <f t="shared" ref="K84:R84" si="53">SUM(K80:K83)</f>
        <v>0</v>
      </c>
      <c r="L84" s="58">
        <f t="shared" si="53"/>
        <v>0</v>
      </c>
      <c r="M84" s="58">
        <f t="shared" si="53"/>
        <v>0</v>
      </c>
      <c r="N84" s="58">
        <f t="shared" si="53"/>
        <v>0</v>
      </c>
      <c r="O84" s="58">
        <f t="shared" si="53"/>
        <v>0</v>
      </c>
      <c r="P84" s="58">
        <f t="shared" si="53"/>
        <v>0</v>
      </c>
      <c r="Q84" s="59">
        <f t="shared" si="53"/>
        <v>0</v>
      </c>
      <c r="R84" s="60">
        <f t="shared" si="53"/>
        <v>0</v>
      </c>
      <c r="T84" s="57">
        <f t="shared" ref="T84:AA84" si="54">SUM(T80:T83)</f>
        <v>2</v>
      </c>
      <c r="U84" s="58">
        <f t="shared" si="54"/>
        <v>0</v>
      </c>
      <c r="V84" s="58">
        <f t="shared" si="54"/>
        <v>0</v>
      </c>
      <c r="W84" s="58">
        <f t="shared" si="54"/>
        <v>0</v>
      </c>
      <c r="X84" s="58">
        <f t="shared" si="54"/>
        <v>0</v>
      </c>
      <c r="Y84" s="58">
        <f t="shared" si="54"/>
        <v>0</v>
      </c>
      <c r="Z84" s="59">
        <f t="shared" si="54"/>
        <v>0</v>
      </c>
      <c r="AA84" s="60">
        <f t="shared" si="54"/>
        <v>2</v>
      </c>
      <c r="AC84" s="57">
        <f t="shared" ref="AC84:AJ84" si="55">SUM(AC80:AC83)</f>
        <v>0</v>
      </c>
      <c r="AD84" s="58">
        <f t="shared" si="55"/>
        <v>0</v>
      </c>
      <c r="AE84" s="58">
        <f t="shared" si="55"/>
        <v>0</v>
      </c>
      <c r="AF84" s="58">
        <f t="shared" si="55"/>
        <v>0</v>
      </c>
      <c r="AG84" s="58">
        <f t="shared" si="55"/>
        <v>0</v>
      </c>
      <c r="AH84" s="58">
        <f t="shared" si="55"/>
        <v>0</v>
      </c>
      <c r="AI84" s="59">
        <f t="shared" si="55"/>
        <v>0</v>
      </c>
      <c r="AJ84" s="60">
        <f t="shared" si="55"/>
        <v>0</v>
      </c>
      <c r="AL84" s="60">
        <f>SUM(AL80:AL83)</f>
        <v>2</v>
      </c>
    </row>
    <row r="85" spans="1:38" ht="15.75" customHeight="1">
      <c r="A85" s="69">
        <v>0.70833333333333337</v>
      </c>
      <c r="B85" s="44">
        <v>0</v>
      </c>
      <c r="C85" s="45">
        <v>0</v>
      </c>
      <c r="D85" s="45">
        <v>0</v>
      </c>
      <c r="E85" s="45">
        <v>0</v>
      </c>
      <c r="F85" s="45">
        <v>0</v>
      </c>
      <c r="G85" s="45">
        <v>0</v>
      </c>
      <c r="H85" s="46">
        <v>0</v>
      </c>
      <c r="I85" s="65">
        <f>SUM(B85:H85)</f>
        <v>0</v>
      </c>
      <c r="K85" s="44">
        <v>0</v>
      </c>
      <c r="L85" s="45">
        <v>0</v>
      </c>
      <c r="M85" s="45">
        <v>0</v>
      </c>
      <c r="N85" s="45">
        <v>0</v>
      </c>
      <c r="O85" s="45">
        <v>0</v>
      </c>
      <c r="P85" s="45">
        <v>0</v>
      </c>
      <c r="Q85" s="46">
        <v>0</v>
      </c>
      <c r="R85" s="65">
        <f>SUM(K85:Q85)</f>
        <v>0</v>
      </c>
      <c r="T85" s="44">
        <v>0</v>
      </c>
      <c r="U85" s="45">
        <v>0</v>
      </c>
      <c r="V85" s="45">
        <v>0</v>
      </c>
      <c r="W85" s="45">
        <v>0</v>
      </c>
      <c r="X85" s="45">
        <v>0</v>
      </c>
      <c r="Y85" s="45">
        <v>0</v>
      </c>
      <c r="Z85" s="46">
        <v>0</v>
      </c>
      <c r="AA85" s="65">
        <f>SUM(T85:Z85)</f>
        <v>0</v>
      </c>
      <c r="AC85" s="44">
        <v>0</v>
      </c>
      <c r="AD85" s="45">
        <v>0</v>
      </c>
      <c r="AE85" s="45">
        <v>0</v>
      </c>
      <c r="AF85" s="45">
        <v>0</v>
      </c>
      <c r="AG85" s="45">
        <v>0</v>
      </c>
      <c r="AH85" s="45">
        <v>0</v>
      </c>
      <c r="AI85" s="46">
        <v>0</v>
      </c>
      <c r="AJ85" s="65">
        <f>SUM(AC85:AI85)</f>
        <v>0</v>
      </c>
      <c r="AL85" s="65">
        <f>SUM(I85+R85+AA85+AJ85)</f>
        <v>0</v>
      </c>
    </row>
    <row r="86" spans="1:38" ht="15.75" customHeight="1">
      <c r="A86" s="70">
        <v>0.71875</v>
      </c>
      <c r="B86" s="48">
        <v>0</v>
      </c>
      <c r="C86" s="49">
        <v>0</v>
      </c>
      <c r="D86" s="49">
        <v>0</v>
      </c>
      <c r="E86" s="49">
        <v>0</v>
      </c>
      <c r="F86" s="49">
        <v>0</v>
      </c>
      <c r="G86" s="49">
        <v>0</v>
      </c>
      <c r="H86" s="52">
        <v>0</v>
      </c>
      <c r="I86" s="66">
        <f>SUM(B86:H86)</f>
        <v>0</v>
      </c>
      <c r="K86" s="48">
        <v>0</v>
      </c>
      <c r="L86" s="49">
        <v>0</v>
      </c>
      <c r="M86" s="49">
        <v>0</v>
      </c>
      <c r="N86" s="49">
        <v>0</v>
      </c>
      <c r="O86" s="49">
        <v>0</v>
      </c>
      <c r="P86" s="49">
        <v>0</v>
      </c>
      <c r="Q86" s="52">
        <v>0</v>
      </c>
      <c r="R86" s="66">
        <f>SUM(K86:Q86)</f>
        <v>0</v>
      </c>
      <c r="T86" s="48">
        <v>1</v>
      </c>
      <c r="U86" s="49">
        <v>0</v>
      </c>
      <c r="V86" s="49">
        <v>0</v>
      </c>
      <c r="W86" s="49">
        <v>0</v>
      </c>
      <c r="X86" s="49">
        <v>0</v>
      </c>
      <c r="Y86" s="49">
        <v>0</v>
      </c>
      <c r="Z86" s="52">
        <v>0</v>
      </c>
      <c r="AA86" s="66">
        <f>SUM(T86:Z86)</f>
        <v>1</v>
      </c>
      <c r="AC86" s="48">
        <v>0</v>
      </c>
      <c r="AD86" s="49">
        <v>0</v>
      </c>
      <c r="AE86" s="49">
        <v>0</v>
      </c>
      <c r="AF86" s="49">
        <v>0</v>
      </c>
      <c r="AG86" s="49">
        <v>0</v>
      </c>
      <c r="AH86" s="49">
        <v>0</v>
      </c>
      <c r="AI86" s="52">
        <v>0</v>
      </c>
      <c r="AJ86" s="66">
        <f>SUM(AC86:AI86)</f>
        <v>0</v>
      </c>
      <c r="AL86" s="66">
        <f>SUM(I86+R86+AA86+AJ86)</f>
        <v>1</v>
      </c>
    </row>
    <row r="87" spans="1:38" ht="15.75" customHeight="1">
      <c r="A87" s="70">
        <v>0.72916666666666663</v>
      </c>
      <c r="B87" s="48">
        <v>0</v>
      </c>
      <c r="C87" s="49">
        <v>0</v>
      </c>
      <c r="D87" s="49">
        <v>0</v>
      </c>
      <c r="E87" s="49">
        <v>0</v>
      </c>
      <c r="F87" s="49">
        <v>0</v>
      </c>
      <c r="G87" s="49">
        <v>0</v>
      </c>
      <c r="H87" s="52">
        <v>0</v>
      </c>
      <c r="I87" s="66">
        <f>SUM(B87:H87)</f>
        <v>0</v>
      </c>
      <c r="K87" s="48">
        <v>0</v>
      </c>
      <c r="L87" s="49">
        <v>0</v>
      </c>
      <c r="M87" s="49">
        <v>0</v>
      </c>
      <c r="N87" s="49">
        <v>0</v>
      </c>
      <c r="O87" s="49">
        <v>0</v>
      </c>
      <c r="P87" s="49">
        <v>0</v>
      </c>
      <c r="Q87" s="52">
        <v>0</v>
      </c>
      <c r="R87" s="66">
        <f>SUM(K87:Q87)</f>
        <v>0</v>
      </c>
      <c r="T87" s="48">
        <v>0</v>
      </c>
      <c r="U87" s="49">
        <v>0</v>
      </c>
      <c r="V87" s="49">
        <v>0</v>
      </c>
      <c r="W87" s="49">
        <v>0</v>
      </c>
      <c r="X87" s="49">
        <v>0</v>
      </c>
      <c r="Y87" s="49">
        <v>0</v>
      </c>
      <c r="Z87" s="52">
        <v>0</v>
      </c>
      <c r="AA87" s="66">
        <f>SUM(T87:Z87)</f>
        <v>0</v>
      </c>
      <c r="AC87" s="48">
        <v>0</v>
      </c>
      <c r="AD87" s="49">
        <v>0</v>
      </c>
      <c r="AE87" s="49">
        <v>0</v>
      </c>
      <c r="AF87" s="49">
        <v>0</v>
      </c>
      <c r="AG87" s="49">
        <v>0</v>
      </c>
      <c r="AH87" s="49">
        <v>0</v>
      </c>
      <c r="AI87" s="52">
        <v>0</v>
      </c>
      <c r="AJ87" s="66">
        <f>SUM(AC87:AI87)</f>
        <v>0</v>
      </c>
      <c r="AL87" s="66">
        <f>SUM(I87+R87+AA87+AJ87)</f>
        <v>0</v>
      </c>
    </row>
    <row r="88" spans="1:38" ht="15.75" customHeight="1">
      <c r="A88" s="71">
        <v>0.73958333333333337</v>
      </c>
      <c r="B88" s="54">
        <v>0</v>
      </c>
      <c r="C88" s="55">
        <v>1</v>
      </c>
      <c r="D88" s="55">
        <v>0</v>
      </c>
      <c r="E88" s="55">
        <v>0</v>
      </c>
      <c r="F88" s="55">
        <v>0</v>
      </c>
      <c r="G88" s="55">
        <v>0</v>
      </c>
      <c r="H88" s="56">
        <v>0</v>
      </c>
      <c r="I88" s="67">
        <f>SUM(B88:H88)</f>
        <v>1</v>
      </c>
      <c r="K88" s="54">
        <v>0</v>
      </c>
      <c r="L88" s="55">
        <v>0</v>
      </c>
      <c r="M88" s="55">
        <v>0</v>
      </c>
      <c r="N88" s="55">
        <v>0</v>
      </c>
      <c r="O88" s="55">
        <v>0</v>
      </c>
      <c r="P88" s="55">
        <v>0</v>
      </c>
      <c r="Q88" s="56">
        <v>0</v>
      </c>
      <c r="R88" s="67">
        <f>SUM(K88:Q88)</f>
        <v>0</v>
      </c>
      <c r="T88" s="54">
        <v>0</v>
      </c>
      <c r="U88" s="55">
        <v>0</v>
      </c>
      <c r="V88" s="55">
        <v>0</v>
      </c>
      <c r="W88" s="55">
        <v>0</v>
      </c>
      <c r="X88" s="55">
        <v>0</v>
      </c>
      <c r="Y88" s="55">
        <v>0</v>
      </c>
      <c r="Z88" s="56">
        <v>0</v>
      </c>
      <c r="AA88" s="67">
        <f>SUM(T88:Z88)</f>
        <v>0</v>
      </c>
      <c r="AC88" s="54">
        <v>0</v>
      </c>
      <c r="AD88" s="55">
        <v>0</v>
      </c>
      <c r="AE88" s="55">
        <v>0</v>
      </c>
      <c r="AF88" s="55">
        <v>0</v>
      </c>
      <c r="AG88" s="55">
        <v>0</v>
      </c>
      <c r="AH88" s="55">
        <v>0</v>
      </c>
      <c r="AI88" s="56">
        <v>0</v>
      </c>
      <c r="AJ88" s="67">
        <f>SUM(AC88:AI88)</f>
        <v>0</v>
      </c>
      <c r="AL88" s="67">
        <f>SUM(I88+R88+AA88+AJ88)</f>
        <v>1</v>
      </c>
    </row>
    <row r="89" spans="1:38" ht="15.75" customHeight="1">
      <c r="A89" s="60" t="s">
        <v>218</v>
      </c>
      <c r="B89" s="57">
        <f t="shared" ref="B89:I89" si="56">SUM(B85:B88)</f>
        <v>0</v>
      </c>
      <c r="C89" s="58">
        <f t="shared" si="56"/>
        <v>1</v>
      </c>
      <c r="D89" s="58">
        <f t="shared" si="56"/>
        <v>0</v>
      </c>
      <c r="E89" s="58">
        <f t="shared" si="56"/>
        <v>0</v>
      </c>
      <c r="F89" s="58">
        <f t="shared" si="56"/>
        <v>0</v>
      </c>
      <c r="G89" s="58">
        <f t="shared" si="56"/>
        <v>0</v>
      </c>
      <c r="H89" s="59">
        <f t="shared" si="56"/>
        <v>0</v>
      </c>
      <c r="I89" s="60">
        <f t="shared" si="56"/>
        <v>1</v>
      </c>
      <c r="K89" s="57">
        <f t="shared" ref="K89:R89" si="57">SUM(K85:K88)</f>
        <v>0</v>
      </c>
      <c r="L89" s="58">
        <f t="shared" si="57"/>
        <v>0</v>
      </c>
      <c r="M89" s="58">
        <f t="shared" si="57"/>
        <v>0</v>
      </c>
      <c r="N89" s="58">
        <f t="shared" si="57"/>
        <v>0</v>
      </c>
      <c r="O89" s="58">
        <f t="shared" si="57"/>
        <v>0</v>
      </c>
      <c r="P89" s="58">
        <f t="shared" si="57"/>
        <v>0</v>
      </c>
      <c r="Q89" s="59">
        <f t="shared" si="57"/>
        <v>0</v>
      </c>
      <c r="R89" s="60">
        <f t="shared" si="57"/>
        <v>0</v>
      </c>
      <c r="T89" s="57">
        <f t="shared" ref="T89:AA89" si="58">SUM(T85:T88)</f>
        <v>1</v>
      </c>
      <c r="U89" s="58">
        <f t="shared" si="58"/>
        <v>0</v>
      </c>
      <c r="V89" s="58">
        <f t="shared" si="58"/>
        <v>0</v>
      </c>
      <c r="W89" s="58">
        <f t="shared" si="58"/>
        <v>0</v>
      </c>
      <c r="X89" s="58">
        <f t="shared" si="58"/>
        <v>0</v>
      </c>
      <c r="Y89" s="58">
        <f t="shared" si="58"/>
        <v>0</v>
      </c>
      <c r="Z89" s="59">
        <f t="shared" si="58"/>
        <v>0</v>
      </c>
      <c r="AA89" s="60">
        <f t="shared" si="58"/>
        <v>1</v>
      </c>
      <c r="AC89" s="57">
        <f t="shared" ref="AC89:AJ89" si="59">SUM(AC85:AC88)</f>
        <v>0</v>
      </c>
      <c r="AD89" s="58">
        <f t="shared" si="59"/>
        <v>0</v>
      </c>
      <c r="AE89" s="58">
        <f t="shared" si="59"/>
        <v>0</v>
      </c>
      <c r="AF89" s="58">
        <f t="shared" si="59"/>
        <v>0</v>
      </c>
      <c r="AG89" s="58">
        <f t="shared" si="59"/>
        <v>0</v>
      </c>
      <c r="AH89" s="58">
        <f t="shared" si="59"/>
        <v>0</v>
      </c>
      <c r="AI89" s="59">
        <f t="shared" si="59"/>
        <v>0</v>
      </c>
      <c r="AJ89" s="60">
        <f t="shared" si="59"/>
        <v>0</v>
      </c>
      <c r="AL89" s="60">
        <f>SUM(AL85:AL88)</f>
        <v>2</v>
      </c>
    </row>
    <row r="90" spans="1:38" ht="15.75" customHeight="1">
      <c r="A90" s="69">
        <v>0.75</v>
      </c>
      <c r="B90" s="44">
        <v>0</v>
      </c>
      <c r="C90" s="45">
        <v>0</v>
      </c>
      <c r="D90" s="45">
        <v>0</v>
      </c>
      <c r="E90" s="45">
        <v>0</v>
      </c>
      <c r="F90" s="45">
        <v>0</v>
      </c>
      <c r="G90" s="45">
        <v>0</v>
      </c>
      <c r="H90" s="46">
        <v>0</v>
      </c>
      <c r="I90" s="65">
        <f>SUM(B90:H90)</f>
        <v>0</v>
      </c>
      <c r="K90" s="44">
        <v>0</v>
      </c>
      <c r="L90" s="45">
        <v>0</v>
      </c>
      <c r="M90" s="45">
        <v>0</v>
      </c>
      <c r="N90" s="45">
        <v>0</v>
      </c>
      <c r="O90" s="45">
        <v>0</v>
      </c>
      <c r="P90" s="45">
        <v>0</v>
      </c>
      <c r="Q90" s="46">
        <v>0</v>
      </c>
      <c r="R90" s="65">
        <f>SUM(K90:Q90)</f>
        <v>0</v>
      </c>
      <c r="T90" s="44">
        <v>0</v>
      </c>
      <c r="U90" s="45">
        <v>0</v>
      </c>
      <c r="V90" s="45">
        <v>0</v>
      </c>
      <c r="W90" s="45">
        <v>0</v>
      </c>
      <c r="X90" s="45">
        <v>0</v>
      </c>
      <c r="Y90" s="45">
        <v>0</v>
      </c>
      <c r="Z90" s="46">
        <v>0</v>
      </c>
      <c r="AA90" s="65">
        <f>SUM(T90:Z90)</f>
        <v>0</v>
      </c>
      <c r="AC90" s="44">
        <v>0</v>
      </c>
      <c r="AD90" s="45">
        <v>0</v>
      </c>
      <c r="AE90" s="45">
        <v>0</v>
      </c>
      <c r="AF90" s="45">
        <v>0</v>
      </c>
      <c r="AG90" s="45">
        <v>0</v>
      </c>
      <c r="AH90" s="45">
        <v>0</v>
      </c>
      <c r="AI90" s="46">
        <v>0</v>
      </c>
      <c r="AJ90" s="65">
        <f>SUM(AC90:AI90)</f>
        <v>0</v>
      </c>
      <c r="AL90" s="65">
        <f>SUM(I90+R90+AA90+AJ90)</f>
        <v>0</v>
      </c>
    </row>
    <row r="91" spans="1:38" ht="15.75" customHeight="1">
      <c r="A91" s="70">
        <v>0.76041666666666663</v>
      </c>
      <c r="B91" s="48">
        <v>0</v>
      </c>
      <c r="C91" s="49">
        <v>0</v>
      </c>
      <c r="D91" s="49">
        <v>0</v>
      </c>
      <c r="E91" s="49">
        <v>0</v>
      </c>
      <c r="F91" s="49">
        <v>0</v>
      </c>
      <c r="G91" s="49">
        <v>0</v>
      </c>
      <c r="H91" s="52">
        <v>0</v>
      </c>
      <c r="I91" s="66">
        <f>SUM(B91:H91)</f>
        <v>0</v>
      </c>
      <c r="K91" s="48">
        <v>0</v>
      </c>
      <c r="L91" s="49">
        <v>0</v>
      </c>
      <c r="M91" s="49">
        <v>0</v>
      </c>
      <c r="N91" s="49">
        <v>0</v>
      </c>
      <c r="O91" s="49">
        <v>0</v>
      </c>
      <c r="P91" s="49">
        <v>0</v>
      </c>
      <c r="Q91" s="52">
        <v>0</v>
      </c>
      <c r="R91" s="66">
        <f>SUM(K91:Q91)</f>
        <v>0</v>
      </c>
      <c r="T91" s="48">
        <v>1</v>
      </c>
      <c r="U91" s="49">
        <v>0</v>
      </c>
      <c r="V91" s="49">
        <v>0</v>
      </c>
      <c r="W91" s="49">
        <v>0</v>
      </c>
      <c r="X91" s="49">
        <v>0</v>
      </c>
      <c r="Y91" s="49">
        <v>0</v>
      </c>
      <c r="Z91" s="52">
        <v>0</v>
      </c>
      <c r="AA91" s="66">
        <f>SUM(T91:Z91)</f>
        <v>1</v>
      </c>
      <c r="AC91" s="48">
        <v>0</v>
      </c>
      <c r="AD91" s="49">
        <v>0</v>
      </c>
      <c r="AE91" s="49">
        <v>0</v>
      </c>
      <c r="AF91" s="49">
        <v>0</v>
      </c>
      <c r="AG91" s="49">
        <v>0</v>
      </c>
      <c r="AH91" s="49">
        <v>0</v>
      </c>
      <c r="AI91" s="52">
        <v>0</v>
      </c>
      <c r="AJ91" s="66">
        <f>SUM(AC91:AI91)</f>
        <v>0</v>
      </c>
      <c r="AL91" s="66">
        <f>SUM(I91+R91+AA91+AJ91)</f>
        <v>1</v>
      </c>
    </row>
    <row r="92" spans="1:38" ht="15.75" customHeight="1">
      <c r="A92" s="70">
        <v>0.77083333333333337</v>
      </c>
      <c r="B92" s="48">
        <v>0</v>
      </c>
      <c r="C92" s="49">
        <v>0</v>
      </c>
      <c r="D92" s="49">
        <v>0</v>
      </c>
      <c r="E92" s="49">
        <v>0</v>
      </c>
      <c r="F92" s="49">
        <v>0</v>
      </c>
      <c r="G92" s="49">
        <v>0</v>
      </c>
      <c r="H92" s="52">
        <v>0</v>
      </c>
      <c r="I92" s="66">
        <f>SUM(B92:H92)</f>
        <v>0</v>
      </c>
      <c r="K92" s="48">
        <v>0</v>
      </c>
      <c r="L92" s="49">
        <v>0</v>
      </c>
      <c r="M92" s="49">
        <v>0</v>
      </c>
      <c r="N92" s="49">
        <v>0</v>
      </c>
      <c r="O92" s="49">
        <v>0</v>
      </c>
      <c r="P92" s="49">
        <v>0</v>
      </c>
      <c r="Q92" s="52">
        <v>0</v>
      </c>
      <c r="R92" s="66">
        <f>SUM(K92:Q92)</f>
        <v>0</v>
      </c>
      <c r="T92" s="48">
        <v>0</v>
      </c>
      <c r="U92" s="49">
        <v>0</v>
      </c>
      <c r="V92" s="49">
        <v>0</v>
      </c>
      <c r="W92" s="49">
        <v>0</v>
      </c>
      <c r="X92" s="49">
        <v>0</v>
      </c>
      <c r="Y92" s="49">
        <v>0</v>
      </c>
      <c r="Z92" s="52">
        <v>0</v>
      </c>
      <c r="AA92" s="66">
        <f>SUM(T92:Z92)</f>
        <v>0</v>
      </c>
      <c r="AC92" s="48">
        <v>0</v>
      </c>
      <c r="AD92" s="49">
        <v>0</v>
      </c>
      <c r="AE92" s="49">
        <v>0</v>
      </c>
      <c r="AF92" s="49">
        <v>0</v>
      </c>
      <c r="AG92" s="49">
        <v>0</v>
      </c>
      <c r="AH92" s="49">
        <v>0</v>
      </c>
      <c r="AI92" s="52">
        <v>0</v>
      </c>
      <c r="AJ92" s="66">
        <f>SUM(AC92:AI92)</f>
        <v>0</v>
      </c>
      <c r="AL92" s="66">
        <f>SUM(I92+R92+AA92+AJ92)</f>
        <v>0</v>
      </c>
    </row>
    <row r="93" spans="1:38" ht="15.75" customHeight="1">
      <c r="A93" s="71">
        <v>0.78125</v>
      </c>
      <c r="B93" s="54">
        <v>0</v>
      </c>
      <c r="C93" s="55">
        <v>0</v>
      </c>
      <c r="D93" s="55">
        <v>0</v>
      </c>
      <c r="E93" s="55">
        <v>0</v>
      </c>
      <c r="F93" s="55">
        <v>0</v>
      </c>
      <c r="G93" s="55">
        <v>0</v>
      </c>
      <c r="H93" s="56">
        <v>0</v>
      </c>
      <c r="I93" s="67">
        <f>SUM(B93:H93)</f>
        <v>0</v>
      </c>
      <c r="K93" s="54">
        <v>0</v>
      </c>
      <c r="L93" s="55">
        <v>0</v>
      </c>
      <c r="M93" s="55">
        <v>0</v>
      </c>
      <c r="N93" s="55">
        <v>0</v>
      </c>
      <c r="O93" s="55">
        <v>0</v>
      </c>
      <c r="P93" s="55">
        <v>0</v>
      </c>
      <c r="Q93" s="56">
        <v>0</v>
      </c>
      <c r="R93" s="67">
        <f>SUM(K93:Q93)</f>
        <v>0</v>
      </c>
      <c r="T93" s="54">
        <v>1</v>
      </c>
      <c r="U93" s="55">
        <v>0</v>
      </c>
      <c r="V93" s="55">
        <v>0</v>
      </c>
      <c r="W93" s="55">
        <v>0</v>
      </c>
      <c r="X93" s="55">
        <v>0</v>
      </c>
      <c r="Y93" s="55">
        <v>0</v>
      </c>
      <c r="Z93" s="56">
        <v>0</v>
      </c>
      <c r="AA93" s="67">
        <f>SUM(T93:Z93)</f>
        <v>1</v>
      </c>
      <c r="AC93" s="54">
        <v>0</v>
      </c>
      <c r="AD93" s="55">
        <v>0</v>
      </c>
      <c r="AE93" s="55">
        <v>0</v>
      </c>
      <c r="AF93" s="55">
        <v>0</v>
      </c>
      <c r="AG93" s="55">
        <v>0</v>
      </c>
      <c r="AH93" s="55">
        <v>0</v>
      </c>
      <c r="AI93" s="56">
        <v>0</v>
      </c>
      <c r="AJ93" s="67">
        <f>SUM(AC93:AI93)</f>
        <v>0</v>
      </c>
      <c r="AL93" s="67">
        <f>SUM(I93+R93+AA93+AJ93)</f>
        <v>1</v>
      </c>
    </row>
    <row r="94" spans="1:38" ht="15.75" customHeight="1">
      <c r="A94" s="60" t="s">
        <v>218</v>
      </c>
      <c r="B94" s="57">
        <f t="shared" ref="B94:I94" si="60">SUM(B90:B93)</f>
        <v>0</v>
      </c>
      <c r="C94" s="58">
        <f t="shared" si="60"/>
        <v>0</v>
      </c>
      <c r="D94" s="58">
        <f t="shared" si="60"/>
        <v>0</v>
      </c>
      <c r="E94" s="58">
        <f t="shared" si="60"/>
        <v>0</v>
      </c>
      <c r="F94" s="58">
        <f t="shared" si="60"/>
        <v>0</v>
      </c>
      <c r="G94" s="58">
        <f t="shared" si="60"/>
        <v>0</v>
      </c>
      <c r="H94" s="59">
        <f t="shared" si="60"/>
        <v>0</v>
      </c>
      <c r="I94" s="60">
        <f t="shared" si="60"/>
        <v>0</v>
      </c>
      <c r="K94" s="57">
        <f t="shared" ref="K94:R94" si="61">SUM(K90:K93)</f>
        <v>0</v>
      </c>
      <c r="L94" s="58">
        <f t="shared" si="61"/>
        <v>0</v>
      </c>
      <c r="M94" s="58">
        <f t="shared" si="61"/>
        <v>0</v>
      </c>
      <c r="N94" s="58">
        <f t="shared" si="61"/>
        <v>0</v>
      </c>
      <c r="O94" s="58">
        <f t="shared" si="61"/>
        <v>0</v>
      </c>
      <c r="P94" s="58">
        <f t="shared" si="61"/>
        <v>0</v>
      </c>
      <c r="Q94" s="59">
        <f t="shared" si="61"/>
        <v>0</v>
      </c>
      <c r="R94" s="60">
        <f t="shared" si="61"/>
        <v>0</v>
      </c>
      <c r="T94" s="57">
        <f t="shared" ref="T94:AA94" si="62">SUM(T90:T93)</f>
        <v>2</v>
      </c>
      <c r="U94" s="58">
        <f t="shared" si="62"/>
        <v>0</v>
      </c>
      <c r="V94" s="58">
        <f t="shared" si="62"/>
        <v>0</v>
      </c>
      <c r="W94" s="58">
        <f t="shared" si="62"/>
        <v>0</v>
      </c>
      <c r="X94" s="58">
        <f t="shared" si="62"/>
        <v>0</v>
      </c>
      <c r="Y94" s="58">
        <f t="shared" si="62"/>
        <v>0</v>
      </c>
      <c r="Z94" s="59">
        <f t="shared" si="62"/>
        <v>0</v>
      </c>
      <c r="AA94" s="60">
        <f t="shared" si="62"/>
        <v>2</v>
      </c>
      <c r="AC94" s="57">
        <f t="shared" ref="AC94:AJ94" si="63">SUM(AC90:AC93)</f>
        <v>0</v>
      </c>
      <c r="AD94" s="58">
        <f t="shared" si="63"/>
        <v>0</v>
      </c>
      <c r="AE94" s="58">
        <f t="shared" si="63"/>
        <v>0</v>
      </c>
      <c r="AF94" s="58">
        <f t="shared" si="63"/>
        <v>0</v>
      </c>
      <c r="AG94" s="58">
        <f t="shared" si="63"/>
        <v>0</v>
      </c>
      <c r="AH94" s="58">
        <f t="shared" si="63"/>
        <v>0</v>
      </c>
      <c r="AI94" s="59">
        <f t="shared" si="63"/>
        <v>0</v>
      </c>
      <c r="AJ94" s="60">
        <f t="shared" si="63"/>
        <v>0</v>
      </c>
      <c r="AL94" s="60">
        <f>SUM(AL90:AL93)</f>
        <v>2</v>
      </c>
    </row>
    <row r="96" spans="1:38" ht="15.75" customHeight="1">
      <c r="A96" s="60" t="s">
        <v>219</v>
      </c>
      <c r="B96" s="57">
        <f t="shared" ref="B96:I96" si="64">SUM(B94+B89+B84)</f>
        <v>0</v>
      </c>
      <c r="C96" s="58">
        <f t="shared" si="64"/>
        <v>1</v>
      </c>
      <c r="D96" s="58">
        <f t="shared" si="64"/>
        <v>0</v>
      </c>
      <c r="E96" s="58">
        <f t="shared" si="64"/>
        <v>0</v>
      </c>
      <c r="F96" s="58">
        <f t="shared" si="64"/>
        <v>0</v>
      </c>
      <c r="G96" s="58">
        <f t="shared" si="64"/>
        <v>0</v>
      </c>
      <c r="H96" s="59">
        <f t="shared" si="64"/>
        <v>0</v>
      </c>
      <c r="I96" s="60">
        <f t="shared" si="64"/>
        <v>1</v>
      </c>
      <c r="K96" s="57">
        <f t="shared" ref="K96:R96" si="65">SUM(K94+K89+K84)</f>
        <v>0</v>
      </c>
      <c r="L96" s="58">
        <f t="shared" si="65"/>
        <v>0</v>
      </c>
      <c r="M96" s="58">
        <f t="shared" si="65"/>
        <v>0</v>
      </c>
      <c r="N96" s="58">
        <f t="shared" si="65"/>
        <v>0</v>
      </c>
      <c r="O96" s="58">
        <f t="shared" si="65"/>
        <v>0</v>
      </c>
      <c r="P96" s="58">
        <f t="shared" si="65"/>
        <v>0</v>
      </c>
      <c r="Q96" s="59">
        <f t="shared" si="65"/>
        <v>0</v>
      </c>
      <c r="R96" s="60">
        <f t="shared" si="65"/>
        <v>0</v>
      </c>
      <c r="T96" s="57">
        <f t="shared" ref="T96:AA96" si="66">SUM(T94+T89+T84)</f>
        <v>5</v>
      </c>
      <c r="U96" s="58">
        <f t="shared" si="66"/>
        <v>0</v>
      </c>
      <c r="V96" s="58">
        <f t="shared" si="66"/>
        <v>0</v>
      </c>
      <c r="W96" s="58">
        <f t="shared" si="66"/>
        <v>0</v>
      </c>
      <c r="X96" s="58">
        <f t="shared" si="66"/>
        <v>0</v>
      </c>
      <c r="Y96" s="58">
        <f t="shared" si="66"/>
        <v>0</v>
      </c>
      <c r="Z96" s="59">
        <f t="shared" si="66"/>
        <v>0</v>
      </c>
      <c r="AA96" s="60">
        <f t="shared" si="66"/>
        <v>5</v>
      </c>
      <c r="AC96" s="57">
        <f t="shared" ref="AC96:AJ96" si="67">SUM(AC94+AC89+AC84)</f>
        <v>0</v>
      </c>
      <c r="AD96" s="58">
        <f t="shared" si="67"/>
        <v>0</v>
      </c>
      <c r="AE96" s="58">
        <f t="shared" si="67"/>
        <v>0</v>
      </c>
      <c r="AF96" s="58">
        <f t="shared" si="67"/>
        <v>0</v>
      </c>
      <c r="AG96" s="58">
        <f t="shared" si="67"/>
        <v>0</v>
      </c>
      <c r="AH96" s="58">
        <f t="shared" si="67"/>
        <v>0</v>
      </c>
      <c r="AI96" s="59">
        <f t="shared" si="67"/>
        <v>0</v>
      </c>
      <c r="AJ96" s="60">
        <f t="shared" si="67"/>
        <v>0</v>
      </c>
      <c r="AL96" s="60">
        <f>SUM(AL94+AL89+AL84)</f>
        <v>6</v>
      </c>
    </row>
    <row r="98" spans="1:38" ht="15.75" customHeight="1">
      <c r="A98" s="60" t="s">
        <v>217</v>
      </c>
      <c r="B98" s="57">
        <f t="shared" ref="B98:I98" si="68">SUM(B74+B96)</f>
        <v>0</v>
      </c>
      <c r="C98" s="58">
        <f t="shared" si="68"/>
        <v>2</v>
      </c>
      <c r="D98" s="58">
        <f t="shared" si="68"/>
        <v>0</v>
      </c>
      <c r="E98" s="58">
        <f t="shared" si="68"/>
        <v>0</v>
      </c>
      <c r="F98" s="58">
        <f t="shared" si="68"/>
        <v>0</v>
      </c>
      <c r="G98" s="58">
        <f t="shared" si="68"/>
        <v>0</v>
      </c>
      <c r="H98" s="59">
        <f t="shared" si="68"/>
        <v>0</v>
      </c>
      <c r="I98" s="60">
        <f t="shared" si="68"/>
        <v>2</v>
      </c>
      <c r="K98" s="57">
        <f t="shared" ref="K98:R98" si="69">SUM(K74+K96)</f>
        <v>0</v>
      </c>
      <c r="L98" s="58">
        <f t="shared" si="69"/>
        <v>0</v>
      </c>
      <c r="M98" s="58">
        <f t="shared" si="69"/>
        <v>0</v>
      </c>
      <c r="N98" s="58">
        <f t="shared" si="69"/>
        <v>0</v>
      </c>
      <c r="O98" s="58">
        <f t="shared" si="69"/>
        <v>0</v>
      </c>
      <c r="P98" s="58">
        <f t="shared" si="69"/>
        <v>0</v>
      </c>
      <c r="Q98" s="59">
        <f t="shared" si="69"/>
        <v>0</v>
      </c>
      <c r="R98" s="60">
        <f t="shared" si="69"/>
        <v>0</v>
      </c>
      <c r="T98" s="57">
        <f t="shared" ref="T98:AA98" si="70">SUM(T74+T96)</f>
        <v>5</v>
      </c>
      <c r="U98" s="58">
        <f t="shared" si="70"/>
        <v>1</v>
      </c>
      <c r="V98" s="58">
        <f t="shared" si="70"/>
        <v>0</v>
      </c>
      <c r="W98" s="58">
        <f t="shared" si="70"/>
        <v>0</v>
      </c>
      <c r="X98" s="58">
        <f t="shared" si="70"/>
        <v>0</v>
      </c>
      <c r="Y98" s="58">
        <f t="shared" si="70"/>
        <v>0</v>
      </c>
      <c r="Z98" s="59">
        <f t="shared" si="70"/>
        <v>0</v>
      </c>
      <c r="AA98" s="60">
        <f t="shared" si="70"/>
        <v>6</v>
      </c>
      <c r="AC98" s="57">
        <f t="shared" ref="AC98:AJ98" si="71">SUM(AC74+AC96)</f>
        <v>1</v>
      </c>
      <c r="AD98" s="58">
        <f t="shared" si="71"/>
        <v>0</v>
      </c>
      <c r="AE98" s="58">
        <f t="shared" si="71"/>
        <v>0</v>
      </c>
      <c r="AF98" s="58">
        <f t="shared" si="71"/>
        <v>0</v>
      </c>
      <c r="AG98" s="58">
        <f t="shared" si="71"/>
        <v>0</v>
      </c>
      <c r="AH98" s="58">
        <f t="shared" si="71"/>
        <v>0</v>
      </c>
      <c r="AI98" s="59">
        <f t="shared" si="71"/>
        <v>0</v>
      </c>
      <c r="AJ98" s="60">
        <f t="shared" si="71"/>
        <v>1</v>
      </c>
      <c r="AL98" s="60">
        <f>SUM(AL74+AL96)</f>
        <v>9</v>
      </c>
    </row>
    <row r="99" spans="1:38" s="68" customFormat="1" ht="15.75" customHeight="1">
      <c r="A99" s="68" t="s">
        <v>220</v>
      </c>
      <c r="I99" s="68">
        <f>SUM(B58:H58,B59:H59,B60:H60,B61:H61,B63:H63,B64:H64,B65:H65,B66:H66,B68:H68,B69:H69,B70:H70,B71:H71,B80:H80,B81:H81,B82:H82,B83:H83,B85:H85,B86:H86,B87:H87,B88:H88,B90:H90,B91:H91,B92:H92,B93:H93)</f>
        <v>2</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6</v>
      </c>
      <c r="AJ99" s="68">
        <f>SUM(AC58:AI58,AC59:AI59,AC60:AI60,AC61:AI61,AC63:AI63,AC64:AI64,AC65:AI65,AC66:AI66,AC68:AI68,AC69:AI69,AC70:AI70,AC71:AI71,AC80:AI80,AC81:AI81,AC82:AI82,AC83:AI83,AC85:AI85,AC86:AI86,AC87:AI87,AC88:AI88,AC90:AI90,AC91:AI91,AC92:AI92,AC93:AI93)</f>
        <v>1</v>
      </c>
      <c r="AL99" s="68">
        <f>SUM(B99:AJ99)</f>
        <v>9</v>
      </c>
    </row>
    <row r="100" spans="1:38" ht="15.75" customHeight="1">
      <c r="A100" s="47" t="s">
        <v>211</v>
      </c>
      <c r="B100" s="47" t="str">
        <f>$V$9</f>
        <v>Arm C - North Rd (S)</v>
      </c>
    </row>
    <row r="101" spans="1:38" ht="15.75" customHeight="1">
      <c r="B101" s="57" t="s">
        <v>212</v>
      </c>
      <c r="C101" s="58"/>
      <c r="D101" s="58" t="s">
        <v>232</v>
      </c>
      <c r="E101" s="58"/>
      <c r="F101" s="58"/>
      <c r="G101" s="58"/>
      <c r="H101" s="59"/>
      <c r="I101" s="60"/>
      <c r="K101" s="57" t="s">
        <v>212</v>
      </c>
      <c r="L101" s="58"/>
      <c r="M101" s="58" t="s">
        <v>235</v>
      </c>
      <c r="N101" s="58"/>
      <c r="O101" s="58"/>
      <c r="P101" s="58"/>
      <c r="Q101" s="59"/>
      <c r="R101" s="60"/>
      <c r="T101" s="57" t="s">
        <v>212</v>
      </c>
      <c r="U101" s="58"/>
      <c r="V101" s="58" t="s">
        <v>234</v>
      </c>
      <c r="W101" s="58"/>
      <c r="X101" s="58"/>
      <c r="Y101" s="58"/>
      <c r="Z101" s="59"/>
      <c r="AA101" s="60"/>
      <c r="AC101" s="57" t="s">
        <v>212</v>
      </c>
      <c r="AD101" s="58"/>
      <c r="AE101" s="58" t="s">
        <v>236</v>
      </c>
      <c r="AF101" s="58"/>
      <c r="AG101" s="58"/>
      <c r="AH101" s="58"/>
      <c r="AI101" s="59"/>
      <c r="AJ101" s="60"/>
      <c r="AL101" s="130" t="s">
        <v>216</v>
      </c>
    </row>
    <row r="102" spans="1:38"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61" t="s">
        <v>0</v>
      </c>
      <c r="AD102" s="62" t="s">
        <v>1</v>
      </c>
      <c r="AE102" s="62" t="s">
        <v>47</v>
      </c>
      <c r="AF102" s="62" t="s">
        <v>46</v>
      </c>
      <c r="AG102" s="62" t="s">
        <v>42</v>
      </c>
      <c r="AH102" s="62" t="s">
        <v>45</v>
      </c>
      <c r="AI102" s="63" t="s">
        <v>44</v>
      </c>
      <c r="AJ102" s="64" t="s">
        <v>217</v>
      </c>
      <c r="AL102" s="131"/>
    </row>
    <row r="104" spans="1:38" ht="15.75" customHeight="1">
      <c r="A104" s="69">
        <v>0.29166666666666669</v>
      </c>
      <c r="B104" s="44">
        <v>1</v>
      </c>
      <c r="C104" s="45">
        <v>0</v>
      </c>
      <c r="D104" s="45">
        <v>0</v>
      </c>
      <c r="E104" s="45">
        <v>0</v>
      </c>
      <c r="F104" s="45">
        <v>0</v>
      </c>
      <c r="G104" s="45">
        <v>0</v>
      </c>
      <c r="H104" s="46">
        <v>0</v>
      </c>
      <c r="I104" s="65">
        <f>SUM(B104:H104)</f>
        <v>1</v>
      </c>
      <c r="K104" s="44">
        <v>0</v>
      </c>
      <c r="L104" s="45">
        <v>0</v>
      </c>
      <c r="M104" s="45">
        <v>0</v>
      </c>
      <c r="N104" s="45">
        <v>0</v>
      </c>
      <c r="O104" s="45">
        <v>0</v>
      </c>
      <c r="P104" s="45">
        <v>0</v>
      </c>
      <c r="Q104" s="46">
        <v>0</v>
      </c>
      <c r="R104" s="65">
        <f>SUM(K104:Q104)</f>
        <v>0</v>
      </c>
      <c r="T104" s="44">
        <v>0</v>
      </c>
      <c r="U104" s="45">
        <v>0</v>
      </c>
      <c r="V104" s="45">
        <v>0</v>
      </c>
      <c r="W104" s="45">
        <v>0</v>
      </c>
      <c r="X104" s="45">
        <v>0</v>
      </c>
      <c r="Y104" s="45">
        <v>0</v>
      </c>
      <c r="Z104" s="46">
        <v>0</v>
      </c>
      <c r="AA104" s="65">
        <f>SUM(T104:Z104)</f>
        <v>0</v>
      </c>
      <c r="AC104" s="44">
        <v>0</v>
      </c>
      <c r="AD104" s="45">
        <v>0</v>
      </c>
      <c r="AE104" s="45">
        <v>0</v>
      </c>
      <c r="AF104" s="45">
        <v>0</v>
      </c>
      <c r="AG104" s="45">
        <v>0</v>
      </c>
      <c r="AH104" s="45">
        <v>0</v>
      </c>
      <c r="AI104" s="46">
        <v>0</v>
      </c>
      <c r="AJ104" s="65">
        <f>SUM(AC104:AI104)</f>
        <v>0</v>
      </c>
      <c r="AL104" s="65">
        <f>SUM(I104+R104+AA104+AJ104)</f>
        <v>1</v>
      </c>
    </row>
    <row r="105" spans="1:38" ht="15.75" customHeight="1">
      <c r="A105" s="70">
        <v>0.30208333333333331</v>
      </c>
      <c r="B105" s="48">
        <v>0</v>
      </c>
      <c r="C105" s="49">
        <v>0</v>
      </c>
      <c r="D105" s="49">
        <v>0</v>
      </c>
      <c r="E105" s="49">
        <v>0</v>
      </c>
      <c r="F105" s="49">
        <v>0</v>
      </c>
      <c r="G105" s="49">
        <v>0</v>
      </c>
      <c r="H105" s="52">
        <v>0</v>
      </c>
      <c r="I105" s="66">
        <f>SUM(B105:H105)</f>
        <v>0</v>
      </c>
      <c r="K105" s="48">
        <v>0</v>
      </c>
      <c r="L105" s="49">
        <v>0</v>
      </c>
      <c r="M105" s="49">
        <v>0</v>
      </c>
      <c r="N105" s="49">
        <v>0</v>
      </c>
      <c r="O105" s="49">
        <v>0</v>
      </c>
      <c r="P105" s="49">
        <v>0</v>
      </c>
      <c r="Q105" s="52">
        <v>0</v>
      </c>
      <c r="R105" s="66">
        <f>SUM(K105:Q105)</f>
        <v>0</v>
      </c>
      <c r="T105" s="48">
        <v>0</v>
      </c>
      <c r="U105" s="49">
        <v>0</v>
      </c>
      <c r="V105" s="49">
        <v>0</v>
      </c>
      <c r="W105" s="49">
        <v>0</v>
      </c>
      <c r="X105" s="49">
        <v>0</v>
      </c>
      <c r="Y105" s="49">
        <v>0</v>
      </c>
      <c r="Z105" s="52">
        <v>0</v>
      </c>
      <c r="AA105" s="66">
        <f>SUM(T105:Z105)</f>
        <v>0</v>
      </c>
      <c r="AC105" s="48">
        <v>0</v>
      </c>
      <c r="AD105" s="49">
        <v>0</v>
      </c>
      <c r="AE105" s="49">
        <v>0</v>
      </c>
      <c r="AF105" s="49">
        <v>0</v>
      </c>
      <c r="AG105" s="49">
        <v>0</v>
      </c>
      <c r="AH105" s="49">
        <v>0</v>
      </c>
      <c r="AI105" s="52">
        <v>0</v>
      </c>
      <c r="AJ105" s="66">
        <f>SUM(AC105:AI105)</f>
        <v>0</v>
      </c>
      <c r="AL105" s="66">
        <f>SUM(I105+R105+AA105+AJ105)</f>
        <v>0</v>
      </c>
    </row>
    <row r="106" spans="1:38" ht="15.75" customHeight="1">
      <c r="A106" s="70">
        <v>0.3125</v>
      </c>
      <c r="B106" s="48">
        <v>0</v>
      </c>
      <c r="C106" s="49">
        <v>0</v>
      </c>
      <c r="D106" s="49">
        <v>0</v>
      </c>
      <c r="E106" s="49">
        <v>0</v>
      </c>
      <c r="F106" s="49">
        <v>0</v>
      </c>
      <c r="G106" s="49">
        <v>0</v>
      </c>
      <c r="H106" s="52">
        <v>0</v>
      </c>
      <c r="I106" s="66">
        <f>SUM(B106:H106)</f>
        <v>0</v>
      </c>
      <c r="K106" s="48">
        <v>0</v>
      </c>
      <c r="L106" s="49">
        <v>0</v>
      </c>
      <c r="M106" s="49">
        <v>0</v>
      </c>
      <c r="N106" s="49">
        <v>0</v>
      </c>
      <c r="O106" s="49">
        <v>0</v>
      </c>
      <c r="P106" s="49">
        <v>0</v>
      </c>
      <c r="Q106" s="52">
        <v>0</v>
      </c>
      <c r="R106" s="66">
        <f>SUM(K106:Q106)</f>
        <v>0</v>
      </c>
      <c r="T106" s="48">
        <v>0</v>
      </c>
      <c r="U106" s="49">
        <v>0</v>
      </c>
      <c r="V106" s="49">
        <v>0</v>
      </c>
      <c r="W106" s="49">
        <v>0</v>
      </c>
      <c r="X106" s="49">
        <v>0</v>
      </c>
      <c r="Y106" s="49">
        <v>0</v>
      </c>
      <c r="Z106" s="52">
        <v>0</v>
      </c>
      <c r="AA106" s="66">
        <f>SUM(T106:Z106)</f>
        <v>0</v>
      </c>
      <c r="AC106" s="48">
        <v>0</v>
      </c>
      <c r="AD106" s="49">
        <v>0</v>
      </c>
      <c r="AE106" s="49">
        <v>0</v>
      </c>
      <c r="AF106" s="49">
        <v>0</v>
      </c>
      <c r="AG106" s="49">
        <v>0</v>
      </c>
      <c r="AH106" s="49">
        <v>0</v>
      </c>
      <c r="AI106" s="52">
        <v>0</v>
      </c>
      <c r="AJ106" s="66">
        <f>SUM(AC106:AI106)</f>
        <v>0</v>
      </c>
      <c r="AL106" s="66">
        <f>SUM(I106+R106+AA106+AJ106)</f>
        <v>0</v>
      </c>
    </row>
    <row r="107" spans="1:38" ht="15.75" customHeight="1">
      <c r="A107" s="71">
        <v>0.32291666666666669</v>
      </c>
      <c r="B107" s="54">
        <v>4</v>
      </c>
      <c r="C107" s="55">
        <v>2</v>
      </c>
      <c r="D107" s="55">
        <v>0</v>
      </c>
      <c r="E107" s="55">
        <v>1</v>
      </c>
      <c r="F107" s="55">
        <v>0</v>
      </c>
      <c r="G107" s="55">
        <v>0</v>
      </c>
      <c r="H107" s="56">
        <v>0</v>
      </c>
      <c r="I107" s="67">
        <f>SUM(B107:H107)</f>
        <v>7</v>
      </c>
      <c r="K107" s="54">
        <v>0</v>
      </c>
      <c r="L107" s="55">
        <v>0</v>
      </c>
      <c r="M107" s="55">
        <v>0</v>
      </c>
      <c r="N107" s="55">
        <v>0</v>
      </c>
      <c r="O107" s="55">
        <v>0</v>
      </c>
      <c r="P107" s="55">
        <v>0</v>
      </c>
      <c r="Q107" s="56">
        <v>0</v>
      </c>
      <c r="R107" s="67">
        <f>SUM(K107:Q107)</f>
        <v>0</v>
      </c>
      <c r="T107" s="54">
        <v>0</v>
      </c>
      <c r="U107" s="55">
        <v>0</v>
      </c>
      <c r="V107" s="55">
        <v>0</v>
      </c>
      <c r="W107" s="55">
        <v>0</v>
      </c>
      <c r="X107" s="55">
        <v>0</v>
      </c>
      <c r="Y107" s="55">
        <v>0</v>
      </c>
      <c r="Z107" s="56">
        <v>0</v>
      </c>
      <c r="AA107" s="67">
        <f>SUM(T107:Z107)</f>
        <v>0</v>
      </c>
      <c r="AC107" s="54">
        <v>1</v>
      </c>
      <c r="AD107" s="55">
        <v>0</v>
      </c>
      <c r="AE107" s="55">
        <v>0</v>
      </c>
      <c r="AF107" s="55">
        <v>0</v>
      </c>
      <c r="AG107" s="55">
        <v>0</v>
      </c>
      <c r="AH107" s="55">
        <v>0</v>
      </c>
      <c r="AI107" s="56">
        <v>0</v>
      </c>
      <c r="AJ107" s="67">
        <f>SUM(AC107:AI107)</f>
        <v>1</v>
      </c>
      <c r="AL107" s="67">
        <f>SUM(I107+R107+AA107+AJ107)</f>
        <v>8</v>
      </c>
    </row>
    <row r="108" spans="1:38" ht="15.75" customHeight="1">
      <c r="A108" s="60" t="s">
        <v>218</v>
      </c>
      <c r="B108" s="57">
        <f t="shared" ref="B108:I108" si="72">SUM(B104:B107)</f>
        <v>5</v>
      </c>
      <c r="C108" s="58">
        <f t="shared" si="72"/>
        <v>2</v>
      </c>
      <c r="D108" s="58">
        <f t="shared" si="72"/>
        <v>0</v>
      </c>
      <c r="E108" s="58">
        <f t="shared" si="72"/>
        <v>1</v>
      </c>
      <c r="F108" s="58">
        <f t="shared" si="72"/>
        <v>0</v>
      </c>
      <c r="G108" s="58">
        <f t="shared" si="72"/>
        <v>0</v>
      </c>
      <c r="H108" s="59">
        <f t="shared" si="72"/>
        <v>0</v>
      </c>
      <c r="I108" s="60">
        <f t="shared" si="72"/>
        <v>8</v>
      </c>
      <c r="K108" s="57">
        <f t="shared" ref="K108:R108" si="73">SUM(K104:K107)</f>
        <v>0</v>
      </c>
      <c r="L108" s="58">
        <f t="shared" si="73"/>
        <v>0</v>
      </c>
      <c r="M108" s="58">
        <f t="shared" si="73"/>
        <v>0</v>
      </c>
      <c r="N108" s="58">
        <f t="shared" si="73"/>
        <v>0</v>
      </c>
      <c r="O108" s="58">
        <f t="shared" si="73"/>
        <v>0</v>
      </c>
      <c r="P108" s="58">
        <f t="shared" si="73"/>
        <v>0</v>
      </c>
      <c r="Q108" s="59">
        <f t="shared" si="73"/>
        <v>0</v>
      </c>
      <c r="R108" s="60">
        <f t="shared" si="73"/>
        <v>0</v>
      </c>
      <c r="T108" s="57">
        <f t="shared" ref="T108:AA108" si="74">SUM(T104:T107)</f>
        <v>0</v>
      </c>
      <c r="U108" s="58">
        <f t="shared" si="74"/>
        <v>0</v>
      </c>
      <c r="V108" s="58">
        <f t="shared" si="74"/>
        <v>0</v>
      </c>
      <c r="W108" s="58">
        <f t="shared" si="74"/>
        <v>0</v>
      </c>
      <c r="X108" s="58">
        <f t="shared" si="74"/>
        <v>0</v>
      </c>
      <c r="Y108" s="58">
        <f t="shared" si="74"/>
        <v>0</v>
      </c>
      <c r="Z108" s="59">
        <f t="shared" si="74"/>
        <v>0</v>
      </c>
      <c r="AA108" s="60">
        <f t="shared" si="74"/>
        <v>0</v>
      </c>
      <c r="AC108" s="57">
        <f t="shared" ref="AC108:AJ108" si="75">SUM(AC104:AC107)</f>
        <v>1</v>
      </c>
      <c r="AD108" s="58">
        <f t="shared" si="75"/>
        <v>0</v>
      </c>
      <c r="AE108" s="58">
        <f t="shared" si="75"/>
        <v>0</v>
      </c>
      <c r="AF108" s="58">
        <f t="shared" si="75"/>
        <v>0</v>
      </c>
      <c r="AG108" s="58">
        <f t="shared" si="75"/>
        <v>0</v>
      </c>
      <c r="AH108" s="58">
        <f t="shared" si="75"/>
        <v>0</v>
      </c>
      <c r="AI108" s="59">
        <f t="shared" si="75"/>
        <v>0</v>
      </c>
      <c r="AJ108" s="60">
        <f t="shared" si="75"/>
        <v>1</v>
      </c>
      <c r="AL108" s="60">
        <f>SUM(AL104:AL107)</f>
        <v>9</v>
      </c>
    </row>
    <row r="109" spans="1:38" ht="15.75" customHeight="1">
      <c r="A109" s="69">
        <v>0.33333333333333331</v>
      </c>
      <c r="B109" s="44">
        <v>3</v>
      </c>
      <c r="C109" s="45">
        <v>3</v>
      </c>
      <c r="D109" s="45">
        <v>0</v>
      </c>
      <c r="E109" s="45">
        <v>0</v>
      </c>
      <c r="F109" s="45">
        <v>0</v>
      </c>
      <c r="G109" s="45">
        <v>0</v>
      </c>
      <c r="H109" s="46">
        <v>0</v>
      </c>
      <c r="I109" s="65">
        <f>SUM(B109:H109)</f>
        <v>6</v>
      </c>
      <c r="K109" s="44">
        <v>0</v>
      </c>
      <c r="L109" s="45">
        <v>0</v>
      </c>
      <c r="M109" s="45">
        <v>0</v>
      </c>
      <c r="N109" s="45">
        <v>0</v>
      </c>
      <c r="O109" s="45">
        <v>0</v>
      </c>
      <c r="P109" s="45">
        <v>0</v>
      </c>
      <c r="Q109" s="46">
        <v>0</v>
      </c>
      <c r="R109" s="65">
        <f>SUM(K109:Q109)</f>
        <v>0</v>
      </c>
      <c r="T109" s="44">
        <v>0</v>
      </c>
      <c r="U109" s="45">
        <v>0</v>
      </c>
      <c r="V109" s="45">
        <v>0</v>
      </c>
      <c r="W109" s="45">
        <v>0</v>
      </c>
      <c r="X109" s="45">
        <v>0</v>
      </c>
      <c r="Y109" s="45">
        <v>0</v>
      </c>
      <c r="Z109" s="46">
        <v>0</v>
      </c>
      <c r="AA109" s="65">
        <f>SUM(T109:Z109)</f>
        <v>0</v>
      </c>
      <c r="AC109" s="44">
        <v>2</v>
      </c>
      <c r="AD109" s="45">
        <v>0</v>
      </c>
      <c r="AE109" s="45">
        <v>1</v>
      </c>
      <c r="AF109" s="45">
        <v>0</v>
      </c>
      <c r="AG109" s="45">
        <v>0</v>
      </c>
      <c r="AH109" s="45">
        <v>0</v>
      </c>
      <c r="AI109" s="46">
        <v>0</v>
      </c>
      <c r="AJ109" s="65">
        <f>SUM(AC109:AI109)</f>
        <v>3</v>
      </c>
      <c r="AL109" s="65">
        <f>SUM(I109+R109+AA109+AJ109)</f>
        <v>9</v>
      </c>
    </row>
    <row r="110" spans="1:38" ht="15.75" customHeight="1">
      <c r="A110" s="70">
        <v>0.34375</v>
      </c>
      <c r="B110" s="48">
        <v>3</v>
      </c>
      <c r="C110" s="49">
        <v>3</v>
      </c>
      <c r="D110" s="49">
        <v>0</v>
      </c>
      <c r="E110" s="49">
        <v>0</v>
      </c>
      <c r="F110" s="49">
        <v>0</v>
      </c>
      <c r="G110" s="49">
        <v>0</v>
      </c>
      <c r="H110" s="52">
        <v>0</v>
      </c>
      <c r="I110" s="66">
        <f>SUM(B110:H110)</f>
        <v>6</v>
      </c>
      <c r="K110" s="48">
        <v>0</v>
      </c>
      <c r="L110" s="49">
        <v>0</v>
      </c>
      <c r="M110" s="49">
        <v>0</v>
      </c>
      <c r="N110" s="49">
        <v>0</v>
      </c>
      <c r="O110" s="49">
        <v>0</v>
      </c>
      <c r="P110" s="49">
        <v>0</v>
      </c>
      <c r="Q110" s="52">
        <v>0</v>
      </c>
      <c r="R110" s="66">
        <f>SUM(K110:Q110)</f>
        <v>0</v>
      </c>
      <c r="T110" s="48">
        <v>0</v>
      </c>
      <c r="U110" s="49">
        <v>0</v>
      </c>
      <c r="V110" s="49">
        <v>0</v>
      </c>
      <c r="W110" s="49">
        <v>0</v>
      </c>
      <c r="X110" s="49">
        <v>0</v>
      </c>
      <c r="Y110" s="49">
        <v>0</v>
      </c>
      <c r="Z110" s="52">
        <v>0</v>
      </c>
      <c r="AA110" s="66">
        <f>SUM(T110:Z110)</f>
        <v>0</v>
      </c>
      <c r="AC110" s="48">
        <v>0</v>
      </c>
      <c r="AD110" s="49">
        <v>0</v>
      </c>
      <c r="AE110" s="49">
        <v>0</v>
      </c>
      <c r="AF110" s="49">
        <v>0</v>
      </c>
      <c r="AG110" s="49">
        <v>0</v>
      </c>
      <c r="AH110" s="49">
        <v>0</v>
      </c>
      <c r="AI110" s="52">
        <v>0</v>
      </c>
      <c r="AJ110" s="66">
        <f>SUM(AC110:AI110)</f>
        <v>0</v>
      </c>
      <c r="AL110" s="66">
        <f>SUM(I110+R110+AA110+AJ110)</f>
        <v>6</v>
      </c>
    </row>
    <row r="111" spans="1:38" ht="15.75" customHeight="1">
      <c r="A111" s="70">
        <v>0.35416666666666669</v>
      </c>
      <c r="B111" s="48">
        <v>8</v>
      </c>
      <c r="C111" s="49">
        <v>2</v>
      </c>
      <c r="D111" s="49">
        <v>0</v>
      </c>
      <c r="E111" s="49">
        <v>0</v>
      </c>
      <c r="F111" s="49">
        <v>0</v>
      </c>
      <c r="G111" s="49">
        <v>0</v>
      </c>
      <c r="H111" s="52">
        <v>0</v>
      </c>
      <c r="I111" s="66">
        <f>SUM(B111:H111)</f>
        <v>10</v>
      </c>
      <c r="K111" s="48">
        <v>0</v>
      </c>
      <c r="L111" s="49">
        <v>0</v>
      </c>
      <c r="M111" s="49">
        <v>0</v>
      </c>
      <c r="N111" s="49">
        <v>0</v>
      </c>
      <c r="O111" s="49">
        <v>0</v>
      </c>
      <c r="P111" s="49">
        <v>0</v>
      </c>
      <c r="Q111" s="52">
        <v>0</v>
      </c>
      <c r="R111" s="66">
        <f>SUM(K111:Q111)</f>
        <v>0</v>
      </c>
      <c r="T111" s="48">
        <v>0</v>
      </c>
      <c r="U111" s="49">
        <v>0</v>
      </c>
      <c r="V111" s="49">
        <v>0</v>
      </c>
      <c r="W111" s="49">
        <v>0</v>
      </c>
      <c r="X111" s="49">
        <v>0</v>
      </c>
      <c r="Y111" s="49">
        <v>0</v>
      </c>
      <c r="Z111" s="52">
        <v>0</v>
      </c>
      <c r="AA111" s="66">
        <f>SUM(T111:Z111)</f>
        <v>0</v>
      </c>
      <c r="AC111" s="48">
        <v>4</v>
      </c>
      <c r="AD111" s="49">
        <v>1</v>
      </c>
      <c r="AE111" s="49">
        <v>0</v>
      </c>
      <c r="AF111" s="49">
        <v>0</v>
      </c>
      <c r="AG111" s="49">
        <v>0</v>
      </c>
      <c r="AH111" s="49">
        <v>0</v>
      </c>
      <c r="AI111" s="52">
        <v>0</v>
      </c>
      <c r="AJ111" s="66">
        <f>SUM(AC111:AI111)</f>
        <v>5</v>
      </c>
      <c r="AL111" s="66">
        <f>SUM(I111+R111+AA111+AJ111)</f>
        <v>15</v>
      </c>
    </row>
    <row r="112" spans="1:38" ht="15.75" customHeight="1">
      <c r="A112" s="71">
        <v>0.36458333333333331</v>
      </c>
      <c r="B112" s="54">
        <v>6</v>
      </c>
      <c r="C112" s="55">
        <v>3</v>
      </c>
      <c r="D112" s="55">
        <v>1</v>
      </c>
      <c r="E112" s="55">
        <v>2</v>
      </c>
      <c r="F112" s="55">
        <v>1</v>
      </c>
      <c r="G112" s="55">
        <v>0</v>
      </c>
      <c r="H112" s="56">
        <v>0</v>
      </c>
      <c r="I112" s="67">
        <f>SUM(B112:H112)</f>
        <v>13</v>
      </c>
      <c r="K112" s="54">
        <v>0</v>
      </c>
      <c r="L112" s="55">
        <v>0</v>
      </c>
      <c r="M112" s="55">
        <v>0</v>
      </c>
      <c r="N112" s="55">
        <v>0</v>
      </c>
      <c r="O112" s="55">
        <v>0</v>
      </c>
      <c r="P112" s="55">
        <v>0</v>
      </c>
      <c r="Q112" s="56">
        <v>0</v>
      </c>
      <c r="R112" s="67">
        <f>SUM(K112:Q112)</f>
        <v>0</v>
      </c>
      <c r="T112" s="54">
        <v>0</v>
      </c>
      <c r="U112" s="55">
        <v>0</v>
      </c>
      <c r="V112" s="55">
        <v>0</v>
      </c>
      <c r="W112" s="55">
        <v>0</v>
      </c>
      <c r="X112" s="55">
        <v>0</v>
      </c>
      <c r="Y112" s="55">
        <v>0</v>
      </c>
      <c r="Z112" s="56">
        <v>0</v>
      </c>
      <c r="AA112" s="67">
        <f>SUM(T112:Z112)</f>
        <v>0</v>
      </c>
      <c r="AC112" s="54">
        <v>10</v>
      </c>
      <c r="AD112" s="55">
        <v>1</v>
      </c>
      <c r="AE112" s="55">
        <v>0</v>
      </c>
      <c r="AF112" s="55">
        <v>0</v>
      </c>
      <c r="AG112" s="55">
        <v>0</v>
      </c>
      <c r="AH112" s="55">
        <v>0</v>
      </c>
      <c r="AI112" s="56">
        <v>1</v>
      </c>
      <c r="AJ112" s="67">
        <f>SUM(AC112:AI112)</f>
        <v>12</v>
      </c>
      <c r="AL112" s="67">
        <f>SUM(I112+R112+AA112+AJ112)</f>
        <v>25</v>
      </c>
    </row>
    <row r="113" spans="1:38" ht="15.75" customHeight="1">
      <c r="A113" s="60" t="s">
        <v>218</v>
      </c>
      <c r="B113" s="57">
        <f t="shared" ref="B113:I113" si="76">SUM(B109:B112)</f>
        <v>20</v>
      </c>
      <c r="C113" s="58">
        <f t="shared" si="76"/>
        <v>11</v>
      </c>
      <c r="D113" s="58">
        <f t="shared" si="76"/>
        <v>1</v>
      </c>
      <c r="E113" s="58">
        <f t="shared" si="76"/>
        <v>2</v>
      </c>
      <c r="F113" s="58">
        <f t="shared" si="76"/>
        <v>1</v>
      </c>
      <c r="G113" s="58">
        <f t="shared" si="76"/>
        <v>0</v>
      </c>
      <c r="H113" s="59">
        <f t="shared" si="76"/>
        <v>0</v>
      </c>
      <c r="I113" s="60">
        <f t="shared" si="76"/>
        <v>35</v>
      </c>
      <c r="K113" s="57">
        <f t="shared" ref="K113:R113" si="77">SUM(K109:K112)</f>
        <v>0</v>
      </c>
      <c r="L113" s="58">
        <f t="shared" si="77"/>
        <v>0</v>
      </c>
      <c r="M113" s="58">
        <f t="shared" si="77"/>
        <v>0</v>
      </c>
      <c r="N113" s="58">
        <f t="shared" si="77"/>
        <v>0</v>
      </c>
      <c r="O113" s="58">
        <f t="shared" si="77"/>
        <v>0</v>
      </c>
      <c r="P113" s="58">
        <f t="shared" si="77"/>
        <v>0</v>
      </c>
      <c r="Q113" s="59">
        <f t="shared" si="77"/>
        <v>0</v>
      </c>
      <c r="R113" s="60">
        <f t="shared" si="77"/>
        <v>0</v>
      </c>
      <c r="T113" s="57">
        <f t="shared" ref="T113:AA113" si="78">SUM(T109:T112)</f>
        <v>0</v>
      </c>
      <c r="U113" s="58">
        <f t="shared" si="78"/>
        <v>0</v>
      </c>
      <c r="V113" s="58">
        <f t="shared" si="78"/>
        <v>0</v>
      </c>
      <c r="W113" s="58">
        <f t="shared" si="78"/>
        <v>0</v>
      </c>
      <c r="X113" s="58">
        <f t="shared" si="78"/>
        <v>0</v>
      </c>
      <c r="Y113" s="58">
        <f t="shared" si="78"/>
        <v>0</v>
      </c>
      <c r="Z113" s="59">
        <f t="shared" si="78"/>
        <v>0</v>
      </c>
      <c r="AA113" s="60">
        <f t="shared" si="78"/>
        <v>0</v>
      </c>
      <c r="AC113" s="57">
        <f t="shared" ref="AC113:AJ113" si="79">SUM(AC109:AC112)</f>
        <v>16</v>
      </c>
      <c r="AD113" s="58">
        <f t="shared" si="79"/>
        <v>2</v>
      </c>
      <c r="AE113" s="58">
        <f t="shared" si="79"/>
        <v>1</v>
      </c>
      <c r="AF113" s="58">
        <f t="shared" si="79"/>
        <v>0</v>
      </c>
      <c r="AG113" s="58">
        <f t="shared" si="79"/>
        <v>0</v>
      </c>
      <c r="AH113" s="58">
        <f t="shared" si="79"/>
        <v>0</v>
      </c>
      <c r="AI113" s="59">
        <f t="shared" si="79"/>
        <v>1</v>
      </c>
      <c r="AJ113" s="60">
        <f t="shared" si="79"/>
        <v>20</v>
      </c>
      <c r="AL113" s="60">
        <f>SUM(AL109:AL112)</f>
        <v>55</v>
      </c>
    </row>
    <row r="114" spans="1:38" ht="15.75" customHeight="1">
      <c r="A114" s="69">
        <v>0.375</v>
      </c>
      <c r="B114" s="44">
        <v>11</v>
      </c>
      <c r="C114" s="45">
        <v>0</v>
      </c>
      <c r="D114" s="45">
        <v>1</v>
      </c>
      <c r="E114" s="45">
        <v>0</v>
      </c>
      <c r="F114" s="45">
        <v>0</v>
      </c>
      <c r="G114" s="45">
        <v>0</v>
      </c>
      <c r="H114" s="46">
        <v>0</v>
      </c>
      <c r="I114" s="65">
        <f>SUM(B114:H114)</f>
        <v>12</v>
      </c>
      <c r="K114" s="44">
        <v>0</v>
      </c>
      <c r="L114" s="45">
        <v>0</v>
      </c>
      <c r="M114" s="45">
        <v>0</v>
      </c>
      <c r="N114" s="45">
        <v>0</v>
      </c>
      <c r="O114" s="45">
        <v>0</v>
      </c>
      <c r="P114" s="45">
        <v>0</v>
      </c>
      <c r="Q114" s="46">
        <v>0</v>
      </c>
      <c r="R114" s="65">
        <f>SUM(K114:Q114)</f>
        <v>0</v>
      </c>
      <c r="T114" s="44">
        <v>0</v>
      </c>
      <c r="U114" s="45">
        <v>0</v>
      </c>
      <c r="V114" s="45">
        <v>0</v>
      </c>
      <c r="W114" s="45">
        <v>0</v>
      </c>
      <c r="X114" s="45">
        <v>0</v>
      </c>
      <c r="Y114" s="45">
        <v>0</v>
      </c>
      <c r="Z114" s="46">
        <v>0</v>
      </c>
      <c r="AA114" s="65">
        <f>SUM(T114:Z114)</f>
        <v>0</v>
      </c>
      <c r="AC114" s="44">
        <v>21</v>
      </c>
      <c r="AD114" s="45">
        <v>2</v>
      </c>
      <c r="AE114" s="45">
        <v>0</v>
      </c>
      <c r="AF114" s="45">
        <v>0</v>
      </c>
      <c r="AG114" s="45">
        <v>0</v>
      </c>
      <c r="AH114" s="45">
        <v>0</v>
      </c>
      <c r="AI114" s="46">
        <v>0</v>
      </c>
      <c r="AJ114" s="65">
        <f>SUM(AC114:AI114)</f>
        <v>23</v>
      </c>
      <c r="AL114" s="65">
        <f>SUM(I114+R114+AA114+AJ114)</f>
        <v>35</v>
      </c>
    </row>
    <row r="115" spans="1:38" ht="15.75" customHeight="1">
      <c r="A115" s="70">
        <v>0.38541666666666669</v>
      </c>
      <c r="B115" s="48">
        <v>14</v>
      </c>
      <c r="C115" s="49">
        <v>2</v>
      </c>
      <c r="D115" s="49">
        <v>0</v>
      </c>
      <c r="E115" s="49">
        <v>0</v>
      </c>
      <c r="F115" s="49">
        <v>0</v>
      </c>
      <c r="G115" s="49">
        <v>0</v>
      </c>
      <c r="H115" s="52">
        <v>0</v>
      </c>
      <c r="I115" s="66">
        <f>SUM(B115:H115)</f>
        <v>16</v>
      </c>
      <c r="K115" s="48">
        <v>0</v>
      </c>
      <c r="L115" s="49">
        <v>0</v>
      </c>
      <c r="M115" s="49">
        <v>0</v>
      </c>
      <c r="N115" s="49">
        <v>0</v>
      </c>
      <c r="O115" s="49">
        <v>0</v>
      </c>
      <c r="P115" s="49">
        <v>0</v>
      </c>
      <c r="Q115" s="52">
        <v>0</v>
      </c>
      <c r="R115" s="66">
        <f>SUM(K115:Q115)</f>
        <v>0</v>
      </c>
      <c r="T115" s="48">
        <v>0</v>
      </c>
      <c r="U115" s="49">
        <v>0</v>
      </c>
      <c r="V115" s="49">
        <v>0</v>
      </c>
      <c r="W115" s="49">
        <v>0</v>
      </c>
      <c r="X115" s="49">
        <v>0</v>
      </c>
      <c r="Y115" s="49">
        <v>0</v>
      </c>
      <c r="Z115" s="52">
        <v>0</v>
      </c>
      <c r="AA115" s="66">
        <f>SUM(T115:Z115)</f>
        <v>0</v>
      </c>
      <c r="AC115" s="48">
        <v>11</v>
      </c>
      <c r="AD115" s="49">
        <v>0</v>
      </c>
      <c r="AE115" s="49">
        <v>0</v>
      </c>
      <c r="AF115" s="49">
        <v>0</v>
      </c>
      <c r="AG115" s="49">
        <v>0</v>
      </c>
      <c r="AH115" s="49">
        <v>0</v>
      </c>
      <c r="AI115" s="52">
        <v>0</v>
      </c>
      <c r="AJ115" s="66">
        <f>SUM(AC115:AI115)</f>
        <v>11</v>
      </c>
      <c r="AL115" s="66">
        <f>SUM(I115+R115+AA115+AJ115)</f>
        <v>27</v>
      </c>
    </row>
    <row r="116" spans="1:38" ht="15.75" customHeight="1">
      <c r="A116" s="70">
        <v>0.39583333333333331</v>
      </c>
      <c r="B116" s="48">
        <v>10</v>
      </c>
      <c r="C116" s="49">
        <v>4</v>
      </c>
      <c r="D116" s="49">
        <v>0</v>
      </c>
      <c r="E116" s="49">
        <v>0</v>
      </c>
      <c r="F116" s="49">
        <v>0</v>
      </c>
      <c r="G116" s="49">
        <v>0</v>
      </c>
      <c r="H116" s="52">
        <v>0</v>
      </c>
      <c r="I116" s="66">
        <f>SUM(B116:H116)</f>
        <v>14</v>
      </c>
      <c r="K116" s="48">
        <v>1</v>
      </c>
      <c r="L116" s="49">
        <v>0</v>
      </c>
      <c r="M116" s="49">
        <v>0</v>
      </c>
      <c r="N116" s="49">
        <v>0</v>
      </c>
      <c r="O116" s="49">
        <v>0</v>
      </c>
      <c r="P116" s="49">
        <v>0</v>
      </c>
      <c r="Q116" s="52">
        <v>0</v>
      </c>
      <c r="R116" s="66">
        <f>SUM(K116:Q116)</f>
        <v>1</v>
      </c>
      <c r="T116" s="48">
        <v>0</v>
      </c>
      <c r="U116" s="49">
        <v>0</v>
      </c>
      <c r="V116" s="49">
        <v>0</v>
      </c>
      <c r="W116" s="49">
        <v>0</v>
      </c>
      <c r="X116" s="49">
        <v>0</v>
      </c>
      <c r="Y116" s="49">
        <v>0</v>
      </c>
      <c r="Z116" s="52">
        <v>0</v>
      </c>
      <c r="AA116" s="66">
        <f>SUM(T116:Z116)</f>
        <v>0</v>
      </c>
      <c r="AC116" s="48">
        <v>4</v>
      </c>
      <c r="AD116" s="49">
        <v>1</v>
      </c>
      <c r="AE116" s="49">
        <v>0</v>
      </c>
      <c r="AF116" s="49">
        <v>0</v>
      </c>
      <c r="AG116" s="49">
        <v>0</v>
      </c>
      <c r="AH116" s="49">
        <v>0</v>
      </c>
      <c r="AI116" s="52">
        <v>0</v>
      </c>
      <c r="AJ116" s="66">
        <f>SUM(AC116:AI116)</f>
        <v>5</v>
      </c>
      <c r="AL116" s="66">
        <f>SUM(I116+R116+AA116+AJ116)</f>
        <v>20</v>
      </c>
    </row>
    <row r="117" spans="1:38" ht="15.75" customHeight="1">
      <c r="A117" s="71">
        <v>0.40625</v>
      </c>
      <c r="B117" s="54">
        <v>6</v>
      </c>
      <c r="C117" s="55">
        <v>3</v>
      </c>
      <c r="D117" s="55">
        <v>0</v>
      </c>
      <c r="E117" s="55">
        <v>0</v>
      </c>
      <c r="F117" s="55">
        <v>1</v>
      </c>
      <c r="G117" s="55">
        <v>0</v>
      </c>
      <c r="H117" s="56">
        <v>0</v>
      </c>
      <c r="I117" s="67">
        <f>SUM(B117:H117)</f>
        <v>10</v>
      </c>
      <c r="K117" s="54">
        <v>0</v>
      </c>
      <c r="L117" s="55">
        <v>0</v>
      </c>
      <c r="M117" s="55">
        <v>0</v>
      </c>
      <c r="N117" s="55">
        <v>0</v>
      </c>
      <c r="O117" s="55">
        <v>0</v>
      </c>
      <c r="P117" s="55">
        <v>0</v>
      </c>
      <c r="Q117" s="56">
        <v>0</v>
      </c>
      <c r="R117" s="67">
        <f>SUM(K117:Q117)</f>
        <v>0</v>
      </c>
      <c r="T117" s="54">
        <v>0</v>
      </c>
      <c r="U117" s="55">
        <v>0</v>
      </c>
      <c r="V117" s="55">
        <v>0</v>
      </c>
      <c r="W117" s="55">
        <v>0</v>
      </c>
      <c r="X117" s="55">
        <v>0</v>
      </c>
      <c r="Y117" s="55">
        <v>0</v>
      </c>
      <c r="Z117" s="56">
        <v>0</v>
      </c>
      <c r="AA117" s="67">
        <f>SUM(T117:Z117)</f>
        <v>0</v>
      </c>
      <c r="AC117" s="54">
        <v>1</v>
      </c>
      <c r="AD117" s="55">
        <v>0</v>
      </c>
      <c r="AE117" s="55">
        <v>0</v>
      </c>
      <c r="AF117" s="55">
        <v>0</v>
      </c>
      <c r="AG117" s="55">
        <v>0</v>
      </c>
      <c r="AH117" s="55">
        <v>0</v>
      </c>
      <c r="AI117" s="56">
        <v>0</v>
      </c>
      <c r="AJ117" s="67">
        <f>SUM(AC117:AI117)</f>
        <v>1</v>
      </c>
      <c r="AL117" s="67">
        <f>SUM(I117+R117+AA117+AJ117)</f>
        <v>11</v>
      </c>
    </row>
    <row r="118" spans="1:38" ht="15.75" customHeight="1">
      <c r="A118" s="60" t="s">
        <v>218</v>
      </c>
      <c r="B118" s="57">
        <f t="shared" ref="B118:I118" si="80">SUM(B114:B117)</f>
        <v>41</v>
      </c>
      <c r="C118" s="58">
        <f t="shared" si="80"/>
        <v>9</v>
      </c>
      <c r="D118" s="58">
        <f t="shared" si="80"/>
        <v>1</v>
      </c>
      <c r="E118" s="58">
        <f t="shared" si="80"/>
        <v>0</v>
      </c>
      <c r="F118" s="58">
        <f t="shared" si="80"/>
        <v>1</v>
      </c>
      <c r="G118" s="58">
        <f t="shared" si="80"/>
        <v>0</v>
      </c>
      <c r="H118" s="59">
        <f t="shared" si="80"/>
        <v>0</v>
      </c>
      <c r="I118" s="60">
        <f t="shared" si="80"/>
        <v>52</v>
      </c>
      <c r="K118" s="57">
        <f t="shared" ref="K118:R118" si="81">SUM(K114:K117)</f>
        <v>1</v>
      </c>
      <c r="L118" s="58">
        <f t="shared" si="81"/>
        <v>0</v>
      </c>
      <c r="M118" s="58">
        <f t="shared" si="81"/>
        <v>0</v>
      </c>
      <c r="N118" s="58">
        <f t="shared" si="81"/>
        <v>0</v>
      </c>
      <c r="O118" s="58">
        <f t="shared" si="81"/>
        <v>0</v>
      </c>
      <c r="P118" s="58">
        <f t="shared" si="81"/>
        <v>0</v>
      </c>
      <c r="Q118" s="59">
        <f t="shared" si="81"/>
        <v>0</v>
      </c>
      <c r="R118" s="60">
        <f t="shared" si="81"/>
        <v>1</v>
      </c>
      <c r="T118" s="57">
        <f t="shared" ref="T118:AA118" si="82">SUM(T114:T117)</f>
        <v>0</v>
      </c>
      <c r="U118" s="58">
        <f t="shared" si="82"/>
        <v>0</v>
      </c>
      <c r="V118" s="58">
        <f t="shared" si="82"/>
        <v>0</v>
      </c>
      <c r="W118" s="58">
        <f t="shared" si="82"/>
        <v>0</v>
      </c>
      <c r="X118" s="58">
        <f t="shared" si="82"/>
        <v>0</v>
      </c>
      <c r="Y118" s="58">
        <f t="shared" si="82"/>
        <v>0</v>
      </c>
      <c r="Z118" s="59">
        <f t="shared" si="82"/>
        <v>0</v>
      </c>
      <c r="AA118" s="60">
        <f t="shared" si="82"/>
        <v>0</v>
      </c>
      <c r="AC118" s="57">
        <f t="shared" ref="AC118:AJ118" si="83">SUM(AC114:AC117)</f>
        <v>37</v>
      </c>
      <c r="AD118" s="58">
        <f t="shared" si="83"/>
        <v>3</v>
      </c>
      <c r="AE118" s="58">
        <f t="shared" si="83"/>
        <v>0</v>
      </c>
      <c r="AF118" s="58">
        <f t="shared" si="83"/>
        <v>0</v>
      </c>
      <c r="AG118" s="58">
        <f t="shared" si="83"/>
        <v>0</v>
      </c>
      <c r="AH118" s="58">
        <f t="shared" si="83"/>
        <v>0</v>
      </c>
      <c r="AI118" s="59">
        <f t="shared" si="83"/>
        <v>0</v>
      </c>
      <c r="AJ118" s="60">
        <f t="shared" si="83"/>
        <v>40</v>
      </c>
      <c r="AL118" s="60">
        <f>SUM(AL114:AL117)</f>
        <v>93</v>
      </c>
    </row>
    <row r="120" spans="1:38" ht="15.75" customHeight="1">
      <c r="A120" s="60" t="s">
        <v>219</v>
      </c>
      <c r="B120" s="57">
        <f t="shared" ref="B120:I120" si="84">SUM(B118+B113+B108)</f>
        <v>66</v>
      </c>
      <c r="C120" s="58">
        <f t="shared" si="84"/>
        <v>22</v>
      </c>
      <c r="D120" s="58">
        <f t="shared" si="84"/>
        <v>2</v>
      </c>
      <c r="E120" s="58">
        <f t="shared" si="84"/>
        <v>3</v>
      </c>
      <c r="F120" s="58">
        <f t="shared" si="84"/>
        <v>2</v>
      </c>
      <c r="G120" s="58">
        <f t="shared" si="84"/>
        <v>0</v>
      </c>
      <c r="H120" s="59">
        <f t="shared" si="84"/>
        <v>0</v>
      </c>
      <c r="I120" s="60">
        <f t="shared" si="84"/>
        <v>95</v>
      </c>
      <c r="K120" s="57">
        <f t="shared" ref="K120:R120" si="85">SUM(K118+K113+K108)</f>
        <v>1</v>
      </c>
      <c r="L120" s="58">
        <f t="shared" si="85"/>
        <v>0</v>
      </c>
      <c r="M120" s="58">
        <f t="shared" si="85"/>
        <v>0</v>
      </c>
      <c r="N120" s="58">
        <f t="shared" si="85"/>
        <v>0</v>
      </c>
      <c r="O120" s="58">
        <f t="shared" si="85"/>
        <v>0</v>
      </c>
      <c r="P120" s="58">
        <f t="shared" si="85"/>
        <v>0</v>
      </c>
      <c r="Q120" s="59">
        <f t="shared" si="85"/>
        <v>0</v>
      </c>
      <c r="R120" s="60">
        <f t="shared" si="85"/>
        <v>1</v>
      </c>
      <c r="T120" s="57">
        <f t="shared" ref="T120:AA120" si="86">SUM(T118+T113+T108)</f>
        <v>0</v>
      </c>
      <c r="U120" s="58">
        <f t="shared" si="86"/>
        <v>0</v>
      </c>
      <c r="V120" s="58">
        <f t="shared" si="86"/>
        <v>0</v>
      </c>
      <c r="W120" s="58">
        <f t="shared" si="86"/>
        <v>0</v>
      </c>
      <c r="X120" s="58">
        <f t="shared" si="86"/>
        <v>0</v>
      </c>
      <c r="Y120" s="58">
        <f t="shared" si="86"/>
        <v>0</v>
      </c>
      <c r="Z120" s="59">
        <f t="shared" si="86"/>
        <v>0</v>
      </c>
      <c r="AA120" s="60">
        <f t="shared" si="86"/>
        <v>0</v>
      </c>
      <c r="AC120" s="57">
        <f t="shared" ref="AC120:AJ120" si="87">SUM(AC118+AC113+AC108)</f>
        <v>54</v>
      </c>
      <c r="AD120" s="58">
        <f t="shared" si="87"/>
        <v>5</v>
      </c>
      <c r="AE120" s="58">
        <f t="shared" si="87"/>
        <v>1</v>
      </c>
      <c r="AF120" s="58">
        <f t="shared" si="87"/>
        <v>0</v>
      </c>
      <c r="AG120" s="58">
        <f t="shared" si="87"/>
        <v>0</v>
      </c>
      <c r="AH120" s="58">
        <f t="shared" si="87"/>
        <v>0</v>
      </c>
      <c r="AI120" s="59">
        <f t="shared" si="87"/>
        <v>1</v>
      </c>
      <c r="AJ120" s="60">
        <f t="shared" si="87"/>
        <v>61</v>
      </c>
      <c r="AL120" s="60">
        <f>SUM(AL118+AL113+AL108)</f>
        <v>157</v>
      </c>
    </row>
    <row r="122" spans="1:38" ht="15.75" customHeight="1">
      <c r="A122" s="47" t="s">
        <v>211</v>
      </c>
      <c r="B122" s="47" t="str">
        <f>$V$9</f>
        <v>Arm C - North Rd (S)</v>
      </c>
    </row>
    <row r="123" spans="1:38" ht="15.75" customHeight="1">
      <c r="B123" s="57" t="s">
        <v>212</v>
      </c>
      <c r="C123" s="58"/>
      <c r="D123" s="58" t="s">
        <v>232</v>
      </c>
      <c r="E123" s="58"/>
      <c r="F123" s="58"/>
      <c r="G123" s="58"/>
      <c r="H123" s="59"/>
      <c r="I123" s="60"/>
      <c r="K123" s="57" t="s">
        <v>212</v>
      </c>
      <c r="L123" s="58"/>
      <c r="M123" s="58" t="s">
        <v>235</v>
      </c>
      <c r="N123" s="58"/>
      <c r="O123" s="58"/>
      <c r="P123" s="58"/>
      <c r="Q123" s="59"/>
      <c r="R123" s="60"/>
      <c r="T123" s="57" t="s">
        <v>212</v>
      </c>
      <c r="U123" s="58"/>
      <c r="V123" s="58" t="s">
        <v>234</v>
      </c>
      <c r="W123" s="58"/>
      <c r="X123" s="58"/>
      <c r="Y123" s="58"/>
      <c r="Z123" s="59"/>
      <c r="AA123" s="60"/>
      <c r="AC123" s="57" t="s">
        <v>212</v>
      </c>
      <c r="AD123" s="58"/>
      <c r="AE123" s="58" t="s">
        <v>236</v>
      </c>
      <c r="AF123" s="58"/>
      <c r="AG123" s="58"/>
      <c r="AH123" s="58"/>
      <c r="AI123" s="59"/>
      <c r="AJ123" s="60"/>
      <c r="AL123" s="130" t="s">
        <v>216</v>
      </c>
    </row>
    <row r="124" spans="1:38"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61" t="s">
        <v>0</v>
      </c>
      <c r="AD124" s="62" t="s">
        <v>1</v>
      </c>
      <c r="AE124" s="62" t="s">
        <v>47</v>
      </c>
      <c r="AF124" s="62" t="s">
        <v>46</v>
      </c>
      <c r="AG124" s="62" t="s">
        <v>42</v>
      </c>
      <c r="AH124" s="62" t="s">
        <v>45</v>
      </c>
      <c r="AI124" s="63" t="s">
        <v>44</v>
      </c>
      <c r="AJ124" s="64" t="s">
        <v>217</v>
      </c>
      <c r="AL124" s="131"/>
    </row>
    <row r="126" spans="1:38" ht="15.75" customHeight="1">
      <c r="A126" s="69">
        <v>0.66666666666666663</v>
      </c>
      <c r="B126" s="44">
        <v>14</v>
      </c>
      <c r="C126" s="45">
        <v>2</v>
      </c>
      <c r="D126" s="45">
        <v>0</v>
      </c>
      <c r="E126" s="45">
        <v>0</v>
      </c>
      <c r="F126" s="45">
        <v>2</v>
      </c>
      <c r="G126" s="45">
        <v>0</v>
      </c>
      <c r="H126" s="46">
        <v>0</v>
      </c>
      <c r="I126" s="65">
        <f>SUM(B126:H126)</f>
        <v>18</v>
      </c>
      <c r="K126" s="44">
        <v>0</v>
      </c>
      <c r="L126" s="45">
        <v>0</v>
      </c>
      <c r="M126" s="45">
        <v>0</v>
      </c>
      <c r="N126" s="45">
        <v>0</v>
      </c>
      <c r="O126" s="45">
        <v>0</v>
      </c>
      <c r="P126" s="45">
        <v>0</v>
      </c>
      <c r="Q126" s="46">
        <v>0</v>
      </c>
      <c r="R126" s="65">
        <f>SUM(K126:Q126)</f>
        <v>0</v>
      </c>
      <c r="T126" s="44">
        <v>0</v>
      </c>
      <c r="U126" s="45">
        <v>0</v>
      </c>
      <c r="V126" s="45">
        <v>0</v>
      </c>
      <c r="W126" s="45">
        <v>0</v>
      </c>
      <c r="X126" s="45">
        <v>0</v>
      </c>
      <c r="Y126" s="45">
        <v>0</v>
      </c>
      <c r="Z126" s="46">
        <v>0</v>
      </c>
      <c r="AA126" s="65">
        <f>SUM(T126:Z126)</f>
        <v>0</v>
      </c>
      <c r="AC126" s="44">
        <v>17</v>
      </c>
      <c r="AD126" s="45">
        <v>0</v>
      </c>
      <c r="AE126" s="45">
        <v>0</v>
      </c>
      <c r="AF126" s="45">
        <v>0</v>
      </c>
      <c r="AG126" s="45">
        <v>0</v>
      </c>
      <c r="AH126" s="45">
        <v>0</v>
      </c>
      <c r="AI126" s="46">
        <v>0</v>
      </c>
      <c r="AJ126" s="65">
        <f>SUM(AC126:AI126)</f>
        <v>17</v>
      </c>
      <c r="AL126" s="65">
        <f>SUM(I126+R126+AA126+AJ126)</f>
        <v>35</v>
      </c>
    </row>
    <row r="127" spans="1:38" ht="15.75" customHeight="1">
      <c r="A127" s="70">
        <v>0.67708333333333337</v>
      </c>
      <c r="B127" s="48">
        <v>14</v>
      </c>
      <c r="C127" s="49">
        <v>2</v>
      </c>
      <c r="D127" s="49">
        <v>1</v>
      </c>
      <c r="E127" s="49">
        <v>0</v>
      </c>
      <c r="F127" s="49">
        <v>0</v>
      </c>
      <c r="G127" s="49">
        <v>0</v>
      </c>
      <c r="H127" s="52">
        <v>0</v>
      </c>
      <c r="I127" s="66">
        <f>SUM(B127:H127)</f>
        <v>17</v>
      </c>
      <c r="K127" s="48">
        <v>0</v>
      </c>
      <c r="L127" s="49">
        <v>0</v>
      </c>
      <c r="M127" s="49">
        <v>0</v>
      </c>
      <c r="N127" s="49">
        <v>0</v>
      </c>
      <c r="O127" s="49">
        <v>0</v>
      </c>
      <c r="P127" s="49">
        <v>0</v>
      </c>
      <c r="Q127" s="52">
        <v>0</v>
      </c>
      <c r="R127" s="66">
        <f>SUM(K127:Q127)</f>
        <v>0</v>
      </c>
      <c r="T127" s="48">
        <v>0</v>
      </c>
      <c r="U127" s="49">
        <v>0</v>
      </c>
      <c r="V127" s="49">
        <v>0</v>
      </c>
      <c r="W127" s="49">
        <v>0</v>
      </c>
      <c r="X127" s="49">
        <v>0</v>
      </c>
      <c r="Y127" s="49">
        <v>0</v>
      </c>
      <c r="Z127" s="52">
        <v>0</v>
      </c>
      <c r="AA127" s="66">
        <f>SUM(T127:Z127)</f>
        <v>0</v>
      </c>
      <c r="AC127" s="48">
        <v>2</v>
      </c>
      <c r="AD127" s="49">
        <v>1</v>
      </c>
      <c r="AE127" s="49">
        <v>0</v>
      </c>
      <c r="AF127" s="49">
        <v>0</v>
      </c>
      <c r="AG127" s="49">
        <v>0</v>
      </c>
      <c r="AH127" s="49">
        <v>0</v>
      </c>
      <c r="AI127" s="52">
        <v>0</v>
      </c>
      <c r="AJ127" s="66">
        <f>SUM(AC127:AI127)</f>
        <v>3</v>
      </c>
      <c r="AL127" s="66">
        <f>SUM(I127+R127+AA127+AJ127)</f>
        <v>20</v>
      </c>
    </row>
    <row r="128" spans="1:38" ht="15.75" customHeight="1">
      <c r="A128" s="70">
        <v>0.6875</v>
      </c>
      <c r="B128" s="48">
        <v>12</v>
      </c>
      <c r="C128" s="49">
        <v>7</v>
      </c>
      <c r="D128" s="49">
        <v>0</v>
      </c>
      <c r="E128" s="49">
        <v>0</v>
      </c>
      <c r="F128" s="49">
        <v>0</v>
      </c>
      <c r="G128" s="49">
        <v>0</v>
      </c>
      <c r="H128" s="52">
        <v>0</v>
      </c>
      <c r="I128" s="66">
        <f>SUM(B128:H128)</f>
        <v>19</v>
      </c>
      <c r="K128" s="48">
        <v>1</v>
      </c>
      <c r="L128" s="49">
        <v>0</v>
      </c>
      <c r="M128" s="49">
        <v>0</v>
      </c>
      <c r="N128" s="49">
        <v>0</v>
      </c>
      <c r="O128" s="49">
        <v>0</v>
      </c>
      <c r="P128" s="49">
        <v>0</v>
      </c>
      <c r="Q128" s="52">
        <v>0</v>
      </c>
      <c r="R128" s="66">
        <f>SUM(K128:Q128)</f>
        <v>1</v>
      </c>
      <c r="T128" s="48">
        <v>0</v>
      </c>
      <c r="U128" s="49">
        <v>0</v>
      </c>
      <c r="V128" s="49">
        <v>0</v>
      </c>
      <c r="W128" s="49">
        <v>0</v>
      </c>
      <c r="X128" s="49">
        <v>0</v>
      </c>
      <c r="Y128" s="49">
        <v>0</v>
      </c>
      <c r="Z128" s="52">
        <v>0</v>
      </c>
      <c r="AA128" s="66">
        <f>SUM(T128:Z128)</f>
        <v>0</v>
      </c>
      <c r="AC128" s="48">
        <v>7</v>
      </c>
      <c r="AD128" s="49">
        <v>0</v>
      </c>
      <c r="AE128" s="49">
        <v>0</v>
      </c>
      <c r="AF128" s="49">
        <v>0</v>
      </c>
      <c r="AG128" s="49">
        <v>0</v>
      </c>
      <c r="AH128" s="49">
        <v>0</v>
      </c>
      <c r="AI128" s="52">
        <v>0</v>
      </c>
      <c r="AJ128" s="66">
        <f>SUM(AC128:AI128)</f>
        <v>7</v>
      </c>
      <c r="AL128" s="66">
        <f>SUM(I128+R128+AA128+AJ128)</f>
        <v>27</v>
      </c>
    </row>
    <row r="129" spans="1:38" ht="15.75" customHeight="1">
      <c r="A129" s="71">
        <v>0.69791666666666663</v>
      </c>
      <c r="B129" s="54">
        <v>11</v>
      </c>
      <c r="C129" s="55">
        <v>8</v>
      </c>
      <c r="D129" s="55">
        <v>0</v>
      </c>
      <c r="E129" s="55">
        <v>0</v>
      </c>
      <c r="F129" s="55">
        <v>0</v>
      </c>
      <c r="G129" s="55">
        <v>0</v>
      </c>
      <c r="H129" s="56">
        <v>0</v>
      </c>
      <c r="I129" s="67">
        <f>SUM(B129:H129)</f>
        <v>19</v>
      </c>
      <c r="K129" s="54">
        <v>0</v>
      </c>
      <c r="L129" s="55">
        <v>0</v>
      </c>
      <c r="M129" s="55">
        <v>0</v>
      </c>
      <c r="N129" s="55">
        <v>0</v>
      </c>
      <c r="O129" s="55">
        <v>0</v>
      </c>
      <c r="P129" s="55">
        <v>0</v>
      </c>
      <c r="Q129" s="56">
        <v>0</v>
      </c>
      <c r="R129" s="67">
        <f>SUM(K129:Q129)</f>
        <v>0</v>
      </c>
      <c r="T129" s="54">
        <v>0</v>
      </c>
      <c r="U129" s="55">
        <v>0</v>
      </c>
      <c r="V129" s="55">
        <v>0</v>
      </c>
      <c r="W129" s="55">
        <v>0</v>
      </c>
      <c r="X129" s="55">
        <v>0</v>
      </c>
      <c r="Y129" s="55">
        <v>0</v>
      </c>
      <c r="Z129" s="56">
        <v>0</v>
      </c>
      <c r="AA129" s="67">
        <f>SUM(T129:Z129)</f>
        <v>0</v>
      </c>
      <c r="AC129" s="54">
        <v>2</v>
      </c>
      <c r="AD129" s="55">
        <v>0</v>
      </c>
      <c r="AE129" s="55">
        <v>0</v>
      </c>
      <c r="AF129" s="55">
        <v>0</v>
      </c>
      <c r="AG129" s="55">
        <v>0</v>
      </c>
      <c r="AH129" s="55">
        <v>0</v>
      </c>
      <c r="AI129" s="56">
        <v>0</v>
      </c>
      <c r="AJ129" s="67">
        <f>SUM(AC129:AI129)</f>
        <v>2</v>
      </c>
      <c r="AL129" s="67">
        <f>SUM(I129+R129+AA129+AJ129)</f>
        <v>21</v>
      </c>
    </row>
    <row r="130" spans="1:38" ht="15.75" customHeight="1">
      <c r="A130" s="60" t="s">
        <v>218</v>
      </c>
      <c r="B130" s="57">
        <f t="shared" ref="B130:I130" si="88">SUM(B126:B129)</f>
        <v>51</v>
      </c>
      <c r="C130" s="58">
        <f t="shared" si="88"/>
        <v>19</v>
      </c>
      <c r="D130" s="58">
        <f t="shared" si="88"/>
        <v>1</v>
      </c>
      <c r="E130" s="58">
        <f t="shared" si="88"/>
        <v>0</v>
      </c>
      <c r="F130" s="58">
        <f t="shared" si="88"/>
        <v>2</v>
      </c>
      <c r="G130" s="58">
        <f t="shared" si="88"/>
        <v>0</v>
      </c>
      <c r="H130" s="59">
        <f t="shared" si="88"/>
        <v>0</v>
      </c>
      <c r="I130" s="60">
        <f t="shared" si="88"/>
        <v>73</v>
      </c>
      <c r="K130" s="57">
        <f t="shared" ref="K130:R130" si="89">SUM(K126:K129)</f>
        <v>1</v>
      </c>
      <c r="L130" s="58">
        <f t="shared" si="89"/>
        <v>0</v>
      </c>
      <c r="M130" s="58">
        <f t="shared" si="89"/>
        <v>0</v>
      </c>
      <c r="N130" s="58">
        <f t="shared" si="89"/>
        <v>0</v>
      </c>
      <c r="O130" s="58">
        <f t="shared" si="89"/>
        <v>0</v>
      </c>
      <c r="P130" s="58">
        <f t="shared" si="89"/>
        <v>0</v>
      </c>
      <c r="Q130" s="59">
        <f t="shared" si="89"/>
        <v>0</v>
      </c>
      <c r="R130" s="60">
        <f t="shared" si="89"/>
        <v>1</v>
      </c>
      <c r="T130" s="57">
        <f t="shared" ref="T130:AA130" si="90">SUM(T126:T129)</f>
        <v>0</v>
      </c>
      <c r="U130" s="58">
        <f t="shared" si="90"/>
        <v>0</v>
      </c>
      <c r="V130" s="58">
        <f t="shared" si="90"/>
        <v>0</v>
      </c>
      <c r="W130" s="58">
        <f t="shared" si="90"/>
        <v>0</v>
      </c>
      <c r="X130" s="58">
        <f t="shared" si="90"/>
        <v>0</v>
      </c>
      <c r="Y130" s="58">
        <f t="shared" si="90"/>
        <v>0</v>
      </c>
      <c r="Z130" s="59">
        <f t="shared" si="90"/>
        <v>0</v>
      </c>
      <c r="AA130" s="60">
        <f t="shared" si="90"/>
        <v>0</v>
      </c>
      <c r="AC130" s="57">
        <f t="shared" ref="AC130:AJ130" si="91">SUM(AC126:AC129)</f>
        <v>28</v>
      </c>
      <c r="AD130" s="58">
        <f t="shared" si="91"/>
        <v>1</v>
      </c>
      <c r="AE130" s="58">
        <f t="shared" si="91"/>
        <v>0</v>
      </c>
      <c r="AF130" s="58">
        <f t="shared" si="91"/>
        <v>0</v>
      </c>
      <c r="AG130" s="58">
        <f t="shared" si="91"/>
        <v>0</v>
      </c>
      <c r="AH130" s="58">
        <f t="shared" si="91"/>
        <v>0</v>
      </c>
      <c r="AI130" s="59">
        <f t="shared" si="91"/>
        <v>0</v>
      </c>
      <c r="AJ130" s="60">
        <f t="shared" si="91"/>
        <v>29</v>
      </c>
      <c r="AL130" s="60">
        <f>SUM(AL126:AL129)</f>
        <v>103</v>
      </c>
    </row>
    <row r="131" spans="1:38" ht="15.75" customHeight="1">
      <c r="A131" s="69">
        <v>0.70833333333333337</v>
      </c>
      <c r="B131" s="44">
        <v>7</v>
      </c>
      <c r="C131" s="45">
        <v>6</v>
      </c>
      <c r="D131" s="45">
        <v>1</v>
      </c>
      <c r="E131" s="45">
        <v>0</v>
      </c>
      <c r="F131" s="45">
        <v>0</v>
      </c>
      <c r="G131" s="45">
        <v>0</v>
      </c>
      <c r="H131" s="46">
        <v>0</v>
      </c>
      <c r="I131" s="65">
        <f>SUM(B131:H131)</f>
        <v>14</v>
      </c>
      <c r="K131" s="44">
        <v>0</v>
      </c>
      <c r="L131" s="45">
        <v>0</v>
      </c>
      <c r="M131" s="45">
        <v>0</v>
      </c>
      <c r="N131" s="45">
        <v>0</v>
      </c>
      <c r="O131" s="45">
        <v>0</v>
      </c>
      <c r="P131" s="45">
        <v>0</v>
      </c>
      <c r="Q131" s="46">
        <v>0</v>
      </c>
      <c r="R131" s="65">
        <f>SUM(K131:Q131)</f>
        <v>0</v>
      </c>
      <c r="T131" s="44">
        <v>0</v>
      </c>
      <c r="U131" s="45">
        <v>0</v>
      </c>
      <c r="V131" s="45">
        <v>0</v>
      </c>
      <c r="W131" s="45">
        <v>0</v>
      </c>
      <c r="X131" s="45">
        <v>0</v>
      </c>
      <c r="Y131" s="45">
        <v>0</v>
      </c>
      <c r="Z131" s="46">
        <v>0</v>
      </c>
      <c r="AA131" s="65">
        <f>SUM(T131:Z131)</f>
        <v>0</v>
      </c>
      <c r="AC131" s="44">
        <v>4</v>
      </c>
      <c r="AD131" s="45">
        <v>1</v>
      </c>
      <c r="AE131" s="45">
        <v>0</v>
      </c>
      <c r="AF131" s="45">
        <v>0</v>
      </c>
      <c r="AG131" s="45">
        <v>0</v>
      </c>
      <c r="AH131" s="45">
        <v>0</v>
      </c>
      <c r="AI131" s="46">
        <v>0</v>
      </c>
      <c r="AJ131" s="65">
        <f>SUM(AC131:AI131)</f>
        <v>5</v>
      </c>
      <c r="AL131" s="65">
        <f>SUM(I131+R131+AA131+AJ131)</f>
        <v>19</v>
      </c>
    </row>
    <row r="132" spans="1:38" ht="15.75" customHeight="1">
      <c r="A132" s="70">
        <v>0.71875</v>
      </c>
      <c r="B132" s="48">
        <v>18</v>
      </c>
      <c r="C132" s="49">
        <v>2</v>
      </c>
      <c r="D132" s="49">
        <v>1</v>
      </c>
      <c r="E132" s="49">
        <v>0</v>
      </c>
      <c r="F132" s="49">
        <v>0</v>
      </c>
      <c r="G132" s="49">
        <v>0</v>
      </c>
      <c r="H132" s="52">
        <v>0</v>
      </c>
      <c r="I132" s="66">
        <f>SUM(B132:H132)</f>
        <v>21</v>
      </c>
      <c r="K132" s="48">
        <v>0</v>
      </c>
      <c r="L132" s="49">
        <v>0</v>
      </c>
      <c r="M132" s="49">
        <v>0</v>
      </c>
      <c r="N132" s="49">
        <v>0</v>
      </c>
      <c r="O132" s="49">
        <v>0</v>
      </c>
      <c r="P132" s="49">
        <v>0</v>
      </c>
      <c r="Q132" s="52">
        <v>0</v>
      </c>
      <c r="R132" s="66">
        <f>SUM(K132:Q132)</f>
        <v>0</v>
      </c>
      <c r="T132" s="48">
        <v>0</v>
      </c>
      <c r="U132" s="49">
        <v>0</v>
      </c>
      <c r="V132" s="49">
        <v>0</v>
      </c>
      <c r="W132" s="49">
        <v>0</v>
      </c>
      <c r="X132" s="49">
        <v>0</v>
      </c>
      <c r="Y132" s="49">
        <v>0</v>
      </c>
      <c r="Z132" s="52">
        <v>0</v>
      </c>
      <c r="AA132" s="66">
        <f>SUM(T132:Z132)</f>
        <v>0</v>
      </c>
      <c r="AC132" s="48">
        <v>2</v>
      </c>
      <c r="AD132" s="49">
        <v>0</v>
      </c>
      <c r="AE132" s="49">
        <v>0</v>
      </c>
      <c r="AF132" s="49">
        <v>0</v>
      </c>
      <c r="AG132" s="49">
        <v>0</v>
      </c>
      <c r="AH132" s="49">
        <v>0</v>
      </c>
      <c r="AI132" s="52">
        <v>0</v>
      </c>
      <c r="AJ132" s="66">
        <f>SUM(AC132:AI132)</f>
        <v>2</v>
      </c>
      <c r="AL132" s="66">
        <f>SUM(I132+R132+AA132+AJ132)</f>
        <v>23</v>
      </c>
    </row>
    <row r="133" spans="1:38" ht="15.75" customHeight="1">
      <c r="A133" s="70">
        <v>0.72916666666666663</v>
      </c>
      <c r="B133" s="48">
        <v>14</v>
      </c>
      <c r="C133" s="49">
        <v>2</v>
      </c>
      <c r="D133" s="49">
        <v>0</v>
      </c>
      <c r="E133" s="49">
        <v>0</v>
      </c>
      <c r="F133" s="49">
        <v>0</v>
      </c>
      <c r="G133" s="49">
        <v>0</v>
      </c>
      <c r="H133" s="52">
        <v>0</v>
      </c>
      <c r="I133" s="66">
        <f>SUM(B133:H133)</f>
        <v>16</v>
      </c>
      <c r="K133" s="48">
        <v>0</v>
      </c>
      <c r="L133" s="49">
        <v>0</v>
      </c>
      <c r="M133" s="49">
        <v>0</v>
      </c>
      <c r="N133" s="49">
        <v>0</v>
      </c>
      <c r="O133" s="49">
        <v>0</v>
      </c>
      <c r="P133" s="49">
        <v>0</v>
      </c>
      <c r="Q133" s="52">
        <v>0</v>
      </c>
      <c r="R133" s="66">
        <f>SUM(K133:Q133)</f>
        <v>0</v>
      </c>
      <c r="T133" s="48">
        <v>0</v>
      </c>
      <c r="U133" s="49">
        <v>0</v>
      </c>
      <c r="V133" s="49">
        <v>0</v>
      </c>
      <c r="W133" s="49">
        <v>0</v>
      </c>
      <c r="X133" s="49">
        <v>0</v>
      </c>
      <c r="Y133" s="49">
        <v>0</v>
      </c>
      <c r="Z133" s="52">
        <v>0</v>
      </c>
      <c r="AA133" s="66">
        <f>SUM(T133:Z133)</f>
        <v>0</v>
      </c>
      <c r="AC133" s="48">
        <v>3</v>
      </c>
      <c r="AD133" s="49">
        <v>0</v>
      </c>
      <c r="AE133" s="49">
        <v>0</v>
      </c>
      <c r="AF133" s="49">
        <v>0</v>
      </c>
      <c r="AG133" s="49">
        <v>0</v>
      </c>
      <c r="AH133" s="49">
        <v>0</v>
      </c>
      <c r="AI133" s="52">
        <v>0</v>
      </c>
      <c r="AJ133" s="66">
        <f>SUM(AC133:AI133)</f>
        <v>3</v>
      </c>
      <c r="AL133" s="66">
        <f>SUM(I133+R133+AA133+AJ133)</f>
        <v>19</v>
      </c>
    </row>
    <row r="134" spans="1:38" ht="15.75" customHeight="1">
      <c r="A134" s="71">
        <v>0.73958333333333337</v>
      </c>
      <c r="B134" s="54">
        <v>11</v>
      </c>
      <c r="C134" s="55">
        <v>1</v>
      </c>
      <c r="D134" s="55">
        <v>0</v>
      </c>
      <c r="E134" s="55">
        <v>0</v>
      </c>
      <c r="F134" s="55">
        <v>0</v>
      </c>
      <c r="G134" s="55">
        <v>0</v>
      </c>
      <c r="H134" s="56">
        <v>0</v>
      </c>
      <c r="I134" s="67">
        <f>SUM(B134:H134)</f>
        <v>12</v>
      </c>
      <c r="K134" s="54">
        <v>0</v>
      </c>
      <c r="L134" s="55">
        <v>0</v>
      </c>
      <c r="M134" s="55">
        <v>0</v>
      </c>
      <c r="N134" s="55">
        <v>0</v>
      </c>
      <c r="O134" s="55">
        <v>0</v>
      </c>
      <c r="P134" s="55">
        <v>0</v>
      </c>
      <c r="Q134" s="56">
        <v>0</v>
      </c>
      <c r="R134" s="67">
        <f>SUM(K134:Q134)</f>
        <v>0</v>
      </c>
      <c r="T134" s="54">
        <v>1</v>
      </c>
      <c r="U134" s="55">
        <v>0</v>
      </c>
      <c r="V134" s="55">
        <v>0</v>
      </c>
      <c r="W134" s="55">
        <v>0</v>
      </c>
      <c r="X134" s="55">
        <v>0</v>
      </c>
      <c r="Y134" s="55">
        <v>0</v>
      </c>
      <c r="Z134" s="56">
        <v>0</v>
      </c>
      <c r="AA134" s="67">
        <f>SUM(T134:Z134)</f>
        <v>1</v>
      </c>
      <c r="AC134" s="54">
        <v>2</v>
      </c>
      <c r="AD134" s="55">
        <v>0</v>
      </c>
      <c r="AE134" s="55">
        <v>0</v>
      </c>
      <c r="AF134" s="55">
        <v>0</v>
      </c>
      <c r="AG134" s="55">
        <v>0</v>
      </c>
      <c r="AH134" s="55">
        <v>0</v>
      </c>
      <c r="AI134" s="56">
        <v>0</v>
      </c>
      <c r="AJ134" s="67">
        <f>SUM(AC134:AI134)</f>
        <v>2</v>
      </c>
      <c r="AL134" s="67">
        <f>SUM(I134+R134+AA134+AJ134)</f>
        <v>15</v>
      </c>
    </row>
    <row r="135" spans="1:38" ht="15.75" customHeight="1">
      <c r="A135" s="60" t="s">
        <v>218</v>
      </c>
      <c r="B135" s="57">
        <f t="shared" ref="B135:I135" si="92">SUM(B131:B134)</f>
        <v>50</v>
      </c>
      <c r="C135" s="58">
        <f t="shared" si="92"/>
        <v>11</v>
      </c>
      <c r="D135" s="58">
        <f t="shared" si="92"/>
        <v>2</v>
      </c>
      <c r="E135" s="58">
        <f t="shared" si="92"/>
        <v>0</v>
      </c>
      <c r="F135" s="58">
        <f t="shared" si="92"/>
        <v>0</v>
      </c>
      <c r="G135" s="58">
        <f t="shared" si="92"/>
        <v>0</v>
      </c>
      <c r="H135" s="59">
        <f t="shared" si="92"/>
        <v>0</v>
      </c>
      <c r="I135" s="60">
        <f t="shared" si="92"/>
        <v>63</v>
      </c>
      <c r="K135" s="57">
        <f t="shared" ref="K135:R135" si="93">SUM(K131:K134)</f>
        <v>0</v>
      </c>
      <c r="L135" s="58">
        <f t="shared" si="93"/>
        <v>0</v>
      </c>
      <c r="M135" s="58">
        <f t="shared" si="93"/>
        <v>0</v>
      </c>
      <c r="N135" s="58">
        <f t="shared" si="93"/>
        <v>0</v>
      </c>
      <c r="O135" s="58">
        <f t="shared" si="93"/>
        <v>0</v>
      </c>
      <c r="P135" s="58">
        <f t="shared" si="93"/>
        <v>0</v>
      </c>
      <c r="Q135" s="59">
        <f t="shared" si="93"/>
        <v>0</v>
      </c>
      <c r="R135" s="60">
        <f t="shared" si="93"/>
        <v>0</v>
      </c>
      <c r="T135" s="57">
        <f t="shared" ref="T135:AA135" si="94">SUM(T131:T134)</f>
        <v>1</v>
      </c>
      <c r="U135" s="58">
        <f t="shared" si="94"/>
        <v>0</v>
      </c>
      <c r="V135" s="58">
        <f t="shared" si="94"/>
        <v>0</v>
      </c>
      <c r="W135" s="58">
        <f t="shared" si="94"/>
        <v>0</v>
      </c>
      <c r="X135" s="58">
        <f t="shared" si="94"/>
        <v>0</v>
      </c>
      <c r="Y135" s="58">
        <f t="shared" si="94"/>
        <v>0</v>
      </c>
      <c r="Z135" s="59">
        <f t="shared" si="94"/>
        <v>0</v>
      </c>
      <c r="AA135" s="60">
        <f t="shared" si="94"/>
        <v>1</v>
      </c>
      <c r="AC135" s="57">
        <f t="shared" ref="AC135:AJ135" si="95">SUM(AC131:AC134)</f>
        <v>11</v>
      </c>
      <c r="AD135" s="58">
        <f t="shared" si="95"/>
        <v>1</v>
      </c>
      <c r="AE135" s="58">
        <f t="shared" si="95"/>
        <v>0</v>
      </c>
      <c r="AF135" s="58">
        <f t="shared" si="95"/>
        <v>0</v>
      </c>
      <c r="AG135" s="58">
        <f t="shared" si="95"/>
        <v>0</v>
      </c>
      <c r="AH135" s="58">
        <f t="shared" si="95"/>
        <v>0</v>
      </c>
      <c r="AI135" s="59">
        <f t="shared" si="95"/>
        <v>0</v>
      </c>
      <c r="AJ135" s="60">
        <f t="shared" si="95"/>
        <v>12</v>
      </c>
      <c r="AL135" s="60">
        <f>SUM(AL131:AL134)</f>
        <v>76</v>
      </c>
    </row>
    <row r="136" spans="1:38" ht="15.75" customHeight="1">
      <c r="A136" s="69">
        <v>0.75</v>
      </c>
      <c r="B136" s="44">
        <v>11</v>
      </c>
      <c r="C136" s="45">
        <v>4</v>
      </c>
      <c r="D136" s="45">
        <v>0</v>
      </c>
      <c r="E136" s="45">
        <v>0</v>
      </c>
      <c r="F136" s="45">
        <v>0</v>
      </c>
      <c r="G136" s="45">
        <v>0</v>
      </c>
      <c r="H136" s="46">
        <v>0</v>
      </c>
      <c r="I136" s="65">
        <f>SUM(B136:H136)</f>
        <v>15</v>
      </c>
      <c r="K136" s="44">
        <v>1</v>
      </c>
      <c r="L136" s="45">
        <v>0</v>
      </c>
      <c r="M136" s="45">
        <v>0</v>
      </c>
      <c r="N136" s="45">
        <v>0</v>
      </c>
      <c r="O136" s="45">
        <v>0</v>
      </c>
      <c r="P136" s="45">
        <v>0</v>
      </c>
      <c r="Q136" s="46">
        <v>0</v>
      </c>
      <c r="R136" s="65">
        <f>SUM(K136:Q136)</f>
        <v>1</v>
      </c>
      <c r="T136" s="44">
        <v>0</v>
      </c>
      <c r="U136" s="45">
        <v>0</v>
      </c>
      <c r="V136" s="45">
        <v>0</v>
      </c>
      <c r="W136" s="45">
        <v>0</v>
      </c>
      <c r="X136" s="45">
        <v>0</v>
      </c>
      <c r="Y136" s="45">
        <v>0</v>
      </c>
      <c r="Z136" s="46">
        <v>0</v>
      </c>
      <c r="AA136" s="65">
        <f>SUM(T136:Z136)</f>
        <v>0</v>
      </c>
      <c r="AC136" s="44">
        <v>2</v>
      </c>
      <c r="AD136" s="45">
        <v>0</v>
      </c>
      <c r="AE136" s="45">
        <v>0</v>
      </c>
      <c r="AF136" s="45">
        <v>0</v>
      </c>
      <c r="AG136" s="45">
        <v>0</v>
      </c>
      <c r="AH136" s="45">
        <v>0</v>
      </c>
      <c r="AI136" s="46">
        <v>0</v>
      </c>
      <c r="AJ136" s="65">
        <f>SUM(AC136:AI136)</f>
        <v>2</v>
      </c>
      <c r="AL136" s="65">
        <f>SUM(I136+R136+AA136+AJ136)</f>
        <v>18</v>
      </c>
    </row>
    <row r="137" spans="1:38" ht="15.75" customHeight="1">
      <c r="A137" s="70">
        <v>0.76041666666666663</v>
      </c>
      <c r="B137" s="48">
        <v>11</v>
      </c>
      <c r="C137" s="49">
        <v>3</v>
      </c>
      <c r="D137" s="49">
        <v>0</v>
      </c>
      <c r="E137" s="49">
        <v>0</v>
      </c>
      <c r="F137" s="49">
        <v>0</v>
      </c>
      <c r="G137" s="49">
        <v>0</v>
      </c>
      <c r="H137" s="52">
        <v>0</v>
      </c>
      <c r="I137" s="66">
        <f>SUM(B137:H137)</f>
        <v>14</v>
      </c>
      <c r="K137" s="48">
        <v>0</v>
      </c>
      <c r="L137" s="49">
        <v>0</v>
      </c>
      <c r="M137" s="49">
        <v>0</v>
      </c>
      <c r="N137" s="49">
        <v>0</v>
      </c>
      <c r="O137" s="49">
        <v>0</v>
      </c>
      <c r="P137" s="49">
        <v>0</v>
      </c>
      <c r="Q137" s="52">
        <v>0</v>
      </c>
      <c r="R137" s="66">
        <f>SUM(K137:Q137)</f>
        <v>0</v>
      </c>
      <c r="T137" s="48">
        <v>0</v>
      </c>
      <c r="U137" s="49">
        <v>0</v>
      </c>
      <c r="V137" s="49">
        <v>0</v>
      </c>
      <c r="W137" s="49">
        <v>0</v>
      </c>
      <c r="X137" s="49">
        <v>0</v>
      </c>
      <c r="Y137" s="49">
        <v>0</v>
      </c>
      <c r="Z137" s="52">
        <v>0</v>
      </c>
      <c r="AA137" s="66">
        <f>SUM(T137:Z137)</f>
        <v>0</v>
      </c>
      <c r="AC137" s="48">
        <v>3</v>
      </c>
      <c r="AD137" s="49">
        <v>0</v>
      </c>
      <c r="AE137" s="49">
        <v>0</v>
      </c>
      <c r="AF137" s="49">
        <v>1</v>
      </c>
      <c r="AG137" s="49">
        <v>0</v>
      </c>
      <c r="AH137" s="49">
        <v>0</v>
      </c>
      <c r="AI137" s="52">
        <v>0</v>
      </c>
      <c r="AJ137" s="66">
        <f>SUM(AC137:AI137)</f>
        <v>4</v>
      </c>
      <c r="AL137" s="66">
        <f>SUM(I137+R137+AA137+AJ137)</f>
        <v>18</v>
      </c>
    </row>
    <row r="138" spans="1:38" ht="15.75" customHeight="1">
      <c r="A138" s="70">
        <v>0.77083333333333337</v>
      </c>
      <c r="B138" s="48">
        <v>8</v>
      </c>
      <c r="C138" s="49">
        <v>1</v>
      </c>
      <c r="D138" s="49">
        <v>0</v>
      </c>
      <c r="E138" s="49">
        <v>0</v>
      </c>
      <c r="F138" s="49">
        <v>0</v>
      </c>
      <c r="G138" s="49">
        <v>0</v>
      </c>
      <c r="H138" s="52">
        <v>0</v>
      </c>
      <c r="I138" s="66">
        <f>SUM(B138:H138)</f>
        <v>9</v>
      </c>
      <c r="K138" s="48">
        <v>0</v>
      </c>
      <c r="L138" s="49">
        <v>0</v>
      </c>
      <c r="M138" s="49">
        <v>0</v>
      </c>
      <c r="N138" s="49">
        <v>0</v>
      </c>
      <c r="O138" s="49">
        <v>0</v>
      </c>
      <c r="P138" s="49">
        <v>0</v>
      </c>
      <c r="Q138" s="52">
        <v>0</v>
      </c>
      <c r="R138" s="66">
        <f>SUM(K138:Q138)</f>
        <v>0</v>
      </c>
      <c r="T138" s="48">
        <v>0</v>
      </c>
      <c r="U138" s="49">
        <v>0</v>
      </c>
      <c r="V138" s="49">
        <v>0</v>
      </c>
      <c r="W138" s="49">
        <v>0</v>
      </c>
      <c r="X138" s="49">
        <v>0</v>
      </c>
      <c r="Y138" s="49">
        <v>0</v>
      </c>
      <c r="Z138" s="52">
        <v>0</v>
      </c>
      <c r="AA138" s="66">
        <f>SUM(T138:Z138)</f>
        <v>0</v>
      </c>
      <c r="AC138" s="48">
        <v>1</v>
      </c>
      <c r="AD138" s="49">
        <v>0</v>
      </c>
      <c r="AE138" s="49">
        <v>0</v>
      </c>
      <c r="AF138" s="49">
        <v>0</v>
      </c>
      <c r="AG138" s="49">
        <v>0</v>
      </c>
      <c r="AH138" s="49">
        <v>0</v>
      </c>
      <c r="AI138" s="52">
        <v>0</v>
      </c>
      <c r="AJ138" s="66">
        <f>SUM(AC138:AI138)</f>
        <v>1</v>
      </c>
      <c r="AL138" s="66">
        <f>SUM(I138+R138+AA138+AJ138)</f>
        <v>10</v>
      </c>
    </row>
    <row r="139" spans="1:38" ht="15.75" customHeight="1">
      <c r="A139" s="71">
        <v>0.78125</v>
      </c>
      <c r="B139" s="54">
        <v>7</v>
      </c>
      <c r="C139" s="55">
        <v>2</v>
      </c>
      <c r="D139" s="55">
        <v>0</v>
      </c>
      <c r="E139" s="55">
        <v>1</v>
      </c>
      <c r="F139" s="55">
        <v>0</v>
      </c>
      <c r="G139" s="55">
        <v>0</v>
      </c>
      <c r="H139" s="56">
        <v>0</v>
      </c>
      <c r="I139" s="67">
        <f>SUM(B139:H139)</f>
        <v>10</v>
      </c>
      <c r="K139" s="54">
        <v>0</v>
      </c>
      <c r="L139" s="55">
        <v>0</v>
      </c>
      <c r="M139" s="55">
        <v>0</v>
      </c>
      <c r="N139" s="55">
        <v>0</v>
      </c>
      <c r="O139" s="55">
        <v>0</v>
      </c>
      <c r="P139" s="55">
        <v>0</v>
      </c>
      <c r="Q139" s="56">
        <v>0</v>
      </c>
      <c r="R139" s="67">
        <f>SUM(K139:Q139)</f>
        <v>0</v>
      </c>
      <c r="T139" s="54">
        <v>0</v>
      </c>
      <c r="U139" s="55">
        <v>0</v>
      </c>
      <c r="V139" s="55">
        <v>0</v>
      </c>
      <c r="W139" s="55">
        <v>0</v>
      </c>
      <c r="X139" s="55">
        <v>0</v>
      </c>
      <c r="Y139" s="55">
        <v>0</v>
      </c>
      <c r="Z139" s="56">
        <v>0</v>
      </c>
      <c r="AA139" s="67">
        <f>SUM(T139:Z139)</f>
        <v>0</v>
      </c>
      <c r="AC139" s="54">
        <v>3</v>
      </c>
      <c r="AD139" s="55">
        <v>0</v>
      </c>
      <c r="AE139" s="55">
        <v>0</v>
      </c>
      <c r="AF139" s="55">
        <v>0</v>
      </c>
      <c r="AG139" s="55">
        <v>0</v>
      </c>
      <c r="AH139" s="55">
        <v>0</v>
      </c>
      <c r="AI139" s="56">
        <v>0</v>
      </c>
      <c r="AJ139" s="67">
        <f>SUM(AC139:AI139)</f>
        <v>3</v>
      </c>
      <c r="AL139" s="67">
        <f>SUM(I139+R139+AA139+AJ139)</f>
        <v>13</v>
      </c>
    </row>
    <row r="140" spans="1:38" ht="15.75" customHeight="1">
      <c r="A140" s="60" t="s">
        <v>218</v>
      </c>
      <c r="B140" s="57">
        <f t="shared" ref="B140:I140" si="96">SUM(B136:B139)</f>
        <v>37</v>
      </c>
      <c r="C140" s="58">
        <f t="shared" si="96"/>
        <v>10</v>
      </c>
      <c r="D140" s="58">
        <f t="shared" si="96"/>
        <v>0</v>
      </c>
      <c r="E140" s="58">
        <f t="shared" si="96"/>
        <v>1</v>
      </c>
      <c r="F140" s="58">
        <f t="shared" si="96"/>
        <v>0</v>
      </c>
      <c r="G140" s="58">
        <f t="shared" si="96"/>
        <v>0</v>
      </c>
      <c r="H140" s="59">
        <f t="shared" si="96"/>
        <v>0</v>
      </c>
      <c r="I140" s="60">
        <f t="shared" si="96"/>
        <v>48</v>
      </c>
      <c r="K140" s="57">
        <f t="shared" ref="K140:R140" si="97">SUM(K136:K139)</f>
        <v>1</v>
      </c>
      <c r="L140" s="58">
        <f t="shared" si="97"/>
        <v>0</v>
      </c>
      <c r="M140" s="58">
        <f t="shared" si="97"/>
        <v>0</v>
      </c>
      <c r="N140" s="58">
        <f t="shared" si="97"/>
        <v>0</v>
      </c>
      <c r="O140" s="58">
        <f t="shared" si="97"/>
        <v>0</v>
      </c>
      <c r="P140" s="58">
        <f t="shared" si="97"/>
        <v>0</v>
      </c>
      <c r="Q140" s="59">
        <f t="shared" si="97"/>
        <v>0</v>
      </c>
      <c r="R140" s="60">
        <f t="shared" si="97"/>
        <v>1</v>
      </c>
      <c r="T140" s="57">
        <f t="shared" ref="T140:AA140" si="98">SUM(T136:T139)</f>
        <v>0</v>
      </c>
      <c r="U140" s="58">
        <f t="shared" si="98"/>
        <v>0</v>
      </c>
      <c r="V140" s="58">
        <f t="shared" si="98"/>
        <v>0</v>
      </c>
      <c r="W140" s="58">
        <f t="shared" si="98"/>
        <v>0</v>
      </c>
      <c r="X140" s="58">
        <f t="shared" si="98"/>
        <v>0</v>
      </c>
      <c r="Y140" s="58">
        <f t="shared" si="98"/>
        <v>0</v>
      </c>
      <c r="Z140" s="59">
        <f t="shared" si="98"/>
        <v>0</v>
      </c>
      <c r="AA140" s="60">
        <f t="shared" si="98"/>
        <v>0</v>
      </c>
      <c r="AC140" s="57">
        <f t="shared" ref="AC140:AJ140" si="99">SUM(AC136:AC139)</f>
        <v>9</v>
      </c>
      <c r="AD140" s="58">
        <f t="shared" si="99"/>
        <v>0</v>
      </c>
      <c r="AE140" s="58">
        <f t="shared" si="99"/>
        <v>0</v>
      </c>
      <c r="AF140" s="58">
        <f t="shared" si="99"/>
        <v>1</v>
      </c>
      <c r="AG140" s="58">
        <f t="shared" si="99"/>
        <v>0</v>
      </c>
      <c r="AH140" s="58">
        <f t="shared" si="99"/>
        <v>0</v>
      </c>
      <c r="AI140" s="59">
        <f t="shared" si="99"/>
        <v>0</v>
      </c>
      <c r="AJ140" s="60">
        <f t="shared" si="99"/>
        <v>10</v>
      </c>
      <c r="AL140" s="60">
        <f>SUM(AL136:AL139)</f>
        <v>59</v>
      </c>
    </row>
    <row r="142" spans="1:38" ht="15.75" customHeight="1">
      <c r="A142" s="60" t="s">
        <v>219</v>
      </c>
      <c r="B142" s="57">
        <f t="shared" ref="B142:I142" si="100">SUM(B140+B135+B130)</f>
        <v>138</v>
      </c>
      <c r="C142" s="58">
        <f t="shared" si="100"/>
        <v>40</v>
      </c>
      <c r="D142" s="58">
        <f t="shared" si="100"/>
        <v>3</v>
      </c>
      <c r="E142" s="58">
        <f t="shared" si="100"/>
        <v>1</v>
      </c>
      <c r="F142" s="58">
        <f t="shared" si="100"/>
        <v>2</v>
      </c>
      <c r="G142" s="58">
        <f t="shared" si="100"/>
        <v>0</v>
      </c>
      <c r="H142" s="59">
        <f t="shared" si="100"/>
        <v>0</v>
      </c>
      <c r="I142" s="60">
        <f t="shared" si="100"/>
        <v>184</v>
      </c>
      <c r="K142" s="57">
        <f t="shared" ref="K142:R142" si="101">SUM(K140+K135+K130)</f>
        <v>2</v>
      </c>
      <c r="L142" s="58">
        <f t="shared" si="101"/>
        <v>0</v>
      </c>
      <c r="M142" s="58">
        <f t="shared" si="101"/>
        <v>0</v>
      </c>
      <c r="N142" s="58">
        <f t="shared" si="101"/>
        <v>0</v>
      </c>
      <c r="O142" s="58">
        <f t="shared" si="101"/>
        <v>0</v>
      </c>
      <c r="P142" s="58">
        <f t="shared" si="101"/>
        <v>0</v>
      </c>
      <c r="Q142" s="59">
        <f t="shared" si="101"/>
        <v>0</v>
      </c>
      <c r="R142" s="60">
        <f t="shared" si="101"/>
        <v>2</v>
      </c>
      <c r="T142" s="57">
        <f t="shared" ref="T142:AA142" si="102">SUM(T140+T135+T130)</f>
        <v>1</v>
      </c>
      <c r="U142" s="58">
        <f t="shared" si="102"/>
        <v>0</v>
      </c>
      <c r="V142" s="58">
        <f t="shared" si="102"/>
        <v>0</v>
      </c>
      <c r="W142" s="58">
        <f t="shared" si="102"/>
        <v>0</v>
      </c>
      <c r="X142" s="58">
        <f t="shared" si="102"/>
        <v>0</v>
      </c>
      <c r="Y142" s="58">
        <f t="shared" si="102"/>
        <v>0</v>
      </c>
      <c r="Z142" s="59">
        <f t="shared" si="102"/>
        <v>0</v>
      </c>
      <c r="AA142" s="60">
        <f t="shared" si="102"/>
        <v>1</v>
      </c>
      <c r="AC142" s="57">
        <f t="shared" ref="AC142:AJ142" si="103">SUM(AC140+AC135+AC130)</f>
        <v>48</v>
      </c>
      <c r="AD142" s="58">
        <f t="shared" si="103"/>
        <v>2</v>
      </c>
      <c r="AE142" s="58">
        <f t="shared" si="103"/>
        <v>0</v>
      </c>
      <c r="AF142" s="58">
        <f t="shared" si="103"/>
        <v>1</v>
      </c>
      <c r="AG142" s="58">
        <f t="shared" si="103"/>
        <v>0</v>
      </c>
      <c r="AH142" s="58">
        <f t="shared" si="103"/>
        <v>0</v>
      </c>
      <c r="AI142" s="59">
        <f t="shared" si="103"/>
        <v>0</v>
      </c>
      <c r="AJ142" s="60">
        <f t="shared" si="103"/>
        <v>51</v>
      </c>
      <c r="AL142" s="60">
        <f>SUM(AL140+AL135+AL130)</f>
        <v>238</v>
      </c>
    </row>
    <row r="144" spans="1:38" ht="15.75" customHeight="1">
      <c r="A144" s="60" t="s">
        <v>217</v>
      </c>
      <c r="B144" s="57">
        <f t="shared" ref="B144:I144" si="104">SUM(B120+B142)</f>
        <v>204</v>
      </c>
      <c r="C144" s="58">
        <f t="shared" si="104"/>
        <v>62</v>
      </c>
      <c r="D144" s="58">
        <f t="shared" si="104"/>
        <v>5</v>
      </c>
      <c r="E144" s="58">
        <f t="shared" si="104"/>
        <v>4</v>
      </c>
      <c r="F144" s="58">
        <f t="shared" si="104"/>
        <v>4</v>
      </c>
      <c r="G144" s="58">
        <f t="shared" si="104"/>
        <v>0</v>
      </c>
      <c r="H144" s="59">
        <f t="shared" si="104"/>
        <v>0</v>
      </c>
      <c r="I144" s="60">
        <f t="shared" si="104"/>
        <v>279</v>
      </c>
      <c r="K144" s="57">
        <f t="shared" ref="K144:R144" si="105">SUM(K120+K142)</f>
        <v>3</v>
      </c>
      <c r="L144" s="58">
        <f t="shared" si="105"/>
        <v>0</v>
      </c>
      <c r="M144" s="58">
        <f t="shared" si="105"/>
        <v>0</v>
      </c>
      <c r="N144" s="58">
        <f t="shared" si="105"/>
        <v>0</v>
      </c>
      <c r="O144" s="58">
        <f t="shared" si="105"/>
        <v>0</v>
      </c>
      <c r="P144" s="58">
        <f t="shared" si="105"/>
        <v>0</v>
      </c>
      <c r="Q144" s="59">
        <f t="shared" si="105"/>
        <v>0</v>
      </c>
      <c r="R144" s="60">
        <f t="shared" si="105"/>
        <v>3</v>
      </c>
      <c r="T144" s="57">
        <f t="shared" ref="T144:AA144" si="106">SUM(T120+T142)</f>
        <v>1</v>
      </c>
      <c r="U144" s="58">
        <f t="shared" si="106"/>
        <v>0</v>
      </c>
      <c r="V144" s="58">
        <f t="shared" si="106"/>
        <v>0</v>
      </c>
      <c r="W144" s="58">
        <f t="shared" si="106"/>
        <v>0</v>
      </c>
      <c r="X144" s="58">
        <f t="shared" si="106"/>
        <v>0</v>
      </c>
      <c r="Y144" s="58">
        <f t="shared" si="106"/>
        <v>0</v>
      </c>
      <c r="Z144" s="59">
        <f t="shared" si="106"/>
        <v>0</v>
      </c>
      <c r="AA144" s="60">
        <f t="shared" si="106"/>
        <v>1</v>
      </c>
      <c r="AC144" s="57">
        <f t="shared" ref="AC144:AJ144" si="107">SUM(AC120+AC142)</f>
        <v>102</v>
      </c>
      <c r="AD144" s="58">
        <f t="shared" si="107"/>
        <v>7</v>
      </c>
      <c r="AE144" s="58">
        <f t="shared" si="107"/>
        <v>1</v>
      </c>
      <c r="AF144" s="58">
        <f t="shared" si="107"/>
        <v>1</v>
      </c>
      <c r="AG144" s="58">
        <f t="shared" si="107"/>
        <v>0</v>
      </c>
      <c r="AH144" s="58">
        <f t="shared" si="107"/>
        <v>0</v>
      </c>
      <c r="AI144" s="59">
        <f t="shared" si="107"/>
        <v>1</v>
      </c>
      <c r="AJ144" s="60">
        <f t="shared" si="107"/>
        <v>112</v>
      </c>
      <c r="AL144" s="60">
        <f>SUM(AL120+AL142)</f>
        <v>395</v>
      </c>
    </row>
    <row r="145" spans="1:38" s="68" customFormat="1" ht="15.75" customHeight="1">
      <c r="A145" s="68" t="s">
        <v>220</v>
      </c>
      <c r="I145" s="68">
        <f>SUM(B104:H104,B105:H105,B106:H106,B107:H107,B109:H109,B110:H110,B111:H111,B112:H112,B114:H114,B115:H115,B116:H116,B117:H117,B126:H126,B127:H127,B128:H128,B129:H129,B131:H131,B132:H132,B133:H133,B134:H134,B136:H136,B137:H137,B138:H138,B139:H139)</f>
        <v>279</v>
      </c>
      <c r="R145" s="68">
        <f>SUM(K104:Q104,K105:Q105,K106:Q106,K107:Q107,K109:Q109,K110:Q110,K111:Q111,K112:Q112,K114:Q114,K115:Q115,K116:Q116,K117:Q117,K126:Q126,K127:Q127,K128:Q128,K129:Q129,K131:Q131,K132:Q132,K133:Q133,K134:Q134,K136:Q136,K137:Q137,K138:Q138,K139:Q139)</f>
        <v>3</v>
      </c>
      <c r="AA145" s="68">
        <f>SUM(T104:Z104,T105:Z105,T106:Z106,T107:Z107,T109:Z109,T110:Z110,T111:Z111,T112:Z112,T114:Z114,T115:Z115,T116:Z116,T117:Z117,T126:Z126,T127:Z127,T128:Z128,T129:Z129,T131:Z131,T132:Z132,T133:Z133,T134:Z134,T136:Z136,T137:Z137,T138:Z138,T139:Z139)</f>
        <v>1</v>
      </c>
      <c r="AJ145" s="68">
        <f>SUM(AC104:AI104,AC105:AI105,AC106:AI106,AC107:AI107,AC109:AI109,AC110:AI110,AC111:AI111,AC112:AI112,AC114:AI114,AC115:AI115,AC116:AI116,AC117:AI117,AC126:AI126,AC127:AI127,AC128:AI128,AC129:AI129,AC131:AI131,AC132:AI132,AC133:AI133,AC134:AI134,AC136:AI136,AC137:AI137,AC138:AI138,AC139:AI139)</f>
        <v>112</v>
      </c>
      <c r="AL145" s="68">
        <f>SUM(B145:AJ145)</f>
        <v>395</v>
      </c>
    </row>
    <row r="146" spans="1:38" ht="15.75" customHeight="1">
      <c r="A146" s="47" t="s">
        <v>211</v>
      </c>
      <c r="B146" s="47" t="str">
        <f>$AE$9</f>
        <v>Arm D - Chapel Ln</v>
      </c>
    </row>
    <row r="147" spans="1:38" ht="15.75" customHeight="1">
      <c r="B147" s="57" t="s">
        <v>212</v>
      </c>
      <c r="C147" s="58"/>
      <c r="D147" s="58" t="s">
        <v>232</v>
      </c>
      <c r="E147" s="58"/>
      <c r="F147" s="58"/>
      <c r="G147" s="58"/>
      <c r="H147" s="59"/>
      <c r="I147" s="60"/>
      <c r="K147" s="57" t="s">
        <v>212</v>
      </c>
      <c r="L147" s="58"/>
      <c r="M147" s="58" t="s">
        <v>235</v>
      </c>
      <c r="N147" s="58"/>
      <c r="O147" s="58"/>
      <c r="P147" s="58"/>
      <c r="Q147" s="59"/>
      <c r="R147" s="60"/>
      <c r="T147" s="57" t="s">
        <v>212</v>
      </c>
      <c r="U147" s="58"/>
      <c r="V147" s="58" t="s">
        <v>234</v>
      </c>
      <c r="W147" s="58"/>
      <c r="X147" s="58"/>
      <c r="Y147" s="58"/>
      <c r="Z147" s="59"/>
      <c r="AA147" s="60"/>
      <c r="AC147" s="57" t="s">
        <v>212</v>
      </c>
      <c r="AD147" s="58"/>
      <c r="AE147" s="58" t="s">
        <v>236</v>
      </c>
      <c r="AF147" s="58"/>
      <c r="AG147" s="58"/>
      <c r="AH147" s="58"/>
      <c r="AI147" s="59"/>
      <c r="AJ147" s="60"/>
      <c r="AL147" s="130" t="s">
        <v>216</v>
      </c>
    </row>
    <row r="148" spans="1:38"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61" t="s">
        <v>0</v>
      </c>
      <c r="AD148" s="62" t="s">
        <v>1</v>
      </c>
      <c r="AE148" s="62" t="s">
        <v>47</v>
      </c>
      <c r="AF148" s="62" t="s">
        <v>46</v>
      </c>
      <c r="AG148" s="62" t="s">
        <v>42</v>
      </c>
      <c r="AH148" s="62" t="s">
        <v>45</v>
      </c>
      <c r="AI148" s="63" t="s">
        <v>44</v>
      </c>
      <c r="AJ148" s="64" t="s">
        <v>217</v>
      </c>
      <c r="AL148" s="131"/>
    </row>
    <row r="150" spans="1:38" ht="15.75" customHeight="1">
      <c r="A150" s="69">
        <v>0.29166666666666669</v>
      </c>
      <c r="B150" s="44">
        <v>0</v>
      </c>
      <c r="C150" s="45">
        <v>0</v>
      </c>
      <c r="D150" s="45">
        <v>0</v>
      </c>
      <c r="E150" s="45">
        <v>0</v>
      </c>
      <c r="F150" s="45">
        <v>0</v>
      </c>
      <c r="G150" s="45">
        <v>0</v>
      </c>
      <c r="H150" s="46">
        <v>0</v>
      </c>
      <c r="I150" s="65">
        <f>SUM(B150:H150)</f>
        <v>0</v>
      </c>
      <c r="K150" s="44">
        <v>0</v>
      </c>
      <c r="L150" s="45">
        <v>0</v>
      </c>
      <c r="M150" s="45">
        <v>0</v>
      </c>
      <c r="N150" s="45">
        <v>0</v>
      </c>
      <c r="O150" s="45">
        <v>0</v>
      </c>
      <c r="P150" s="45">
        <v>0</v>
      </c>
      <c r="Q150" s="46">
        <v>0</v>
      </c>
      <c r="R150" s="65">
        <f>SUM(K150:Q150)</f>
        <v>0</v>
      </c>
      <c r="T150" s="44">
        <v>0</v>
      </c>
      <c r="U150" s="45">
        <v>0</v>
      </c>
      <c r="V150" s="45">
        <v>0</v>
      </c>
      <c r="W150" s="45">
        <v>0</v>
      </c>
      <c r="X150" s="45">
        <v>0</v>
      </c>
      <c r="Y150" s="45">
        <v>0</v>
      </c>
      <c r="Z150" s="46">
        <v>0</v>
      </c>
      <c r="AA150" s="65">
        <f>SUM(T150:Z150)</f>
        <v>0</v>
      </c>
      <c r="AC150" s="44">
        <v>0</v>
      </c>
      <c r="AD150" s="45">
        <v>0</v>
      </c>
      <c r="AE150" s="45">
        <v>0</v>
      </c>
      <c r="AF150" s="45">
        <v>0</v>
      </c>
      <c r="AG150" s="45">
        <v>0</v>
      </c>
      <c r="AH150" s="45">
        <v>0</v>
      </c>
      <c r="AI150" s="46">
        <v>0</v>
      </c>
      <c r="AJ150" s="65">
        <f>SUM(AC150:AI150)</f>
        <v>0</v>
      </c>
      <c r="AL150" s="65">
        <f>SUM(I150+R150+AA150+AJ150)</f>
        <v>0</v>
      </c>
    </row>
    <row r="151" spans="1:38" ht="15.75" customHeight="1">
      <c r="A151" s="70">
        <v>0.30208333333333331</v>
      </c>
      <c r="B151" s="48">
        <v>0</v>
      </c>
      <c r="C151" s="49">
        <v>1</v>
      </c>
      <c r="D151" s="49">
        <v>0</v>
      </c>
      <c r="E151" s="49">
        <v>0</v>
      </c>
      <c r="F151" s="49">
        <v>0</v>
      </c>
      <c r="G151" s="49">
        <v>0</v>
      </c>
      <c r="H151" s="52">
        <v>0</v>
      </c>
      <c r="I151" s="66">
        <f>SUM(B151:H151)</f>
        <v>1</v>
      </c>
      <c r="K151" s="48">
        <v>0</v>
      </c>
      <c r="L151" s="49">
        <v>0</v>
      </c>
      <c r="M151" s="49">
        <v>0</v>
      </c>
      <c r="N151" s="49">
        <v>0</v>
      </c>
      <c r="O151" s="49">
        <v>0</v>
      </c>
      <c r="P151" s="49">
        <v>0</v>
      </c>
      <c r="Q151" s="52">
        <v>0</v>
      </c>
      <c r="R151" s="66">
        <f>SUM(K151:Q151)</f>
        <v>0</v>
      </c>
      <c r="T151" s="48">
        <v>0</v>
      </c>
      <c r="U151" s="49">
        <v>0</v>
      </c>
      <c r="V151" s="49">
        <v>0</v>
      </c>
      <c r="W151" s="49">
        <v>0</v>
      </c>
      <c r="X151" s="49">
        <v>0</v>
      </c>
      <c r="Y151" s="49">
        <v>0</v>
      </c>
      <c r="Z151" s="52">
        <v>0</v>
      </c>
      <c r="AA151" s="66">
        <f>SUM(T151:Z151)</f>
        <v>0</v>
      </c>
      <c r="AC151" s="48">
        <v>0</v>
      </c>
      <c r="AD151" s="49">
        <v>0</v>
      </c>
      <c r="AE151" s="49">
        <v>0</v>
      </c>
      <c r="AF151" s="49">
        <v>0</v>
      </c>
      <c r="AG151" s="49">
        <v>0</v>
      </c>
      <c r="AH151" s="49">
        <v>0</v>
      </c>
      <c r="AI151" s="52">
        <v>0</v>
      </c>
      <c r="AJ151" s="66">
        <f>SUM(AC151:AI151)</f>
        <v>0</v>
      </c>
      <c r="AL151" s="66">
        <f>SUM(I151+R151+AA151+AJ151)</f>
        <v>1</v>
      </c>
    </row>
    <row r="152" spans="1:38" ht="15.75" customHeight="1">
      <c r="A152" s="70">
        <v>0.3125</v>
      </c>
      <c r="B152" s="48">
        <v>0</v>
      </c>
      <c r="C152" s="49">
        <v>0</v>
      </c>
      <c r="D152" s="49">
        <v>1</v>
      </c>
      <c r="E152" s="49">
        <v>0</v>
      </c>
      <c r="F152" s="49">
        <v>0</v>
      </c>
      <c r="G152" s="49">
        <v>0</v>
      </c>
      <c r="H152" s="52">
        <v>0</v>
      </c>
      <c r="I152" s="66">
        <f>SUM(B152:H152)</f>
        <v>1</v>
      </c>
      <c r="K152" s="48">
        <v>0</v>
      </c>
      <c r="L152" s="49">
        <v>0</v>
      </c>
      <c r="M152" s="49">
        <v>0</v>
      </c>
      <c r="N152" s="49">
        <v>0</v>
      </c>
      <c r="O152" s="49">
        <v>0</v>
      </c>
      <c r="P152" s="49">
        <v>0</v>
      </c>
      <c r="Q152" s="52">
        <v>0</v>
      </c>
      <c r="R152" s="66">
        <f>SUM(K152:Q152)</f>
        <v>0</v>
      </c>
      <c r="T152" s="48">
        <v>0</v>
      </c>
      <c r="U152" s="49">
        <v>0</v>
      </c>
      <c r="V152" s="49">
        <v>0</v>
      </c>
      <c r="W152" s="49">
        <v>0</v>
      </c>
      <c r="X152" s="49">
        <v>0</v>
      </c>
      <c r="Y152" s="49">
        <v>0</v>
      </c>
      <c r="Z152" s="52">
        <v>0</v>
      </c>
      <c r="AA152" s="66">
        <f>SUM(T152:Z152)</f>
        <v>0</v>
      </c>
      <c r="AC152" s="48">
        <v>0</v>
      </c>
      <c r="AD152" s="49">
        <v>0</v>
      </c>
      <c r="AE152" s="49">
        <v>0</v>
      </c>
      <c r="AF152" s="49">
        <v>0</v>
      </c>
      <c r="AG152" s="49">
        <v>0</v>
      </c>
      <c r="AH152" s="49">
        <v>0</v>
      </c>
      <c r="AI152" s="52">
        <v>0</v>
      </c>
      <c r="AJ152" s="66">
        <f>SUM(AC152:AI152)</f>
        <v>0</v>
      </c>
      <c r="AL152" s="66">
        <f>SUM(I152+R152+AA152+AJ152)</f>
        <v>1</v>
      </c>
    </row>
    <row r="153" spans="1:38" ht="15.75" customHeight="1">
      <c r="A153" s="71">
        <v>0.32291666666666669</v>
      </c>
      <c r="B153" s="54">
        <v>1</v>
      </c>
      <c r="C153" s="55">
        <v>0</v>
      </c>
      <c r="D153" s="55">
        <v>0</v>
      </c>
      <c r="E153" s="55">
        <v>0</v>
      </c>
      <c r="F153" s="55">
        <v>0</v>
      </c>
      <c r="G153" s="55">
        <v>0</v>
      </c>
      <c r="H153" s="56">
        <v>0</v>
      </c>
      <c r="I153" s="67">
        <f>SUM(B153:H153)</f>
        <v>1</v>
      </c>
      <c r="K153" s="54">
        <v>0</v>
      </c>
      <c r="L153" s="55">
        <v>0</v>
      </c>
      <c r="M153" s="55">
        <v>0</v>
      </c>
      <c r="N153" s="55">
        <v>0</v>
      </c>
      <c r="O153" s="55">
        <v>0</v>
      </c>
      <c r="P153" s="55">
        <v>0</v>
      </c>
      <c r="Q153" s="56">
        <v>0</v>
      </c>
      <c r="R153" s="67">
        <f>SUM(K153:Q153)</f>
        <v>0</v>
      </c>
      <c r="T153" s="54">
        <v>3</v>
      </c>
      <c r="U153" s="55">
        <v>0</v>
      </c>
      <c r="V153" s="55">
        <v>0</v>
      </c>
      <c r="W153" s="55">
        <v>0</v>
      </c>
      <c r="X153" s="55">
        <v>0</v>
      </c>
      <c r="Y153" s="55">
        <v>0</v>
      </c>
      <c r="Z153" s="56">
        <v>0</v>
      </c>
      <c r="AA153" s="67">
        <f>SUM(T153:Z153)</f>
        <v>3</v>
      </c>
      <c r="AC153" s="54">
        <v>0</v>
      </c>
      <c r="AD153" s="55">
        <v>0</v>
      </c>
      <c r="AE153" s="55">
        <v>0</v>
      </c>
      <c r="AF153" s="55">
        <v>0</v>
      </c>
      <c r="AG153" s="55">
        <v>0</v>
      </c>
      <c r="AH153" s="55">
        <v>0</v>
      </c>
      <c r="AI153" s="56">
        <v>0</v>
      </c>
      <c r="AJ153" s="67">
        <f>SUM(AC153:AI153)</f>
        <v>0</v>
      </c>
      <c r="AL153" s="67">
        <f>SUM(I153+R153+AA153+AJ153)</f>
        <v>4</v>
      </c>
    </row>
    <row r="154" spans="1:38" ht="15.75" customHeight="1">
      <c r="A154" s="60" t="s">
        <v>218</v>
      </c>
      <c r="B154" s="57">
        <f t="shared" ref="B154:I154" si="108">SUM(B150:B153)</f>
        <v>1</v>
      </c>
      <c r="C154" s="58">
        <f t="shared" si="108"/>
        <v>1</v>
      </c>
      <c r="D154" s="58">
        <f t="shared" si="108"/>
        <v>1</v>
      </c>
      <c r="E154" s="58">
        <f t="shared" si="108"/>
        <v>0</v>
      </c>
      <c r="F154" s="58">
        <f t="shared" si="108"/>
        <v>0</v>
      </c>
      <c r="G154" s="58">
        <f t="shared" si="108"/>
        <v>0</v>
      </c>
      <c r="H154" s="59">
        <f t="shared" si="108"/>
        <v>0</v>
      </c>
      <c r="I154" s="60">
        <f t="shared" si="108"/>
        <v>3</v>
      </c>
      <c r="K154" s="57">
        <f t="shared" ref="K154:R154" si="109">SUM(K150:K153)</f>
        <v>0</v>
      </c>
      <c r="L154" s="58">
        <f t="shared" si="109"/>
        <v>0</v>
      </c>
      <c r="M154" s="58">
        <f t="shared" si="109"/>
        <v>0</v>
      </c>
      <c r="N154" s="58">
        <f t="shared" si="109"/>
        <v>0</v>
      </c>
      <c r="O154" s="58">
        <f t="shared" si="109"/>
        <v>0</v>
      </c>
      <c r="P154" s="58">
        <f t="shared" si="109"/>
        <v>0</v>
      </c>
      <c r="Q154" s="59">
        <f t="shared" si="109"/>
        <v>0</v>
      </c>
      <c r="R154" s="60">
        <f t="shared" si="109"/>
        <v>0</v>
      </c>
      <c r="T154" s="57">
        <f t="shared" ref="T154:AA154" si="110">SUM(T150:T153)</f>
        <v>3</v>
      </c>
      <c r="U154" s="58">
        <f t="shared" si="110"/>
        <v>0</v>
      </c>
      <c r="V154" s="58">
        <f t="shared" si="110"/>
        <v>0</v>
      </c>
      <c r="W154" s="58">
        <f t="shared" si="110"/>
        <v>0</v>
      </c>
      <c r="X154" s="58">
        <f t="shared" si="110"/>
        <v>0</v>
      </c>
      <c r="Y154" s="58">
        <f t="shared" si="110"/>
        <v>0</v>
      </c>
      <c r="Z154" s="59">
        <f t="shared" si="110"/>
        <v>0</v>
      </c>
      <c r="AA154" s="60">
        <f t="shared" si="110"/>
        <v>3</v>
      </c>
      <c r="AC154" s="57">
        <f t="shared" ref="AC154:AJ154" si="111">SUM(AC150:AC153)</f>
        <v>0</v>
      </c>
      <c r="AD154" s="58">
        <f t="shared" si="111"/>
        <v>0</v>
      </c>
      <c r="AE154" s="58">
        <f t="shared" si="111"/>
        <v>0</v>
      </c>
      <c r="AF154" s="58">
        <f t="shared" si="111"/>
        <v>0</v>
      </c>
      <c r="AG154" s="58">
        <f t="shared" si="111"/>
        <v>0</v>
      </c>
      <c r="AH154" s="58">
        <f t="shared" si="111"/>
        <v>0</v>
      </c>
      <c r="AI154" s="59">
        <f t="shared" si="111"/>
        <v>0</v>
      </c>
      <c r="AJ154" s="60">
        <f t="shared" si="111"/>
        <v>0</v>
      </c>
      <c r="AL154" s="60">
        <f>SUM(AL150:AL153)</f>
        <v>6</v>
      </c>
    </row>
    <row r="155" spans="1:38" ht="15.75" customHeight="1">
      <c r="A155" s="69">
        <v>0.33333333333333331</v>
      </c>
      <c r="B155" s="44">
        <v>1</v>
      </c>
      <c r="C155" s="45">
        <v>0</v>
      </c>
      <c r="D155" s="45">
        <v>0</v>
      </c>
      <c r="E155" s="45">
        <v>0</v>
      </c>
      <c r="F155" s="45">
        <v>0</v>
      </c>
      <c r="G155" s="45">
        <v>0</v>
      </c>
      <c r="H155" s="46">
        <v>0</v>
      </c>
      <c r="I155" s="65">
        <f>SUM(B155:H155)</f>
        <v>1</v>
      </c>
      <c r="K155" s="44">
        <v>0</v>
      </c>
      <c r="L155" s="45">
        <v>0</v>
      </c>
      <c r="M155" s="45">
        <v>0</v>
      </c>
      <c r="N155" s="45">
        <v>0</v>
      </c>
      <c r="O155" s="45">
        <v>0</v>
      </c>
      <c r="P155" s="45">
        <v>0</v>
      </c>
      <c r="Q155" s="46">
        <v>0</v>
      </c>
      <c r="R155" s="65">
        <f>SUM(K155:Q155)</f>
        <v>0</v>
      </c>
      <c r="T155" s="44">
        <v>2</v>
      </c>
      <c r="U155" s="45">
        <v>0</v>
      </c>
      <c r="V155" s="45">
        <v>0</v>
      </c>
      <c r="W155" s="45">
        <v>0</v>
      </c>
      <c r="X155" s="45">
        <v>0</v>
      </c>
      <c r="Y155" s="45">
        <v>0</v>
      </c>
      <c r="Z155" s="46">
        <v>0</v>
      </c>
      <c r="AA155" s="65">
        <f>SUM(T155:Z155)</f>
        <v>2</v>
      </c>
      <c r="AC155" s="44">
        <v>0</v>
      </c>
      <c r="AD155" s="45">
        <v>0</v>
      </c>
      <c r="AE155" s="45">
        <v>0</v>
      </c>
      <c r="AF155" s="45">
        <v>0</v>
      </c>
      <c r="AG155" s="45">
        <v>0</v>
      </c>
      <c r="AH155" s="45">
        <v>0</v>
      </c>
      <c r="AI155" s="46">
        <v>0</v>
      </c>
      <c r="AJ155" s="65">
        <f>SUM(AC155:AI155)</f>
        <v>0</v>
      </c>
      <c r="AL155" s="65">
        <f>SUM(I155+R155+AA155+AJ155)</f>
        <v>3</v>
      </c>
    </row>
    <row r="156" spans="1:38" ht="15.75" customHeight="1">
      <c r="A156" s="70">
        <v>0.34375</v>
      </c>
      <c r="B156" s="48">
        <v>1</v>
      </c>
      <c r="C156" s="49">
        <v>0</v>
      </c>
      <c r="D156" s="49">
        <v>0</v>
      </c>
      <c r="E156" s="49">
        <v>0</v>
      </c>
      <c r="F156" s="49">
        <v>0</v>
      </c>
      <c r="G156" s="49">
        <v>0</v>
      </c>
      <c r="H156" s="52">
        <v>0</v>
      </c>
      <c r="I156" s="66">
        <f>SUM(B156:H156)</f>
        <v>1</v>
      </c>
      <c r="K156" s="48">
        <v>0</v>
      </c>
      <c r="L156" s="49">
        <v>0</v>
      </c>
      <c r="M156" s="49">
        <v>0</v>
      </c>
      <c r="N156" s="49">
        <v>0</v>
      </c>
      <c r="O156" s="49">
        <v>0</v>
      </c>
      <c r="P156" s="49">
        <v>0</v>
      </c>
      <c r="Q156" s="52">
        <v>0</v>
      </c>
      <c r="R156" s="66">
        <f>SUM(K156:Q156)</f>
        <v>0</v>
      </c>
      <c r="T156" s="48">
        <v>0</v>
      </c>
      <c r="U156" s="49">
        <v>0</v>
      </c>
      <c r="V156" s="49">
        <v>0</v>
      </c>
      <c r="W156" s="49">
        <v>0</v>
      </c>
      <c r="X156" s="49">
        <v>0</v>
      </c>
      <c r="Y156" s="49">
        <v>0</v>
      </c>
      <c r="Z156" s="52">
        <v>0</v>
      </c>
      <c r="AA156" s="66">
        <f>SUM(T156:Z156)</f>
        <v>0</v>
      </c>
      <c r="AC156" s="48">
        <v>0</v>
      </c>
      <c r="AD156" s="49">
        <v>0</v>
      </c>
      <c r="AE156" s="49">
        <v>0</v>
      </c>
      <c r="AF156" s="49">
        <v>0</v>
      </c>
      <c r="AG156" s="49">
        <v>0</v>
      </c>
      <c r="AH156" s="49">
        <v>0</v>
      </c>
      <c r="AI156" s="52">
        <v>0</v>
      </c>
      <c r="AJ156" s="66">
        <f>SUM(AC156:AI156)</f>
        <v>0</v>
      </c>
      <c r="AL156" s="66">
        <f>SUM(I156+R156+AA156+AJ156)</f>
        <v>1</v>
      </c>
    </row>
    <row r="157" spans="1:38" ht="15.75" customHeight="1">
      <c r="A157" s="70">
        <v>0.35416666666666669</v>
      </c>
      <c r="B157" s="48">
        <v>0</v>
      </c>
      <c r="C157" s="49">
        <v>1</v>
      </c>
      <c r="D157" s="49">
        <v>0</v>
      </c>
      <c r="E157" s="49">
        <v>0</v>
      </c>
      <c r="F157" s="49">
        <v>0</v>
      </c>
      <c r="G157" s="49">
        <v>0</v>
      </c>
      <c r="H157" s="52">
        <v>0</v>
      </c>
      <c r="I157" s="66">
        <f>SUM(B157:H157)</f>
        <v>1</v>
      </c>
      <c r="K157" s="48">
        <v>0</v>
      </c>
      <c r="L157" s="49">
        <v>0</v>
      </c>
      <c r="M157" s="49">
        <v>0</v>
      </c>
      <c r="N157" s="49">
        <v>0</v>
      </c>
      <c r="O157" s="49">
        <v>0</v>
      </c>
      <c r="P157" s="49">
        <v>0</v>
      </c>
      <c r="Q157" s="52">
        <v>0</v>
      </c>
      <c r="R157" s="66">
        <f>SUM(K157:Q157)</f>
        <v>0</v>
      </c>
      <c r="T157" s="48">
        <v>4</v>
      </c>
      <c r="U157" s="49">
        <v>0</v>
      </c>
      <c r="V157" s="49">
        <v>0</v>
      </c>
      <c r="W157" s="49">
        <v>0</v>
      </c>
      <c r="X157" s="49">
        <v>0</v>
      </c>
      <c r="Y157" s="49">
        <v>0</v>
      </c>
      <c r="Z157" s="52">
        <v>0</v>
      </c>
      <c r="AA157" s="66">
        <f>SUM(T157:Z157)</f>
        <v>4</v>
      </c>
      <c r="AC157" s="48">
        <v>0</v>
      </c>
      <c r="AD157" s="49">
        <v>0</v>
      </c>
      <c r="AE157" s="49">
        <v>0</v>
      </c>
      <c r="AF157" s="49">
        <v>0</v>
      </c>
      <c r="AG157" s="49">
        <v>0</v>
      </c>
      <c r="AH157" s="49">
        <v>0</v>
      </c>
      <c r="AI157" s="52">
        <v>0</v>
      </c>
      <c r="AJ157" s="66">
        <f>SUM(AC157:AI157)</f>
        <v>0</v>
      </c>
      <c r="AL157" s="66">
        <f>SUM(I157+R157+AA157+AJ157)</f>
        <v>5</v>
      </c>
    </row>
    <row r="158" spans="1:38" ht="15.75" customHeight="1">
      <c r="A158" s="71">
        <v>0.36458333333333331</v>
      </c>
      <c r="B158" s="54">
        <v>0</v>
      </c>
      <c r="C158" s="55">
        <v>3</v>
      </c>
      <c r="D158" s="55">
        <v>0</v>
      </c>
      <c r="E158" s="55">
        <v>0</v>
      </c>
      <c r="F158" s="55">
        <v>0</v>
      </c>
      <c r="G158" s="55">
        <v>0</v>
      </c>
      <c r="H158" s="56">
        <v>0</v>
      </c>
      <c r="I158" s="67">
        <f>SUM(B158:H158)</f>
        <v>3</v>
      </c>
      <c r="K158" s="54">
        <v>0</v>
      </c>
      <c r="L158" s="55">
        <v>0</v>
      </c>
      <c r="M158" s="55">
        <v>0</v>
      </c>
      <c r="N158" s="55">
        <v>0</v>
      </c>
      <c r="O158" s="55">
        <v>0</v>
      </c>
      <c r="P158" s="55">
        <v>0</v>
      </c>
      <c r="Q158" s="56">
        <v>0</v>
      </c>
      <c r="R158" s="67">
        <f>SUM(K158:Q158)</f>
        <v>0</v>
      </c>
      <c r="T158" s="54">
        <v>4</v>
      </c>
      <c r="U158" s="55">
        <v>1</v>
      </c>
      <c r="V158" s="55">
        <v>0</v>
      </c>
      <c r="W158" s="55">
        <v>0</v>
      </c>
      <c r="X158" s="55">
        <v>0</v>
      </c>
      <c r="Y158" s="55">
        <v>0</v>
      </c>
      <c r="Z158" s="56">
        <v>0</v>
      </c>
      <c r="AA158" s="67">
        <f>SUM(T158:Z158)</f>
        <v>5</v>
      </c>
      <c r="AC158" s="54">
        <v>0</v>
      </c>
      <c r="AD158" s="55">
        <v>0</v>
      </c>
      <c r="AE158" s="55">
        <v>0</v>
      </c>
      <c r="AF158" s="55">
        <v>0</v>
      </c>
      <c r="AG158" s="55">
        <v>0</v>
      </c>
      <c r="AH158" s="55">
        <v>0</v>
      </c>
      <c r="AI158" s="56">
        <v>0</v>
      </c>
      <c r="AJ158" s="67">
        <f>SUM(AC158:AI158)</f>
        <v>0</v>
      </c>
      <c r="AL158" s="67">
        <f>SUM(I158+R158+AA158+AJ158)</f>
        <v>8</v>
      </c>
    </row>
    <row r="159" spans="1:38" ht="15.75" customHeight="1">
      <c r="A159" s="60" t="s">
        <v>218</v>
      </c>
      <c r="B159" s="57">
        <f t="shared" ref="B159:I159" si="112">SUM(B155:B158)</f>
        <v>2</v>
      </c>
      <c r="C159" s="58">
        <f t="shared" si="112"/>
        <v>4</v>
      </c>
      <c r="D159" s="58">
        <f t="shared" si="112"/>
        <v>0</v>
      </c>
      <c r="E159" s="58">
        <f t="shared" si="112"/>
        <v>0</v>
      </c>
      <c r="F159" s="58">
        <f t="shared" si="112"/>
        <v>0</v>
      </c>
      <c r="G159" s="58">
        <f t="shared" si="112"/>
        <v>0</v>
      </c>
      <c r="H159" s="59">
        <f t="shared" si="112"/>
        <v>0</v>
      </c>
      <c r="I159" s="60">
        <f t="shared" si="112"/>
        <v>6</v>
      </c>
      <c r="K159" s="57">
        <f t="shared" ref="K159:R159" si="113">SUM(K155:K158)</f>
        <v>0</v>
      </c>
      <c r="L159" s="58">
        <f t="shared" si="113"/>
        <v>0</v>
      </c>
      <c r="M159" s="58">
        <f t="shared" si="113"/>
        <v>0</v>
      </c>
      <c r="N159" s="58">
        <f t="shared" si="113"/>
        <v>0</v>
      </c>
      <c r="O159" s="58">
        <f t="shared" si="113"/>
        <v>0</v>
      </c>
      <c r="P159" s="58">
        <f t="shared" si="113"/>
        <v>0</v>
      </c>
      <c r="Q159" s="59">
        <f t="shared" si="113"/>
        <v>0</v>
      </c>
      <c r="R159" s="60">
        <f t="shared" si="113"/>
        <v>0</v>
      </c>
      <c r="T159" s="57">
        <f t="shared" ref="T159:AA159" si="114">SUM(T155:T158)</f>
        <v>10</v>
      </c>
      <c r="U159" s="58">
        <f t="shared" si="114"/>
        <v>1</v>
      </c>
      <c r="V159" s="58">
        <f t="shared" si="114"/>
        <v>0</v>
      </c>
      <c r="W159" s="58">
        <f t="shared" si="114"/>
        <v>0</v>
      </c>
      <c r="X159" s="58">
        <f t="shared" si="114"/>
        <v>0</v>
      </c>
      <c r="Y159" s="58">
        <f t="shared" si="114"/>
        <v>0</v>
      </c>
      <c r="Z159" s="59">
        <f t="shared" si="114"/>
        <v>0</v>
      </c>
      <c r="AA159" s="60">
        <f t="shared" si="114"/>
        <v>11</v>
      </c>
      <c r="AC159" s="57">
        <f t="shared" ref="AC159:AJ159" si="115">SUM(AC155:AC158)</f>
        <v>0</v>
      </c>
      <c r="AD159" s="58">
        <f t="shared" si="115"/>
        <v>0</v>
      </c>
      <c r="AE159" s="58">
        <f t="shared" si="115"/>
        <v>0</v>
      </c>
      <c r="AF159" s="58">
        <f t="shared" si="115"/>
        <v>0</v>
      </c>
      <c r="AG159" s="58">
        <f t="shared" si="115"/>
        <v>0</v>
      </c>
      <c r="AH159" s="58">
        <f t="shared" si="115"/>
        <v>0</v>
      </c>
      <c r="AI159" s="59">
        <f t="shared" si="115"/>
        <v>0</v>
      </c>
      <c r="AJ159" s="60">
        <f t="shared" si="115"/>
        <v>0</v>
      </c>
      <c r="AL159" s="60">
        <f>SUM(AL155:AL158)</f>
        <v>17</v>
      </c>
    </row>
    <row r="160" spans="1:38" ht="15.75" customHeight="1">
      <c r="A160" s="69">
        <v>0.375</v>
      </c>
      <c r="B160" s="44">
        <v>6</v>
      </c>
      <c r="C160" s="45">
        <v>0</v>
      </c>
      <c r="D160" s="45">
        <v>0</v>
      </c>
      <c r="E160" s="45">
        <v>0</v>
      </c>
      <c r="F160" s="45">
        <v>0</v>
      </c>
      <c r="G160" s="45">
        <v>0</v>
      </c>
      <c r="H160" s="46">
        <v>0</v>
      </c>
      <c r="I160" s="65">
        <f>SUM(B160:H160)</f>
        <v>6</v>
      </c>
      <c r="K160" s="44">
        <v>0</v>
      </c>
      <c r="L160" s="45">
        <v>0</v>
      </c>
      <c r="M160" s="45">
        <v>0</v>
      </c>
      <c r="N160" s="45">
        <v>0</v>
      </c>
      <c r="O160" s="45">
        <v>0</v>
      </c>
      <c r="P160" s="45">
        <v>0</v>
      </c>
      <c r="Q160" s="46">
        <v>0</v>
      </c>
      <c r="R160" s="65">
        <f>SUM(K160:Q160)</f>
        <v>0</v>
      </c>
      <c r="T160" s="44">
        <v>2</v>
      </c>
      <c r="U160" s="45">
        <v>0</v>
      </c>
      <c r="V160" s="45">
        <v>0</v>
      </c>
      <c r="W160" s="45">
        <v>0</v>
      </c>
      <c r="X160" s="45">
        <v>0</v>
      </c>
      <c r="Y160" s="45">
        <v>0</v>
      </c>
      <c r="Z160" s="46">
        <v>0</v>
      </c>
      <c r="AA160" s="65">
        <f>SUM(T160:Z160)</f>
        <v>2</v>
      </c>
      <c r="AC160" s="44">
        <v>0</v>
      </c>
      <c r="AD160" s="45">
        <v>0</v>
      </c>
      <c r="AE160" s="45">
        <v>0</v>
      </c>
      <c r="AF160" s="45">
        <v>0</v>
      </c>
      <c r="AG160" s="45">
        <v>0</v>
      </c>
      <c r="AH160" s="45">
        <v>0</v>
      </c>
      <c r="AI160" s="46">
        <v>0</v>
      </c>
      <c r="AJ160" s="65">
        <f>SUM(AC160:AI160)</f>
        <v>0</v>
      </c>
      <c r="AL160" s="65">
        <f>SUM(I160+R160+AA160+AJ160)</f>
        <v>8</v>
      </c>
    </row>
    <row r="161" spans="1:38" ht="15.75" customHeight="1">
      <c r="A161" s="70">
        <v>0.38541666666666669</v>
      </c>
      <c r="B161" s="48">
        <v>8</v>
      </c>
      <c r="C161" s="49">
        <v>0</v>
      </c>
      <c r="D161" s="49">
        <v>0</v>
      </c>
      <c r="E161" s="49">
        <v>0</v>
      </c>
      <c r="F161" s="49">
        <v>0</v>
      </c>
      <c r="G161" s="49">
        <v>0</v>
      </c>
      <c r="H161" s="52">
        <v>0</v>
      </c>
      <c r="I161" s="66">
        <f>SUM(B161:H161)</f>
        <v>8</v>
      </c>
      <c r="K161" s="48">
        <v>0</v>
      </c>
      <c r="L161" s="49">
        <v>0</v>
      </c>
      <c r="M161" s="49">
        <v>0</v>
      </c>
      <c r="N161" s="49">
        <v>0</v>
      </c>
      <c r="O161" s="49">
        <v>0</v>
      </c>
      <c r="P161" s="49">
        <v>0</v>
      </c>
      <c r="Q161" s="52">
        <v>0</v>
      </c>
      <c r="R161" s="66">
        <f>SUM(K161:Q161)</f>
        <v>0</v>
      </c>
      <c r="T161" s="48">
        <v>5</v>
      </c>
      <c r="U161" s="49">
        <v>0</v>
      </c>
      <c r="V161" s="49">
        <v>0</v>
      </c>
      <c r="W161" s="49">
        <v>0</v>
      </c>
      <c r="X161" s="49">
        <v>0</v>
      </c>
      <c r="Y161" s="49">
        <v>0</v>
      </c>
      <c r="Z161" s="52">
        <v>0</v>
      </c>
      <c r="AA161" s="66">
        <f>SUM(T161:Z161)</f>
        <v>5</v>
      </c>
      <c r="AC161" s="48">
        <v>0</v>
      </c>
      <c r="AD161" s="49">
        <v>0</v>
      </c>
      <c r="AE161" s="49">
        <v>0</v>
      </c>
      <c r="AF161" s="49">
        <v>0</v>
      </c>
      <c r="AG161" s="49">
        <v>0</v>
      </c>
      <c r="AH161" s="49">
        <v>0</v>
      </c>
      <c r="AI161" s="52">
        <v>0</v>
      </c>
      <c r="AJ161" s="66">
        <f>SUM(AC161:AI161)</f>
        <v>0</v>
      </c>
      <c r="AL161" s="66">
        <f>SUM(I161+R161+AA161+AJ161)</f>
        <v>13</v>
      </c>
    </row>
    <row r="162" spans="1:38" ht="15.75" customHeight="1">
      <c r="A162" s="70">
        <v>0.39583333333333331</v>
      </c>
      <c r="B162" s="48">
        <v>1</v>
      </c>
      <c r="C162" s="49">
        <v>0</v>
      </c>
      <c r="D162" s="49">
        <v>0</v>
      </c>
      <c r="E162" s="49">
        <v>0</v>
      </c>
      <c r="F162" s="49">
        <v>0</v>
      </c>
      <c r="G162" s="49">
        <v>0</v>
      </c>
      <c r="H162" s="52">
        <v>0</v>
      </c>
      <c r="I162" s="66">
        <f>SUM(B162:H162)</f>
        <v>1</v>
      </c>
      <c r="K162" s="48">
        <v>0</v>
      </c>
      <c r="L162" s="49">
        <v>0</v>
      </c>
      <c r="M162" s="49">
        <v>0</v>
      </c>
      <c r="N162" s="49">
        <v>0</v>
      </c>
      <c r="O162" s="49">
        <v>0</v>
      </c>
      <c r="P162" s="49">
        <v>0</v>
      </c>
      <c r="Q162" s="52">
        <v>0</v>
      </c>
      <c r="R162" s="66">
        <f>SUM(K162:Q162)</f>
        <v>0</v>
      </c>
      <c r="T162" s="48">
        <v>2</v>
      </c>
      <c r="U162" s="49">
        <v>0</v>
      </c>
      <c r="V162" s="49">
        <v>0</v>
      </c>
      <c r="W162" s="49">
        <v>0</v>
      </c>
      <c r="X162" s="49">
        <v>0</v>
      </c>
      <c r="Y162" s="49">
        <v>0</v>
      </c>
      <c r="Z162" s="52">
        <v>0</v>
      </c>
      <c r="AA162" s="66">
        <f>SUM(T162:Z162)</f>
        <v>2</v>
      </c>
      <c r="AC162" s="48">
        <v>0</v>
      </c>
      <c r="AD162" s="49">
        <v>0</v>
      </c>
      <c r="AE162" s="49">
        <v>0</v>
      </c>
      <c r="AF162" s="49">
        <v>0</v>
      </c>
      <c r="AG162" s="49">
        <v>0</v>
      </c>
      <c r="AH162" s="49">
        <v>0</v>
      </c>
      <c r="AI162" s="52">
        <v>0</v>
      </c>
      <c r="AJ162" s="66">
        <f>SUM(AC162:AI162)</f>
        <v>0</v>
      </c>
      <c r="AL162" s="66">
        <f>SUM(I162+R162+AA162+AJ162)</f>
        <v>3</v>
      </c>
    </row>
    <row r="163" spans="1:38" ht="15.75" customHeight="1">
      <c r="A163" s="71">
        <v>0.40625</v>
      </c>
      <c r="B163" s="54">
        <v>2</v>
      </c>
      <c r="C163" s="55">
        <v>0</v>
      </c>
      <c r="D163" s="55">
        <v>0</v>
      </c>
      <c r="E163" s="55">
        <v>0</v>
      </c>
      <c r="F163" s="55">
        <v>0</v>
      </c>
      <c r="G163" s="55">
        <v>0</v>
      </c>
      <c r="H163" s="56">
        <v>0</v>
      </c>
      <c r="I163" s="67">
        <f>SUM(B163:H163)</f>
        <v>2</v>
      </c>
      <c r="K163" s="54">
        <v>0</v>
      </c>
      <c r="L163" s="55">
        <v>0</v>
      </c>
      <c r="M163" s="55">
        <v>0</v>
      </c>
      <c r="N163" s="55">
        <v>0</v>
      </c>
      <c r="O163" s="55">
        <v>0</v>
      </c>
      <c r="P163" s="55">
        <v>0</v>
      </c>
      <c r="Q163" s="56">
        <v>0</v>
      </c>
      <c r="R163" s="67">
        <f>SUM(K163:Q163)</f>
        <v>0</v>
      </c>
      <c r="T163" s="54">
        <v>3</v>
      </c>
      <c r="U163" s="55">
        <v>0</v>
      </c>
      <c r="V163" s="55">
        <v>0</v>
      </c>
      <c r="W163" s="55">
        <v>0</v>
      </c>
      <c r="X163" s="55">
        <v>0</v>
      </c>
      <c r="Y163" s="55">
        <v>0</v>
      </c>
      <c r="Z163" s="56">
        <v>0</v>
      </c>
      <c r="AA163" s="67">
        <f>SUM(T163:Z163)</f>
        <v>3</v>
      </c>
      <c r="AC163" s="54">
        <v>0</v>
      </c>
      <c r="AD163" s="55">
        <v>0</v>
      </c>
      <c r="AE163" s="55">
        <v>0</v>
      </c>
      <c r="AF163" s="55">
        <v>0</v>
      </c>
      <c r="AG163" s="55">
        <v>0</v>
      </c>
      <c r="AH163" s="55">
        <v>0</v>
      </c>
      <c r="AI163" s="56">
        <v>0</v>
      </c>
      <c r="AJ163" s="67">
        <f>SUM(AC163:AI163)</f>
        <v>0</v>
      </c>
      <c r="AL163" s="67">
        <f>SUM(I163+R163+AA163+AJ163)</f>
        <v>5</v>
      </c>
    </row>
    <row r="164" spans="1:38" ht="15.75" customHeight="1">
      <c r="A164" s="60" t="s">
        <v>218</v>
      </c>
      <c r="B164" s="57">
        <f t="shared" ref="B164:I164" si="116">SUM(B160:B163)</f>
        <v>17</v>
      </c>
      <c r="C164" s="58">
        <f t="shared" si="116"/>
        <v>0</v>
      </c>
      <c r="D164" s="58">
        <f t="shared" si="116"/>
        <v>0</v>
      </c>
      <c r="E164" s="58">
        <f t="shared" si="116"/>
        <v>0</v>
      </c>
      <c r="F164" s="58">
        <f t="shared" si="116"/>
        <v>0</v>
      </c>
      <c r="G164" s="58">
        <f t="shared" si="116"/>
        <v>0</v>
      </c>
      <c r="H164" s="59">
        <f t="shared" si="116"/>
        <v>0</v>
      </c>
      <c r="I164" s="60">
        <f t="shared" si="116"/>
        <v>17</v>
      </c>
      <c r="K164" s="57">
        <f t="shared" ref="K164:R164" si="117">SUM(K160:K163)</f>
        <v>0</v>
      </c>
      <c r="L164" s="58">
        <f t="shared" si="117"/>
        <v>0</v>
      </c>
      <c r="M164" s="58">
        <f t="shared" si="117"/>
        <v>0</v>
      </c>
      <c r="N164" s="58">
        <f t="shared" si="117"/>
        <v>0</v>
      </c>
      <c r="O164" s="58">
        <f t="shared" si="117"/>
        <v>0</v>
      </c>
      <c r="P164" s="58">
        <f t="shared" si="117"/>
        <v>0</v>
      </c>
      <c r="Q164" s="59">
        <f t="shared" si="117"/>
        <v>0</v>
      </c>
      <c r="R164" s="60">
        <f t="shared" si="117"/>
        <v>0</v>
      </c>
      <c r="T164" s="57">
        <f t="shared" ref="T164:AA164" si="118">SUM(T160:T163)</f>
        <v>12</v>
      </c>
      <c r="U164" s="58">
        <f t="shared" si="118"/>
        <v>0</v>
      </c>
      <c r="V164" s="58">
        <f t="shared" si="118"/>
        <v>0</v>
      </c>
      <c r="W164" s="58">
        <f t="shared" si="118"/>
        <v>0</v>
      </c>
      <c r="X164" s="58">
        <f t="shared" si="118"/>
        <v>0</v>
      </c>
      <c r="Y164" s="58">
        <f t="shared" si="118"/>
        <v>0</v>
      </c>
      <c r="Z164" s="59">
        <f t="shared" si="118"/>
        <v>0</v>
      </c>
      <c r="AA164" s="60">
        <f t="shared" si="118"/>
        <v>12</v>
      </c>
      <c r="AC164" s="57">
        <f t="shared" ref="AC164:AJ164" si="119">SUM(AC160:AC163)</f>
        <v>0</v>
      </c>
      <c r="AD164" s="58">
        <f t="shared" si="119"/>
        <v>0</v>
      </c>
      <c r="AE164" s="58">
        <f t="shared" si="119"/>
        <v>0</v>
      </c>
      <c r="AF164" s="58">
        <f t="shared" si="119"/>
        <v>0</v>
      </c>
      <c r="AG164" s="58">
        <f t="shared" si="119"/>
        <v>0</v>
      </c>
      <c r="AH164" s="58">
        <f t="shared" si="119"/>
        <v>0</v>
      </c>
      <c r="AI164" s="59">
        <f t="shared" si="119"/>
        <v>0</v>
      </c>
      <c r="AJ164" s="60">
        <f t="shared" si="119"/>
        <v>0</v>
      </c>
      <c r="AL164" s="60">
        <f>SUM(AL160:AL163)</f>
        <v>29</v>
      </c>
    </row>
    <row r="166" spans="1:38" ht="15.75" customHeight="1">
      <c r="A166" s="60" t="s">
        <v>219</v>
      </c>
      <c r="B166" s="57">
        <f t="shared" ref="B166:I166" si="120">SUM(B164+B159+B154)</f>
        <v>20</v>
      </c>
      <c r="C166" s="58">
        <f t="shared" si="120"/>
        <v>5</v>
      </c>
      <c r="D166" s="58">
        <f t="shared" si="120"/>
        <v>1</v>
      </c>
      <c r="E166" s="58">
        <f t="shared" si="120"/>
        <v>0</v>
      </c>
      <c r="F166" s="58">
        <f t="shared" si="120"/>
        <v>0</v>
      </c>
      <c r="G166" s="58">
        <f t="shared" si="120"/>
        <v>0</v>
      </c>
      <c r="H166" s="59">
        <f t="shared" si="120"/>
        <v>0</v>
      </c>
      <c r="I166" s="60">
        <f t="shared" si="120"/>
        <v>26</v>
      </c>
      <c r="K166" s="57">
        <f t="shared" ref="K166:R166" si="121">SUM(K164+K159+K154)</f>
        <v>0</v>
      </c>
      <c r="L166" s="58">
        <f t="shared" si="121"/>
        <v>0</v>
      </c>
      <c r="M166" s="58">
        <f t="shared" si="121"/>
        <v>0</v>
      </c>
      <c r="N166" s="58">
        <f t="shared" si="121"/>
        <v>0</v>
      </c>
      <c r="O166" s="58">
        <f t="shared" si="121"/>
        <v>0</v>
      </c>
      <c r="P166" s="58">
        <f t="shared" si="121"/>
        <v>0</v>
      </c>
      <c r="Q166" s="59">
        <f t="shared" si="121"/>
        <v>0</v>
      </c>
      <c r="R166" s="60">
        <f t="shared" si="121"/>
        <v>0</v>
      </c>
      <c r="T166" s="57">
        <f t="shared" ref="T166:AA166" si="122">SUM(T164+T159+T154)</f>
        <v>25</v>
      </c>
      <c r="U166" s="58">
        <f t="shared" si="122"/>
        <v>1</v>
      </c>
      <c r="V166" s="58">
        <f t="shared" si="122"/>
        <v>0</v>
      </c>
      <c r="W166" s="58">
        <f t="shared" si="122"/>
        <v>0</v>
      </c>
      <c r="X166" s="58">
        <f t="shared" si="122"/>
        <v>0</v>
      </c>
      <c r="Y166" s="58">
        <f t="shared" si="122"/>
        <v>0</v>
      </c>
      <c r="Z166" s="59">
        <f t="shared" si="122"/>
        <v>0</v>
      </c>
      <c r="AA166" s="60">
        <f t="shared" si="122"/>
        <v>26</v>
      </c>
      <c r="AC166" s="57">
        <f t="shared" ref="AC166:AJ166" si="123">SUM(AC164+AC159+AC154)</f>
        <v>0</v>
      </c>
      <c r="AD166" s="58">
        <f t="shared" si="123"/>
        <v>0</v>
      </c>
      <c r="AE166" s="58">
        <f t="shared" si="123"/>
        <v>0</v>
      </c>
      <c r="AF166" s="58">
        <f t="shared" si="123"/>
        <v>0</v>
      </c>
      <c r="AG166" s="58">
        <f t="shared" si="123"/>
        <v>0</v>
      </c>
      <c r="AH166" s="58">
        <f t="shared" si="123"/>
        <v>0</v>
      </c>
      <c r="AI166" s="59">
        <f t="shared" si="123"/>
        <v>0</v>
      </c>
      <c r="AJ166" s="60">
        <f t="shared" si="123"/>
        <v>0</v>
      </c>
      <c r="AL166" s="60">
        <f>SUM(AL164+AL159+AL154)</f>
        <v>52</v>
      </c>
    </row>
    <row r="168" spans="1:38" ht="15.75" customHeight="1">
      <c r="A168" s="47" t="s">
        <v>211</v>
      </c>
      <c r="B168" s="47" t="str">
        <f>$AE$9</f>
        <v>Arm D - Chapel Ln</v>
      </c>
    </row>
    <row r="169" spans="1:38" ht="15.75" customHeight="1">
      <c r="B169" s="57" t="s">
        <v>212</v>
      </c>
      <c r="C169" s="58"/>
      <c r="D169" s="58" t="s">
        <v>232</v>
      </c>
      <c r="E169" s="58"/>
      <c r="F169" s="58"/>
      <c r="G169" s="58"/>
      <c r="H169" s="59"/>
      <c r="I169" s="60"/>
      <c r="K169" s="57" t="s">
        <v>212</v>
      </c>
      <c r="L169" s="58"/>
      <c r="M169" s="58" t="s">
        <v>235</v>
      </c>
      <c r="N169" s="58"/>
      <c r="O169" s="58"/>
      <c r="P169" s="58"/>
      <c r="Q169" s="59"/>
      <c r="R169" s="60"/>
      <c r="T169" s="57" t="s">
        <v>212</v>
      </c>
      <c r="U169" s="58"/>
      <c r="V169" s="58" t="s">
        <v>234</v>
      </c>
      <c r="W169" s="58"/>
      <c r="X169" s="58"/>
      <c r="Y169" s="58"/>
      <c r="Z169" s="59"/>
      <c r="AA169" s="60"/>
      <c r="AC169" s="57" t="s">
        <v>212</v>
      </c>
      <c r="AD169" s="58"/>
      <c r="AE169" s="58" t="s">
        <v>236</v>
      </c>
      <c r="AF169" s="58"/>
      <c r="AG169" s="58"/>
      <c r="AH169" s="58"/>
      <c r="AI169" s="59"/>
      <c r="AJ169" s="60"/>
      <c r="AL169" s="130" t="s">
        <v>216</v>
      </c>
    </row>
    <row r="170" spans="1:38"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61" t="s">
        <v>0</v>
      </c>
      <c r="AD170" s="62" t="s">
        <v>1</v>
      </c>
      <c r="AE170" s="62" t="s">
        <v>47</v>
      </c>
      <c r="AF170" s="62" t="s">
        <v>46</v>
      </c>
      <c r="AG170" s="62" t="s">
        <v>42</v>
      </c>
      <c r="AH170" s="62" t="s">
        <v>45</v>
      </c>
      <c r="AI170" s="63" t="s">
        <v>44</v>
      </c>
      <c r="AJ170" s="64" t="s">
        <v>217</v>
      </c>
      <c r="AL170" s="131"/>
    </row>
    <row r="172" spans="1:38" ht="15.75" customHeight="1">
      <c r="A172" s="69">
        <v>0.66666666666666663</v>
      </c>
      <c r="B172" s="44">
        <v>3</v>
      </c>
      <c r="C172" s="45">
        <v>0</v>
      </c>
      <c r="D172" s="45">
        <v>0</v>
      </c>
      <c r="E172" s="45">
        <v>0</v>
      </c>
      <c r="F172" s="45">
        <v>0</v>
      </c>
      <c r="G172" s="45">
        <v>0</v>
      </c>
      <c r="H172" s="46">
        <v>0</v>
      </c>
      <c r="I172" s="65">
        <f>SUM(B172:H172)</f>
        <v>3</v>
      </c>
      <c r="K172" s="44">
        <v>0</v>
      </c>
      <c r="L172" s="45">
        <v>0</v>
      </c>
      <c r="M172" s="45">
        <v>0</v>
      </c>
      <c r="N172" s="45">
        <v>0</v>
      </c>
      <c r="O172" s="45">
        <v>0</v>
      </c>
      <c r="P172" s="45">
        <v>0</v>
      </c>
      <c r="Q172" s="46">
        <v>0</v>
      </c>
      <c r="R172" s="65">
        <f>SUM(K172:Q172)</f>
        <v>0</v>
      </c>
      <c r="T172" s="44">
        <v>9</v>
      </c>
      <c r="U172" s="45">
        <v>0</v>
      </c>
      <c r="V172" s="45">
        <v>0</v>
      </c>
      <c r="W172" s="45">
        <v>0</v>
      </c>
      <c r="X172" s="45">
        <v>0</v>
      </c>
      <c r="Y172" s="45">
        <v>0</v>
      </c>
      <c r="Z172" s="46">
        <v>0</v>
      </c>
      <c r="AA172" s="65">
        <f>SUM(T172:Z172)</f>
        <v>9</v>
      </c>
      <c r="AC172" s="44">
        <v>0</v>
      </c>
      <c r="AD172" s="45">
        <v>0</v>
      </c>
      <c r="AE172" s="45">
        <v>0</v>
      </c>
      <c r="AF172" s="45">
        <v>0</v>
      </c>
      <c r="AG172" s="45">
        <v>0</v>
      </c>
      <c r="AH172" s="45">
        <v>0</v>
      </c>
      <c r="AI172" s="46">
        <v>0</v>
      </c>
      <c r="AJ172" s="65">
        <f>SUM(AC172:AI172)</f>
        <v>0</v>
      </c>
      <c r="AL172" s="65">
        <f>SUM(I172+R172+AA172+AJ172)</f>
        <v>12</v>
      </c>
    </row>
    <row r="173" spans="1:38" ht="15.75" customHeight="1">
      <c r="A173" s="70">
        <v>0.67708333333333337</v>
      </c>
      <c r="B173" s="48">
        <v>5</v>
      </c>
      <c r="C173" s="49">
        <v>0</v>
      </c>
      <c r="D173" s="49">
        <v>0</v>
      </c>
      <c r="E173" s="49">
        <v>0</v>
      </c>
      <c r="F173" s="49">
        <v>0</v>
      </c>
      <c r="G173" s="49">
        <v>0</v>
      </c>
      <c r="H173" s="52">
        <v>0</v>
      </c>
      <c r="I173" s="66">
        <f>SUM(B173:H173)</f>
        <v>5</v>
      </c>
      <c r="K173" s="48">
        <v>0</v>
      </c>
      <c r="L173" s="49">
        <v>0</v>
      </c>
      <c r="M173" s="49">
        <v>0</v>
      </c>
      <c r="N173" s="49">
        <v>0</v>
      </c>
      <c r="O173" s="49">
        <v>0</v>
      </c>
      <c r="P173" s="49">
        <v>0</v>
      </c>
      <c r="Q173" s="52">
        <v>0</v>
      </c>
      <c r="R173" s="66">
        <f>SUM(K173:Q173)</f>
        <v>0</v>
      </c>
      <c r="T173" s="48">
        <v>1</v>
      </c>
      <c r="U173" s="49">
        <v>1</v>
      </c>
      <c r="V173" s="49">
        <v>0</v>
      </c>
      <c r="W173" s="49">
        <v>0</v>
      </c>
      <c r="X173" s="49">
        <v>0</v>
      </c>
      <c r="Y173" s="49">
        <v>0</v>
      </c>
      <c r="Z173" s="52">
        <v>0</v>
      </c>
      <c r="AA173" s="66">
        <f>SUM(T173:Z173)</f>
        <v>2</v>
      </c>
      <c r="AC173" s="48">
        <v>0</v>
      </c>
      <c r="AD173" s="49">
        <v>0</v>
      </c>
      <c r="AE173" s="49">
        <v>0</v>
      </c>
      <c r="AF173" s="49">
        <v>0</v>
      </c>
      <c r="AG173" s="49">
        <v>0</v>
      </c>
      <c r="AH173" s="49">
        <v>0</v>
      </c>
      <c r="AI173" s="52">
        <v>0</v>
      </c>
      <c r="AJ173" s="66">
        <f>SUM(AC173:AI173)</f>
        <v>0</v>
      </c>
      <c r="AL173" s="66">
        <f>SUM(I173+R173+AA173+AJ173)</f>
        <v>7</v>
      </c>
    </row>
    <row r="174" spans="1:38" ht="15.75" customHeight="1">
      <c r="A174" s="70">
        <v>0.6875</v>
      </c>
      <c r="B174" s="48">
        <v>1</v>
      </c>
      <c r="C174" s="49">
        <v>0</v>
      </c>
      <c r="D174" s="49">
        <v>0</v>
      </c>
      <c r="E174" s="49">
        <v>1</v>
      </c>
      <c r="F174" s="49">
        <v>0</v>
      </c>
      <c r="G174" s="49">
        <v>0</v>
      </c>
      <c r="H174" s="52">
        <v>0</v>
      </c>
      <c r="I174" s="66">
        <f>SUM(B174:H174)</f>
        <v>2</v>
      </c>
      <c r="K174" s="48">
        <v>0</v>
      </c>
      <c r="L174" s="49">
        <v>0</v>
      </c>
      <c r="M174" s="49">
        <v>0</v>
      </c>
      <c r="N174" s="49">
        <v>0</v>
      </c>
      <c r="O174" s="49">
        <v>0</v>
      </c>
      <c r="P174" s="49">
        <v>0</v>
      </c>
      <c r="Q174" s="52">
        <v>0</v>
      </c>
      <c r="R174" s="66">
        <f>SUM(K174:Q174)</f>
        <v>0</v>
      </c>
      <c r="T174" s="48">
        <v>0</v>
      </c>
      <c r="U174" s="49">
        <v>1</v>
      </c>
      <c r="V174" s="49">
        <v>0</v>
      </c>
      <c r="W174" s="49">
        <v>0</v>
      </c>
      <c r="X174" s="49">
        <v>0</v>
      </c>
      <c r="Y174" s="49">
        <v>0</v>
      </c>
      <c r="Z174" s="52">
        <v>0</v>
      </c>
      <c r="AA174" s="66">
        <f>SUM(T174:Z174)</f>
        <v>1</v>
      </c>
      <c r="AC174" s="48">
        <v>0</v>
      </c>
      <c r="AD174" s="49">
        <v>0</v>
      </c>
      <c r="AE174" s="49">
        <v>0</v>
      </c>
      <c r="AF174" s="49">
        <v>0</v>
      </c>
      <c r="AG174" s="49">
        <v>0</v>
      </c>
      <c r="AH174" s="49">
        <v>0</v>
      </c>
      <c r="AI174" s="52">
        <v>0</v>
      </c>
      <c r="AJ174" s="66">
        <f>SUM(AC174:AI174)</f>
        <v>0</v>
      </c>
      <c r="AL174" s="66">
        <f>SUM(I174+R174+AA174+AJ174)</f>
        <v>3</v>
      </c>
    </row>
    <row r="175" spans="1:38" ht="15.75" customHeight="1">
      <c r="A175" s="71">
        <v>0.69791666666666663</v>
      </c>
      <c r="B175" s="54">
        <v>5</v>
      </c>
      <c r="C175" s="55">
        <v>0</v>
      </c>
      <c r="D175" s="55">
        <v>0</v>
      </c>
      <c r="E175" s="55">
        <v>0</v>
      </c>
      <c r="F175" s="55">
        <v>0</v>
      </c>
      <c r="G175" s="55">
        <v>0</v>
      </c>
      <c r="H175" s="56">
        <v>0</v>
      </c>
      <c r="I175" s="67">
        <f>SUM(B175:H175)</f>
        <v>5</v>
      </c>
      <c r="K175" s="54">
        <v>0</v>
      </c>
      <c r="L175" s="55">
        <v>0</v>
      </c>
      <c r="M175" s="55">
        <v>0</v>
      </c>
      <c r="N175" s="55">
        <v>0</v>
      </c>
      <c r="O175" s="55">
        <v>0</v>
      </c>
      <c r="P175" s="55">
        <v>0</v>
      </c>
      <c r="Q175" s="56">
        <v>0</v>
      </c>
      <c r="R175" s="67">
        <f>SUM(K175:Q175)</f>
        <v>0</v>
      </c>
      <c r="T175" s="54">
        <v>6</v>
      </c>
      <c r="U175" s="55">
        <v>0</v>
      </c>
      <c r="V175" s="55">
        <v>0</v>
      </c>
      <c r="W175" s="55">
        <v>0</v>
      </c>
      <c r="X175" s="55">
        <v>0</v>
      </c>
      <c r="Y175" s="55">
        <v>0</v>
      </c>
      <c r="Z175" s="56">
        <v>0</v>
      </c>
      <c r="AA175" s="67">
        <f>SUM(T175:Z175)</f>
        <v>6</v>
      </c>
      <c r="AC175" s="54">
        <v>0</v>
      </c>
      <c r="AD175" s="55">
        <v>0</v>
      </c>
      <c r="AE175" s="55">
        <v>0</v>
      </c>
      <c r="AF175" s="55">
        <v>0</v>
      </c>
      <c r="AG175" s="55">
        <v>0</v>
      </c>
      <c r="AH175" s="55">
        <v>0</v>
      </c>
      <c r="AI175" s="56">
        <v>0</v>
      </c>
      <c r="AJ175" s="67">
        <f>SUM(AC175:AI175)</f>
        <v>0</v>
      </c>
      <c r="AL175" s="67">
        <f>SUM(I175+R175+AA175+AJ175)</f>
        <v>11</v>
      </c>
    </row>
    <row r="176" spans="1:38" ht="15.75" customHeight="1">
      <c r="A176" s="60" t="s">
        <v>218</v>
      </c>
      <c r="B176" s="57">
        <f t="shared" ref="B176:I176" si="124">SUM(B172:B175)</f>
        <v>14</v>
      </c>
      <c r="C176" s="58">
        <f t="shared" si="124"/>
        <v>0</v>
      </c>
      <c r="D176" s="58">
        <f t="shared" si="124"/>
        <v>0</v>
      </c>
      <c r="E176" s="58">
        <f t="shared" si="124"/>
        <v>1</v>
      </c>
      <c r="F176" s="58">
        <f t="shared" si="124"/>
        <v>0</v>
      </c>
      <c r="G176" s="58">
        <f t="shared" si="124"/>
        <v>0</v>
      </c>
      <c r="H176" s="59">
        <f t="shared" si="124"/>
        <v>0</v>
      </c>
      <c r="I176" s="60">
        <f t="shared" si="124"/>
        <v>15</v>
      </c>
      <c r="K176" s="57">
        <f t="shared" ref="K176:R176" si="125">SUM(K172:K175)</f>
        <v>0</v>
      </c>
      <c r="L176" s="58">
        <f t="shared" si="125"/>
        <v>0</v>
      </c>
      <c r="M176" s="58">
        <f t="shared" si="125"/>
        <v>0</v>
      </c>
      <c r="N176" s="58">
        <f t="shared" si="125"/>
        <v>0</v>
      </c>
      <c r="O176" s="58">
        <f t="shared" si="125"/>
        <v>0</v>
      </c>
      <c r="P176" s="58">
        <f t="shared" si="125"/>
        <v>0</v>
      </c>
      <c r="Q176" s="59">
        <f t="shared" si="125"/>
        <v>0</v>
      </c>
      <c r="R176" s="60">
        <f t="shared" si="125"/>
        <v>0</v>
      </c>
      <c r="T176" s="57">
        <f t="shared" ref="T176:AA176" si="126">SUM(T172:T175)</f>
        <v>16</v>
      </c>
      <c r="U176" s="58">
        <f t="shared" si="126"/>
        <v>2</v>
      </c>
      <c r="V176" s="58">
        <f t="shared" si="126"/>
        <v>0</v>
      </c>
      <c r="W176" s="58">
        <f t="shared" si="126"/>
        <v>0</v>
      </c>
      <c r="X176" s="58">
        <f t="shared" si="126"/>
        <v>0</v>
      </c>
      <c r="Y176" s="58">
        <f t="shared" si="126"/>
        <v>0</v>
      </c>
      <c r="Z176" s="59">
        <f t="shared" si="126"/>
        <v>0</v>
      </c>
      <c r="AA176" s="60">
        <f t="shared" si="126"/>
        <v>18</v>
      </c>
      <c r="AC176" s="57">
        <f t="shared" ref="AC176:AJ176" si="127">SUM(AC172:AC175)</f>
        <v>0</v>
      </c>
      <c r="AD176" s="58">
        <f t="shared" si="127"/>
        <v>0</v>
      </c>
      <c r="AE176" s="58">
        <f t="shared" si="127"/>
        <v>0</v>
      </c>
      <c r="AF176" s="58">
        <f t="shared" si="127"/>
        <v>0</v>
      </c>
      <c r="AG176" s="58">
        <f t="shared" si="127"/>
        <v>0</v>
      </c>
      <c r="AH176" s="58">
        <f t="shared" si="127"/>
        <v>0</v>
      </c>
      <c r="AI176" s="59">
        <f t="shared" si="127"/>
        <v>0</v>
      </c>
      <c r="AJ176" s="60">
        <f t="shared" si="127"/>
        <v>0</v>
      </c>
      <c r="AL176" s="60">
        <f>SUM(AL172:AL175)</f>
        <v>33</v>
      </c>
    </row>
    <row r="177" spans="1:38" ht="15.75" customHeight="1">
      <c r="A177" s="69">
        <v>0.70833333333333337</v>
      </c>
      <c r="B177" s="44">
        <v>4</v>
      </c>
      <c r="C177" s="45">
        <v>1</v>
      </c>
      <c r="D177" s="45">
        <v>0</v>
      </c>
      <c r="E177" s="45">
        <v>0</v>
      </c>
      <c r="F177" s="45">
        <v>0</v>
      </c>
      <c r="G177" s="45">
        <v>0</v>
      </c>
      <c r="H177" s="46">
        <v>0</v>
      </c>
      <c r="I177" s="65">
        <f>SUM(B177:H177)</f>
        <v>5</v>
      </c>
      <c r="K177" s="44">
        <v>0</v>
      </c>
      <c r="L177" s="45">
        <v>0</v>
      </c>
      <c r="M177" s="45">
        <v>0</v>
      </c>
      <c r="N177" s="45">
        <v>0</v>
      </c>
      <c r="O177" s="45">
        <v>0</v>
      </c>
      <c r="P177" s="45">
        <v>0</v>
      </c>
      <c r="Q177" s="46">
        <v>0</v>
      </c>
      <c r="R177" s="65">
        <f>SUM(K177:Q177)</f>
        <v>0</v>
      </c>
      <c r="T177" s="44">
        <v>0</v>
      </c>
      <c r="U177" s="45">
        <v>2</v>
      </c>
      <c r="V177" s="45">
        <v>0</v>
      </c>
      <c r="W177" s="45">
        <v>0</v>
      </c>
      <c r="X177" s="45">
        <v>0</v>
      </c>
      <c r="Y177" s="45">
        <v>0</v>
      </c>
      <c r="Z177" s="46">
        <v>0</v>
      </c>
      <c r="AA177" s="65">
        <f>SUM(T177:Z177)</f>
        <v>2</v>
      </c>
      <c r="AC177" s="44">
        <v>0</v>
      </c>
      <c r="AD177" s="45">
        <v>0</v>
      </c>
      <c r="AE177" s="45">
        <v>0</v>
      </c>
      <c r="AF177" s="45">
        <v>0</v>
      </c>
      <c r="AG177" s="45">
        <v>0</v>
      </c>
      <c r="AH177" s="45">
        <v>0</v>
      </c>
      <c r="AI177" s="46">
        <v>0</v>
      </c>
      <c r="AJ177" s="65">
        <f>SUM(AC177:AI177)</f>
        <v>0</v>
      </c>
      <c r="AL177" s="65">
        <f>SUM(I177+R177+AA177+AJ177)</f>
        <v>7</v>
      </c>
    </row>
    <row r="178" spans="1:38" ht="15.75" customHeight="1">
      <c r="A178" s="70">
        <v>0.71875</v>
      </c>
      <c r="B178" s="48">
        <v>1</v>
      </c>
      <c r="C178" s="49">
        <v>0</v>
      </c>
      <c r="D178" s="49">
        <v>0</v>
      </c>
      <c r="E178" s="49">
        <v>0</v>
      </c>
      <c r="F178" s="49">
        <v>0</v>
      </c>
      <c r="G178" s="49">
        <v>0</v>
      </c>
      <c r="H178" s="52">
        <v>0</v>
      </c>
      <c r="I178" s="66">
        <f>SUM(B178:H178)</f>
        <v>1</v>
      </c>
      <c r="K178" s="48">
        <v>0</v>
      </c>
      <c r="L178" s="49">
        <v>0</v>
      </c>
      <c r="M178" s="49">
        <v>0</v>
      </c>
      <c r="N178" s="49">
        <v>0</v>
      </c>
      <c r="O178" s="49">
        <v>0</v>
      </c>
      <c r="P178" s="49">
        <v>0</v>
      </c>
      <c r="Q178" s="52">
        <v>0</v>
      </c>
      <c r="R178" s="66">
        <f>SUM(K178:Q178)</f>
        <v>0</v>
      </c>
      <c r="T178" s="48">
        <v>2</v>
      </c>
      <c r="U178" s="49">
        <v>0</v>
      </c>
      <c r="V178" s="49">
        <v>0</v>
      </c>
      <c r="W178" s="49">
        <v>0</v>
      </c>
      <c r="X178" s="49">
        <v>0</v>
      </c>
      <c r="Y178" s="49">
        <v>0</v>
      </c>
      <c r="Z178" s="52">
        <v>0</v>
      </c>
      <c r="AA178" s="66">
        <f>SUM(T178:Z178)</f>
        <v>2</v>
      </c>
      <c r="AC178" s="48">
        <v>0</v>
      </c>
      <c r="AD178" s="49">
        <v>0</v>
      </c>
      <c r="AE178" s="49">
        <v>0</v>
      </c>
      <c r="AF178" s="49">
        <v>0</v>
      </c>
      <c r="AG178" s="49">
        <v>0</v>
      </c>
      <c r="AH178" s="49">
        <v>0</v>
      </c>
      <c r="AI178" s="52">
        <v>0</v>
      </c>
      <c r="AJ178" s="66">
        <f>SUM(AC178:AI178)</f>
        <v>0</v>
      </c>
      <c r="AL178" s="66">
        <f>SUM(I178+R178+AA178+AJ178)</f>
        <v>3</v>
      </c>
    </row>
    <row r="179" spans="1:38" ht="15.75" customHeight="1">
      <c r="A179" s="70">
        <v>0.72916666666666663</v>
      </c>
      <c r="B179" s="48">
        <v>0</v>
      </c>
      <c r="C179" s="49">
        <v>0</v>
      </c>
      <c r="D179" s="49">
        <v>0</v>
      </c>
      <c r="E179" s="49">
        <v>0</v>
      </c>
      <c r="F179" s="49">
        <v>0</v>
      </c>
      <c r="G179" s="49">
        <v>0</v>
      </c>
      <c r="H179" s="52">
        <v>0</v>
      </c>
      <c r="I179" s="66">
        <f>SUM(B179:H179)</f>
        <v>0</v>
      </c>
      <c r="K179" s="48">
        <v>0</v>
      </c>
      <c r="L179" s="49">
        <v>0</v>
      </c>
      <c r="M179" s="49">
        <v>0</v>
      </c>
      <c r="N179" s="49">
        <v>0</v>
      </c>
      <c r="O179" s="49">
        <v>0</v>
      </c>
      <c r="P179" s="49">
        <v>0</v>
      </c>
      <c r="Q179" s="52">
        <v>0</v>
      </c>
      <c r="R179" s="66">
        <f>SUM(K179:Q179)</f>
        <v>0</v>
      </c>
      <c r="T179" s="48">
        <v>1</v>
      </c>
      <c r="U179" s="49">
        <v>1</v>
      </c>
      <c r="V179" s="49">
        <v>0</v>
      </c>
      <c r="W179" s="49">
        <v>0</v>
      </c>
      <c r="X179" s="49">
        <v>0</v>
      </c>
      <c r="Y179" s="49">
        <v>0</v>
      </c>
      <c r="Z179" s="52">
        <v>0</v>
      </c>
      <c r="AA179" s="66">
        <f>SUM(T179:Z179)</f>
        <v>2</v>
      </c>
      <c r="AC179" s="48">
        <v>0</v>
      </c>
      <c r="AD179" s="49">
        <v>0</v>
      </c>
      <c r="AE179" s="49">
        <v>0</v>
      </c>
      <c r="AF179" s="49">
        <v>0</v>
      </c>
      <c r="AG179" s="49">
        <v>0</v>
      </c>
      <c r="AH179" s="49">
        <v>0</v>
      </c>
      <c r="AI179" s="52">
        <v>0</v>
      </c>
      <c r="AJ179" s="66">
        <f>SUM(AC179:AI179)</f>
        <v>0</v>
      </c>
      <c r="AL179" s="66">
        <f>SUM(I179+R179+AA179+AJ179)</f>
        <v>2</v>
      </c>
    </row>
    <row r="180" spans="1:38" ht="15.75" customHeight="1">
      <c r="A180" s="71">
        <v>0.73958333333333337</v>
      </c>
      <c r="B180" s="54">
        <v>1</v>
      </c>
      <c r="C180" s="55">
        <v>0</v>
      </c>
      <c r="D180" s="55">
        <v>0</v>
      </c>
      <c r="E180" s="55">
        <v>0</v>
      </c>
      <c r="F180" s="55">
        <v>0</v>
      </c>
      <c r="G180" s="55">
        <v>0</v>
      </c>
      <c r="H180" s="56">
        <v>0</v>
      </c>
      <c r="I180" s="67">
        <f>SUM(B180:H180)</f>
        <v>1</v>
      </c>
      <c r="K180" s="54">
        <v>0</v>
      </c>
      <c r="L180" s="55">
        <v>0</v>
      </c>
      <c r="M180" s="55">
        <v>0</v>
      </c>
      <c r="N180" s="55">
        <v>0</v>
      </c>
      <c r="O180" s="55">
        <v>0</v>
      </c>
      <c r="P180" s="55">
        <v>0</v>
      </c>
      <c r="Q180" s="56">
        <v>0</v>
      </c>
      <c r="R180" s="67">
        <f>SUM(K180:Q180)</f>
        <v>0</v>
      </c>
      <c r="T180" s="54">
        <v>4</v>
      </c>
      <c r="U180" s="55">
        <v>0</v>
      </c>
      <c r="V180" s="55">
        <v>0</v>
      </c>
      <c r="W180" s="55">
        <v>0</v>
      </c>
      <c r="X180" s="55">
        <v>0</v>
      </c>
      <c r="Y180" s="55">
        <v>0</v>
      </c>
      <c r="Z180" s="56">
        <v>0</v>
      </c>
      <c r="AA180" s="67">
        <f>SUM(T180:Z180)</f>
        <v>4</v>
      </c>
      <c r="AC180" s="54">
        <v>0</v>
      </c>
      <c r="AD180" s="55">
        <v>0</v>
      </c>
      <c r="AE180" s="55">
        <v>0</v>
      </c>
      <c r="AF180" s="55">
        <v>0</v>
      </c>
      <c r="AG180" s="55">
        <v>0</v>
      </c>
      <c r="AH180" s="55">
        <v>0</v>
      </c>
      <c r="AI180" s="56">
        <v>0</v>
      </c>
      <c r="AJ180" s="67">
        <f>SUM(AC180:AI180)</f>
        <v>0</v>
      </c>
      <c r="AL180" s="67">
        <f>SUM(I180+R180+AA180+AJ180)</f>
        <v>5</v>
      </c>
    </row>
    <row r="181" spans="1:38" ht="15.75" customHeight="1">
      <c r="A181" s="60" t="s">
        <v>218</v>
      </c>
      <c r="B181" s="57">
        <f t="shared" ref="B181:I181" si="128">SUM(B177:B180)</f>
        <v>6</v>
      </c>
      <c r="C181" s="58">
        <f t="shared" si="128"/>
        <v>1</v>
      </c>
      <c r="D181" s="58">
        <f t="shared" si="128"/>
        <v>0</v>
      </c>
      <c r="E181" s="58">
        <f t="shared" si="128"/>
        <v>0</v>
      </c>
      <c r="F181" s="58">
        <f t="shared" si="128"/>
        <v>0</v>
      </c>
      <c r="G181" s="58">
        <f t="shared" si="128"/>
        <v>0</v>
      </c>
      <c r="H181" s="59">
        <f t="shared" si="128"/>
        <v>0</v>
      </c>
      <c r="I181" s="60">
        <f t="shared" si="128"/>
        <v>7</v>
      </c>
      <c r="K181" s="57">
        <f t="shared" ref="K181:R181" si="129">SUM(K177:K180)</f>
        <v>0</v>
      </c>
      <c r="L181" s="58">
        <f t="shared" si="129"/>
        <v>0</v>
      </c>
      <c r="M181" s="58">
        <f t="shared" si="129"/>
        <v>0</v>
      </c>
      <c r="N181" s="58">
        <f t="shared" si="129"/>
        <v>0</v>
      </c>
      <c r="O181" s="58">
        <f t="shared" si="129"/>
        <v>0</v>
      </c>
      <c r="P181" s="58">
        <f t="shared" si="129"/>
        <v>0</v>
      </c>
      <c r="Q181" s="59">
        <f t="shared" si="129"/>
        <v>0</v>
      </c>
      <c r="R181" s="60">
        <f t="shared" si="129"/>
        <v>0</v>
      </c>
      <c r="T181" s="57">
        <f t="shared" ref="T181:AA181" si="130">SUM(T177:T180)</f>
        <v>7</v>
      </c>
      <c r="U181" s="58">
        <f t="shared" si="130"/>
        <v>3</v>
      </c>
      <c r="V181" s="58">
        <f t="shared" si="130"/>
        <v>0</v>
      </c>
      <c r="W181" s="58">
        <f t="shared" si="130"/>
        <v>0</v>
      </c>
      <c r="X181" s="58">
        <f t="shared" si="130"/>
        <v>0</v>
      </c>
      <c r="Y181" s="58">
        <f t="shared" si="130"/>
        <v>0</v>
      </c>
      <c r="Z181" s="59">
        <f t="shared" si="130"/>
        <v>0</v>
      </c>
      <c r="AA181" s="60">
        <f t="shared" si="130"/>
        <v>10</v>
      </c>
      <c r="AC181" s="57">
        <f t="shared" ref="AC181:AJ181" si="131">SUM(AC177:AC180)</f>
        <v>0</v>
      </c>
      <c r="AD181" s="58">
        <f t="shared" si="131"/>
        <v>0</v>
      </c>
      <c r="AE181" s="58">
        <f t="shared" si="131"/>
        <v>0</v>
      </c>
      <c r="AF181" s="58">
        <f t="shared" si="131"/>
        <v>0</v>
      </c>
      <c r="AG181" s="58">
        <f t="shared" si="131"/>
        <v>0</v>
      </c>
      <c r="AH181" s="58">
        <f t="shared" si="131"/>
        <v>0</v>
      </c>
      <c r="AI181" s="59">
        <f t="shared" si="131"/>
        <v>0</v>
      </c>
      <c r="AJ181" s="60">
        <f t="shared" si="131"/>
        <v>0</v>
      </c>
      <c r="AL181" s="60">
        <f>SUM(AL177:AL180)</f>
        <v>17</v>
      </c>
    </row>
    <row r="182" spans="1:38" ht="15.75" customHeight="1">
      <c r="A182" s="69">
        <v>0.75</v>
      </c>
      <c r="B182" s="44">
        <v>1</v>
      </c>
      <c r="C182" s="45">
        <v>1</v>
      </c>
      <c r="D182" s="45">
        <v>0</v>
      </c>
      <c r="E182" s="45">
        <v>0</v>
      </c>
      <c r="F182" s="45">
        <v>0</v>
      </c>
      <c r="G182" s="45">
        <v>0</v>
      </c>
      <c r="H182" s="46">
        <v>0</v>
      </c>
      <c r="I182" s="65">
        <f>SUM(B182:H182)</f>
        <v>2</v>
      </c>
      <c r="K182" s="44">
        <v>0</v>
      </c>
      <c r="L182" s="45">
        <v>0</v>
      </c>
      <c r="M182" s="45">
        <v>0</v>
      </c>
      <c r="N182" s="45">
        <v>0</v>
      </c>
      <c r="O182" s="45">
        <v>0</v>
      </c>
      <c r="P182" s="45">
        <v>0</v>
      </c>
      <c r="Q182" s="46">
        <v>0</v>
      </c>
      <c r="R182" s="65">
        <f>SUM(K182:Q182)</f>
        <v>0</v>
      </c>
      <c r="T182" s="44">
        <v>3</v>
      </c>
      <c r="U182" s="45">
        <v>0</v>
      </c>
      <c r="V182" s="45">
        <v>0</v>
      </c>
      <c r="W182" s="45">
        <v>0</v>
      </c>
      <c r="X182" s="45">
        <v>0</v>
      </c>
      <c r="Y182" s="45">
        <v>0</v>
      </c>
      <c r="Z182" s="46">
        <v>0</v>
      </c>
      <c r="AA182" s="65">
        <f>SUM(T182:Z182)</f>
        <v>3</v>
      </c>
      <c r="AC182" s="44">
        <v>0</v>
      </c>
      <c r="AD182" s="45">
        <v>0</v>
      </c>
      <c r="AE182" s="45">
        <v>0</v>
      </c>
      <c r="AF182" s="45">
        <v>0</v>
      </c>
      <c r="AG182" s="45">
        <v>0</v>
      </c>
      <c r="AH182" s="45">
        <v>0</v>
      </c>
      <c r="AI182" s="46">
        <v>0</v>
      </c>
      <c r="AJ182" s="65">
        <f>SUM(AC182:AI182)</f>
        <v>0</v>
      </c>
      <c r="AL182" s="65">
        <f>SUM(I182+R182+AA182+AJ182)</f>
        <v>5</v>
      </c>
    </row>
    <row r="183" spans="1:38" ht="15.75" customHeight="1">
      <c r="A183" s="70">
        <v>0.76041666666666663</v>
      </c>
      <c r="B183" s="48">
        <v>1</v>
      </c>
      <c r="C183" s="49">
        <v>0</v>
      </c>
      <c r="D183" s="49">
        <v>0</v>
      </c>
      <c r="E183" s="49">
        <v>0</v>
      </c>
      <c r="F183" s="49">
        <v>0</v>
      </c>
      <c r="G183" s="49">
        <v>0</v>
      </c>
      <c r="H183" s="52">
        <v>0</v>
      </c>
      <c r="I183" s="66">
        <f>SUM(B183:H183)</f>
        <v>1</v>
      </c>
      <c r="K183" s="48">
        <v>0</v>
      </c>
      <c r="L183" s="49">
        <v>0</v>
      </c>
      <c r="M183" s="49">
        <v>0</v>
      </c>
      <c r="N183" s="49">
        <v>0</v>
      </c>
      <c r="O183" s="49">
        <v>0</v>
      </c>
      <c r="P183" s="49">
        <v>0</v>
      </c>
      <c r="Q183" s="52">
        <v>0</v>
      </c>
      <c r="R183" s="66">
        <f>SUM(K183:Q183)</f>
        <v>0</v>
      </c>
      <c r="T183" s="48">
        <v>3</v>
      </c>
      <c r="U183" s="49">
        <v>0</v>
      </c>
      <c r="V183" s="49">
        <v>0</v>
      </c>
      <c r="W183" s="49">
        <v>0</v>
      </c>
      <c r="X183" s="49">
        <v>0</v>
      </c>
      <c r="Y183" s="49">
        <v>0</v>
      </c>
      <c r="Z183" s="52">
        <v>0</v>
      </c>
      <c r="AA183" s="66">
        <f>SUM(T183:Z183)</f>
        <v>3</v>
      </c>
      <c r="AC183" s="48">
        <v>0</v>
      </c>
      <c r="AD183" s="49">
        <v>0</v>
      </c>
      <c r="AE183" s="49">
        <v>0</v>
      </c>
      <c r="AF183" s="49">
        <v>0</v>
      </c>
      <c r="AG183" s="49">
        <v>0</v>
      </c>
      <c r="AH183" s="49">
        <v>0</v>
      </c>
      <c r="AI183" s="52">
        <v>0</v>
      </c>
      <c r="AJ183" s="66">
        <f>SUM(AC183:AI183)</f>
        <v>0</v>
      </c>
      <c r="AL183" s="66">
        <f>SUM(I183+R183+AA183+AJ183)</f>
        <v>4</v>
      </c>
    </row>
    <row r="184" spans="1:38" ht="15.75" customHeight="1">
      <c r="A184" s="70">
        <v>0.77083333333333337</v>
      </c>
      <c r="B184" s="48">
        <v>1</v>
      </c>
      <c r="C184" s="49">
        <v>0</v>
      </c>
      <c r="D184" s="49">
        <v>0</v>
      </c>
      <c r="E184" s="49">
        <v>0</v>
      </c>
      <c r="F184" s="49">
        <v>0</v>
      </c>
      <c r="G184" s="49">
        <v>0</v>
      </c>
      <c r="H184" s="52">
        <v>1</v>
      </c>
      <c r="I184" s="66">
        <f>SUM(B184:H184)</f>
        <v>2</v>
      </c>
      <c r="K184" s="48">
        <v>0</v>
      </c>
      <c r="L184" s="49">
        <v>0</v>
      </c>
      <c r="M184" s="49">
        <v>0</v>
      </c>
      <c r="N184" s="49">
        <v>0</v>
      </c>
      <c r="O184" s="49">
        <v>0</v>
      </c>
      <c r="P184" s="49">
        <v>0</v>
      </c>
      <c r="Q184" s="52">
        <v>0</v>
      </c>
      <c r="R184" s="66">
        <f>SUM(K184:Q184)</f>
        <v>0</v>
      </c>
      <c r="T184" s="48">
        <v>3</v>
      </c>
      <c r="U184" s="49">
        <v>0</v>
      </c>
      <c r="V184" s="49">
        <v>0</v>
      </c>
      <c r="W184" s="49">
        <v>0</v>
      </c>
      <c r="X184" s="49">
        <v>0</v>
      </c>
      <c r="Y184" s="49">
        <v>0</v>
      </c>
      <c r="Z184" s="52">
        <v>0</v>
      </c>
      <c r="AA184" s="66">
        <f>SUM(T184:Z184)</f>
        <v>3</v>
      </c>
      <c r="AC184" s="48">
        <v>0</v>
      </c>
      <c r="AD184" s="49">
        <v>0</v>
      </c>
      <c r="AE184" s="49">
        <v>0</v>
      </c>
      <c r="AF184" s="49">
        <v>0</v>
      </c>
      <c r="AG184" s="49">
        <v>0</v>
      </c>
      <c r="AH184" s="49">
        <v>0</v>
      </c>
      <c r="AI184" s="52">
        <v>0</v>
      </c>
      <c r="AJ184" s="66">
        <f>SUM(AC184:AI184)</f>
        <v>0</v>
      </c>
      <c r="AL184" s="66">
        <f>SUM(I184+R184+AA184+AJ184)</f>
        <v>5</v>
      </c>
    </row>
    <row r="185" spans="1:38" ht="15.75" customHeight="1">
      <c r="A185" s="71">
        <v>0.78125</v>
      </c>
      <c r="B185" s="54">
        <v>3</v>
      </c>
      <c r="C185" s="55">
        <v>0</v>
      </c>
      <c r="D185" s="55">
        <v>0</v>
      </c>
      <c r="E185" s="55">
        <v>0</v>
      </c>
      <c r="F185" s="55">
        <v>0</v>
      </c>
      <c r="G185" s="55">
        <v>0</v>
      </c>
      <c r="H185" s="56">
        <v>0</v>
      </c>
      <c r="I185" s="67">
        <f>SUM(B185:H185)</f>
        <v>3</v>
      </c>
      <c r="K185" s="54">
        <v>0</v>
      </c>
      <c r="L185" s="55">
        <v>0</v>
      </c>
      <c r="M185" s="55">
        <v>0</v>
      </c>
      <c r="N185" s="55">
        <v>0</v>
      </c>
      <c r="O185" s="55">
        <v>0</v>
      </c>
      <c r="P185" s="55">
        <v>0</v>
      </c>
      <c r="Q185" s="56">
        <v>0</v>
      </c>
      <c r="R185" s="67">
        <f>SUM(K185:Q185)</f>
        <v>0</v>
      </c>
      <c r="T185" s="54">
        <v>2</v>
      </c>
      <c r="U185" s="55">
        <v>1</v>
      </c>
      <c r="V185" s="55">
        <v>0</v>
      </c>
      <c r="W185" s="55">
        <v>0</v>
      </c>
      <c r="X185" s="55">
        <v>0</v>
      </c>
      <c r="Y185" s="55">
        <v>0</v>
      </c>
      <c r="Z185" s="56">
        <v>0</v>
      </c>
      <c r="AA185" s="67">
        <f>SUM(T185:Z185)</f>
        <v>3</v>
      </c>
      <c r="AC185" s="54">
        <v>0</v>
      </c>
      <c r="AD185" s="55">
        <v>0</v>
      </c>
      <c r="AE185" s="55">
        <v>0</v>
      </c>
      <c r="AF185" s="55">
        <v>0</v>
      </c>
      <c r="AG185" s="55">
        <v>0</v>
      </c>
      <c r="AH185" s="55">
        <v>0</v>
      </c>
      <c r="AI185" s="56">
        <v>0</v>
      </c>
      <c r="AJ185" s="67">
        <f>SUM(AC185:AI185)</f>
        <v>0</v>
      </c>
      <c r="AL185" s="67">
        <f>SUM(I185+R185+AA185+AJ185)</f>
        <v>6</v>
      </c>
    </row>
    <row r="186" spans="1:38" ht="15.75" customHeight="1">
      <c r="A186" s="60" t="s">
        <v>218</v>
      </c>
      <c r="B186" s="57">
        <f t="shared" ref="B186:I186" si="132">SUM(B182:B185)</f>
        <v>6</v>
      </c>
      <c r="C186" s="58">
        <f t="shared" si="132"/>
        <v>1</v>
      </c>
      <c r="D186" s="58">
        <f t="shared" si="132"/>
        <v>0</v>
      </c>
      <c r="E186" s="58">
        <f t="shared" si="132"/>
        <v>0</v>
      </c>
      <c r="F186" s="58">
        <f t="shared" si="132"/>
        <v>0</v>
      </c>
      <c r="G186" s="58">
        <f t="shared" si="132"/>
        <v>0</v>
      </c>
      <c r="H186" s="59">
        <f t="shared" si="132"/>
        <v>1</v>
      </c>
      <c r="I186" s="60">
        <f t="shared" si="132"/>
        <v>8</v>
      </c>
      <c r="K186" s="57">
        <f t="shared" ref="K186:R186" si="133">SUM(K182:K185)</f>
        <v>0</v>
      </c>
      <c r="L186" s="58">
        <f t="shared" si="133"/>
        <v>0</v>
      </c>
      <c r="M186" s="58">
        <f t="shared" si="133"/>
        <v>0</v>
      </c>
      <c r="N186" s="58">
        <f t="shared" si="133"/>
        <v>0</v>
      </c>
      <c r="O186" s="58">
        <f t="shared" si="133"/>
        <v>0</v>
      </c>
      <c r="P186" s="58">
        <f t="shared" si="133"/>
        <v>0</v>
      </c>
      <c r="Q186" s="59">
        <f t="shared" si="133"/>
        <v>0</v>
      </c>
      <c r="R186" s="60">
        <f t="shared" si="133"/>
        <v>0</v>
      </c>
      <c r="T186" s="57">
        <f t="shared" ref="T186:AA186" si="134">SUM(T182:T185)</f>
        <v>11</v>
      </c>
      <c r="U186" s="58">
        <f t="shared" si="134"/>
        <v>1</v>
      </c>
      <c r="V186" s="58">
        <f t="shared" si="134"/>
        <v>0</v>
      </c>
      <c r="W186" s="58">
        <f t="shared" si="134"/>
        <v>0</v>
      </c>
      <c r="X186" s="58">
        <f t="shared" si="134"/>
        <v>0</v>
      </c>
      <c r="Y186" s="58">
        <f t="shared" si="134"/>
        <v>0</v>
      </c>
      <c r="Z186" s="59">
        <f t="shared" si="134"/>
        <v>0</v>
      </c>
      <c r="AA186" s="60">
        <f t="shared" si="134"/>
        <v>12</v>
      </c>
      <c r="AC186" s="57">
        <f t="shared" ref="AC186:AJ186" si="135">SUM(AC182:AC185)</f>
        <v>0</v>
      </c>
      <c r="AD186" s="58">
        <f t="shared" si="135"/>
        <v>0</v>
      </c>
      <c r="AE186" s="58">
        <f t="shared" si="135"/>
        <v>0</v>
      </c>
      <c r="AF186" s="58">
        <f t="shared" si="135"/>
        <v>0</v>
      </c>
      <c r="AG186" s="58">
        <f t="shared" si="135"/>
        <v>0</v>
      </c>
      <c r="AH186" s="58">
        <f t="shared" si="135"/>
        <v>0</v>
      </c>
      <c r="AI186" s="59">
        <f t="shared" si="135"/>
        <v>0</v>
      </c>
      <c r="AJ186" s="60">
        <f t="shared" si="135"/>
        <v>0</v>
      </c>
      <c r="AL186" s="60">
        <f>SUM(AL182:AL185)</f>
        <v>20</v>
      </c>
    </row>
    <row r="188" spans="1:38" ht="15.75" customHeight="1">
      <c r="A188" s="60" t="s">
        <v>219</v>
      </c>
      <c r="B188" s="57">
        <f t="shared" ref="B188:I188" si="136">SUM(B186+B181+B176)</f>
        <v>26</v>
      </c>
      <c r="C188" s="58">
        <f t="shared" si="136"/>
        <v>2</v>
      </c>
      <c r="D188" s="58">
        <f t="shared" si="136"/>
        <v>0</v>
      </c>
      <c r="E188" s="58">
        <f t="shared" si="136"/>
        <v>1</v>
      </c>
      <c r="F188" s="58">
        <f t="shared" si="136"/>
        <v>0</v>
      </c>
      <c r="G188" s="58">
        <f t="shared" si="136"/>
        <v>0</v>
      </c>
      <c r="H188" s="59">
        <f t="shared" si="136"/>
        <v>1</v>
      </c>
      <c r="I188" s="60">
        <f t="shared" si="136"/>
        <v>30</v>
      </c>
      <c r="K188" s="57">
        <f t="shared" ref="K188:R188" si="137">SUM(K186+K181+K176)</f>
        <v>0</v>
      </c>
      <c r="L188" s="58">
        <f t="shared" si="137"/>
        <v>0</v>
      </c>
      <c r="M188" s="58">
        <f t="shared" si="137"/>
        <v>0</v>
      </c>
      <c r="N188" s="58">
        <f t="shared" si="137"/>
        <v>0</v>
      </c>
      <c r="O188" s="58">
        <f t="shared" si="137"/>
        <v>0</v>
      </c>
      <c r="P188" s="58">
        <f t="shared" si="137"/>
        <v>0</v>
      </c>
      <c r="Q188" s="59">
        <f t="shared" si="137"/>
        <v>0</v>
      </c>
      <c r="R188" s="60">
        <f t="shared" si="137"/>
        <v>0</v>
      </c>
      <c r="T188" s="57">
        <f t="shared" ref="T188:AA188" si="138">SUM(T186+T181+T176)</f>
        <v>34</v>
      </c>
      <c r="U188" s="58">
        <f t="shared" si="138"/>
        <v>6</v>
      </c>
      <c r="V188" s="58">
        <f t="shared" si="138"/>
        <v>0</v>
      </c>
      <c r="W188" s="58">
        <f t="shared" si="138"/>
        <v>0</v>
      </c>
      <c r="X188" s="58">
        <f t="shared" si="138"/>
        <v>0</v>
      </c>
      <c r="Y188" s="58">
        <f t="shared" si="138"/>
        <v>0</v>
      </c>
      <c r="Z188" s="59">
        <f t="shared" si="138"/>
        <v>0</v>
      </c>
      <c r="AA188" s="60">
        <f t="shared" si="138"/>
        <v>40</v>
      </c>
      <c r="AC188" s="57">
        <f t="shared" ref="AC188:AJ188" si="139">SUM(AC186+AC181+AC176)</f>
        <v>0</v>
      </c>
      <c r="AD188" s="58">
        <f t="shared" si="139"/>
        <v>0</v>
      </c>
      <c r="AE188" s="58">
        <f t="shared" si="139"/>
        <v>0</v>
      </c>
      <c r="AF188" s="58">
        <f t="shared" si="139"/>
        <v>0</v>
      </c>
      <c r="AG188" s="58">
        <f t="shared" si="139"/>
        <v>0</v>
      </c>
      <c r="AH188" s="58">
        <f t="shared" si="139"/>
        <v>0</v>
      </c>
      <c r="AI188" s="59">
        <f t="shared" si="139"/>
        <v>0</v>
      </c>
      <c r="AJ188" s="60">
        <f t="shared" si="139"/>
        <v>0</v>
      </c>
      <c r="AL188" s="60">
        <f>SUM(AL186+AL181+AL176)</f>
        <v>70</v>
      </c>
    </row>
    <row r="190" spans="1:38" ht="15.75" customHeight="1">
      <c r="A190" s="60" t="s">
        <v>217</v>
      </c>
      <c r="B190" s="57">
        <f t="shared" ref="B190:I190" si="140">SUM(B166+B188)</f>
        <v>46</v>
      </c>
      <c r="C190" s="58">
        <f t="shared" si="140"/>
        <v>7</v>
      </c>
      <c r="D190" s="58">
        <f t="shared" si="140"/>
        <v>1</v>
      </c>
      <c r="E190" s="58">
        <f t="shared" si="140"/>
        <v>1</v>
      </c>
      <c r="F190" s="58">
        <f t="shared" si="140"/>
        <v>0</v>
      </c>
      <c r="G190" s="58">
        <f t="shared" si="140"/>
        <v>0</v>
      </c>
      <c r="H190" s="59">
        <f t="shared" si="140"/>
        <v>1</v>
      </c>
      <c r="I190" s="60">
        <f t="shared" si="140"/>
        <v>56</v>
      </c>
      <c r="K190" s="57">
        <f t="shared" ref="K190:R190" si="141">SUM(K166+K188)</f>
        <v>0</v>
      </c>
      <c r="L190" s="58">
        <f t="shared" si="141"/>
        <v>0</v>
      </c>
      <c r="M190" s="58">
        <f t="shared" si="141"/>
        <v>0</v>
      </c>
      <c r="N190" s="58">
        <f t="shared" si="141"/>
        <v>0</v>
      </c>
      <c r="O190" s="58">
        <f t="shared" si="141"/>
        <v>0</v>
      </c>
      <c r="P190" s="58">
        <f t="shared" si="141"/>
        <v>0</v>
      </c>
      <c r="Q190" s="59">
        <f t="shared" si="141"/>
        <v>0</v>
      </c>
      <c r="R190" s="60">
        <f t="shared" si="141"/>
        <v>0</v>
      </c>
      <c r="T190" s="57">
        <f t="shared" ref="T190:AA190" si="142">SUM(T166+T188)</f>
        <v>59</v>
      </c>
      <c r="U190" s="58">
        <f t="shared" si="142"/>
        <v>7</v>
      </c>
      <c r="V190" s="58">
        <f t="shared" si="142"/>
        <v>0</v>
      </c>
      <c r="W190" s="58">
        <f t="shared" si="142"/>
        <v>0</v>
      </c>
      <c r="X190" s="58">
        <f t="shared" si="142"/>
        <v>0</v>
      </c>
      <c r="Y190" s="58">
        <f t="shared" si="142"/>
        <v>0</v>
      </c>
      <c r="Z190" s="59">
        <f t="shared" si="142"/>
        <v>0</v>
      </c>
      <c r="AA190" s="60">
        <f t="shared" si="142"/>
        <v>66</v>
      </c>
      <c r="AC190" s="57">
        <f t="shared" ref="AC190:AJ190" si="143">SUM(AC166+AC188)</f>
        <v>0</v>
      </c>
      <c r="AD190" s="58">
        <f t="shared" si="143"/>
        <v>0</v>
      </c>
      <c r="AE190" s="58">
        <f t="shared" si="143"/>
        <v>0</v>
      </c>
      <c r="AF190" s="58">
        <f t="shared" si="143"/>
        <v>0</v>
      </c>
      <c r="AG190" s="58">
        <f t="shared" si="143"/>
        <v>0</v>
      </c>
      <c r="AH190" s="58">
        <f t="shared" si="143"/>
        <v>0</v>
      </c>
      <c r="AI190" s="59">
        <f t="shared" si="143"/>
        <v>0</v>
      </c>
      <c r="AJ190" s="60">
        <f t="shared" si="143"/>
        <v>0</v>
      </c>
      <c r="AL190" s="60">
        <f>SUM(AL166+AL188)</f>
        <v>122</v>
      </c>
    </row>
    <row r="191" spans="1:38" s="68" customFormat="1" ht="15.75" customHeight="1">
      <c r="A191" s="68" t="s">
        <v>220</v>
      </c>
      <c r="I191" s="68">
        <f>SUM(B150:H150,B151:H151,B152:H152,B153:H153,B155:H155,B156:H156,B157:H157,B158:H158,B160:H160,B161:H161,B162:H162,B163:H163,B172:H172,B173:H173,B174:H174,B175:H175,B177:H177,B178:H178,B179:H179,B180:H180,B182:H182,B183:H183,B184:H184,B185:H185)</f>
        <v>56</v>
      </c>
      <c r="R191" s="68">
        <f>SUM(K150:Q150,K151:Q151,K152:Q152,K153:Q153,K155:Q155,K156:Q156,K157:Q157,K158:Q158,K160:Q160,K161:Q161,K162:Q162,K163:Q163,K172:Q172,K173:Q173,K174:Q174,K175:Q175,K177:Q177,K178:Q178,K179:Q179,K180:Q180,K182:Q182,K183:Q183,K184:Q184,K185:Q185)</f>
        <v>0</v>
      </c>
      <c r="AA191" s="68">
        <f>SUM(T150:Z150,T151:Z151,T152:Z152,T153:Z153,T155:Z155,T156:Z156,T157:Z157,T158:Z158,T160:Z160,T161:Z161,T162:Z162,T163:Z163,T172:Z172,T173:Z173,T174:Z174,T175:Z175,T177:Z177,T178:Z178,T179:Z179,T180:Z180,T182:Z182,T183:Z183,T184:Z184,T185:Z185)</f>
        <v>66</v>
      </c>
      <c r="AJ191" s="68">
        <f>SUM(AC150:AI150,AC151:AI151,AC152:AI152,AC153:AI153,AC155:AI155,AC156:AI156,AC157:AI157,AC158:AI158,AC160:AI160,AC161:AI161,AC162:AI162,AC163:AI163,AC172:AI172,AC173:AI173,AC174:AI174,AC175:AI175,AC177:AI177,AC178:AI178,AC179:AI179,AC180:AI180,AC182:AI182,AC183:AI183,AC184:AI184,AC185:AI185)</f>
        <v>0</v>
      </c>
      <c r="AL191" s="68">
        <f>SUM(B191:AJ191)</f>
        <v>122</v>
      </c>
    </row>
    <row r="192" spans="1:38" ht="15.75" customHeight="1">
      <c r="A192" s="47" t="s">
        <v>221</v>
      </c>
    </row>
    <row r="193" spans="1:38" ht="15.75" customHeight="1">
      <c r="B193" s="57" t="s">
        <v>222</v>
      </c>
      <c r="C193" s="58"/>
      <c r="D193" s="58" t="s">
        <v>232</v>
      </c>
      <c r="E193" s="58"/>
      <c r="F193" s="58"/>
      <c r="G193" s="58"/>
      <c r="H193" s="59"/>
      <c r="I193" s="60"/>
      <c r="K193" s="57" t="s">
        <v>222</v>
      </c>
      <c r="L193" s="58"/>
      <c r="M193" s="58" t="s">
        <v>235</v>
      </c>
      <c r="N193" s="58"/>
      <c r="O193" s="58"/>
      <c r="P193" s="58"/>
      <c r="Q193" s="59"/>
      <c r="R193" s="60"/>
      <c r="T193" s="57" t="s">
        <v>222</v>
      </c>
      <c r="U193" s="58"/>
      <c r="V193" s="58" t="s">
        <v>234</v>
      </c>
      <c r="W193" s="58"/>
      <c r="X193" s="58"/>
      <c r="Y193" s="58"/>
      <c r="Z193" s="59"/>
      <c r="AA193" s="60"/>
      <c r="AC193" s="57" t="s">
        <v>222</v>
      </c>
      <c r="AD193" s="58"/>
      <c r="AE193" s="58" t="s">
        <v>236</v>
      </c>
      <c r="AF193" s="58"/>
      <c r="AG193" s="58"/>
      <c r="AH193" s="58"/>
      <c r="AI193" s="59"/>
      <c r="AJ193" s="60"/>
      <c r="AL193" s="130" t="s">
        <v>223</v>
      </c>
    </row>
    <row r="194" spans="1:38"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61" t="s">
        <v>0</v>
      </c>
      <c r="AD194" s="62" t="s">
        <v>1</v>
      </c>
      <c r="AE194" s="62" t="s">
        <v>47</v>
      </c>
      <c r="AF194" s="62" t="s">
        <v>46</v>
      </c>
      <c r="AG194" s="62" t="s">
        <v>42</v>
      </c>
      <c r="AH194" s="62" t="s">
        <v>45</v>
      </c>
      <c r="AI194" s="63" t="s">
        <v>44</v>
      </c>
      <c r="AJ194" s="64" t="s">
        <v>217</v>
      </c>
      <c r="AL194" s="131"/>
    </row>
    <row r="196" spans="1:38" ht="15.75" customHeight="1">
      <c r="A196" s="69">
        <v>0.29166666666666669</v>
      </c>
      <c r="B196" s="44">
        <f t="shared" ref="B196:H199" si="144">SUM(B12+K12+T12+AC12)</f>
        <v>2</v>
      </c>
      <c r="C196" s="45">
        <f t="shared" si="144"/>
        <v>1</v>
      </c>
      <c r="D196" s="45">
        <f t="shared" si="144"/>
        <v>0</v>
      </c>
      <c r="E196" s="45">
        <f t="shared" si="144"/>
        <v>1</v>
      </c>
      <c r="F196" s="45">
        <f t="shared" si="144"/>
        <v>0</v>
      </c>
      <c r="G196" s="45">
        <f t="shared" si="144"/>
        <v>0</v>
      </c>
      <c r="H196" s="46">
        <f t="shared" si="144"/>
        <v>0</v>
      </c>
      <c r="I196" s="65">
        <f>SUM(B196:H196)</f>
        <v>4</v>
      </c>
      <c r="K196" s="44">
        <f t="shared" ref="K196:Q199" si="145">SUM(B58+K58+T58+AC58)</f>
        <v>0</v>
      </c>
      <c r="L196" s="45">
        <f t="shared" si="145"/>
        <v>0</v>
      </c>
      <c r="M196" s="45">
        <f t="shared" si="145"/>
        <v>0</v>
      </c>
      <c r="N196" s="45">
        <f t="shared" si="145"/>
        <v>0</v>
      </c>
      <c r="O196" s="45">
        <f t="shared" si="145"/>
        <v>0</v>
      </c>
      <c r="P196" s="45">
        <f t="shared" si="145"/>
        <v>0</v>
      </c>
      <c r="Q196" s="46">
        <f t="shared" si="145"/>
        <v>0</v>
      </c>
      <c r="R196" s="65">
        <f>SUM(K196:Q196)</f>
        <v>0</v>
      </c>
      <c r="T196" s="44">
        <f t="shared" ref="T196:Z199" si="146">SUM(B104+K104+T104+AC104)</f>
        <v>1</v>
      </c>
      <c r="U196" s="45">
        <f t="shared" si="146"/>
        <v>0</v>
      </c>
      <c r="V196" s="45">
        <f t="shared" si="146"/>
        <v>0</v>
      </c>
      <c r="W196" s="45">
        <f t="shared" si="146"/>
        <v>0</v>
      </c>
      <c r="X196" s="45">
        <f t="shared" si="146"/>
        <v>0</v>
      </c>
      <c r="Y196" s="45">
        <f t="shared" si="146"/>
        <v>0</v>
      </c>
      <c r="Z196" s="46">
        <f t="shared" si="146"/>
        <v>0</v>
      </c>
      <c r="AA196" s="65">
        <f>SUM(T196:Z196)</f>
        <v>1</v>
      </c>
      <c r="AC196" s="44">
        <f t="shared" ref="AC196:AI199" si="147">SUM(B150+K150+T150+AC150)</f>
        <v>0</v>
      </c>
      <c r="AD196" s="45">
        <f t="shared" si="147"/>
        <v>0</v>
      </c>
      <c r="AE196" s="45">
        <f t="shared" si="147"/>
        <v>0</v>
      </c>
      <c r="AF196" s="45">
        <f t="shared" si="147"/>
        <v>0</v>
      </c>
      <c r="AG196" s="45">
        <f t="shared" si="147"/>
        <v>0</v>
      </c>
      <c r="AH196" s="45">
        <f t="shared" si="147"/>
        <v>0</v>
      </c>
      <c r="AI196" s="46">
        <f t="shared" si="147"/>
        <v>0</v>
      </c>
      <c r="AJ196" s="65">
        <f>SUM(AC196:AI196)</f>
        <v>0</v>
      </c>
      <c r="AL196" s="65">
        <f>SUM(I196+R196+AA196+AJ196)</f>
        <v>5</v>
      </c>
    </row>
    <row r="197" spans="1:38" ht="15.75" customHeight="1">
      <c r="A197" s="70">
        <v>0.30208333333333331</v>
      </c>
      <c r="B197" s="48">
        <f t="shared" si="144"/>
        <v>1</v>
      </c>
      <c r="C197" s="49">
        <f t="shared" si="144"/>
        <v>0</v>
      </c>
      <c r="D197" s="49">
        <f t="shared" si="144"/>
        <v>1</v>
      </c>
      <c r="E197" s="49">
        <f t="shared" si="144"/>
        <v>0</v>
      </c>
      <c r="F197" s="49">
        <f t="shared" si="144"/>
        <v>0</v>
      </c>
      <c r="G197" s="49">
        <f t="shared" si="144"/>
        <v>0</v>
      </c>
      <c r="H197" s="52">
        <f t="shared" si="144"/>
        <v>0</v>
      </c>
      <c r="I197" s="66">
        <f>SUM(B197:H197)</f>
        <v>2</v>
      </c>
      <c r="K197" s="48">
        <f t="shared" si="145"/>
        <v>0</v>
      </c>
      <c r="L197" s="49">
        <f t="shared" si="145"/>
        <v>0</v>
      </c>
      <c r="M197" s="49">
        <f t="shared" si="145"/>
        <v>0</v>
      </c>
      <c r="N197" s="49">
        <f t="shared" si="145"/>
        <v>0</v>
      </c>
      <c r="O197" s="49">
        <f t="shared" si="145"/>
        <v>0</v>
      </c>
      <c r="P197" s="49">
        <f t="shared" si="145"/>
        <v>0</v>
      </c>
      <c r="Q197" s="52">
        <f t="shared" si="145"/>
        <v>0</v>
      </c>
      <c r="R197" s="66">
        <f>SUM(K197:Q197)</f>
        <v>0</v>
      </c>
      <c r="T197" s="48">
        <f t="shared" si="146"/>
        <v>0</v>
      </c>
      <c r="U197" s="49">
        <f t="shared" si="146"/>
        <v>0</v>
      </c>
      <c r="V197" s="49">
        <f t="shared" si="146"/>
        <v>0</v>
      </c>
      <c r="W197" s="49">
        <f t="shared" si="146"/>
        <v>0</v>
      </c>
      <c r="X197" s="49">
        <f t="shared" si="146"/>
        <v>0</v>
      </c>
      <c r="Y197" s="49">
        <f t="shared" si="146"/>
        <v>0</v>
      </c>
      <c r="Z197" s="52">
        <f t="shared" si="146"/>
        <v>0</v>
      </c>
      <c r="AA197" s="66">
        <f>SUM(T197:Z197)</f>
        <v>0</v>
      </c>
      <c r="AC197" s="48">
        <f t="shared" si="147"/>
        <v>0</v>
      </c>
      <c r="AD197" s="49">
        <f t="shared" si="147"/>
        <v>1</v>
      </c>
      <c r="AE197" s="49">
        <f t="shared" si="147"/>
        <v>0</v>
      </c>
      <c r="AF197" s="49">
        <f t="shared" si="147"/>
        <v>0</v>
      </c>
      <c r="AG197" s="49">
        <f t="shared" si="147"/>
        <v>0</v>
      </c>
      <c r="AH197" s="49">
        <f t="shared" si="147"/>
        <v>0</v>
      </c>
      <c r="AI197" s="52">
        <f t="shared" si="147"/>
        <v>0</v>
      </c>
      <c r="AJ197" s="66">
        <f>SUM(AC197:AI197)</f>
        <v>1</v>
      </c>
      <c r="AL197" s="66">
        <f>SUM(I197+R197+AA197+AJ197)</f>
        <v>3</v>
      </c>
    </row>
    <row r="198" spans="1:38" ht="15.75" customHeight="1">
      <c r="A198" s="70">
        <v>0.3125</v>
      </c>
      <c r="B198" s="48">
        <f t="shared" si="144"/>
        <v>0</v>
      </c>
      <c r="C198" s="49">
        <f t="shared" si="144"/>
        <v>4</v>
      </c>
      <c r="D198" s="49">
        <f t="shared" si="144"/>
        <v>0</v>
      </c>
      <c r="E198" s="49">
        <f t="shared" si="144"/>
        <v>0</v>
      </c>
      <c r="F198" s="49">
        <f t="shared" si="144"/>
        <v>0</v>
      </c>
      <c r="G198" s="49">
        <f t="shared" si="144"/>
        <v>0</v>
      </c>
      <c r="H198" s="52">
        <f t="shared" si="144"/>
        <v>0</v>
      </c>
      <c r="I198" s="66">
        <f>SUM(B198:H198)</f>
        <v>4</v>
      </c>
      <c r="K198" s="48">
        <f t="shared" si="145"/>
        <v>0</v>
      </c>
      <c r="L198" s="49">
        <f t="shared" si="145"/>
        <v>0</v>
      </c>
      <c r="M198" s="49">
        <f t="shared" si="145"/>
        <v>0</v>
      </c>
      <c r="N198" s="49">
        <f t="shared" si="145"/>
        <v>0</v>
      </c>
      <c r="O198" s="49">
        <f t="shared" si="145"/>
        <v>0</v>
      </c>
      <c r="P198" s="49">
        <f t="shared" si="145"/>
        <v>0</v>
      </c>
      <c r="Q198" s="52">
        <f t="shared" si="145"/>
        <v>0</v>
      </c>
      <c r="R198" s="66">
        <f>SUM(K198:Q198)</f>
        <v>0</v>
      </c>
      <c r="T198" s="48">
        <f t="shared" si="146"/>
        <v>0</v>
      </c>
      <c r="U198" s="49">
        <f t="shared" si="146"/>
        <v>0</v>
      </c>
      <c r="V198" s="49">
        <f t="shared" si="146"/>
        <v>0</v>
      </c>
      <c r="W198" s="49">
        <f t="shared" si="146"/>
        <v>0</v>
      </c>
      <c r="X198" s="49">
        <f t="shared" si="146"/>
        <v>0</v>
      </c>
      <c r="Y198" s="49">
        <f t="shared" si="146"/>
        <v>0</v>
      </c>
      <c r="Z198" s="52">
        <f t="shared" si="146"/>
        <v>0</v>
      </c>
      <c r="AA198" s="66">
        <f>SUM(T198:Z198)</f>
        <v>0</v>
      </c>
      <c r="AC198" s="48">
        <f t="shared" si="147"/>
        <v>0</v>
      </c>
      <c r="AD198" s="49">
        <f t="shared" si="147"/>
        <v>0</v>
      </c>
      <c r="AE198" s="49">
        <f t="shared" si="147"/>
        <v>1</v>
      </c>
      <c r="AF198" s="49">
        <f t="shared" si="147"/>
        <v>0</v>
      </c>
      <c r="AG198" s="49">
        <f t="shared" si="147"/>
        <v>0</v>
      </c>
      <c r="AH198" s="49">
        <f t="shared" si="147"/>
        <v>0</v>
      </c>
      <c r="AI198" s="52">
        <f t="shared" si="147"/>
        <v>0</v>
      </c>
      <c r="AJ198" s="66">
        <f>SUM(AC198:AI198)</f>
        <v>1</v>
      </c>
      <c r="AL198" s="66">
        <f>SUM(I198+R198+AA198+AJ198)</f>
        <v>5</v>
      </c>
    </row>
    <row r="199" spans="1:38" ht="15.75" customHeight="1">
      <c r="A199" s="71">
        <v>0.32291666666666669</v>
      </c>
      <c r="B199" s="54">
        <f t="shared" si="144"/>
        <v>6</v>
      </c>
      <c r="C199" s="55">
        <f t="shared" si="144"/>
        <v>2</v>
      </c>
      <c r="D199" s="55">
        <f t="shared" si="144"/>
        <v>0</v>
      </c>
      <c r="E199" s="55">
        <f t="shared" si="144"/>
        <v>0</v>
      </c>
      <c r="F199" s="55">
        <f t="shared" si="144"/>
        <v>0</v>
      </c>
      <c r="G199" s="55">
        <f t="shared" si="144"/>
        <v>0</v>
      </c>
      <c r="H199" s="56">
        <f t="shared" si="144"/>
        <v>0</v>
      </c>
      <c r="I199" s="67">
        <f>SUM(B199:H199)</f>
        <v>8</v>
      </c>
      <c r="K199" s="54">
        <f t="shared" si="145"/>
        <v>0</v>
      </c>
      <c r="L199" s="55">
        <f t="shared" si="145"/>
        <v>0</v>
      </c>
      <c r="M199" s="55">
        <f t="shared" si="145"/>
        <v>0</v>
      </c>
      <c r="N199" s="55">
        <f t="shared" si="145"/>
        <v>0</v>
      </c>
      <c r="O199" s="55">
        <f t="shared" si="145"/>
        <v>0</v>
      </c>
      <c r="P199" s="55">
        <f t="shared" si="145"/>
        <v>0</v>
      </c>
      <c r="Q199" s="56">
        <f t="shared" si="145"/>
        <v>0</v>
      </c>
      <c r="R199" s="67">
        <f>SUM(K199:Q199)</f>
        <v>0</v>
      </c>
      <c r="T199" s="54">
        <f t="shared" si="146"/>
        <v>5</v>
      </c>
      <c r="U199" s="55">
        <f t="shared" si="146"/>
        <v>2</v>
      </c>
      <c r="V199" s="55">
        <f t="shared" si="146"/>
        <v>0</v>
      </c>
      <c r="W199" s="55">
        <f t="shared" si="146"/>
        <v>1</v>
      </c>
      <c r="X199" s="55">
        <f t="shared" si="146"/>
        <v>0</v>
      </c>
      <c r="Y199" s="55">
        <f t="shared" si="146"/>
        <v>0</v>
      </c>
      <c r="Z199" s="56">
        <f t="shared" si="146"/>
        <v>0</v>
      </c>
      <c r="AA199" s="67">
        <f>SUM(T199:Z199)</f>
        <v>8</v>
      </c>
      <c r="AC199" s="54">
        <f t="shared" si="147"/>
        <v>4</v>
      </c>
      <c r="AD199" s="55">
        <f t="shared" si="147"/>
        <v>0</v>
      </c>
      <c r="AE199" s="55">
        <f t="shared" si="147"/>
        <v>0</v>
      </c>
      <c r="AF199" s="55">
        <f t="shared" si="147"/>
        <v>0</v>
      </c>
      <c r="AG199" s="55">
        <f t="shared" si="147"/>
        <v>0</v>
      </c>
      <c r="AH199" s="55">
        <f t="shared" si="147"/>
        <v>0</v>
      </c>
      <c r="AI199" s="56">
        <f t="shared" si="147"/>
        <v>0</v>
      </c>
      <c r="AJ199" s="67">
        <f>SUM(AC199:AI199)</f>
        <v>4</v>
      </c>
      <c r="AL199" s="67">
        <f>SUM(I199+R199+AA199+AJ199)</f>
        <v>20</v>
      </c>
    </row>
    <row r="200" spans="1:38" ht="15.75" customHeight="1">
      <c r="A200" s="60" t="s">
        <v>218</v>
      </c>
      <c r="B200" s="57">
        <f t="shared" ref="B200:I200" si="148">SUM(B196:B199)</f>
        <v>9</v>
      </c>
      <c r="C200" s="58">
        <f t="shared" si="148"/>
        <v>7</v>
      </c>
      <c r="D200" s="58">
        <f t="shared" si="148"/>
        <v>1</v>
      </c>
      <c r="E200" s="58">
        <f t="shared" si="148"/>
        <v>1</v>
      </c>
      <c r="F200" s="58">
        <f t="shared" si="148"/>
        <v>0</v>
      </c>
      <c r="G200" s="58">
        <f t="shared" si="148"/>
        <v>0</v>
      </c>
      <c r="H200" s="59">
        <f t="shared" si="148"/>
        <v>0</v>
      </c>
      <c r="I200" s="60">
        <f t="shared" si="148"/>
        <v>18</v>
      </c>
      <c r="K200" s="57">
        <f t="shared" ref="K200:R200" si="149">SUM(K196:K199)</f>
        <v>0</v>
      </c>
      <c r="L200" s="58">
        <f t="shared" si="149"/>
        <v>0</v>
      </c>
      <c r="M200" s="58">
        <f t="shared" si="149"/>
        <v>0</v>
      </c>
      <c r="N200" s="58">
        <f t="shared" si="149"/>
        <v>0</v>
      </c>
      <c r="O200" s="58">
        <f t="shared" si="149"/>
        <v>0</v>
      </c>
      <c r="P200" s="58">
        <f t="shared" si="149"/>
        <v>0</v>
      </c>
      <c r="Q200" s="59">
        <f t="shared" si="149"/>
        <v>0</v>
      </c>
      <c r="R200" s="60">
        <f t="shared" si="149"/>
        <v>0</v>
      </c>
      <c r="T200" s="57">
        <f t="shared" ref="T200:AA200" si="150">SUM(T196:T199)</f>
        <v>6</v>
      </c>
      <c r="U200" s="58">
        <f t="shared" si="150"/>
        <v>2</v>
      </c>
      <c r="V200" s="58">
        <f t="shared" si="150"/>
        <v>0</v>
      </c>
      <c r="W200" s="58">
        <f t="shared" si="150"/>
        <v>1</v>
      </c>
      <c r="X200" s="58">
        <f t="shared" si="150"/>
        <v>0</v>
      </c>
      <c r="Y200" s="58">
        <f t="shared" si="150"/>
        <v>0</v>
      </c>
      <c r="Z200" s="59">
        <f t="shared" si="150"/>
        <v>0</v>
      </c>
      <c r="AA200" s="60">
        <f t="shared" si="150"/>
        <v>9</v>
      </c>
      <c r="AC200" s="57">
        <f t="shared" ref="AC200:AJ200" si="151">SUM(AC196:AC199)</f>
        <v>4</v>
      </c>
      <c r="AD200" s="58">
        <f t="shared" si="151"/>
        <v>1</v>
      </c>
      <c r="AE200" s="58">
        <f t="shared" si="151"/>
        <v>1</v>
      </c>
      <c r="AF200" s="58">
        <f t="shared" si="151"/>
        <v>0</v>
      </c>
      <c r="AG200" s="58">
        <f t="shared" si="151"/>
        <v>0</v>
      </c>
      <c r="AH200" s="58">
        <f t="shared" si="151"/>
        <v>0</v>
      </c>
      <c r="AI200" s="59">
        <f t="shared" si="151"/>
        <v>0</v>
      </c>
      <c r="AJ200" s="60">
        <f t="shared" si="151"/>
        <v>6</v>
      </c>
      <c r="AL200" s="60">
        <f>SUM(AL196:AL199)</f>
        <v>33</v>
      </c>
    </row>
    <row r="201" spans="1:38" ht="15.75" customHeight="1">
      <c r="A201" s="69">
        <v>0.33333333333333331</v>
      </c>
      <c r="B201" s="44">
        <f t="shared" ref="B201:H204" si="152">SUM(B17+K17+T17+AC17)</f>
        <v>6</v>
      </c>
      <c r="C201" s="45">
        <f t="shared" si="152"/>
        <v>7</v>
      </c>
      <c r="D201" s="45">
        <f t="shared" si="152"/>
        <v>0</v>
      </c>
      <c r="E201" s="45">
        <f t="shared" si="152"/>
        <v>0</v>
      </c>
      <c r="F201" s="45">
        <f t="shared" si="152"/>
        <v>0</v>
      </c>
      <c r="G201" s="45">
        <f t="shared" si="152"/>
        <v>0</v>
      </c>
      <c r="H201" s="46">
        <f t="shared" si="152"/>
        <v>0</v>
      </c>
      <c r="I201" s="65">
        <f>SUM(B201:H201)</f>
        <v>13</v>
      </c>
      <c r="K201" s="44">
        <f t="shared" ref="K201:Q204" si="153">SUM(B63+K63+T63+AC63)</f>
        <v>0</v>
      </c>
      <c r="L201" s="45">
        <f t="shared" si="153"/>
        <v>0</v>
      </c>
      <c r="M201" s="45">
        <f t="shared" si="153"/>
        <v>0</v>
      </c>
      <c r="N201" s="45">
        <f t="shared" si="153"/>
        <v>0</v>
      </c>
      <c r="O201" s="45">
        <f t="shared" si="153"/>
        <v>0</v>
      </c>
      <c r="P201" s="45">
        <f t="shared" si="153"/>
        <v>0</v>
      </c>
      <c r="Q201" s="46">
        <f t="shared" si="153"/>
        <v>0</v>
      </c>
      <c r="R201" s="65">
        <f>SUM(K201:Q201)</f>
        <v>0</v>
      </c>
      <c r="T201" s="44">
        <f t="shared" ref="T201:Z204" si="154">SUM(B109+K109+T109+AC109)</f>
        <v>5</v>
      </c>
      <c r="U201" s="45">
        <f t="shared" si="154"/>
        <v>3</v>
      </c>
      <c r="V201" s="45">
        <f t="shared" si="154"/>
        <v>1</v>
      </c>
      <c r="W201" s="45">
        <f t="shared" si="154"/>
        <v>0</v>
      </c>
      <c r="X201" s="45">
        <f t="shared" si="154"/>
        <v>0</v>
      </c>
      <c r="Y201" s="45">
        <f t="shared" si="154"/>
        <v>0</v>
      </c>
      <c r="Z201" s="46">
        <f t="shared" si="154"/>
        <v>0</v>
      </c>
      <c r="AA201" s="65">
        <f>SUM(T201:Z201)</f>
        <v>9</v>
      </c>
      <c r="AC201" s="44">
        <f t="shared" ref="AC201:AI204" si="155">SUM(B155+K155+T155+AC155)</f>
        <v>3</v>
      </c>
      <c r="AD201" s="45">
        <f t="shared" si="155"/>
        <v>0</v>
      </c>
      <c r="AE201" s="45">
        <f t="shared" si="155"/>
        <v>0</v>
      </c>
      <c r="AF201" s="45">
        <f t="shared" si="155"/>
        <v>0</v>
      </c>
      <c r="AG201" s="45">
        <f t="shared" si="155"/>
        <v>0</v>
      </c>
      <c r="AH201" s="45">
        <f t="shared" si="155"/>
        <v>0</v>
      </c>
      <c r="AI201" s="46">
        <f t="shared" si="155"/>
        <v>0</v>
      </c>
      <c r="AJ201" s="65">
        <f>SUM(AC201:AI201)</f>
        <v>3</v>
      </c>
      <c r="AL201" s="65">
        <f>SUM(I201+R201+AA201+AJ201)</f>
        <v>25</v>
      </c>
    </row>
    <row r="202" spans="1:38" ht="15.75" customHeight="1">
      <c r="A202" s="70">
        <v>0.34375</v>
      </c>
      <c r="B202" s="48">
        <f t="shared" si="152"/>
        <v>12</v>
      </c>
      <c r="C202" s="49">
        <f t="shared" si="152"/>
        <v>5</v>
      </c>
      <c r="D202" s="49">
        <f t="shared" si="152"/>
        <v>0</v>
      </c>
      <c r="E202" s="49">
        <f t="shared" si="152"/>
        <v>0</v>
      </c>
      <c r="F202" s="49">
        <f t="shared" si="152"/>
        <v>0</v>
      </c>
      <c r="G202" s="49">
        <f t="shared" si="152"/>
        <v>0</v>
      </c>
      <c r="H202" s="52">
        <f t="shared" si="152"/>
        <v>1</v>
      </c>
      <c r="I202" s="66">
        <f>SUM(B202:H202)</f>
        <v>18</v>
      </c>
      <c r="K202" s="48">
        <f t="shared" si="153"/>
        <v>0</v>
      </c>
      <c r="L202" s="49">
        <f t="shared" si="153"/>
        <v>0</v>
      </c>
      <c r="M202" s="49">
        <f t="shared" si="153"/>
        <v>0</v>
      </c>
      <c r="N202" s="49">
        <f t="shared" si="153"/>
        <v>0</v>
      </c>
      <c r="O202" s="49">
        <f t="shared" si="153"/>
        <v>0</v>
      </c>
      <c r="P202" s="49">
        <f t="shared" si="153"/>
        <v>0</v>
      </c>
      <c r="Q202" s="52">
        <f t="shared" si="153"/>
        <v>0</v>
      </c>
      <c r="R202" s="66">
        <f>SUM(K202:Q202)</f>
        <v>0</v>
      </c>
      <c r="T202" s="48">
        <f t="shared" si="154"/>
        <v>3</v>
      </c>
      <c r="U202" s="49">
        <f t="shared" si="154"/>
        <v>3</v>
      </c>
      <c r="V202" s="49">
        <f t="shared" si="154"/>
        <v>0</v>
      </c>
      <c r="W202" s="49">
        <f t="shared" si="154"/>
        <v>0</v>
      </c>
      <c r="X202" s="49">
        <f t="shared" si="154"/>
        <v>0</v>
      </c>
      <c r="Y202" s="49">
        <f t="shared" si="154"/>
        <v>0</v>
      </c>
      <c r="Z202" s="52">
        <f t="shared" si="154"/>
        <v>0</v>
      </c>
      <c r="AA202" s="66">
        <f>SUM(T202:Z202)</f>
        <v>6</v>
      </c>
      <c r="AC202" s="48">
        <f t="shared" si="155"/>
        <v>1</v>
      </c>
      <c r="AD202" s="49">
        <f t="shared" si="155"/>
        <v>0</v>
      </c>
      <c r="AE202" s="49">
        <f t="shared" si="155"/>
        <v>0</v>
      </c>
      <c r="AF202" s="49">
        <f t="shared" si="155"/>
        <v>0</v>
      </c>
      <c r="AG202" s="49">
        <f t="shared" si="155"/>
        <v>0</v>
      </c>
      <c r="AH202" s="49">
        <f t="shared" si="155"/>
        <v>0</v>
      </c>
      <c r="AI202" s="52">
        <f t="shared" si="155"/>
        <v>0</v>
      </c>
      <c r="AJ202" s="66">
        <f>SUM(AC202:AI202)</f>
        <v>1</v>
      </c>
      <c r="AL202" s="66">
        <f>SUM(I202+R202+AA202+AJ202)</f>
        <v>25</v>
      </c>
    </row>
    <row r="203" spans="1:38" ht="15.75" customHeight="1">
      <c r="A203" s="70">
        <v>0.35416666666666669</v>
      </c>
      <c r="B203" s="48">
        <f t="shared" si="152"/>
        <v>15</v>
      </c>
      <c r="C203" s="49">
        <f t="shared" si="152"/>
        <v>8</v>
      </c>
      <c r="D203" s="49">
        <f t="shared" si="152"/>
        <v>0</v>
      </c>
      <c r="E203" s="49">
        <f t="shared" si="152"/>
        <v>0</v>
      </c>
      <c r="F203" s="49">
        <f t="shared" si="152"/>
        <v>2</v>
      </c>
      <c r="G203" s="49">
        <f t="shared" si="152"/>
        <v>0</v>
      </c>
      <c r="H203" s="52">
        <f t="shared" si="152"/>
        <v>0</v>
      </c>
      <c r="I203" s="66">
        <f>SUM(B203:H203)</f>
        <v>25</v>
      </c>
      <c r="K203" s="48">
        <f t="shared" si="153"/>
        <v>0</v>
      </c>
      <c r="L203" s="49">
        <f t="shared" si="153"/>
        <v>0</v>
      </c>
      <c r="M203" s="49">
        <f t="shared" si="153"/>
        <v>0</v>
      </c>
      <c r="N203" s="49">
        <f t="shared" si="153"/>
        <v>0</v>
      </c>
      <c r="O203" s="49">
        <f t="shared" si="153"/>
        <v>0</v>
      </c>
      <c r="P203" s="49">
        <f t="shared" si="153"/>
        <v>0</v>
      </c>
      <c r="Q203" s="52">
        <f t="shared" si="153"/>
        <v>0</v>
      </c>
      <c r="R203" s="66">
        <f>SUM(K203:Q203)</f>
        <v>0</v>
      </c>
      <c r="T203" s="48">
        <f t="shared" si="154"/>
        <v>12</v>
      </c>
      <c r="U203" s="49">
        <f t="shared" si="154"/>
        <v>3</v>
      </c>
      <c r="V203" s="49">
        <f t="shared" si="154"/>
        <v>0</v>
      </c>
      <c r="W203" s="49">
        <f t="shared" si="154"/>
        <v>0</v>
      </c>
      <c r="X203" s="49">
        <f t="shared" si="154"/>
        <v>0</v>
      </c>
      <c r="Y203" s="49">
        <f t="shared" si="154"/>
        <v>0</v>
      </c>
      <c r="Z203" s="52">
        <f t="shared" si="154"/>
        <v>0</v>
      </c>
      <c r="AA203" s="66">
        <f>SUM(T203:Z203)</f>
        <v>15</v>
      </c>
      <c r="AC203" s="48">
        <f t="shared" si="155"/>
        <v>4</v>
      </c>
      <c r="AD203" s="49">
        <f t="shared" si="155"/>
        <v>1</v>
      </c>
      <c r="AE203" s="49">
        <f t="shared" si="155"/>
        <v>0</v>
      </c>
      <c r="AF203" s="49">
        <f t="shared" si="155"/>
        <v>0</v>
      </c>
      <c r="AG203" s="49">
        <f t="shared" si="155"/>
        <v>0</v>
      </c>
      <c r="AH203" s="49">
        <f t="shared" si="155"/>
        <v>0</v>
      </c>
      <c r="AI203" s="52">
        <f t="shared" si="155"/>
        <v>0</v>
      </c>
      <c r="AJ203" s="66">
        <f>SUM(AC203:AI203)</f>
        <v>5</v>
      </c>
      <c r="AL203" s="66">
        <f>SUM(I203+R203+AA203+AJ203)</f>
        <v>45</v>
      </c>
    </row>
    <row r="204" spans="1:38" ht="15.75" customHeight="1">
      <c r="A204" s="71">
        <v>0.36458333333333331</v>
      </c>
      <c r="B204" s="54">
        <f t="shared" si="152"/>
        <v>26</v>
      </c>
      <c r="C204" s="55">
        <f t="shared" si="152"/>
        <v>1</v>
      </c>
      <c r="D204" s="55">
        <f t="shared" si="152"/>
        <v>0</v>
      </c>
      <c r="E204" s="55">
        <f t="shared" si="152"/>
        <v>0</v>
      </c>
      <c r="F204" s="55">
        <f t="shared" si="152"/>
        <v>0</v>
      </c>
      <c r="G204" s="55">
        <f t="shared" si="152"/>
        <v>0</v>
      </c>
      <c r="H204" s="56">
        <f t="shared" si="152"/>
        <v>0</v>
      </c>
      <c r="I204" s="67">
        <f>SUM(B204:H204)</f>
        <v>27</v>
      </c>
      <c r="K204" s="54">
        <f t="shared" si="153"/>
        <v>0</v>
      </c>
      <c r="L204" s="55">
        <f t="shared" si="153"/>
        <v>0</v>
      </c>
      <c r="M204" s="55">
        <f t="shared" si="153"/>
        <v>0</v>
      </c>
      <c r="N204" s="55">
        <f t="shared" si="153"/>
        <v>0</v>
      </c>
      <c r="O204" s="55">
        <f t="shared" si="153"/>
        <v>0</v>
      </c>
      <c r="P204" s="55">
        <f t="shared" si="153"/>
        <v>0</v>
      </c>
      <c r="Q204" s="56">
        <f t="shared" si="153"/>
        <v>0</v>
      </c>
      <c r="R204" s="67">
        <f>SUM(K204:Q204)</f>
        <v>0</v>
      </c>
      <c r="T204" s="54">
        <f t="shared" si="154"/>
        <v>16</v>
      </c>
      <c r="U204" s="55">
        <f t="shared" si="154"/>
        <v>4</v>
      </c>
      <c r="V204" s="55">
        <f t="shared" si="154"/>
        <v>1</v>
      </c>
      <c r="W204" s="55">
        <f t="shared" si="154"/>
        <v>2</v>
      </c>
      <c r="X204" s="55">
        <f t="shared" si="154"/>
        <v>1</v>
      </c>
      <c r="Y204" s="55">
        <f t="shared" si="154"/>
        <v>0</v>
      </c>
      <c r="Z204" s="56">
        <f t="shared" si="154"/>
        <v>1</v>
      </c>
      <c r="AA204" s="67">
        <f>SUM(T204:Z204)</f>
        <v>25</v>
      </c>
      <c r="AC204" s="54">
        <f t="shared" si="155"/>
        <v>4</v>
      </c>
      <c r="AD204" s="55">
        <f t="shared" si="155"/>
        <v>4</v>
      </c>
      <c r="AE204" s="55">
        <f t="shared" si="155"/>
        <v>0</v>
      </c>
      <c r="AF204" s="55">
        <f t="shared" si="155"/>
        <v>0</v>
      </c>
      <c r="AG204" s="55">
        <f t="shared" si="155"/>
        <v>0</v>
      </c>
      <c r="AH204" s="55">
        <f t="shared" si="155"/>
        <v>0</v>
      </c>
      <c r="AI204" s="56">
        <f t="shared" si="155"/>
        <v>0</v>
      </c>
      <c r="AJ204" s="67">
        <f>SUM(AC204:AI204)</f>
        <v>8</v>
      </c>
      <c r="AL204" s="67">
        <f>SUM(I204+R204+AA204+AJ204)</f>
        <v>60</v>
      </c>
    </row>
    <row r="205" spans="1:38" ht="15.75" customHeight="1">
      <c r="A205" s="60" t="s">
        <v>218</v>
      </c>
      <c r="B205" s="57">
        <f t="shared" ref="B205:I205" si="156">SUM(B201:B204)</f>
        <v>59</v>
      </c>
      <c r="C205" s="58">
        <f t="shared" si="156"/>
        <v>21</v>
      </c>
      <c r="D205" s="58">
        <f t="shared" si="156"/>
        <v>0</v>
      </c>
      <c r="E205" s="58">
        <f t="shared" si="156"/>
        <v>0</v>
      </c>
      <c r="F205" s="58">
        <f t="shared" si="156"/>
        <v>2</v>
      </c>
      <c r="G205" s="58">
        <f t="shared" si="156"/>
        <v>0</v>
      </c>
      <c r="H205" s="59">
        <f t="shared" si="156"/>
        <v>1</v>
      </c>
      <c r="I205" s="60">
        <f t="shared" si="156"/>
        <v>83</v>
      </c>
      <c r="K205" s="57">
        <f t="shared" ref="K205:R205" si="157">SUM(K201:K204)</f>
        <v>0</v>
      </c>
      <c r="L205" s="58">
        <f t="shared" si="157"/>
        <v>0</v>
      </c>
      <c r="M205" s="58">
        <f t="shared" si="157"/>
        <v>0</v>
      </c>
      <c r="N205" s="58">
        <f t="shared" si="157"/>
        <v>0</v>
      </c>
      <c r="O205" s="58">
        <f t="shared" si="157"/>
        <v>0</v>
      </c>
      <c r="P205" s="58">
        <f t="shared" si="157"/>
        <v>0</v>
      </c>
      <c r="Q205" s="59">
        <f t="shared" si="157"/>
        <v>0</v>
      </c>
      <c r="R205" s="60">
        <f t="shared" si="157"/>
        <v>0</v>
      </c>
      <c r="T205" s="57">
        <f t="shared" ref="T205:AA205" si="158">SUM(T201:T204)</f>
        <v>36</v>
      </c>
      <c r="U205" s="58">
        <f t="shared" si="158"/>
        <v>13</v>
      </c>
      <c r="V205" s="58">
        <f t="shared" si="158"/>
        <v>2</v>
      </c>
      <c r="W205" s="58">
        <f t="shared" si="158"/>
        <v>2</v>
      </c>
      <c r="X205" s="58">
        <f t="shared" si="158"/>
        <v>1</v>
      </c>
      <c r="Y205" s="58">
        <f t="shared" si="158"/>
        <v>0</v>
      </c>
      <c r="Z205" s="59">
        <f t="shared" si="158"/>
        <v>1</v>
      </c>
      <c r="AA205" s="60">
        <f t="shared" si="158"/>
        <v>55</v>
      </c>
      <c r="AC205" s="57">
        <f t="shared" ref="AC205:AJ205" si="159">SUM(AC201:AC204)</f>
        <v>12</v>
      </c>
      <c r="AD205" s="58">
        <f t="shared" si="159"/>
        <v>5</v>
      </c>
      <c r="AE205" s="58">
        <f t="shared" si="159"/>
        <v>0</v>
      </c>
      <c r="AF205" s="58">
        <f t="shared" si="159"/>
        <v>0</v>
      </c>
      <c r="AG205" s="58">
        <f t="shared" si="159"/>
        <v>0</v>
      </c>
      <c r="AH205" s="58">
        <f t="shared" si="159"/>
        <v>0</v>
      </c>
      <c r="AI205" s="59">
        <f t="shared" si="159"/>
        <v>0</v>
      </c>
      <c r="AJ205" s="60">
        <f t="shared" si="159"/>
        <v>17</v>
      </c>
      <c r="AL205" s="60">
        <f>SUM(AL201:AL204)</f>
        <v>155</v>
      </c>
    </row>
    <row r="206" spans="1:38" ht="15.75" customHeight="1">
      <c r="A206" s="69">
        <v>0.375</v>
      </c>
      <c r="B206" s="44">
        <f t="shared" ref="B206:H209" si="160">SUM(B22+K22+T22+AC22)</f>
        <v>25</v>
      </c>
      <c r="C206" s="45">
        <f t="shared" si="160"/>
        <v>1</v>
      </c>
      <c r="D206" s="45">
        <f t="shared" si="160"/>
        <v>1</v>
      </c>
      <c r="E206" s="45">
        <f t="shared" si="160"/>
        <v>0</v>
      </c>
      <c r="F206" s="45">
        <f t="shared" si="160"/>
        <v>0</v>
      </c>
      <c r="G206" s="45">
        <f t="shared" si="160"/>
        <v>0</v>
      </c>
      <c r="H206" s="46">
        <f t="shared" si="160"/>
        <v>0</v>
      </c>
      <c r="I206" s="65">
        <f>SUM(B206:H206)</f>
        <v>27</v>
      </c>
      <c r="K206" s="44">
        <f t="shared" ref="K206:Q209" si="161">SUM(B68+K68+T68+AC68)</f>
        <v>0</v>
      </c>
      <c r="L206" s="45">
        <f t="shared" si="161"/>
        <v>2</v>
      </c>
      <c r="M206" s="45">
        <f t="shared" si="161"/>
        <v>0</v>
      </c>
      <c r="N206" s="45">
        <f t="shared" si="161"/>
        <v>0</v>
      </c>
      <c r="O206" s="45">
        <f t="shared" si="161"/>
        <v>0</v>
      </c>
      <c r="P206" s="45">
        <f t="shared" si="161"/>
        <v>0</v>
      </c>
      <c r="Q206" s="46">
        <f t="shared" si="161"/>
        <v>0</v>
      </c>
      <c r="R206" s="65">
        <f>SUM(K206:Q206)</f>
        <v>2</v>
      </c>
      <c r="T206" s="44">
        <f t="shared" ref="T206:Z209" si="162">SUM(B114+K114+T114+AC114)</f>
        <v>32</v>
      </c>
      <c r="U206" s="45">
        <f t="shared" si="162"/>
        <v>2</v>
      </c>
      <c r="V206" s="45">
        <f t="shared" si="162"/>
        <v>1</v>
      </c>
      <c r="W206" s="45">
        <f t="shared" si="162"/>
        <v>0</v>
      </c>
      <c r="X206" s="45">
        <f t="shared" si="162"/>
        <v>0</v>
      </c>
      <c r="Y206" s="45">
        <f t="shared" si="162"/>
        <v>0</v>
      </c>
      <c r="Z206" s="46">
        <f t="shared" si="162"/>
        <v>0</v>
      </c>
      <c r="AA206" s="65">
        <f>SUM(T206:Z206)</f>
        <v>35</v>
      </c>
      <c r="AC206" s="44">
        <f t="shared" ref="AC206:AI209" si="163">SUM(B160+K160+T160+AC160)</f>
        <v>8</v>
      </c>
      <c r="AD206" s="45">
        <f t="shared" si="163"/>
        <v>0</v>
      </c>
      <c r="AE206" s="45">
        <f t="shared" si="163"/>
        <v>0</v>
      </c>
      <c r="AF206" s="45">
        <f t="shared" si="163"/>
        <v>0</v>
      </c>
      <c r="AG206" s="45">
        <f t="shared" si="163"/>
        <v>0</v>
      </c>
      <c r="AH206" s="45">
        <f t="shared" si="163"/>
        <v>0</v>
      </c>
      <c r="AI206" s="46">
        <f t="shared" si="163"/>
        <v>0</v>
      </c>
      <c r="AJ206" s="65">
        <f>SUM(AC206:AI206)</f>
        <v>8</v>
      </c>
      <c r="AL206" s="65">
        <f>SUM(I206+R206+AA206+AJ206)</f>
        <v>72</v>
      </c>
    </row>
    <row r="207" spans="1:38" ht="15.75" customHeight="1">
      <c r="A207" s="70">
        <v>0.38541666666666669</v>
      </c>
      <c r="B207" s="48">
        <f t="shared" si="160"/>
        <v>38</v>
      </c>
      <c r="C207" s="49">
        <f t="shared" si="160"/>
        <v>3</v>
      </c>
      <c r="D207" s="49">
        <f t="shared" si="160"/>
        <v>0</v>
      </c>
      <c r="E207" s="49">
        <f t="shared" si="160"/>
        <v>0</v>
      </c>
      <c r="F207" s="49">
        <f t="shared" si="160"/>
        <v>0</v>
      </c>
      <c r="G207" s="49">
        <f t="shared" si="160"/>
        <v>0</v>
      </c>
      <c r="H207" s="52">
        <f t="shared" si="160"/>
        <v>0</v>
      </c>
      <c r="I207" s="66">
        <f>SUM(B207:H207)</f>
        <v>41</v>
      </c>
      <c r="K207" s="48">
        <f t="shared" si="161"/>
        <v>1</v>
      </c>
      <c r="L207" s="49">
        <f t="shared" si="161"/>
        <v>0</v>
      </c>
      <c r="M207" s="49">
        <f t="shared" si="161"/>
        <v>0</v>
      </c>
      <c r="N207" s="49">
        <f t="shared" si="161"/>
        <v>0</v>
      </c>
      <c r="O207" s="49">
        <f t="shared" si="161"/>
        <v>0</v>
      </c>
      <c r="P207" s="49">
        <f t="shared" si="161"/>
        <v>0</v>
      </c>
      <c r="Q207" s="52">
        <f t="shared" si="161"/>
        <v>0</v>
      </c>
      <c r="R207" s="66">
        <f>SUM(K207:Q207)</f>
        <v>1</v>
      </c>
      <c r="T207" s="48">
        <f t="shared" si="162"/>
        <v>25</v>
      </c>
      <c r="U207" s="49">
        <f t="shared" si="162"/>
        <v>2</v>
      </c>
      <c r="V207" s="49">
        <f t="shared" si="162"/>
        <v>0</v>
      </c>
      <c r="W207" s="49">
        <f t="shared" si="162"/>
        <v>0</v>
      </c>
      <c r="X207" s="49">
        <f t="shared" si="162"/>
        <v>0</v>
      </c>
      <c r="Y207" s="49">
        <f t="shared" si="162"/>
        <v>0</v>
      </c>
      <c r="Z207" s="52">
        <f t="shared" si="162"/>
        <v>0</v>
      </c>
      <c r="AA207" s="66">
        <f>SUM(T207:Z207)</f>
        <v>27</v>
      </c>
      <c r="AC207" s="48">
        <f t="shared" si="163"/>
        <v>13</v>
      </c>
      <c r="AD207" s="49">
        <f t="shared" si="163"/>
        <v>0</v>
      </c>
      <c r="AE207" s="49">
        <f t="shared" si="163"/>
        <v>0</v>
      </c>
      <c r="AF207" s="49">
        <f t="shared" si="163"/>
        <v>0</v>
      </c>
      <c r="AG207" s="49">
        <f t="shared" si="163"/>
        <v>0</v>
      </c>
      <c r="AH207" s="49">
        <f t="shared" si="163"/>
        <v>0</v>
      </c>
      <c r="AI207" s="52">
        <f t="shared" si="163"/>
        <v>0</v>
      </c>
      <c r="AJ207" s="66">
        <f>SUM(AC207:AI207)</f>
        <v>13</v>
      </c>
      <c r="AL207" s="66">
        <f>SUM(I207+R207+AA207+AJ207)</f>
        <v>82</v>
      </c>
    </row>
    <row r="208" spans="1:38" ht="15.75" customHeight="1">
      <c r="A208" s="70">
        <v>0.39583333333333331</v>
      </c>
      <c r="B208" s="48">
        <f t="shared" si="160"/>
        <v>16</v>
      </c>
      <c r="C208" s="49">
        <f t="shared" si="160"/>
        <v>3</v>
      </c>
      <c r="D208" s="49">
        <f t="shared" si="160"/>
        <v>0</v>
      </c>
      <c r="E208" s="49">
        <f t="shared" si="160"/>
        <v>0</v>
      </c>
      <c r="F208" s="49">
        <f t="shared" si="160"/>
        <v>0</v>
      </c>
      <c r="G208" s="49">
        <f t="shared" si="160"/>
        <v>0</v>
      </c>
      <c r="H208" s="52">
        <f t="shared" si="160"/>
        <v>0</v>
      </c>
      <c r="I208" s="66">
        <f>SUM(B208:H208)</f>
        <v>19</v>
      </c>
      <c r="K208" s="48">
        <f t="shared" si="161"/>
        <v>0</v>
      </c>
      <c r="L208" s="49">
        <f t="shared" si="161"/>
        <v>0</v>
      </c>
      <c r="M208" s="49">
        <f t="shared" si="161"/>
        <v>0</v>
      </c>
      <c r="N208" s="49">
        <f t="shared" si="161"/>
        <v>0</v>
      </c>
      <c r="O208" s="49">
        <f t="shared" si="161"/>
        <v>0</v>
      </c>
      <c r="P208" s="49">
        <f t="shared" si="161"/>
        <v>0</v>
      </c>
      <c r="Q208" s="52">
        <f t="shared" si="161"/>
        <v>0</v>
      </c>
      <c r="R208" s="66">
        <f>SUM(K208:Q208)</f>
        <v>0</v>
      </c>
      <c r="T208" s="48">
        <f t="shared" si="162"/>
        <v>15</v>
      </c>
      <c r="U208" s="49">
        <f t="shared" si="162"/>
        <v>5</v>
      </c>
      <c r="V208" s="49">
        <f t="shared" si="162"/>
        <v>0</v>
      </c>
      <c r="W208" s="49">
        <f t="shared" si="162"/>
        <v>0</v>
      </c>
      <c r="X208" s="49">
        <f t="shared" si="162"/>
        <v>0</v>
      </c>
      <c r="Y208" s="49">
        <f t="shared" si="162"/>
        <v>0</v>
      </c>
      <c r="Z208" s="52">
        <f t="shared" si="162"/>
        <v>0</v>
      </c>
      <c r="AA208" s="66">
        <f>SUM(T208:Z208)</f>
        <v>20</v>
      </c>
      <c r="AC208" s="48">
        <f t="shared" si="163"/>
        <v>3</v>
      </c>
      <c r="AD208" s="49">
        <f t="shared" si="163"/>
        <v>0</v>
      </c>
      <c r="AE208" s="49">
        <f t="shared" si="163"/>
        <v>0</v>
      </c>
      <c r="AF208" s="49">
        <f t="shared" si="163"/>
        <v>0</v>
      </c>
      <c r="AG208" s="49">
        <f t="shared" si="163"/>
        <v>0</v>
      </c>
      <c r="AH208" s="49">
        <f t="shared" si="163"/>
        <v>0</v>
      </c>
      <c r="AI208" s="52">
        <f t="shared" si="163"/>
        <v>0</v>
      </c>
      <c r="AJ208" s="66">
        <f>SUM(AC208:AI208)</f>
        <v>3</v>
      </c>
      <c r="AL208" s="66">
        <f>SUM(I208+R208+AA208+AJ208)</f>
        <v>42</v>
      </c>
    </row>
    <row r="209" spans="1:38" ht="15.75" customHeight="1">
      <c r="A209" s="71">
        <v>0.40625</v>
      </c>
      <c r="B209" s="54">
        <f t="shared" si="160"/>
        <v>14</v>
      </c>
      <c r="C209" s="55">
        <f t="shared" si="160"/>
        <v>2</v>
      </c>
      <c r="D209" s="55">
        <f t="shared" si="160"/>
        <v>0</v>
      </c>
      <c r="E209" s="55">
        <f t="shared" si="160"/>
        <v>0</v>
      </c>
      <c r="F209" s="55">
        <f t="shared" si="160"/>
        <v>0</v>
      </c>
      <c r="G209" s="55">
        <f t="shared" si="160"/>
        <v>0</v>
      </c>
      <c r="H209" s="56">
        <f t="shared" si="160"/>
        <v>0</v>
      </c>
      <c r="I209" s="67">
        <f>SUM(B209:H209)</f>
        <v>16</v>
      </c>
      <c r="K209" s="54">
        <f t="shared" si="161"/>
        <v>0</v>
      </c>
      <c r="L209" s="55">
        <f t="shared" si="161"/>
        <v>0</v>
      </c>
      <c r="M209" s="55">
        <f t="shared" si="161"/>
        <v>0</v>
      </c>
      <c r="N209" s="55">
        <f t="shared" si="161"/>
        <v>0</v>
      </c>
      <c r="O209" s="55">
        <f t="shared" si="161"/>
        <v>0</v>
      </c>
      <c r="P209" s="55">
        <f t="shared" si="161"/>
        <v>0</v>
      </c>
      <c r="Q209" s="56">
        <f t="shared" si="161"/>
        <v>0</v>
      </c>
      <c r="R209" s="67">
        <f>SUM(K209:Q209)</f>
        <v>0</v>
      </c>
      <c r="T209" s="54">
        <f t="shared" si="162"/>
        <v>7</v>
      </c>
      <c r="U209" s="55">
        <f t="shared" si="162"/>
        <v>3</v>
      </c>
      <c r="V209" s="55">
        <f t="shared" si="162"/>
        <v>0</v>
      </c>
      <c r="W209" s="55">
        <f t="shared" si="162"/>
        <v>0</v>
      </c>
      <c r="X209" s="55">
        <f t="shared" si="162"/>
        <v>1</v>
      </c>
      <c r="Y209" s="55">
        <f t="shared" si="162"/>
        <v>0</v>
      </c>
      <c r="Z209" s="56">
        <f t="shared" si="162"/>
        <v>0</v>
      </c>
      <c r="AA209" s="67">
        <f>SUM(T209:Z209)</f>
        <v>11</v>
      </c>
      <c r="AC209" s="54">
        <f t="shared" si="163"/>
        <v>5</v>
      </c>
      <c r="AD209" s="55">
        <f t="shared" si="163"/>
        <v>0</v>
      </c>
      <c r="AE209" s="55">
        <f t="shared" si="163"/>
        <v>0</v>
      </c>
      <c r="AF209" s="55">
        <f t="shared" si="163"/>
        <v>0</v>
      </c>
      <c r="AG209" s="55">
        <f t="shared" si="163"/>
        <v>0</v>
      </c>
      <c r="AH209" s="55">
        <f t="shared" si="163"/>
        <v>0</v>
      </c>
      <c r="AI209" s="56">
        <f t="shared" si="163"/>
        <v>0</v>
      </c>
      <c r="AJ209" s="67">
        <f>SUM(AC209:AI209)</f>
        <v>5</v>
      </c>
      <c r="AL209" s="67">
        <f>SUM(I209+R209+AA209+AJ209)</f>
        <v>32</v>
      </c>
    </row>
    <row r="210" spans="1:38" ht="15.75" customHeight="1">
      <c r="A210" s="60" t="s">
        <v>218</v>
      </c>
      <c r="B210" s="57">
        <f t="shared" ref="B210:I210" si="164">SUM(B206:B209)</f>
        <v>93</v>
      </c>
      <c r="C210" s="58">
        <f t="shared" si="164"/>
        <v>9</v>
      </c>
      <c r="D210" s="58">
        <f t="shared" si="164"/>
        <v>1</v>
      </c>
      <c r="E210" s="58">
        <f t="shared" si="164"/>
        <v>0</v>
      </c>
      <c r="F210" s="58">
        <f t="shared" si="164"/>
        <v>0</v>
      </c>
      <c r="G210" s="58">
        <f t="shared" si="164"/>
        <v>0</v>
      </c>
      <c r="H210" s="59">
        <f t="shared" si="164"/>
        <v>0</v>
      </c>
      <c r="I210" s="60">
        <f t="shared" si="164"/>
        <v>103</v>
      </c>
      <c r="K210" s="57">
        <f t="shared" ref="K210:R210" si="165">SUM(K206:K209)</f>
        <v>1</v>
      </c>
      <c r="L210" s="58">
        <f t="shared" si="165"/>
        <v>2</v>
      </c>
      <c r="M210" s="58">
        <f t="shared" si="165"/>
        <v>0</v>
      </c>
      <c r="N210" s="58">
        <f t="shared" si="165"/>
        <v>0</v>
      </c>
      <c r="O210" s="58">
        <f t="shared" si="165"/>
        <v>0</v>
      </c>
      <c r="P210" s="58">
        <f t="shared" si="165"/>
        <v>0</v>
      </c>
      <c r="Q210" s="59">
        <f t="shared" si="165"/>
        <v>0</v>
      </c>
      <c r="R210" s="60">
        <f t="shared" si="165"/>
        <v>3</v>
      </c>
      <c r="T210" s="57">
        <f t="shared" ref="T210:AA210" si="166">SUM(T206:T209)</f>
        <v>79</v>
      </c>
      <c r="U210" s="58">
        <f t="shared" si="166"/>
        <v>12</v>
      </c>
      <c r="V210" s="58">
        <f t="shared" si="166"/>
        <v>1</v>
      </c>
      <c r="W210" s="58">
        <f t="shared" si="166"/>
        <v>0</v>
      </c>
      <c r="X210" s="58">
        <f t="shared" si="166"/>
        <v>1</v>
      </c>
      <c r="Y210" s="58">
        <f t="shared" si="166"/>
        <v>0</v>
      </c>
      <c r="Z210" s="59">
        <f t="shared" si="166"/>
        <v>0</v>
      </c>
      <c r="AA210" s="60">
        <f t="shared" si="166"/>
        <v>93</v>
      </c>
      <c r="AC210" s="57">
        <f t="shared" ref="AC210:AJ210" si="167">SUM(AC206:AC209)</f>
        <v>29</v>
      </c>
      <c r="AD210" s="58">
        <f t="shared" si="167"/>
        <v>0</v>
      </c>
      <c r="AE210" s="58">
        <f t="shared" si="167"/>
        <v>0</v>
      </c>
      <c r="AF210" s="58">
        <f t="shared" si="167"/>
        <v>0</v>
      </c>
      <c r="AG210" s="58">
        <f t="shared" si="167"/>
        <v>0</v>
      </c>
      <c r="AH210" s="58">
        <f t="shared" si="167"/>
        <v>0</v>
      </c>
      <c r="AI210" s="59">
        <f t="shared" si="167"/>
        <v>0</v>
      </c>
      <c r="AJ210" s="60">
        <f t="shared" si="167"/>
        <v>29</v>
      </c>
      <c r="AL210" s="60">
        <f>SUM(AL206:AL209)</f>
        <v>228</v>
      </c>
    </row>
    <row r="212" spans="1:38" ht="15.75" customHeight="1">
      <c r="A212" s="60" t="s">
        <v>219</v>
      </c>
      <c r="B212" s="57">
        <f t="shared" ref="B212:I212" si="168">SUM(B210+B205+B200)</f>
        <v>161</v>
      </c>
      <c r="C212" s="58">
        <f t="shared" si="168"/>
        <v>37</v>
      </c>
      <c r="D212" s="58">
        <f t="shared" si="168"/>
        <v>2</v>
      </c>
      <c r="E212" s="58">
        <f t="shared" si="168"/>
        <v>1</v>
      </c>
      <c r="F212" s="58">
        <f t="shared" si="168"/>
        <v>2</v>
      </c>
      <c r="G212" s="58">
        <f t="shared" si="168"/>
        <v>0</v>
      </c>
      <c r="H212" s="59">
        <f t="shared" si="168"/>
        <v>1</v>
      </c>
      <c r="I212" s="60">
        <f t="shared" si="168"/>
        <v>204</v>
      </c>
      <c r="K212" s="57">
        <f t="shared" ref="K212:R212" si="169">SUM(K210+K205+K200)</f>
        <v>1</v>
      </c>
      <c r="L212" s="58">
        <f t="shared" si="169"/>
        <v>2</v>
      </c>
      <c r="M212" s="58">
        <f t="shared" si="169"/>
        <v>0</v>
      </c>
      <c r="N212" s="58">
        <f t="shared" si="169"/>
        <v>0</v>
      </c>
      <c r="O212" s="58">
        <f t="shared" si="169"/>
        <v>0</v>
      </c>
      <c r="P212" s="58">
        <f t="shared" si="169"/>
        <v>0</v>
      </c>
      <c r="Q212" s="59">
        <f t="shared" si="169"/>
        <v>0</v>
      </c>
      <c r="R212" s="60">
        <f t="shared" si="169"/>
        <v>3</v>
      </c>
      <c r="T212" s="57">
        <f t="shared" ref="T212:AA212" si="170">SUM(T210+T205+T200)</f>
        <v>121</v>
      </c>
      <c r="U212" s="58">
        <f t="shared" si="170"/>
        <v>27</v>
      </c>
      <c r="V212" s="58">
        <f t="shared" si="170"/>
        <v>3</v>
      </c>
      <c r="W212" s="58">
        <f t="shared" si="170"/>
        <v>3</v>
      </c>
      <c r="X212" s="58">
        <f t="shared" si="170"/>
        <v>2</v>
      </c>
      <c r="Y212" s="58">
        <f t="shared" si="170"/>
        <v>0</v>
      </c>
      <c r="Z212" s="59">
        <f t="shared" si="170"/>
        <v>1</v>
      </c>
      <c r="AA212" s="60">
        <f t="shared" si="170"/>
        <v>157</v>
      </c>
      <c r="AC212" s="57">
        <f t="shared" ref="AC212:AJ212" si="171">SUM(AC210+AC205+AC200)</f>
        <v>45</v>
      </c>
      <c r="AD212" s="58">
        <f t="shared" si="171"/>
        <v>6</v>
      </c>
      <c r="AE212" s="58">
        <f t="shared" si="171"/>
        <v>1</v>
      </c>
      <c r="AF212" s="58">
        <f t="shared" si="171"/>
        <v>0</v>
      </c>
      <c r="AG212" s="58">
        <f t="shared" si="171"/>
        <v>0</v>
      </c>
      <c r="AH212" s="58">
        <f t="shared" si="171"/>
        <v>0</v>
      </c>
      <c r="AI212" s="59">
        <f t="shared" si="171"/>
        <v>0</v>
      </c>
      <c r="AJ212" s="60">
        <f t="shared" si="171"/>
        <v>52</v>
      </c>
      <c r="AL212" s="60">
        <f>SUM(AL210+AL205+AL200)</f>
        <v>416</v>
      </c>
    </row>
    <row r="214" spans="1:38" ht="15.75" customHeight="1">
      <c r="A214" s="47" t="s">
        <v>221</v>
      </c>
    </row>
    <row r="215" spans="1:38" ht="15.75" customHeight="1">
      <c r="B215" s="57" t="s">
        <v>222</v>
      </c>
      <c r="C215" s="58"/>
      <c r="D215" s="58" t="s">
        <v>232</v>
      </c>
      <c r="E215" s="58"/>
      <c r="F215" s="58"/>
      <c r="G215" s="58"/>
      <c r="H215" s="59"/>
      <c r="I215" s="60"/>
      <c r="K215" s="57" t="s">
        <v>222</v>
      </c>
      <c r="L215" s="58"/>
      <c r="M215" s="58" t="s">
        <v>235</v>
      </c>
      <c r="N215" s="58"/>
      <c r="O215" s="58"/>
      <c r="P215" s="58"/>
      <c r="Q215" s="59"/>
      <c r="R215" s="60"/>
      <c r="T215" s="57" t="s">
        <v>222</v>
      </c>
      <c r="U215" s="58"/>
      <c r="V215" s="58" t="s">
        <v>234</v>
      </c>
      <c r="W215" s="58"/>
      <c r="X215" s="58"/>
      <c r="Y215" s="58"/>
      <c r="Z215" s="59"/>
      <c r="AA215" s="60"/>
      <c r="AC215" s="57" t="s">
        <v>222</v>
      </c>
      <c r="AD215" s="58"/>
      <c r="AE215" s="58" t="s">
        <v>236</v>
      </c>
      <c r="AF215" s="58"/>
      <c r="AG215" s="58"/>
      <c r="AH215" s="58"/>
      <c r="AI215" s="59"/>
      <c r="AJ215" s="60"/>
      <c r="AL215" s="130" t="s">
        <v>223</v>
      </c>
    </row>
    <row r="216" spans="1:38"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61" t="s">
        <v>0</v>
      </c>
      <c r="AD216" s="62" t="s">
        <v>1</v>
      </c>
      <c r="AE216" s="62" t="s">
        <v>47</v>
      </c>
      <c r="AF216" s="62" t="s">
        <v>46</v>
      </c>
      <c r="AG216" s="62" t="s">
        <v>42</v>
      </c>
      <c r="AH216" s="62" t="s">
        <v>45</v>
      </c>
      <c r="AI216" s="63" t="s">
        <v>44</v>
      </c>
      <c r="AJ216" s="64" t="s">
        <v>217</v>
      </c>
      <c r="AL216" s="131"/>
    </row>
    <row r="218" spans="1:38" ht="15.75" customHeight="1">
      <c r="A218" s="69">
        <v>0.66666666666666663</v>
      </c>
      <c r="B218" s="44">
        <f t="shared" ref="B218:H221" si="172">SUM(B34+K34+T34+AC34)</f>
        <v>16</v>
      </c>
      <c r="C218" s="45">
        <f t="shared" si="172"/>
        <v>0</v>
      </c>
      <c r="D218" s="45">
        <f t="shared" si="172"/>
        <v>0</v>
      </c>
      <c r="E218" s="45">
        <f t="shared" si="172"/>
        <v>0</v>
      </c>
      <c r="F218" s="45">
        <f t="shared" si="172"/>
        <v>0</v>
      </c>
      <c r="G218" s="45">
        <f t="shared" si="172"/>
        <v>0</v>
      </c>
      <c r="H218" s="46">
        <f t="shared" si="172"/>
        <v>0</v>
      </c>
      <c r="I218" s="65">
        <f>SUM(B218:H218)</f>
        <v>16</v>
      </c>
      <c r="K218" s="44">
        <f t="shared" ref="K218:Q221" si="173">SUM(B80+K80+T80+AC80)</f>
        <v>0</v>
      </c>
      <c r="L218" s="45">
        <f t="shared" si="173"/>
        <v>0</v>
      </c>
      <c r="M218" s="45">
        <f t="shared" si="173"/>
        <v>0</v>
      </c>
      <c r="N218" s="45">
        <f t="shared" si="173"/>
        <v>0</v>
      </c>
      <c r="O218" s="45">
        <f t="shared" si="173"/>
        <v>0</v>
      </c>
      <c r="P218" s="45">
        <f t="shared" si="173"/>
        <v>0</v>
      </c>
      <c r="Q218" s="46">
        <f t="shared" si="173"/>
        <v>0</v>
      </c>
      <c r="R218" s="65">
        <f>SUM(K218:Q218)</f>
        <v>0</v>
      </c>
      <c r="T218" s="44">
        <f t="shared" ref="T218:Z221" si="174">SUM(B126+K126+T126+AC126)</f>
        <v>31</v>
      </c>
      <c r="U218" s="45">
        <f t="shared" si="174"/>
        <v>2</v>
      </c>
      <c r="V218" s="45">
        <f t="shared" si="174"/>
        <v>0</v>
      </c>
      <c r="W218" s="45">
        <f t="shared" si="174"/>
        <v>0</v>
      </c>
      <c r="X218" s="45">
        <f t="shared" si="174"/>
        <v>2</v>
      </c>
      <c r="Y218" s="45">
        <f t="shared" si="174"/>
        <v>0</v>
      </c>
      <c r="Z218" s="46">
        <f t="shared" si="174"/>
        <v>0</v>
      </c>
      <c r="AA218" s="65">
        <f>SUM(T218:Z218)</f>
        <v>35</v>
      </c>
      <c r="AC218" s="44">
        <f t="shared" ref="AC218:AI221" si="175">SUM(B172+K172+T172+AC172)</f>
        <v>12</v>
      </c>
      <c r="AD218" s="45">
        <f t="shared" si="175"/>
        <v>0</v>
      </c>
      <c r="AE218" s="45">
        <f t="shared" si="175"/>
        <v>0</v>
      </c>
      <c r="AF218" s="45">
        <f t="shared" si="175"/>
        <v>0</v>
      </c>
      <c r="AG218" s="45">
        <f t="shared" si="175"/>
        <v>0</v>
      </c>
      <c r="AH218" s="45">
        <f t="shared" si="175"/>
        <v>0</v>
      </c>
      <c r="AI218" s="46">
        <f t="shared" si="175"/>
        <v>0</v>
      </c>
      <c r="AJ218" s="65">
        <f>SUM(AC218:AI218)</f>
        <v>12</v>
      </c>
      <c r="AL218" s="65">
        <f>SUM(I218+R218+AA218+AJ218)</f>
        <v>63</v>
      </c>
    </row>
    <row r="219" spans="1:38" ht="15.75" customHeight="1">
      <c r="A219" s="70">
        <v>0.67708333333333337</v>
      </c>
      <c r="B219" s="48">
        <f t="shared" si="172"/>
        <v>9</v>
      </c>
      <c r="C219" s="49">
        <f t="shared" si="172"/>
        <v>4</v>
      </c>
      <c r="D219" s="49">
        <f t="shared" si="172"/>
        <v>0</v>
      </c>
      <c r="E219" s="49">
        <f t="shared" si="172"/>
        <v>0</v>
      </c>
      <c r="F219" s="49">
        <f t="shared" si="172"/>
        <v>0</v>
      </c>
      <c r="G219" s="49">
        <f t="shared" si="172"/>
        <v>0</v>
      </c>
      <c r="H219" s="52">
        <f t="shared" si="172"/>
        <v>0</v>
      </c>
      <c r="I219" s="66">
        <f>SUM(B219:H219)</f>
        <v>13</v>
      </c>
      <c r="K219" s="48">
        <f t="shared" si="173"/>
        <v>0</v>
      </c>
      <c r="L219" s="49">
        <f t="shared" si="173"/>
        <v>0</v>
      </c>
      <c r="M219" s="49">
        <f t="shared" si="173"/>
        <v>0</v>
      </c>
      <c r="N219" s="49">
        <f t="shared" si="173"/>
        <v>0</v>
      </c>
      <c r="O219" s="49">
        <f t="shared" si="173"/>
        <v>0</v>
      </c>
      <c r="P219" s="49">
        <f t="shared" si="173"/>
        <v>0</v>
      </c>
      <c r="Q219" s="52">
        <f t="shared" si="173"/>
        <v>0</v>
      </c>
      <c r="R219" s="66">
        <f>SUM(K219:Q219)</f>
        <v>0</v>
      </c>
      <c r="T219" s="48">
        <f t="shared" si="174"/>
        <v>16</v>
      </c>
      <c r="U219" s="49">
        <f t="shared" si="174"/>
        <v>3</v>
      </c>
      <c r="V219" s="49">
        <f t="shared" si="174"/>
        <v>1</v>
      </c>
      <c r="W219" s="49">
        <f t="shared" si="174"/>
        <v>0</v>
      </c>
      <c r="X219" s="49">
        <f t="shared" si="174"/>
        <v>0</v>
      </c>
      <c r="Y219" s="49">
        <f t="shared" si="174"/>
        <v>0</v>
      </c>
      <c r="Z219" s="52">
        <f t="shared" si="174"/>
        <v>0</v>
      </c>
      <c r="AA219" s="66">
        <f>SUM(T219:Z219)</f>
        <v>20</v>
      </c>
      <c r="AC219" s="48">
        <f t="shared" si="175"/>
        <v>6</v>
      </c>
      <c r="AD219" s="49">
        <f t="shared" si="175"/>
        <v>1</v>
      </c>
      <c r="AE219" s="49">
        <f t="shared" si="175"/>
        <v>0</v>
      </c>
      <c r="AF219" s="49">
        <f t="shared" si="175"/>
        <v>0</v>
      </c>
      <c r="AG219" s="49">
        <f t="shared" si="175"/>
        <v>0</v>
      </c>
      <c r="AH219" s="49">
        <f t="shared" si="175"/>
        <v>0</v>
      </c>
      <c r="AI219" s="52">
        <f t="shared" si="175"/>
        <v>0</v>
      </c>
      <c r="AJ219" s="66">
        <f>SUM(AC219:AI219)</f>
        <v>7</v>
      </c>
      <c r="AL219" s="66">
        <f>SUM(I219+R219+AA219+AJ219)</f>
        <v>40</v>
      </c>
    </row>
    <row r="220" spans="1:38" ht="15.75" customHeight="1">
      <c r="A220" s="70">
        <v>0.6875</v>
      </c>
      <c r="B220" s="48">
        <f t="shared" si="172"/>
        <v>9</v>
      </c>
      <c r="C220" s="49">
        <f t="shared" si="172"/>
        <v>4</v>
      </c>
      <c r="D220" s="49">
        <f t="shared" si="172"/>
        <v>0</v>
      </c>
      <c r="E220" s="49">
        <f t="shared" si="172"/>
        <v>0</v>
      </c>
      <c r="F220" s="49">
        <f t="shared" si="172"/>
        <v>0</v>
      </c>
      <c r="G220" s="49">
        <f t="shared" si="172"/>
        <v>0</v>
      </c>
      <c r="H220" s="52">
        <f t="shared" si="172"/>
        <v>0</v>
      </c>
      <c r="I220" s="66">
        <f>SUM(B220:H220)</f>
        <v>13</v>
      </c>
      <c r="K220" s="48">
        <f t="shared" si="173"/>
        <v>1</v>
      </c>
      <c r="L220" s="49">
        <f t="shared" si="173"/>
        <v>0</v>
      </c>
      <c r="M220" s="49">
        <f t="shared" si="173"/>
        <v>0</v>
      </c>
      <c r="N220" s="49">
        <f t="shared" si="173"/>
        <v>0</v>
      </c>
      <c r="O220" s="49">
        <f t="shared" si="173"/>
        <v>0</v>
      </c>
      <c r="P220" s="49">
        <f t="shared" si="173"/>
        <v>0</v>
      </c>
      <c r="Q220" s="52">
        <f t="shared" si="173"/>
        <v>0</v>
      </c>
      <c r="R220" s="66">
        <f>SUM(K220:Q220)</f>
        <v>1</v>
      </c>
      <c r="T220" s="48">
        <f t="shared" si="174"/>
        <v>20</v>
      </c>
      <c r="U220" s="49">
        <f t="shared" si="174"/>
        <v>7</v>
      </c>
      <c r="V220" s="49">
        <f t="shared" si="174"/>
        <v>0</v>
      </c>
      <c r="W220" s="49">
        <f t="shared" si="174"/>
        <v>0</v>
      </c>
      <c r="X220" s="49">
        <f t="shared" si="174"/>
        <v>0</v>
      </c>
      <c r="Y220" s="49">
        <f t="shared" si="174"/>
        <v>0</v>
      </c>
      <c r="Z220" s="52">
        <f t="shared" si="174"/>
        <v>0</v>
      </c>
      <c r="AA220" s="66">
        <f>SUM(T220:Z220)</f>
        <v>27</v>
      </c>
      <c r="AC220" s="48">
        <f t="shared" si="175"/>
        <v>1</v>
      </c>
      <c r="AD220" s="49">
        <f t="shared" si="175"/>
        <v>1</v>
      </c>
      <c r="AE220" s="49">
        <f t="shared" si="175"/>
        <v>0</v>
      </c>
      <c r="AF220" s="49">
        <f t="shared" si="175"/>
        <v>1</v>
      </c>
      <c r="AG220" s="49">
        <f t="shared" si="175"/>
        <v>0</v>
      </c>
      <c r="AH220" s="49">
        <f t="shared" si="175"/>
        <v>0</v>
      </c>
      <c r="AI220" s="52">
        <f t="shared" si="175"/>
        <v>0</v>
      </c>
      <c r="AJ220" s="66">
        <f>SUM(AC220:AI220)</f>
        <v>3</v>
      </c>
      <c r="AL220" s="66">
        <f>SUM(I220+R220+AA220+AJ220)</f>
        <v>44</v>
      </c>
    </row>
    <row r="221" spans="1:38" ht="15.75" customHeight="1">
      <c r="A221" s="71">
        <v>0.69791666666666663</v>
      </c>
      <c r="B221" s="54">
        <f t="shared" si="172"/>
        <v>9</v>
      </c>
      <c r="C221" s="55">
        <f t="shared" si="172"/>
        <v>3</v>
      </c>
      <c r="D221" s="55">
        <f t="shared" si="172"/>
        <v>0</v>
      </c>
      <c r="E221" s="55">
        <f t="shared" si="172"/>
        <v>0</v>
      </c>
      <c r="F221" s="55">
        <f t="shared" si="172"/>
        <v>0</v>
      </c>
      <c r="G221" s="55">
        <f t="shared" si="172"/>
        <v>0</v>
      </c>
      <c r="H221" s="56">
        <f t="shared" si="172"/>
        <v>0</v>
      </c>
      <c r="I221" s="67">
        <f>SUM(B221:H221)</f>
        <v>12</v>
      </c>
      <c r="K221" s="54">
        <f t="shared" si="173"/>
        <v>1</v>
      </c>
      <c r="L221" s="55">
        <f t="shared" si="173"/>
        <v>0</v>
      </c>
      <c r="M221" s="55">
        <f t="shared" si="173"/>
        <v>0</v>
      </c>
      <c r="N221" s="55">
        <f t="shared" si="173"/>
        <v>0</v>
      </c>
      <c r="O221" s="55">
        <f t="shared" si="173"/>
        <v>0</v>
      </c>
      <c r="P221" s="55">
        <f t="shared" si="173"/>
        <v>0</v>
      </c>
      <c r="Q221" s="56">
        <f t="shared" si="173"/>
        <v>0</v>
      </c>
      <c r="R221" s="67">
        <f>SUM(K221:Q221)</f>
        <v>1</v>
      </c>
      <c r="T221" s="54">
        <f t="shared" si="174"/>
        <v>13</v>
      </c>
      <c r="U221" s="55">
        <f t="shared" si="174"/>
        <v>8</v>
      </c>
      <c r="V221" s="55">
        <f t="shared" si="174"/>
        <v>0</v>
      </c>
      <c r="W221" s="55">
        <f t="shared" si="174"/>
        <v>0</v>
      </c>
      <c r="X221" s="55">
        <f t="shared" si="174"/>
        <v>0</v>
      </c>
      <c r="Y221" s="55">
        <f t="shared" si="174"/>
        <v>0</v>
      </c>
      <c r="Z221" s="56">
        <f t="shared" si="174"/>
        <v>0</v>
      </c>
      <c r="AA221" s="67">
        <f>SUM(T221:Z221)</f>
        <v>21</v>
      </c>
      <c r="AC221" s="54">
        <f t="shared" si="175"/>
        <v>11</v>
      </c>
      <c r="AD221" s="55">
        <f t="shared" si="175"/>
        <v>0</v>
      </c>
      <c r="AE221" s="55">
        <f t="shared" si="175"/>
        <v>0</v>
      </c>
      <c r="AF221" s="55">
        <f t="shared" si="175"/>
        <v>0</v>
      </c>
      <c r="AG221" s="55">
        <f t="shared" si="175"/>
        <v>0</v>
      </c>
      <c r="AH221" s="55">
        <f t="shared" si="175"/>
        <v>0</v>
      </c>
      <c r="AI221" s="56">
        <f t="shared" si="175"/>
        <v>0</v>
      </c>
      <c r="AJ221" s="67">
        <f>SUM(AC221:AI221)</f>
        <v>11</v>
      </c>
      <c r="AL221" s="67">
        <f>SUM(I221+R221+AA221+AJ221)</f>
        <v>45</v>
      </c>
    </row>
    <row r="222" spans="1:38" ht="15.75" customHeight="1">
      <c r="A222" s="60" t="s">
        <v>218</v>
      </c>
      <c r="B222" s="57">
        <f t="shared" ref="B222:I222" si="176">SUM(B218:B221)</f>
        <v>43</v>
      </c>
      <c r="C222" s="58">
        <f t="shared" si="176"/>
        <v>11</v>
      </c>
      <c r="D222" s="58">
        <f t="shared" si="176"/>
        <v>0</v>
      </c>
      <c r="E222" s="58">
        <f t="shared" si="176"/>
        <v>0</v>
      </c>
      <c r="F222" s="58">
        <f t="shared" si="176"/>
        <v>0</v>
      </c>
      <c r="G222" s="58">
        <f t="shared" si="176"/>
        <v>0</v>
      </c>
      <c r="H222" s="59">
        <f t="shared" si="176"/>
        <v>0</v>
      </c>
      <c r="I222" s="60">
        <f t="shared" si="176"/>
        <v>54</v>
      </c>
      <c r="K222" s="57">
        <f t="shared" ref="K222:R222" si="177">SUM(K218:K221)</f>
        <v>2</v>
      </c>
      <c r="L222" s="58">
        <f t="shared" si="177"/>
        <v>0</v>
      </c>
      <c r="M222" s="58">
        <f t="shared" si="177"/>
        <v>0</v>
      </c>
      <c r="N222" s="58">
        <f t="shared" si="177"/>
        <v>0</v>
      </c>
      <c r="O222" s="58">
        <f t="shared" si="177"/>
        <v>0</v>
      </c>
      <c r="P222" s="58">
        <f t="shared" si="177"/>
        <v>0</v>
      </c>
      <c r="Q222" s="59">
        <f t="shared" si="177"/>
        <v>0</v>
      </c>
      <c r="R222" s="60">
        <f t="shared" si="177"/>
        <v>2</v>
      </c>
      <c r="T222" s="57">
        <f t="shared" ref="T222:AA222" si="178">SUM(T218:T221)</f>
        <v>80</v>
      </c>
      <c r="U222" s="58">
        <f t="shared" si="178"/>
        <v>20</v>
      </c>
      <c r="V222" s="58">
        <f t="shared" si="178"/>
        <v>1</v>
      </c>
      <c r="W222" s="58">
        <f t="shared" si="178"/>
        <v>0</v>
      </c>
      <c r="X222" s="58">
        <f t="shared" si="178"/>
        <v>2</v>
      </c>
      <c r="Y222" s="58">
        <f t="shared" si="178"/>
        <v>0</v>
      </c>
      <c r="Z222" s="59">
        <f t="shared" si="178"/>
        <v>0</v>
      </c>
      <c r="AA222" s="60">
        <f t="shared" si="178"/>
        <v>103</v>
      </c>
      <c r="AC222" s="57">
        <f t="shared" ref="AC222:AJ222" si="179">SUM(AC218:AC221)</f>
        <v>30</v>
      </c>
      <c r="AD222" s="58">
        <f t="shared" si="179"/>
        <v>2</v>
      </c>
      <c r="AE222" s="58">
        <f t="shared" si="179"/>
        <v>0</v>
      </c>
      <c r="AF222" s="58">
        <f t="shared" si="179"/>
        <v>1</v>
      </c>
      <c r="AG222" s="58">
        <f t="shared" si="179"/>
        <v>0</v>
      </c>
      <c r="AH222" s="58">
        <f t="shared" si="179"/>
        <v>0</v>
      </c>
      <c r="AI222" s="59">
        <f t="shared" si="179"/>
        <v>0</v>
      </c>
      <c r="AJ222" s="60">
        <f t="shared" si="179"/>
        <v>33</v>
      </c>
      <c r="AL222" s="60">
        <f>SUM(AL218:AL221)</f>
        <v>192</v>
      </c>
    </row>
    <row r="223" spans="1:38" ht="15.75" customHeight="1">
      <c r="A223" s="69">
        <v>0.70833333333333337</v>
      </c>
      <c r="B223" s="44">
        <f t="shared" ref="B223:H226" si="180">SUM(B39+K39+T39+AC39)</f>
        <v>8</v>
      </c>
      <c r="C223" s="45">
        <f t="shared" si="180"/>
        <v>3</v>
      </c>
      <c r="D223" s="45">
        <f t="shared" si="180"/>
        <v>0</v>
      </c>
      <c r="E223" s="45">
        <f t="shared" si="180"/>
        <v>0</v>
      </c>
      <c r="F223" s="45">
        <f t="shared" si="180"/>
        <v>0</v>
      </c>
      <c r="G223" s="45">
        <f t="shared" si="180"/>
        <v>0</v>
      </c>
      <c r="H223" s="46">
        <f t="shared" si="180"/>
        <v>0</v>
      </c>
      <c r="I223" s="65">
        <f>SUM(B223:H223)</f>
        <v>11</v>
      </c>
      <c r="K223" s="44">
        <f t="shared" ref="K223:Q226" si="181">SUM(B85+K85+T85+AC85)</f>
        <v>0</v>
      </c>
      <c r="L223" s="45">
        <f t="shared" si="181"/>
        <v>0</v>
      </c>
      <c r="M223" s="45">
        <f t="shared" si="181"/>
        <v>0</v>
      </c>
      <c r="N223" s="45">
        <f t="shared" si="181"/>
        <v>0</v>
      </c>
      <c r="O223" s="45">
        <f t="shared" si="181"/>
        <v>0</v>
      </c>
      <c r="P223" s="45">
        <f t="shared" si="181"/>
        <v>0</v>
      </c>
      <c r="Q223" s="46">
        <f t="shared" si="181"/>
        <v>0</v>
      </c>
      <c r="R223" s="65">
        <f>SUM(K223:Q223)</f>
        <v>0</v>
      </c>
      <c r="T223" s="44">
        <f t="shared" ref="T223:Z226" si="182">SUM(B131+K131+T131+AC131)</f>
        <v>11</v>
      </c>
      <c r="U223" s="45">
        <f t="shared" si="182"/>
        <v>7</v>
      </c>
      <c r="V223" s="45">
        <f t="shared" si="182"/>
        <v>1</v>
      </c>
      <c r="W223" s="45">
        <f t="shared" si="182"/>
        <v>0</v>
      </c>
      <c r="X223" s="45">
        <f t="shared" si="182"/>
        <v>0</v>
      </c>
      <c r="Y223" s="45">
        <f t="shared" si="182"/>
        <v>0</v>
      </c>
      <c r="Z223" s="46">
        <f t="shared" si="182"/>
        <v>0</v>
      </c>
      <c r="AA223" s="65">
        <f>SUM(T223:Z223)</f>
        <v>19</v>
      </c>
      <c r="AC223" s="44">
        <f t="shared" ref="AC223:AI226" si="183">SUM(B177+K177+T177+AC177)</f>
        <v>4</v>
      </c>
      <c r="AD223" s="45">
        <f t="shared" si="183"/>
        <v>3</v>
      </c>
      <c r="AE223" s="45">
        <f t="shared" si="183"/>
        <v>0</v>
      </c>
      <c r="AF223" s="45">
        <f t="shared" si="183"/>
        <v>0</v>
      </c>
      <c r="AG223" s="45">
        <f t="shared" si="183"/>
        <v>0</v>
      </c>
      <c r="AH223" s="45">
        <f t="shared" si="183"/>
        <v>0</v>
      </c>
      <c r="AI223" s="46">
        <f t="shared" si="183"/>
        <v>0</v>
      </c>
      <c r="AJ223" s="65">
        <f>SUM(AC223:AI223)</f>
        <v>7</v>
      </c>
      <c r="AL223" s="65">
        <f>SUM(I223+R223+AA223+AJ223)</f>
        <v>37</v>
      </c>
    </row>
    <row r="224" spans="1:38" ht="15.75" customHeight="1">
      <c r="A224" s="70">
        <v>0.71875</v>
      </c>
      <c r="B224" s="48">
        <f t="shared" si="180"/>
        <v>11</v>
      </c>
      <c r="C224" s="49">
        <f t="shared" si="180"/>
        <v>2</v>
      </c>
      <c r="D224" s="49">
        <f t="shared" si="180"/>
        <v>0</v>
      </c>
      <c r="E224" s="49">
        <f t="shared" si="180"/>
        <v>0</v>
      </c>
      <c r="F224" s="49">
        <f t="shared" si="180"/>
        <v>0</v>
      </c>
      <c r="G224" s="49">
        <f t="shared" si="180"/>
        <v>0</v>
      </c>
      <c r="H224" s="52">
        <f t="shared" si="180"/>
        <v>0</v>
      </c>
      <c r="I224" s="66">
        <f>SUM(B224:H224)</f>
        <v>13</v>
      </c>
      <c r="K224" s="48">
        <f t="shared" si="181"/>
        <v>1</v>
      </c>
      <c r="L224" s="49">
        <f t="shared" si="181"/>
        <v>0</v>
      </c>
      <c r="M224" s="49">
        <f t="shared" si="181"/>
        <v>0</v>
      </c>
      <c r="N224" s="49">
        <f t="shared" si="181"/>
        <v>0</v>
      </c>
      <c r="O224" s="49">
        <f t="shared" si="181"/>
        <v>0</v>
      </c>
      <c r="P224" s="49">
        <f t="shared" si="181"/>
        <v>0</v>
      </c>
      <c r="Q224" s="52">
        <f t="shared" si="181"/>
        <v>0</v>
      </c>
      <c r="R224" s="66">
        <f>SUM(K224:Q224)</f>
        <v>1</v>
      </c>
      <c r="T224" s="48">
        <f t="shared" si="182"/>
        <v>20</v>
      </c>
      <c r="U224" s="49">
        <f t="shared" si="182"/>
        <v>2</v>
      </c>
      <c r="V224" s="49">
        <f t="shared" si="182"/>
        <v>1</v>
      </c>
      <c r="W224" s="49">
        <f t="shared" si="182"/>
        <v>0</v>
      </c>
      <c r="X224" s="49">
        <f t="shared" si="182"/>
        <v>0</v>
      </c>
      <c r="Y224" s="49">
        <f t="shared" si="182"/>
        <v>0</v>
      </c>
      <c r="Z224" s="52">
        <f t="shared" si="182"/>
        <v>0</v>
      </c>
      <c r="AA224" s="66">
        <f>SUM(T224:Z224)</f>
        <v>23</v>
      </c>
      <c r="AC224" s="48">
        <f t="shared" si="183"/>
        <v>3</v>
      </c>
      <c r="AD224" s="49">
        <f t="shared" si="183"/>
        <v>0</v>
      </c>
      <c r="AE224" s="49">
        <f t="shared" si="183"/>
        <v>0</v>
      </c>
      <c r="AF224" s="49">
        <f t="shared" si="183"/>
        <v>0</v>
      </c>
      <c r="AG224" s="49">
        <f t="shared" si="183"/>
        <v>0</v>
      </c>
      <c r="AH224" s="49">
        <f t="shared" si="183"/>
        <v>0</v>
      </c>
      <c r="AI224" s="52">
        <f t="shared" si="183"/>
        <v>0</v>
      </c>
      <c r="AJ224" s="66">
        <f>SUM(AC224:AI224)</f>
        <v>3</v>
      </c>
      <c r="AL224" s="66">
        <f>SUM(I224+R224+AA224+AJ224)</f>
        <v>40</v>
      </c>
    </row>
    <row r="225" spans="1:38" ht="15.75" customHeight="1">
      <c r="A225" s="70">
        <v>0.72916666666666663</v>
      </c>
      <c r="B225" s="48">
        <f t="shared" si="180"/>
        <v>7</v>
      </c>
      <c r="C225" s="49">
        <f t="shared" si="180"/>
        <v>6</v>
      </c>
      <c r="D225" s="49">
        <f t="shared" si="180"/>
        <v>0</v>
      </c>
      <c r="E225" s="49">
        <f t="shared" si="180"/>
        <v>0</v>
      </c>
      <c r="F225" s="49">
        <f t="shared" si="180"/>
        <v>0</v>
      </c>
      <c r="G225" s="49">
        <f t="shared" si="180"/>
        <v>0</v>
      </c>
      <c r="H225" s="52">
        <f t="shared" si="180"/>
        <v>1</v>
      </c>
      <c r="I225" s="66">
        <f>SUM(B225:H225)</f>
        <v>14</v>
      </c>
      <c r="K225" s="48">
        <f t="shared" si="181"/>
        <v>0</v>
      </c>
      <c r="L225" s="49">
        <f t="shared" si="181"/>
        <v>0</v>
      </c>
      <c r="M225" s="49">
        <f t="shared" si="181"/>
        <v>0</v>
      </c>
      <c r="N225" s="49">
        <f t="shared" si="181"/>
        <v>0</v>
      </c>
      <c r="O225" s="49">
        <f t="shared" si="181"/>
        <v>0</v>
      </c>
      <c r="P225" s="49">
        <f t="shared" si="181"/>
        <v>0</v>
      </c>
      <c r="Q225" s="52">
        <f t="shared" si="181"/>
        <v>0</v>
      </c>
      <c r="R225" s="66">
        <f>SUM(K225:Q225)</f>
        <v>0</v>
      </c>
      <c r="T225" s="48">
        <f t="shared" si="182"/>
        <v>17</v>
      </c>
      <c r="U225" s="49">
        <f t="shared" si="182"/>
        <v>2</v>
      </c>
      <c r="V225" s="49">
        <f t="shared" si="182"/>
        <v>0</v>
      </c>
      <c r="W225" s="49">
        <f t="shared" si="182"/>
        <v>0</v>
      </c>
      <c r="X225" s="49">
        <f t="shared" si="182"/>
        <v>0</v>
      </c>
      <c r="Y225" s="49">
        <f t="shared" si="182"/>
        <v>0</v>
      </c>
      <c r="Z225" s="52">
        <f t="shared" si="182"/>
        <v>0</v>
      </c>
      <c r="AA225" s="66">
        <f>SUM(T225:Z225)</f>
        <v>19</v>
      </c>
      <c r="AC225" s="48">
        <f t="shared" si="183"/>
        <v>1</v>
      </c>
      <c r="AD225" s="49">
        <f t="shared" si="183"/>
        <v>1</v>
      </c>
      <c r="AE225" s="49">
        <f t="shared" si="183"/>
        <v>0</v>
      </c>
      <c r="AF225" s="49">
        <f t="shared" si="183"/>
        <v>0</v>
      </c>
      <c r="AG225" s="49">
        <f t="shared" si="183"/>
        <v>0</v>
      </c>
      <c r="AH225" s="49">
        <f t="shared" si="183"/>
        <v>0</v>
      </c>
      <c r="AI225" s="52">
        <f t="shared" si="183"/>
        <v>0</v>
      </c>
      <c r="AJ225" s="66">
        <f>SUM(AC225:AI225)</f>
        <v>2</v>
      </c>
      <c r="AL225" s="66">
        <f>SUM(I225+R225+AA225+AJ225)</f>
        <v>35</v>
      </c>
    </row>
    <row r="226" spans="1:38" ht="15.75" customHeight="1">
      <c r="A226" s="71">
        <v>0.73958333333333337</v>
      </c>
      <c r="B226" s="54">
        <f t="shared" si="180"/>
        <v>5</v>
      </c>
      <c r="C226" s="55">
        <f t="shared" si="180"/>
        <v>1</v>
      </c>
      <c r="D226" s="55">
        <f t="shared" si="180"/>
        <v>0</v>
      </c>
      <c r="E226" s="55">
        <f t="shared" si="180"/>
        <v>0</v>
      </c>
      <c r="F226" s="55">
        <f t="shared" si="180"/>
        <v>0</v>
      </c>
      <c r="G226" s="55">
        <f t="shared" si="180"/>
        <v>0</v>
      </c>
      <c r="H226" s="56">
        <f t="shared" si="180"/>
        <v>0</v>
      </c>
      <c r="I226" s="67">
        <f>SUM(B226:H226)</f>
        <v>6</v>
      </c>
      <c r="K226" s="54">
        <f t="shared" si="181"/>
        <v>0</v>
      </c>
      <c r="L226" s="55">
        <f t="shared" si="181"/>
        <v>1</v>
      </c>
      <c r="M226" s="55">
        <f t="shared" si="181"/>
        <v>0</v>
      </c>
      <c r="N226" s="55">
        <f t="shared" si="181"/>
        <v>0</v>
      </c>
      <c r="O226" s="55">
        <f t="shared" si="181"/>
        <v>0</v>
      </c>
      <c r="P226" s="55">
        <f t="shared" si="181"/>
        <v>0</v>
      </c>
      <c r="Q226" s="56">
        <f t="shared" si="181"/>
        <v>0</v>
      </c>
      <c r="R226" s="67">
        <f>SUM(K226:Q226)</f>
        <v>1</v>
      </c>
      <c r="T226" s="54">
        <f t="shared" si="182"/>
        <v>14</v>
      </c>
      <c r="U226" s="55">
        <f t="shared" si="182"/>
        <v>1</v>
      </c>
      <c r="V226" s="55">
        <f t="shared" si="182"/>
        <v>0</v>
      </c>
      <c r="W226" s="55">
        <f t="shared" si="182"/>
        <v>0</v>
      </c>
      <c r="X226" s="55">
        <f t="shared" si="182"/>
        <v>0</v>
      </c>
      <c r="Y226" s="55">
        <f t="shared" si="182"/>
        <v>0</v>
      </c>
      <c r="Z226" s="56">
        <f t="shared" si="182"/>
        <v>0</v>
      </c>
      <c r="AA226" s="67">
        <f>SUM(T226:Z226)</f>
        <v>15</v>
      </c>
      <c r="AC226" s="54">
        <f t="shared" si="183"/>
        <v>5</v>
      </c>
      <c r="AD226" s="55">
        <f t="shared" si="183"/>
        <v>0</v>
      </c>
      <c r="AE226" s="55">
        <f t="shared" si="183"/>
        <v>0</v>
      </c>
      <c r="AF226" s="55">
        <f t="shared" si="183"/>
        <v>0</v>
      </c>
      <c r="AG226" s="55">
        <f t="shared" si="183"/>
        <v>0</v>
      </c>
      <c r="AH226" s="55">
        <f t="shared" si="183"/>
        <v>0</v>
      </c>
      <c r="AI226" s="56">
        <f t="shared" si="183"/>
        <v>0</v>
      </c>
      <c r="AJ226" s="67">
        <f>SUM(AC226:AI226)</f>
        <v>5</v>
      </c>
      <c r="AL226" s="67">
        <f>SUM(I226+R226+AA226+AJ226)</f>
        <v>27</v>
      </c>
    </row>
    <row r="227" spans="1:38" ht="15.75" customHeight="1">
      <c r="A227" s="60" t="s">
        <v>218</v>
      </c>
      <c r="B227" s="57">
        <f t="shared" ref="B227:I227" si="184">SUM(B223:B226)</f>
        <v>31</v>
      </c>
      <c r="C227" s="58">
        <f t="shared" si="184"/>
        <v>12</v>
      </c>
      <c r="D227" s="58">
        <f t="shared" si="184"/>
        <v>0</v>
      </c>
      <c r="E227" s="58">
        <f t="shared" si="184"/>
        <v>0</v>
      </c>
      <c r="F227" s="58">
        <f t="shared" si="184"/>
        <v>0</v>
      </c>
      <c r="G227" s="58">
        <f t="shared" si="184"/>
        <v>0</v>
      </c>
      <c r="H227" s="59">
        <f t="shared" si="184"/>
        <v>1</v>
      </c>
      <c r="I227" s="60">
        <f t="shared" si="184"/>
        <v>44</v>
      </c>
      <c r="K227" s="57">
        <f t="shared" ref="K227:R227" si="185">SUM(K223:K226)</f>
        <v>1</v>
      </c>
      <c r="L227" s="58">
        <f t="shared" si="185"/>
        <v>1</v>
      </c>
      <c r="M227" s="58">
        <f t="shared" si="185"/>
        <v>0</v>
      </c>
      <c r="N227" s="58">
        <f t="shared" si="185"/>
        <v>0</v>
      </c>
      <c r="O227" s="58">
        <f t="shared" si="185"/>
        <v>0</v>
      </c>
      <c r="P227" s="58">
        <f t="shared" si="185"/>
        <v>0</v>
      </c>
      <c r="Q227" s="59">
        <f t="shared" si="185"/>
        <v>0</v>
      </c>
      <c r="R227" s="60">
        <f t="shared" si="185"/>
        <v>2</v>
      </c>
      <c r="T227" s="57">
        <f t="shared" ref="T227:AA227" si="186">SUM(T223:T226)</f>
        <v>62</v>
      </c>
      <c r="U227" s="58">
        <f t="shared" si="186"/>
        <v>12</v>
      </c>
      <c r="V227" s="58">
        <f t="shared" si="186"/>
        <v>2</v>
      </c>
      <c r="W227" s="58">
        <f t="shared" si="186"/>
        <v>0</v>
      </c>
      <c r="X227" s="58">
        <f t="shared" si="186"/>
        <v>0</v>
      </c>
      <c r="Y227" s="58">
        <f t="shared" si="186"/>
        <v>0</v>
      </c>
      <c r="Z227" s="59">
        <f t="shared" si="186"/>
        <v>0</v>
      </c>
      <c r="AA227" s="60">
        <f t="shared" si="186"/>
        <v>76</v>
      </c>
      <c r="AC227" s="57">
        <f t="shared" ref="AC227:AJ227" si="187">SUM(AC223:AC226)</f>
        <v>13</v>
      </c>
      <c r="AD227" s="58">
        <f t="shared" si="187"/>
        <v>4</v>
      </c>
      <c r="AE227" s="58">
        <f t="shared" si="187"/>
        <v>0</v>
      </c>
      <c r="AF227" s="58">
        <f t="shared" si="187"/>
        <v>0</v>
      </c>
      <c r="AG227" s="58">
        <f t="shared" si="187"/>
        <v>0</v>
      </c>
      <c r="AH227" s="58">
        <f t="shared" si="187"/>
        <v>0</v>
      </c>
      <c r="AI227" s="59">
        <f t="shared" si="187"/>
        <v>0</v>
      </c>
      <c r="AJ227" s="60">
        <f t="shared" si="187"/>
        <v>17</v>
      </c>
      <c r="AL227" s="60">
        <f>SUM(AL223:AL226)</f>
        <v>139</v>
      </c>
    </row>
    <row r="228" spans="1:38" ht="15.75" customHeight="1">
      <c r="A228" s="69">
        <v>0.75</v>
      </c>
      <c r="B228" s="44">
        <f t="shared" ref="B228:H231" si="188">SUM(B44+K44+T44+AC44)</f>
        <v>5</v>
      </c>
      <c r="C228" s="45">
        <f t="shared" si="188"/>
        <v>1</v>
      </c>
      <c r="D228" s="45">
        <f t="shared" si="188"/>
        <v>0</v>
      </c>
      <c r="E228" s="45">
        <f t="shared" si="188"/>
        <v>0</v>
      </c>
      <c r="F228" s="45">
        <f t="shared" si="188"/>
        <v>0</v>
      </c>
      <c r="G228" s="45">
        <f t="shared" si="188"/>
        <v>0</v>
      </c>
      <c r="H228" s="46">
        <f t="shared" si="188"/>
        <v>0</v>
      </c>
      <c r="I228" s="65">
        <f>SUM(B228:H228)</f>
        <v>6</v>
      </c>
      <c r="K228" s="44">
        <f t="shared" ref="K228:Q231" si="189">SUM(B90+K90+T90+AC90)</f>
        <v>0</v>
      </c>
      <c r="L228" s="45">
        <f t="shared" si="189"/>
        <v>0</v>
      </c>
      <c r="M228" s="45">
        <f t="shared" si="189"/>
        <v>0</v>
      </c>
      <c r="N228" s="45">
        <f t="shared" si="189"/>
        <v>0</v>
      </c>
      <c r="O228" s="45">
        <f t="shared" si="189"/>
        <v>0</v>
      </c>
      <c r="P228" s="45">
        <f t="shared" si="189"/>
        <v>0</v>
      </c>
      <c r="Q228" s="46">
        <f t="shared" si="189"/>
        <v>0</v>
      </c>
      <c r="R228" s="65">
        <f>SUM(K228:Q228)</f>
        <v>0</v>
      </c>
      <c r="T228" s="44">
        <f t="shared" ref="T228:Z231" si="190">SUM(B136+K136+T136+AC136)</f>
        <v>14</v>
      </c>
      <c r="U228" s="45">
        <f t="shared" si="190"/>
        <v>4</v>
      </c>
      <c r="V228" s="45">
        <f t="shared" si="190"/>
        <v>0</v>
      </c>
      <c r="W228" s="45">
        <f t="shared" si="190"/>
        <v>0</v>
      </c>
      <c r="X228" s="45">
        <f t="shared" si="190"/>
        <v>0</v>
      </c>
      <c r="Y228" s="45">
        <f t="shared" si="190"/>
        <v>0</v>
      </c>
      <c r="Z228" s="46">
        <f t="shared" si="190"/>
        <v>0</v>
      </c>
      <c r="AA228" s="65">
        <f>SUM(T228:Z228)</f>
        <v>18</v>
      </c>
      <c r="AC228" s="44">
        <f t="shared" ref="AC228:AI231" si="191">SUM(B182+K182+T182+AC182)</f>
        <v>4</v>
      </c>
      <c r="AD228" s="45">
        <f t="shared" si="191"/>
        <v>1</v>
      </c>
      <c r="AE228" s="45">
        <f t="shared" si="191"/>
        <v>0</v>
      </c>
      <c r="AF228" s="45">
        <f t="shared" si="191"/>
        <v>0</v>
      </c>
      <c r="AG228" s="45">
        <f t="shared" si="191"/>
        <v>0</v>
      </c>
      <c r="AH228" s="45">
        <f t="shared" si="191"/>
        <v>0</v>
      </c>
      <c r="AI228" s="46">
        <f t="shared" si="191"/>
        <v>0</v>
      </c>
      <c r="AJ228" s="65">
        <f>SUM(AC228:AI228)</f>
        <v>5</v>
      </c>
      <c r="AL228" s="65">
        <f>SUM(I228+R228+AA228+AJ228)</f>
        <v>29</v>
      </c>
    </row>
    <row r="229" spans="1:38" ht="15.75" customHeight="1">
      <c r="A229" s="70">
        <v>0.76041666666666663</v>
      </c>
      <c r="B229" s="48">
        <f t="shared" si="188"/>
        <v>9</v>
      </c>
      <c r="C229" s="49">
        <f t="shared" si="188"/>
        <v>0</v>
      </c>
      <c r="D229" s="49">
        <f t="shared" si="188"/>
        <v>0</v>
      </c>
      <c r="E229" s="49">
        <f t="shared" si="188"/>
        <v>0</v>
      </c>
      <c r="F229" s="49">
        <f t="shared" si="188"/>
        <v>0</v>
      </c>
      <c r="G229" s="49">
        <f t="shared" si="188"/>
        <v>0</v>
      </c>
      <c r="H229" s="52">
        <f t="shared" si="188"/>
        <v>0</v>
      </c>
      <c r="I229" s="66">
        <f>SUM(B229:H229)</f>
        <v>9</v>
      </c>
      <c r="K229" s="48">
        <f t="shared" si="189"/>
        <v>1</v>
      </c>
      <c r="L229" s="49">
        <f t="shared" si="189"/>
        <v>0</v>
      </c>
      <c r="M229" s="49">
        <f t="shared" si="189"/>
        <v>0</v>
      </c>
      <c r="N229" s="49">
        <f t="shared" si="189"/>
        <v>0</v>
      </c>
      <c r="O229" s="49">
        <f t="shared" si="189"/>
        <v>0</v>
      </c>
      <c r="P229" s="49">
        <f t="shared" si="189"/>
        <v>0</v>
      </c>
      <c r="Q229" s="52">
        <f t="shared" si="189"/>
        <v>0</v>
      </c>
      <c r="R229" s="66">
        <f>SUM(K229:Q229)</f>
        <v>1</v>
      </c>
      <c r="T229" s="48">
        <f t="shared" si="190"/>
        <v>14</v>
      </c>
      <c r="U229" s="49">
        <f t="shared" si="190"/>
        <v>3</v>
      </c>
      <c r="V229" s="49">
        <f t="shared" si="190"/>
        <v>0</v>
      </c>
      <c r="W229" s="49">
        <f t="shared" si="190"/>
        <v>1</v>
      </c>
      <c r="X229" s="49">
        <f t="shared" si="190"/>
        <v>0</v>
      </c>
      <c r="Y229" s="49">
        <f t="shared" si="190"/>
        <v>0</v>
      </c>
      <c r="Z229" s="52">
        <f t="shared" si="190"/>
        <v>0</v>
      </c>
      <c r="AA229" s="66">
        <f>SUM(T229:Z229)</f>
        <v>18</v>
      </c>
      <c r="AC229" s="48">
        <f t="shared" si="191"/>
        <v>4</v>
      </c>
      <c r="AD229" s="49">
        <f t="shared" si="191"/>
        <v>0</v>
      </c>
      <c r="AE229" s="49">
        <f t="shared" si="191"/>
        <v>0</v>
      </c>
      <c r="AF229" s="49">
        <f t="shared" si="191"/>
        <v>0</v>
      </c>
      <c r="AG229" s="49">
        <f t="shared" si="191"/>
        <v>0</v>
      </c>
      <c r="AH229" s="49">
        <f t="shared" si="191"/>
        <v>0</v>
      </c>
      <c r="AI229" s="52">
        <f t="shared" si="191"/>
        <v>0</v>
      </c>
      <c r="AJ229" s="66">
        <f>SUM(AC229:AI229)</f>
        <v>4</v>
      </c>
      <c r="AL229" s="66">
        <f>SUM(I229+R229+AA229+AJ229)</f>
        <v>32</v>
      </c>
    </row>
    <row r="230" spans="1:38" ht="15.75" customHeight="1">
      <c r="A230" s="70">
        <v>0.77083333333333337</v>
      </c>
      <c r="B230" s="48">
        <f t="shared" si="188"/>
        <v>5</v>
      </c>
      <c r="C230" s="49">
        <f t="shared" si="188"/>
        <v>2</v>
      </c>
      <c r="D230" s="49">
        <f t="shared" si="188"/>
        <v>0</v>
      </c>
      <c r="E230" s="49">
        <f t="shared" si="188"/>
        <v>0</v>
      </c>
      <c r="F230" s="49">
        <f t="shared" si="188"/>
        <v>0</v>
      </c>
      <c r="G230" s="49">
        <f t="shared" si="188"/>
        <v>0</v>
      </c>
      <c r="H230" s="52">
        <f t="shared" si="188"/>
        <v>0</v>
      </c>
      <c r="I230" s="66">
        <f>SUM(B230:H230)</f>
        <v>7</v>
      </c>
      <c r="K230" s="48">
        <f t="shared" si="189"/>
        <v>0</v>
      </c>
      <c r="L230" s="49">
        <f t="shared" si="189"/>
        <v>0</v>
      </c>
      <c r="M230" s="49">
        <f t="shared" si="189"/>
        <v>0</v>
      </c>
      <c r="N230" s="49">
        <f t="shared" si="189"/>
        <v>0</v>
      </c>
      <c r="O230" s="49">
        <f t="shared" si="189"/>
        <v>0</v>
      </c>
      <c r="P230" s="49">
        <f t="shared" si="189"/>
        <v>0</v>
      </c>
      <c r="Q230" s="52">
        <f t="shared" si="189"/>
        <v>0</v>
      </c>
      <c r="R230" s="66">
        <f>SUM(K230:Q230)</f>
        <v>0</v>
      </c>
      <c r="T230" s="48">
        <f t="shared" si="190"/>
        <v>9</v>
      </c>
      <c r="U230" s="49">
        <f t="shared" si="190"/>
        <v>1</v>
      </c>
      <c r="V230" s="49">
        <f t="shared" si="190"/>
        <v>0</v>
      </c>
      <c r="W230" s="49">
        <f t="shared" si="190"/>
        <v>0</v>
      </c>
      <c r="X230" s="49">
        <f t="shared" si="190"/>
        <v>0</v>
      </c>
      <c r="Y230" s="49">
        <f t="shared" si="190"/>
        <v>0</v>
      </c>
      <c r="Z230" s="52">
        <f t="shared" si="190"/>
        <v>0</v>
      </c>
      <c r="AA230" s="66">
        <f>SUM(T230:Z230)</f>
        <v>10</v>
      </c>
      <c r="AC230" s="48">
        <f t="shared" si="191"/>
        <v>4</v>
      </c>
      <c r="AD230" s="49">
        <f t="shared" si="191"/>
        <v>0</v>
      </c>
      <c r="AE230" s="49">
        <f t="shared" si="191"/>
        <v>0</v>
      </c>
      <c r="AF230" s="49">
        <f t="shared" si="191"/>
        <v>0</v>
      </c>
      <c r="AG230" s="49">
        <f t="shared" si="191"/>
        <v>0</v>
      </c>
      <c r="AH230" s="49">
        <f t="shared" si="191"/>
        <v>0</v>
      </c>
      <c r="AI230" s="52">
        <f t="shared" si="191"/>
        <v>1</v>
      </c>
      <c r="AJ230" s="66">
        <f>SUM(AC230:AI230)</f>
        <v>5</v>
      </c>
      <c r="AL230" s="66">
        <f>SUM(I230+R230+AA230+AJ230)</f>
        <v>22</v>
      </c>
    </row>
    <row r="231" spans="1:38" ht="15.75" customHeight="1">
      <c r="A231" s="71">
        <v>0.78125</v>
      </c>
      <c r="B231" s="54">
        <f t="shared" si="188"/>
        <v>3</v>
      </c>
      <c r="C231" s="55">
        <f t="shared" si="188"/>
        <v>3</v>
      </c>
      <c r="D231" s="55">
        <f t="shared" si="188"/>
        <v>0</v>
      </c>
      <c r="E231" s="55">
        <f t="shared" si="188"/>
        <v>0</v>
      </c>
      <c r="F231" s="55">
        <f t="shared" si="188"/>
        <v>0</v>
      </c>
      <c r="G231" s="55">
        <f t="shared" si="188"/>
        <v>0</v>
      </c>
      <c r="H231" s="56">
        <f t="shared" si="188"/>
        <v>0</v>
      </c>
      <c r="I231" s="67">
        <f>SUM(B231:H231)</f>
        <v>6</v>
      </c>
      <c r="K231" s="54">
        <f t="shared" si="189"/>
        <v>1</v>
      </c>
      <c r="L231" s="55">
        <f t="shared" si="189"/>
        <v>0</v>
      </c>
      <c r="M231" s="55">
        <f t="shared" si="189"/>
        <v>0</v>
      </c>
      <c r="N231" s="55">
        <f t="shared" si="189"/>
        <v>0</v>
      </c>
      <c r="O231" s="55">
        <f t="shared" si="189"/>
        <v>0</v>
      </c>
      <c r="P231" s="55">
        <f t="shared" si="189"/>
        <v>0</v>
      </c>
      <c r="Q231" s="56">
        <f t="shared" si="189"/>
        <v>0</v>
      </c>
      <c r="R231" s="67">
        <f>SUM(K231:Q231)</f>
        <v>1</v>
      </c>
      <c r="T231" s="54">
        <f t="shared" si="190"/>
        <v>10</v>
      </c>
      <c r="U231" s="55">
        <f t="shared" si="190"/>
        <v>2</v>
      </c>
      <c r="V231" s="55">
        <f t="shared" si="190"/>
        <v>0</v>
      </c>
      <c r="W231" s="55">
        <f t="shared" si="190"/>
        <v>1</v>
      </c>
      <c r="X231" s="55">
        <f t="shared" si="190"/>
        <v>0</v>
      </c>
      <c r="Y231" s="55">
        <f t="shared" si="190"/>
        <v>0</v>
      </c>
      <c r="Z231" s="56">
        <f t="shared" si="190"/>
        <v>0</v>
      </c>
      <c r="AA231" s="67">
        <f>SUM(T231:Z231)</f>
        <v>13</v>
      </c>
      <c r="AC231" s="54">
        <f t="shared" si="191"/>
        <v>5</v>
      </c>
      <c r="AD231" s="55">
        <f t="shared" si="191"/>
        <v>1</v>
      </c>
      <c r="AE231" s="55">
        <f t="shared" si="191"/>
        <v>0</v>
      </c>
      <c r="AF231" s="55">
        <f t="shared" si="191"/>
        <v>0</v>
      </c>
      <c r="AG231" s="55">
        <f t="shared" si="191"/>
        <v>0</v>
      </c>
      <c r="AH231" s="55">
        <f t="shared" si="191"/>
        <v>0</v>
      </c>
      <c r="AI231" s="56">
        <f t="shared" si="191"/>
        <v>0</v>
      </c>
      <c r="AJ231" s="67">
        <f>SUM(AC231:AI231)</f>
        <v>6</v>
      </c>
      <c r="AL231" s="67">
        <f>SUM(I231+R231+AA231+AJ231)</f>
        <v>26</v>
      </c>
    </row>
    <row r="232" spans="1:38" ht="15.75" customHeight="1">
      <c r="A232" s="60" t="s">
        <v>218</v>
      </c>
      <c r="B232" s="57">
        <f t="shared" ref="B232:I232" si="192">SUM(B228:B231)</f>
        <v>22</v>
      </c>
      <c r="C232" s="58">
        <f t="shared" si="192"/>
        <v>6</v>
      </c>
      <c r="D232" s="58">
        <f t="shared" si="192"/>
        <v>0</v>
      </c>
      <c r="E232" s="58">
        <f t="shared" si="192"/>
        <v>0</v>
      </c>
      <c r="F232" s="58">
        <f t="shared" si="192"/>
        <v>0</v>
      </c>
      <c r="G232" s="58">
        <f t="shared" si="192"/>
        <v>0</v>
      </c>
      <c r="H232" s="59">
        <f t="shared" si="192"/>
        <v>0</v>
      </c>
      <c r="I232" s="60">
        <f t="shared" si="192"/>
        <v>28</v>
      </c>
      <c r="K232" s="57">
        <f t="shared" ref="K232:R232" si="193">SUM(K228:K231)</f>
        <v>2</v>
      </c>
      <c r="L232" s="58">
        <f t="shared" si="193"/>
        <v>0</v>
      </c>
      <c r="M232" s="58">
        <f t="shared" si="193"/>
        <v>0</v>
      </c>
      <c r="N232" s="58">
        <f t="shared" si="193"/>
        <v>0</v>
      </c>
      <c r="O232" s="58">
        <f t="shared" si="193"/>
        <v>0</v>
      </c>
      <c r="P232" s="58">
        <f t="shared" si="193"/>
        <v>0</v>
      </c>
      <c r="Q232" s="59">
        <f t="shared" si="193"/>
        <v>0</v>
      </c>
      <c r="R232" s="60">
        <f t="shared" si="193"/>
        <v>2</v>
      </c>
      <c r="T232" s="57">
        <f t="shared" ref="T232:AA232" si="194">SUM(T228:T231)</f>
        <v>47</v>
      </c>
      <c r="U232" s="58">
        <f t="shared" si="194"/>
        <v>10</v>
      </c>
      <c r="V232" s="58">
        <f t="shared" si="194"/>
        <v>0</v>
      </c>
      <c r="W232" s="58">
        <f t="shared" si="194"/>
        <v>2</v>
      </c>
      <c r="X232" s="58">
        <f t="shared" si="194"/>
        <v>0</v>
      </c>
      <c r="Y232" s="58">
        <f t="shared" si="194"/>
        <v>0</v>
      </c>
      <c r="Z232" s="59">
        <f t="shared" si="194"/>
        <v>0</v>
      </c>
      <c r="AA232" s="60">
        <f t="shared" si="194"/>
        <v>59</v>
      </c>
      <c r="AC232" s="57">
        <f t="shared" ref="AC232:AJ232" si="195">SUM(AC228:AC231)</f>
        <v>17</v>
      </c>
      <c r="AD232" s="58">
        <f t="shared" si="195"/>
        <v>2</v>
      </c>
      <c r="AE232" s="58">
        <f t="shared" si="195"/>
        <v>0</v>
      </c>
      <c r="AF232" s="58">
        <f t="shared" si="195"/>
        <v>0</v>
      </c>
      <c r="AG232" s="58">
        <f t="shared" si="195"/>
        <v>0</v>
      </c>
      <c r="AH232" s="58">
        <f t="shared" si="195"/>
        <v>0</v>
      </c>
      <c r="AI232" s="59">
        <f t="shared" si="195"/>
        <v>1</v>
      </c>
      <c r="AJ232" s="60">
        <f t="shared" si="195"/>
        <v>20</v>
      </c>
      <c r="AL232" s="60">
        <f>SUM(AL228:AL231)</f>
        <v>109</v>
      </c>
    </row>
    <row r="234" spans="1:38" ht="15.75" customHeight="1">
      <c r="A234" s="60" t="s">
        <v>219</v>
      </c>
      <c r="B234" s="57">
        <f t="shared" ref="B234:I234" si="196">SUM(B232+B227+B222)</f>
        <v>96</v>
      </c>
      <c r="C234" s="58">
        <f t="shared" si="196"/>
        <v>29</v>
      </c>
      <c r="D234" s="58">
        <f t="shared" si="196"/>
        <v>0</v>
      </c>
      <c r="E234" s="58">
        <f t="shared" si="196"/>
        <v>0</v>
      </c>
      <c r="F234" s="58">
        <f t="shared" si="196"/>
        <v>0</v>
      </c>
      <c r="G234" s="58">
        <f t="shared" si="196"/>
        <v>0</v>
      </c>
      <c r="H234" s="59">
        <f t="shared" si="196"/>
        <v>1</v>
      </c>
      <c r="I234" s="60">
        <f t="shared" si="196"/>
        <v>126</v>
      </c>
      <c r="K234" s="57">
        <f t="shared" ref="K234:R234" si="197">SUM(K232+K227+K222)</f>
        <v>5</v>
      </c>
      <c r="L234" s="58">
        <f t="shared" si="197"/>
        <v>1</v>
      </c>
      <c r="M234" s="58">
        <f t="shared" si="197"/>
        <v>0</v>
      </c>
      <c r="N234" s="58">
        <f t="shared" si="197"/>
        <v>0</v>
      </c>
      <c r="O234" s="58">
        <f t="shared" si="197"/>
        <v>0</v>
      </c>
      <c r="P234" s="58">
        <f t="shared" si="197"/>
        <v>0</v>
      </c>
      <c r="Q234" s="59">
        <f t="shared" si="197"/>
        <v>0</v>
      </c>
      <c r="R234" s="60">
        <f t="shared" si="197"/>
        <v>6</v>
      </c>
      <c r="T234" s="57">
        <f t="shared" ref="T234:AA234" si="198">SUM(T232+T227+T222)</f>
        <v>189</v>
      </c>
      <c r="U234" s="58">
        <f t="shared" si="198"/>
        <v>42</v>
      </c>
      <c r="V234" s="58">
        <f t="shared" si="198"/>
        <v>3</v>
      </c>
      <c r="W234" s="58">
        <f t="shared" si="198"/>
        <v>2</v>
      </c>
      <c r="X234" s="58">
        <f t="shared" si="198"/>
        <v>2</v>
      </c>
      <c r="Y234" s="58">
        <f t="shared" si="198"/>
        <v>0</v>
      </c>
      <c r="Z234" s="59">
        <f t="shared" si="198"/>
        <v>0</v>
      </c>
      <c r="AA234" s="60">
        <f t="shared" si="198"/>
        <v>238</v>
      </c>
      <c r="AC234" s="57">
        <f t="shared" ref="AC234:AJ234" si="199">SUM(AC232+AC227+AC222)</f>
        <v>60</v>
      </c>
      <c r="AD234" s="58">
        <f t="shared" si="199"/>
        <v>8</v>
      </c>
      <c r="AE234" s="58">
        <f t="shared" si="199"/>
        <v>0</v>
      </c>
      <c r="AF234" s="58">
        <f t="shared" si="199"/>
        <v>1</v>
      </c>
      <c r="AG234" s="58">
        <f t="shared" si="199"/>
        <v>0</v>
      </c>
      <c r="AH234" s="58">
        <f t="shared" si="199"/>
        <v>0</v>
      </c>
      <c r="AI234" s="59">
        <f t="shared" si="199"/>
        <v>1</v>
      </c>
      <c r="AJ234" s="60">
        <f t="shared" si="199"/>
        <v>70</v>
      </c>
      <c r="AL234" s="60">
        <f>SUM(AL232+AL227+AL222)</f>
        <v>440</v>
      </c>
    </row>
    <row r="236" spans="1:38" ht="15.75" customHeight="1">
      <c r="A236" s="60" t="s">
        <v>217</v>
      </c>
      <c r="B236" s="57">
        <f t="shared" ref="B236:I236" si="200">SUM(B212+B234)</f>
        <v>257</v>
      </c>
      <c r="C236" s="58">
        <f t="shared" si="200"/>
        <v>66</v>
      </c>
      <c r="D236" s="58">
        <f t="shared" si="200"/>
        <v>2</v>
      </c>
      <c r="E236" s="58">
        <f t="shared" si="200"/>
        <v>1</v>
      </c>
      <c r="F236" s="58">
        <f t="shared" si="200"/>
        <v>2</v>
      </c>
      <c r="G236" s="58">
        <f t="shared" si="200"/>
        <v>0</v>
      </c>
      <c r="H236" s="59">
        <f t="shared" si="200"/>
        <v>2</v>
      </c>
      <c r="I236" s="60">
        <f t="shared" si="200"/>
        <v>330</v>
      </c>
      <c r="K236" s="57">
        <f t="shared" ref="K236:R236" si="201">SUM(K212+K234)</f>
        <v>6</v>
      </c>
      <c r="L236" s="58">
        <f t="shared" si="201"/>
        <v>3</v>
      </c>
      <c r="M236" s="58">
        <f t="shared" si="201"/>
        <v>0</v>
      </c>
      <c r="N236" s="58">
        <f t="shared" si="201"/>
        <v>0</v>
      </c>
      <c r="O236" s="58">
        <f t="shared" si="201"/>
        <v>0</v>
      </c>
      <c r="P236" s="58">
        <f t="shared" si="201"/>
        <v>0</v>
      </c>
      <c r="Q236" s="59">
        <f t="shared" si="201"/>
        <v>0</v>
      </c>
      <c r="R236" s="60">
        <f t="shared" si="201"/>
        <v>9</v>
      </c>
      <c r="T236" s="57">
        <f t="shared" ref="T236:AA236" si="202">SUM(T212+T234)</f>
        <v>310</v>
      </c>
      <c r="U236" s="58">
        <f t="shared" si="202"/>
        <v>69</v>
      </c>
      <c r="V236" s="58">
        <f t="shared" si="202"/>
        <v>6</v>
      </c>
      <c r="W236" s="58">
        <f t="shared" si="202"/>
        <v>5</v>
      </c>
      <c r="X236" s="58">
        <f t="shared" si="202"/>
        <v>4</v>
      </c>
      <c r="Y236" s="58">
        <f t="shared" si="202"/>
        <v>0</v>
      </c>
      <c r="Z236" s="59">
        <f t="shared" si="202"/>
        <v>1</v>
      </c>
      <c r="AA236" s="60">
        <f t="shared" si="202"/>
        <v>395</v>
      </c>
      <c r="AC236" s="57">
        <f t="shared" ref="AC236:AJ236" si="203">SUM(AC212+AC234)</f>
        <v>105</v>
      </c>
      <c r="AD236" s="58">
        <f t="shared" si="203"/>
        <v>14</v>
      </c>
      <c r="AE236" s="58">
        <f t="shared" si="203"/>
        <v>1</v>
      </c>
      <c r="AF236" s="58">
        <f t="shared" si="203"/>
        <v>1</v>
      </c>
      <c r="AG236" s="58">
        <f t="shared" si="203"/>
        <v>0</v>
      </c>
      <c r="AH236" s="58">
        <f t="shared" si="203"/>
        <v>0</v>
      </c>
      <c r="AI236" s="59">
        <f t="shared" si="203"/>
        <v>1</v>
      </c>
      <c r="AJ236" s="60">
        <f t="shared" si="203"/>
        <v>122</v>
      </c>
      <c r="AL236" s="60">
        <f>SUM(AL212+AL234)</f>
        <v>856</v>
      </c>
    </row>
    <row r="237" spans="1:38" s="68" customFormat="1" ht="15.75" customHeight="1">
      <c r="A237" s="68" t="s">
        <v>220</v>
      </c>
      <c r="I237" s="68">
        <f>SUM(B196:H196,B197:H197,B198:H198,B199:H199,B201:H201,B202:H202,B203:H203,B204:H204,B206:H206,B207:H207,B208:H208,B209:H209,B218:H218,B219:H219,B220:H220,B221:H221,B223:H223,B224:H224,B225:H225,B226:H226,B228:H228,B229:H229,B230:H230,B231:H231)</f>
        <v>330</v>
      </c>
      <c r="R237" s="68">
        <f>SUM(K196:Q196,K197:Q197,K198:Q198,K199:Q199,K201:Q201,K202:Q202,K203:Q203,K204:Q204,K206:Q206,K207:Q207,K208:Q208,K209:Q209,K218:Q218,K219:Q219,K220:Q220,K221:Q221,K223:Q223,K224:Q224,K225:Q225,K226:Q226,K228:Q228,K229:Q229,K230:Q230,K231:Q231)</f>
        <v>9</v>
      </c>
      <c r="AA237" s="68">
        <f>SUM(T196:Z196,T197:Z197,T198:Z198,T199:Z199,T201:Z201,T202:Z202,T203:Z203,T204:Z204,T206:Z206,T207:Z207,T208:Z208,T209:Z209,T218:Z218,T219:Z219,T220:Z220,T221:Z221,T223:Z223,T224:Z224,T225:Z225,T226:Z226,T228:Z228,T229:Z229,T230:Z230,T231:Z231)</f>
        <v>395</v>
      </c>
      <c r="AJ237" s="68">
        <f>SUM(AC196:AI196,AC197:AI197,AC198:AI198,AC199:AI199,AC201:AI201,AC202:AI202,AC203:AI203,AC204:AI204,AC206:AI206,AC207:AI207,AC208:AI208,AC209:AI209,AC218:AI218,AC219:AI219,AC220:AI220,AC221:AI221,AC223:AI223,AC224:AI224,AC225:AI225,AC226:AI226,AC228:AI228,AC229:AI229,AC230:AI230,AC231:AI231)</f>
        <v>122</v>
      </c>
      <c r="AL237" s="68">
        <f>SUM(B237:AJ237)</f>
        <v>856</v>
      </c>
    </row>
    <row r="238" spans="1:38" ht="15.75" customHeight="1">
      <c r="A238" s="47" t="s">
        <v>224</v>
      </c>
    </row>
    <row r="239" spans="1:38" ht="15.75" customHeight="1">
      <c r="B239" s="57" t="s">
        <v>212</v>
      </c>
      <c r="C239" s="58"/>
      <c r="D239" s="58" t="s">
        <v>232</v>
      </c>
      <c r="E239" s="58"/>
      <c r="F239" s="58"/>
      <c r="G239" s="58"/>
      <c r="H239" s="59"/>
      <c r="I239" s="60"/>
      <c r="K239" s="57" t="s">
        <v>212</v>
      </c>
      <c r="L239" s="58"/>
      <c r="M239" s="58" t="s">
        <v>235</v>
      </c>
      <c r="N239" s="58"/>
      <c r="O239" s="58"/>
      <c r="P239" s="58"/>
      <c r="Q239" s="59"/>
      <c r="R239" s="60"/>
      <c r="T239" s="57" t="s">
        <v>212</v>
      </c>
      <c r="U239" s="58"/>
      <c r="V239" s="58" t="s">
        <v>234</v>
      </c>
      <c r="W239" s="58"/>
      <c r="X239" s="58"/>
      <c r="Y239" s="58"/>
      <c r="Z239" s="59"/>
      <c r="AA239" s="60"/>
      <c r="AC239" s="57" t="s">
        <v>212</v>
      </c>
      <c r="AD239" s="58"/>
      <c r="AE239" s="58" t="s">
        <v>236</v>
      </c>
      <c r="AF239" s="58"/>
      <c r="AG239" s="58"/>
      <c r="AH239" s="58"/>
      <c r="AI239" s="59"/>
      <c r="AJ239" s="60"/>
      <c r="AL239" s="130" t="s">
        <v>225</v>
      </c>
    </row>
    <row r="240" spans="1:38" ht="15.75" customHeight="1">
      <c r="B240" s="61" t="s">
        <v>0</v>
      </c>
      <c r="C240" s="62" t="s">
        <v>1</v>
      </c>
      <c r="D240" s="62" t="s">
        <v>47</v>
      </c>
      <c r="E240" s="62" t="s">
        <v>46</v>
      </c>
      <c r="F240" s="62" t="s">
        <v>42</v>
      </c>
      <c r="G240" s="62" t="s">
        <v>45</v>
      </c>
      <c r="H240" s="63" t="s">
        <v>44</v>
      </c>
      <c r="I240" s="64" t="s">
        <v>217</v>
      </c>
      <c r="K240" s="61" t="s">
        <v>0</v>
      </c>
      <c r="L240" s="62" t="s">
        <v>1</v>
      </c>
      <c r="M240" s="62" t="s">
        <v>47</v>
      </c>
      <c r="N240" s="62" t="s">
        <v>46</v>
      </c>
      <c r="O240" s="62" t="s">
        <v>42</v>
      </c>
      <c r="P240" s="62" t="s">
        <v>45</v>
      </c>
      <c r="Q240" s="63" t="s">
        <v>44</v>
      </c>
      <c r="R240" s="64" t="s">
        <v>217</v>
      </c>
      <c r="T240" s="61" t="s">
        <v>0</v>
      </c>
      <c r="U240" s="62" t="s">
        <v>1</v>
      </c>
      <c r="V240" s="62" t="s">
        <v>47</v>
      </c>
      <c r="W240" s="62" t="s">
        <v>46</v>
      </c>
      <c r="X240" s="62" t="s">
        <v>42</v>
      </c>
      <c r="Y240" s="62" t="s">
        <v>45</v>
      </c>
      <c r="Z240" s="63" t="s">
        <v>44</v>
      </c>
      <c r="AA240" s="64" t="s">
        <v>217</v>
      </c>
      <c r="AC240" s="61" t="s">
        <v>0</v>
      </c>
      <c r="AD240" s="62" t="s">
        <v>1</v>
      </c>
      <c r="AE240" s="62" t="s">
        <v>47</v>
      </c>
      <c r="AF240" s="62" t="s">
        <v>46</v>
      </c>
      <c r="AG240" s="62" t="s">
        <v>42</v>
      </c>
      <c r="AH240" s="62" t="s">
        <v>45</v>
      </c>
      <c r="AI240" s="63" t="s">
        <v>44</v>
      </c>
      <c r="AJ240" s="64" t="s">
        <v>217</v>
      </c>
      <c r="AL240" s="131"/>
    </row>
    <row r="242" spans="1:38" ht="15.75" customHeight="1">
      <c r="A242" s="69">
        <v>0.29166666666666669</v>
      </c>
      <c r="B242" s="44">
        <f t="shared" ref="B242:H245" si="204">SUM(B12+B58+B104+B150)</f>
        <v>1</v>
      </c>
      <c r="C242" s="45">
        <f t="shared" si="204"/>
        <v>0</v>
      </c>
      <c r="D242" s="45">
        <f t="shared" si="204"/>
        <v>0</v>
      </c>
      <c r="E242" s="45">
        <f t="shared" si="204"/>
        <v>0</v>
      </c>
      <c r="F242" s="45">
        <f t="shared" si="204"/>
        <v>0</v>
      </c>
      <c r="G242" s="45">
        <f t="shared" si="204"/>
        <v>0</v>
      </c>
      <c r="H242" s="46">
        <f t="shared" si="204"/>
        <v>0</v>
      </c>
      <c r="I242" s="65">
        <f>SUM(B242:H242)</f>
        <v>1</v>
      </c>
      <c r="K242" s="44">
        <f t="shared" ref="K242:Q245" si="205">SUM(K12+K58+K104+K150)</f>
        <v>0</v>
      </c>
      <c r="L242" s="45">
        <f t="shared" si="205"/>
        <v>0</v>
      </c>
      <c r="M242" s="45">
        <f t="shared" si="205"/>
        <v>0</v>
      </c>
      <c r="N242" s="45">
        <f t="shared" si="205"/>
        <v>0</v>
      </c>
      <c r="O242" s="45">
        <f t="shared" si="205"/>
        <v>0</v>
      </c>
      <c r="P242" s="45">
        <f t="shared" si="205"/>
        <v>0</v>
      </c>
      <c r="Q242" s="46">
        <f t="shared" si="205"/>
        <v>0</v>
      </c>
      <c r="R242" s="65">
        <f>SUM(K242:Q242)</f>
        <v>0</v>
      </c>
      <c r="T242" s="44">
        <f t="shared" ref="T242:Z245" si="206">SUM(T12+T58+T104+T150)</f>
        <v>2</v>
      </c>
      <c r="U242" s="45">
        <f t="shared" si="206"/>
        <v>1</v>
      </c>
      <c r="V242" s="45">
        <f t="shared" si="206"/>
        <v>0</v>
      </c>
      <c r="W242" s="45">
        <f t="shared" si="206"/>
        <v>1</v>
      </c>
      <c r="X242" s="45">
        <f t="shared" si="206"/>
        <v>0</v>
      </c>
      <c r="Y242" s="45">
        <f t="shared" si="206"/>
        <v>0</v>
      </c>
      <c r="Z242" s="46">
        <f t="shared" si="206"/>
        <v>0</v>
      </c>
      <c r="AA242" s="65">
        <f>SUM(T242:Z242)</f>
        <v>4</v>
      </c>
      <c r="AC242" s="44">
        <f t="shared" ref="AC242:AI245" si="207">SUM(AC12+AC58+AC104+AC150)</f>
        <v>0</v>
      </c>
      <c r="AD242" s="45">
        <f t="shared" si="207"/>
        <v>0</v>
      </c>
      <c r="AE242" s="45">
        <f t="shared" si="207"/>
        <v>0</v>
      </c>
      <c r="AF242" s="45">
        <f t="shared" si="207"/>
        <v>0</v>
      </c>
      <c r="AG242" s="45">
        <f t="shared" si="207"/>
        <v>0</v>
      </c>
      <c r="AH242" s="45">
        <f t="shared" si="207"/>
        <v>0</v>
      </c>
      <c r="AI242" s="46">
        <f t="shared" si="207"/>
        <v>0</v>
      </c>
      <c r="AJ242" s="65">
        <f>SUM(AC242:AI242)</f>
        <v>0</v>
      </c>
      <c r="AL242" s="65">
        <f>SUM(I242+R242+AA242+AJ242)</f>
        <v>5</v>
      </c>
    </row>
    <row r="243" spans="1:38" ht="15.75" customHeight="1">
      <c r="A243" s="70">
        <v>0.30208333333333331</v>
      </c>
      <c r="B243" s="48">
        <f t="shared" si="204"/>
        <v>0</v>
      </c>
      <c r="C243" s="49">
        <f t="shared" si="204"/>
        <v>1</v>
      </c>
      <c r="D243" s="49">
        <f t="shared" si="204"/>
        <v>0</v>
      </c>
      <c r="E243" s="49">
        <f t="shared" si="204"/>
        <v>0</v>
      </c>
      <c r="F243" s="49">
        <f t="shared" si="204"/>
        <v>0</v>
      </c>
      <c r="G243" s="49">
        <f t="shared" si="204"/>
        <v>0</v>
      </c>
      <c r="H243" s="52">
        <f t="shared" si="204"/>
        <v>0</v>
      </c>
      <c r="I243" s="66">
        <f>SUM(B243:H243)</f>
        <v>1</v>
      </c>
      <c r="K243" s="48">
        <f t="shared" si="205"/>
        <v>0</v>
      </c>
      <c r="L243" s="49">
        <f t="shared" si="205"/>
        <v>0</v>
      </c>
      <c r="M243" s="49">
        <f t="shared" si="205"/>
        <v>0</v>
      </c>
      <c r="N243" s="49">
        <f t="shared" si="205"/>
        <v>0</v>
      </c>
      <c r="O243" s="49">
        <f t="shared" si="205"/>
        <v>0</v>
      </c>
      <c r="P243" s="49">
        <f t="shared" si="205"/>
        <v>0</v>
      </c>
      <c r="Q243" s="52">
        <f t="shared" si="205"/>
        <v>0</v>
      </c>
      <c r="R243" s="66">
        <f>SUM(K243:Q243)</f>
        <v>0</v>
      </c>
      <c r="T243" s="48">
        <f t="shared" si="206"/>
        <v>0</v>
      </c>
      <c r="U243" s="49">
        <f t="shared" si="206"/>
        <v>0</v>
      </c>
      <c r="V243" s="49">
        <f t="shared" si="206"/>
        <v>1</v>
      </c>
      <c r="W243" s="49">
        <f t="shared" si="206"/>
        <v>0</v>
      </c>
      <c r="X243" s="49">
        <f t="shared" si="206"/>
        <v>0</v>
      </c>
      <c r="Y243" s="49">
        <f t="shared" si="206"/>
        <v>0</v>
      </c>
      <c r="Z243" s="52">
        <f t="shared" si="206"/>
        <v>0</v>
      </c>
      <c r="AA243" s="66">
        <f>SUM(T243:Z243)</f>
        <v>1</v>
      </c>
      <c r="AC243" s="48">
        <f t="shared" si="207"/>
        <v>1</v>
      </c>
      <c r="AD243" s="49">
        <f t="shared" si="207"/>
        <v>0</v>
      </c>
      <c r="AE243" s="49">
        <f t="shared" si="207"/>
        <v>0</v>
      </c>
      <c r="AF243" s="49">
        <f t="shared" si="207"/>
        <v>0</v>
      </c>
      <c r="AG243" s="49">
        <f t="shared" si="207"/>
        <v>0</v>
      </c>
      <c r="AH243" s="49">
        <f t="shared" si="207"/>
        <v>0</v>
      </c>
      <c r="AI243" s="52">
        <f t="shared" si="207"/>
        <v>0</v>
      </c>
      <c r="AJ243" s="66">
        <f>SUM(AC243:AI243)</f>
        <v>1</v>
      </c>
      <c r="AL243" s="66">
        <f>SUM(I243+R243+AA243+AJ243)</f>
        <v>3</v>
      </c>
    </row>
    <row r="244" spans="1:38" ht="15.75" customHeight="1">
      <c r="A244" s="70">
        <v>0.3125</v>
      </c>
      <c r="B244" s="48">
        <f t="shared" si="204"/>
        <v>0</v>
      </c>
      <c r="C244" s="49">
        <f t="shared" si="204"/>
        <v>1</v>
      </c>
      <c r="D244" s="49">
        <f t="shared" si="204"/>
        <v>1</v>
      </c>
      <c r="E244" s="49">
        <f t="shared" si="204"/>
        <v>0</v>
      </c>
      <c r="F244" s="49">
        <f t="shared" si="204"/>
        <v>0</v>
      </c>
      <c r="G244" s="49">
        <f t="shared" si="204"/>
        <v>0</v>
      </c>
      <c r="H244" s="52">
        <f t="shared" si="204"/>
        <v>0</v>
      </c>
      <c r="I244" s="66">
        <f>SUM(B244:H244)</f>
        <v>2</v>
      </c>
      <c r="K244" s="48">
        <f t="shared" si="205"/>
        <v>0</v>
      </c>
      <c r="L244" s="49">
        <f t="shared" si="205"/>
        <v>0</v>
      </c>
      <c r="M244" s="49">
        <f t="shared" si="205"/>
        <v>0</v>
      </c>
      <c r="N244" s="49">
        <f t="shared" si="205"/>
        <v>0</v>
      </c>
      <c r="O244" s="49">
        <f t="shared" si="205"/>
        <v>0</v>
      </c>
      <c r="P244" s="49">
        <f t="shared" si="205"/>
        <v>0</v>
      </c>
      <c r="Q244" s="52">
        <f t="shared" si="205"/>
        <v>0</v>
      </c>
      <c r="R244" s="66">
        <f>SUM(K244:Q244)</f>
        <v>0</v>
      </c>
      <c r="T244" s="48">
        <f t="shared" si="206"/>
        <v>0</v>
      </c>
      <c r="U244" s="49">
        <f t="shared" si="206"/>
        <v>3</v>
      </c>
      <c r="V244" s="49">
        <f t="shared" si="206"/>
        <v>0</v>
      </c>
      <c r="W244" s="49">
        <f t="shared" si="206"/>
        <v>0</v>
      </c>
      <c r="X244" s="49">
        <f t="shared" si="206"/>
        <v>0</v>
      </c>
      <c r="Y244" s="49">
        <f t="shared" si="206"/>
        <v>0</v>
      </c>
      <c r="Z244" s="52">
        <f t="shared" si="206"/>
        <v>0</v>
      </c>
      <c r="AA244" s="66">
        <f>SUM(T244:Z244)</f>
        <v>3</v>
      </c>
      <c r="AC244" s="48">
        <f t="shared" si="207"/>
        <v>0</v>
      </c>
      <c r="AD244" s="49">
        <f t="shared" si="207"/>
        <v>0</v>
      </c>
      <c r="AE244" s="49">
        <f t="shared" si="207"/>
        <v>0</v>
      </c>
      <c r="AF244" s="49">
        <f t="shared" si="207"/>
        <v>0</v>
      </c>
      <c r="AG244" s="49">
        <f t="shared" si="207"/>
        <v>0</v>
      </c>
      <c r="AH244" s="49">
        <f t="shared" si="207"/>
        <v>0</v>
      </c>
      <c r="AI244" s="52">
        <f t="shared" si="207"/>
        <v>0</v>
      </c>
      <c r="AJ244" s="66">
        <f>SUM(AC244:AI244)</f>
        <v>0</v>
      </c>
      <c r="AL244" s="66">
        <f>SUM(I244+R244+AA244+AJ244)</f>
        <v>5</v>
      </c>
    </row>
    <row r="245" spans="1:38" ht="15.75" customHeight="1">
      <c r="A245" s="71">
        <v>0.32291666666666669</v>
      </c>
      <c r="B245" s="54">
        <f t="shared" si="204"/>
        <v>5</v>
      </c>
      <c r="C245" s="55">
        <f t="shared" si="204"/>
        <v>2</v>
      </c>
      <c r="D245" s="55">
        <f t="shared" si="204"/>
        <v>0</v>
      </c>
      <c r="E245" s="55">
        <f t="shared" si="204"/>
        <v>1</v>
      </c>
      <c r="F245" s="55">
        <f t="shared" si="204"/>
        <v>0</v>
      </c>
      <c r="G245" s="55">
        <f t="shared" si="204"/>
        <v>0</v>
      </c>
      <c r="H245" s="56">
        <f t="shared" si="204"/>
        <v>0</v>
      </c>
      <c r="I245" s="67">
        <f>SUM(B245:H245)</f>
        <v>8</v>
      </c>
      <c r="K245" s="54">
        <f t="shared" si="205"/>
        <v>0</v>
      </c>
      <c r="L245" s="55">
        <f t="shared" si="205"/>
        <v>0</v>
      </c>
      <c r="M245" s="55">
        <f t="shared" si="205"/>
        <v>0</v>
      </c>
      <c r="N245" s="55">
        <f t="shared" si="205"/>
        <v>0</v>
      </c>
      <c r="O245" s="55">
        <f t="shared" si="205"/>
        <v>0</v>
      </c>
      <c r="P245" s="55">
        <f t="shared" si="205"/>
        <v>0</v>
      </c>
      <c r="Q245" s="56">
        <f t="shared" si="205"/>
        <v>0</v>
      </c>
      <c r="R245" s="67">
        <f>SUM(K245:Q245)</f>
        <v>0</v>
      </c>
      <c r="T245" s="54">
        <f t="shared" si="206"/>
        <v>9</v>
      </c>
      <c r="U245" s="55">
        <f t="shared" si="206"/>
        <v>2</v>
      </c>
      <c r="V245" s="55">
        <f t="shared" si="206"/>
        <v>0</v>
      </c>
      <c r="W245" s="55">
        <f t="shared" si="206"/>
        <v>0</v>
      </c>
      <c r="X245" s="55">
        <f t="shared" si="206"/>
        <v>0</v>
      </c>
      <c r="Y245" s="55">
        <f t="shared" si="206"/>
        <v>0</v>
      </c>
      <c r="Z245" s="56">
        <f t="shared" si="206"/>
        <v>0</v>
      </c>
      <c r="AA245" s="67">
        <f>SUM(T245:Z245)</f>
        <v>11</v>
      </c>
      <c r="AC245" s="54">
        <f t="shared" si="207"/>
        <v>1</v>
      </c>
      <c r="AD245" s="55">
        <f t="shared" si="207"/>
        <v>0</v>
      </c>
      <c r="AE245" s="55">
        <f t="shared" si="207"/>
        <v>0</v>
      </c>
      <c r="AF245" s="55">
        <f t="shared" si="207"/>
        <v>0</v>
      </c>
      <c r="AG245" s="55">
        <f t="shared" si="207"/>
        <v>0</v>
      </c>
      <c r="AH245" s="55">
        <f t="shared" si="207"/>
        <v>0</v>
      </c>
      <c r="AI245" s="56">
        <f t="shared" si="207"/>
        <v>0</v>
      </c>
      <c r="AJ245" s="67">
        <f>SUM(AC245:AI245)</f>
        <v>1</v>
      </c>
      <c r="AL245" s="67">
        <f>SUM(I245+R245+AA245+AJ245)</f>
        <v>20</v>
      </c>
    </row>
    <row r="246" spans="1:38" ht="15.75" customHeight="1">
      <c r="A246" s="60" t="s">
        <v>218</v>
      </c>
      <c r="B246" s="57">
        <f t="shared" ref="B246:I246" si="208">SUM(B242:B245)</f>
        <v>6</v>
      </c>
      <c r="C246" s="58">
        <f t="shared" si="208"/>
        <v>4</v>
      </c>
      <c r="D246" s="58">
        <f t="shared" si="208"/>
        <v>1</v>
      </c>
      <c r="E246" s="58">
        <f t="shared" si="208"/>
        <v>1</v>
      </c>
      <c r="F246" s="58">
        <f t="shared" si="208"/>
        <v>0</v>
      </c>
      <c r="G246" s="58">
        <f t="shared" si="208"/>
        <v>0</v>
      </c>
      <c r="H246" s="59">
        <f t="shared" si="208"/>
        <v>0</v>
      </c>
      <c r="I246" s="60">
        <f t="shared" si="208"/>
        <v>12</v>
      </c>
      <c r="K246" s="57">
        <f t="shared" ref="K246:R246" si="209">SUM(K242:K245)</f>
        <v>0</v>
      </c>
      <c r="L246" s="58">
        <f t="shared" si="209"/>
        <v>0</v>
      </c>
      <c r="M246" s="58">
        <f t="shared" si="209"/>
        <v>0</v>
      </c>
      <c r="N246" s="58">
        <f t="shared" si="209"/>
        <v>0</v>
      </c>
      <c r="O246" s="58">
        <f t="shared" si="209"/>
        <v>0</v>
      </c>
      <c r="P246" s="58">
        <f t="shared" si="209"/>
        <v>0</v>
      </c>
      <c r="Q246" s="59">
        <f t="shared" si="209"/>
        <v>0</v>
      </c>
      <c r="R246" s="60">
        <f t="shared" si="209"/>
        <v>0</v>
      </c>
      <c r="T246" s="57">
        <f t="shared" ref="T246:AA246" si="210">SUM(T242:T245)</f>
        <v>11</v>
      </c>
      <c r="U246" s="58">
        <f t="shared" si="210"/>
        <v>6</v>
      </c>
      <c r="V246" s="58">
        <f t="shared" si="210"/>
        <v>1</v>
      </c>
      <c r="W246" s="58">
        <f t="shared" si="210"/>
        <v>1</v>
      </c>
      <c r="X246" s="58">
        <f t="shared" si="210"/>
        <v>0</v>
      </c>
      <c r="Y246" s="58">
        <f t="shared" si="210"/>
        <v>0</v>
      </c>
      <c r="Z246" s="59">
        <f t="shared" si="210"/>
        <v>0</v>
      </c>
      <c r="AA246" s="60">
        <f t="shared" si="210"/>
        <v>19</v>
      </c>
      <c r="AC246" s="57">
        <f t="shared" ref="AC246:AJ246" si="211">SUM(AC242:AC245)</f>
        <v>2</v>
      </c>
      <c r="AD246" s="58">
        <f t="shared" si="211"/>
        <v>0</v>
      </c>
      <c r="AE246" s="58">
        <f t="shared" si="211"/>
        <v>0</v>
      </c>
      <c r="AF246" s="58">
        <f t="shared" si="211"/>
        <v>0</v>
      </c>
      <c r="AG246" s="58">
        <f t="shared" si="211"/>
        <v>0</v>
      </c>
      <c r="AH246" s="58">
        <f t="shared" si="211"/>
        <v>0</v>
      </c>
      <c r="AI246" s="59">
        <f t="shared" si="211"/>
        <v>0</v>
      </c>
      <c r="AJ246" s="60">
        <f t="shared" si="211"/>
        <v>2</v>
      </c>
      <c r="AL246" s="60">
        <f>SUM(AL242:AL245)</f>
        <v>33</v>
      </c>
    </row>
    <row r="247" spans="1:38" ht="15.75" customHeight="1">
      <c r="A247" s="69">
        <v>0.33333333333333331</v>
      </c>
      <c r="B247" s="44">
        <f t="shared" ref="B247:H250" si="212">SUM(B17+B63+B109+B155)</f>
        <v>5</v>
      </c>
      <c r="C247" s="45">
        <f t="shared" si="212"/>
        <v>3</v>
      </c>
      <c r="D247" s="45">
        <f t="shared" si="212"/>
        <v>0</v>
      </c>
      <c r="E247" s="45">
        <f t="shared" si="212"/>
        <v>0</v>
      </c>
      <c r="F247" s="45">
        <f t="shared" si="212"/>
        <v>0</v>
      </c>
      <c r="G247" s="45">
        <f t="shared" si="212"/>
        <v>0</v>
      </c>
      <c r="H247" s="46">
        <f t="shared" si="212"/>
        <v>0</v>
      </c>
      <c r="I247" s="65">
        <f>SUM(B247:H247)</f>
        <v>8</v>
      </c>
      <c r="K247" s="44">
        <f t="shared" ref="K247:Q250" si="213">SUM(K17+K63+K109+K155)</f>
        <v>0</v>
      </c>
      <c r="L247" s="45">
        <f t="shared" si="213"/>
        <v>0</v>
      </c>
      <c r="M247" s="45">
        <f t="shared" si="213"/>
        <v>0</v>
      </c>
      <c r="N247" s="45">
        <f t="shared" si="213"/>
        <v>0</v>
      </c>
      <c r="O247" s="45">
        <f t="shared" si="213"/>
        <v>0</v>
      </c>
      <c r="P247" s="45">
        <f t="shared" si="213"/>
        <v>0</v>
      </c>
      <c r="Q247" s="46">
        <f t="shared" si="213"/>
        <v>0</v>
      </c>
      <c r="R247" s="65">
        <f>SUM(K247:Q247)</f>
        <v>0</v>
      </c>
      <c r="T247" s="44">
        <f t="shared" ref="T247:Z250" si="214">SUM(T17+T63+T109+T155)</f>
        <v>6</v>
      </c>
      <c r="U247" s="45">
        <f t="shared" si="214"/>
        <v>6</v>
      </c>
      <c r="V247" s="45">
        <f t="shared" si="214"/>
        <v>0</v>
      </c>
      <c r="W247" s="45">
        <f t="shared" si="214"/>
        <v>0</v>
      </c>
      <c r="X247" s="45">
        <f t="shared" si="214"/>
        <v>0</v>
      </c>
      <c r="Y247" s="45">
        <f t="shared" si="214"/>
        <v>0</v>
      </c>
      <c r="Z247" s="46">
        <f t="shared" si="214"/>
        <v>0</v>
      </c>
      <c r="AA247" s="65">
        <f>SUM(T247:Z247)</f>
        <v>12</v>
      </c>
      <c r="AC247" s="44">
        <f t="shared" ref="AC247:AI250" si="215">SUM(AC17+AC63+AC109+AC155)</f>
        <v>3</v>
      </c>
      <c r="AD247" s="45">
        <f t="shared" si="215"/>
        <v>1</v>
      </c>
      <c r="AE247" s="45">
        <f t="shared" si="215"/>
        <v>1</v>
      </c>
      <c r="AF247" s="45">
        <f t="shared" si="215"/>
        <v>0</v>
      </c>
      <c r="AG247" s="45">
        <f t="shared" si="215"/>
        <v>0</v>
      </c>
      <c r="AH247" s="45">
        <f t="shared" si="215"/>
        <v>0</v>
      </c>
      <c r="AI247" s="46">
        <f t="shared" si="215"/>
        <v>0</v>
      </c>
      <c r="AJ247" s="65">
        <f>SUM(AC247:AI247)</f>
        <v>5</v>
      </c>
      <c r="AL247" s="65">
        <f>SUM(I247+R247+AA247+AJ247)</f>
        <v>25</v>
      </c>
    </row>
    <row r="248" spans="1:38" ht="15.75" customHeight="1">
      <c r="A248" s="70">
        <v>0.34375</v>
      </c>
      <c r="B248" s="48">
        <f t="shared" si="212"/>
        <v>4</v>
      </c>
      <c r="C248" s="49">
        <f t="shared" si="212"/>
        <v>3</v>
      </c>
      <c r="D248" s="49">
        <f t="shared" si="212"/>
        <v>0</v>
      </c>
      <c r="E248" s="49">
        <f t="shared" si="212"/>
        <v>0</v>
      </c>
      <c r="F248" s="49">
        <f t="shared" si="212"/>
        <v>0</v>
      </c>
      <c r="G248" s="49">
        <f t="shared" si="212"/>
        <v>0</v>
      </c>
      <c r="H248" s="52">
        <f t="shared" si="212"/>
        <v>0</v>
      </c>
      <c r="I248" s="66">
        <f>SUM(B248:H248)</f>
        <v>7</v>
      </c>
      <c r="K248" s="48">
        <f t="shared" si="213"/>
        <v>0</v>
      </c>
      <c r="L248" s="49">
        <f t="shared" si="213"/>
        <v>1</v>
      </c>
      <c r="M248" s="49">
        <f t="shared" si="213"/>
        <v>0</v>
      </c>
      <c r="N248" s="49">
        <f t="shared" si="213"/>
        <v>0</v>
      </c>
      <c r="O248" s="49">
        <f t="shared" si="213"/>
        <v>0</v>
      </c>
      <c r="P248" s="49">
        <f t="shared" si="213"/>
        <v>0</v>
      </c>
      <c r="Q248" s="52">
        <f t="shared" si="213"/>
        <v>0</v>
      </c>
      <c r="R248" s="66">
        <f>SUM(K248:Q248)</f>
        <v>1</v>
      </c>
      <c r="T248" s="48">
        <f t="shared" si="214"/>
        <v>12</v>
      </c>
      <c r="U248" s="49">
        <f t="shared" si="214"/>
        <v>4</v>
      </c>
      <c r="V248" s="49">
        <f t="shared" si="214"/>
        <v>0</v>
      </c>
      <c r="W248" s="49">
        <f t="shared" si="214"/>
        <v>0</v>
      </c>
      <c r="X248" s="49">
        <f t="shared" si="214"/>
        <v>0</v>
      </c>
      <c r="Y248" s="49">
        <f t="shared" si="214"/>
        <v>0</v>
      </c>
      <c r="Z248" s="52">
        <f t="shared" si="214"/>
        <v>1</v>
      </c>
      <c r="AA248" s="66">
        <f>SUM(T248:Z248)</f>
        <v>17</v>
      </c>
      <c r="AC248" s="48">
        <f t="shared" si="215"/>
        <v>0</v>
      </c>
      <c r="AD248" s="49">
        <f t="shared" si="215"/>
        <v>0</v>
      </c>
      <c r="AE248" s="49">
        <f t="shared" si="215"/>
        <v>0</v>
      </c>
      <c r="AF248" s="49">
        <f t="shared" si="215"/>
        <v>0</v>
      </c>
      <c r="AG248" s="49">
        <f t="shared" si="215"/>
        <v>0</v>
      </c>
      <c r="AH248" s="49">
        <f t="shared" si="215"/>
        <v>0</v>
      </c>
      <c r="AI248" s="52">
        <f t="shared" si="215"/>
        <v>0</v>
      </c>
      <c r="AJ248" s="66">
        <f>SUM(AC248:AI248)</f>
        <v>0</v>
      </c>
      <c r="AL248" s="66">
        <f>SUM(I248+R248+AA248+AJ248)</f>
        <v>25</v>
      </c>
    </row>
    <row r="249" spans="1:38" ht="15.75" customHeight="1">
      <c r="A249" s="70">
        <v>0.35416666666666669</v>
      </c>
      <c r="B249" s="48">
        <f t="shared" si="212"/>
        <v>8</v>
      </c>
      <c r="C249" s="49">
        <f t="shared" si="212"/>
        <v>3</v>
      </c>
      <c r="D249" s="49">
        <f t="shared" si="212"/>
        <v>0</v>
      </c>
      <c r="E249" s="49">
        <f t="shared" si="212"/>
        <v>0</v>
      </c>
      <c r="F249" s="49">
        <f t="shared" si="212"/>
        <v>0</v>
      </c>
      <c r="G249" s="49">
        <f t="shared" si="212"/>
        <v>0</v>
      </c>
      <c r="H249" s="52">
        <f t="shared" si="212"/>
        <v>0</v>
      </c>
      <c r="I249" s="66">
        <f>SUM(B249:H249)</f>
        <v>11</v>
      </c>
      <c r="K249" s="48">
        <f t="shared" si="213"/>
        <v>0</v>
      </c>
      <c r="L249" s="49">
        <f t="shared" si="213"/>
        <v>1</v>
      </c>
      <c r="M249" s="49">
        <f t="shared" si="213"/>
        <v>0</v>
      </c>
      <c r="N249" s="49">
        <f t="shared" si="213"/>
        <v>0</v>
      </c>
      <c r="O249" s="49">
        <f t="shared" si="213"/>
        <v>0</v>
      </c>
      <c r="P249" s="49">
        <f t="shared" si="213"/>
        <v>0</v>
      </c>
      <c r="Q249" s="52">
        <f t="shared" si="213"/>
        <v>0</v>
      </c>
      <c r="R249" s="66">
        <f>SUM(K249:Q249)</f>
        <v>1</v>
      </c>
      <c r="T249" s="48">
        <f t="shared" si="214"/>
        <v>18</v>
      </c>
      <c r="U249" s="49">
        <f t="shared" si="214"/>
        <v>7</v>
      </c>
      <c r="V249" s="49">
        <f t="shared" si="214"/>
        <v>0</v>
      </c>
      <c r="W249" s="49">
        <f t="shared" si="214"/>
        <v>0</v>
      </c>
      <c r="X249" s="49">
        <f t="shared" si="214"/>
        <v>2</v>
      </c>
      <c r="Y249" s="49">
        <f t="shared" si="214"/>
        <v>0</v>
      </c>
      <c r="Z249" s="52">
        <f t="shared" si="214"/>
        <v>0</v>
      </c>
      <c r="AA249" s="66">
        <f>SUM(T249:Z249)</f>
        <v>27</v>
      </c>
      <c r="AC249" s="48">
        <f t="shared" si="215"/>
        <v>5</v>
      </c>
      <c r="AD249" s="49">
        <f t="shared" si="215"/>
        <v>1</v>
      </c>
      <c r="AE249" s="49">
        <f t="shared" si="215"/>
        <v>0</v>
      </c>
      <c r="AF249" s="49">
        <f t="shared" si="215"/>
        <v>0</v>
      </c>
      <c r="AG249" s="49">
        <f t="shared" si="215"/>
        <v>0</v>
      </c>
      <c r="AH249" s="49">
        <f t="shared" si="215"/>
        <v>0</v>
      </c>
      <c r="AI249" s="52">
        <f t="shared" si="215"/>
        <v>0</v>
      </c>
      <c r="AJ249" s="66">
        <f>SUM(AC249:AI249)</f>
        <v>6</v>
      </c>
      <c r="AL249" s="66">
        <f>SUM(I249+R249+AA249+AJ249)</f>
        <v>45</v>
      </c>
    </row>
    <row r="250" spans="1:38" ht="15.75" customHeight="1">
      <c r="A250" s="71">
        <v>0.36458333333333331</v>
      </c>
      <c r="B250" s="54">
        <f t="shared" si="212"/>
        <v>7</v>
      </c>
      <c r="C250" s="55">
        <f t="shared" si="212"/>
        <v>6</v>
      </c>
      <c r="D250" s="55">
        <f t="shared" si="212"/>
        <v>1</v>
      </c>
      <c r="E250" s="55">
        <f t="shared" si="212"/>
        <v>2</v>
      </c>
      <c r="F250" s="55">
        <f t="shared" si="212"/>
        <v>1</v>
      </c>
      <c r="G250" s="55">
        <f t="shared" si="212"/>
        <v>0</v>
      </c>
      <c r="H250" s="56">
        <f t="shared" si="212"/>
        <v>0</v>
      </c>
      <c r="I250" s="67">
        <f>SUM(B250:H250)</f>
        <v>17</v>
      </c>
      <c r="K250" s="54">
        <f t="shared" si="213"/>
        <v>0</v>
      </c>
      <c r="L250" s="55">
        <f t="shared" si="213"/>
        <v>0</v>
      </c>
      <c r="M250" s="55">
        <f t="shared" si="213"/>
        <v>0</v>
      </c>
      <c r="N250" s="55">
        <f t="shared" si="213"/>
        <v>0</v>
      </c>
      <c r="O250" s="55">
        <f t="shared" si="213"/>
        <v>0</v>
      </c>
      <c r="P250" s="55">
        <f t="shared" si="213"/>
        <v>0</v>
      </c>
      <c r="Q250" s="56">
        <f t="shared" si="213"/>
        <v>0</v>
      </c>
      <c r="R250" s="67">
        <f>SUM(K250:Q250)</f>
        <v>0</v>
      </c>
      <c r="T250" s="54">
        <f t="shared" si="214"/>
        <v>22</v>
      </c>
      <c r="U250" s="55">
        <f t="shared" si="214"/>
        <v>2</v>
      </c>
      <c r="V250" s="55">
        <f t="shared" si="214"/>
        <v>0</v>
      </c>
      <c r="W250" s="55">
        <f t="shared" si="214"/>
        <v>0</v>
      </c>
      <c r="X250" s="55">
        <f t="shared" si="214"/>
        <v>0</v>
      </c>
      <c r="Y250" s="55">
        <f t="shared" si="214"/>
        <v>0</v>
      </c>
      <c r="Z250" s="56">
        <f t="shared" si="214"/>
        <v>0</v>
      </c>
      <c r="AA250" s="67">
        <f>SUM(T250:Z250)</f>
        <v>24</v>
      </c>
      <c r="AC250" s="54">
        <f t="shared" si="215"/>
        <v>17</v>
      </c>
      <c r="AD250" s="55">
        <f t="shared" si="215"/>
        <v>1</v>
      </c>
      <c r="AE250" s="55">
        <f t="shared" si="215"/>
        <v>0</v>
      </c>
      <c r="AF250" s="55">
        <f t="shared" si="215"/>
        <v>0</v>
      </c>
      <c r="AG250" s="55">
        <f t="shared" si="215"/>
        <v>0</v>
      </c>
      <c r="AH250" s="55">
        <f t="shared" si="215"/>
        <v>0</v>
      </c>
      <c r="AI250" s="56">
        <f t="shared" si="215"/>
        <v>1</v>
      </c>
      <c r="AJ250" s="67">
        <f>SUM(AC250:AI250)</f>
        <v>19</v>
      </c>
      <c r="AL250" s="67">
        <f>SUM(I250+R250+AA250+AJ250)</f>
        <v>60</v>
      </c>
    </row>
    <row r="251" spans="1:38" ht="15.75" customHeight="1">
      <c r="A251" s="60" t="s">
        <v>218</v>
      </c>
      <c r="B251" s="57">
        <f t="shared" ref="B251:I251" si="216">SUM(B247:B250)</f>
        <v>24</v>
      </c>
      <c r="C251" s="58">
        <f t="shared" si="216"/>
        <v>15</v>
      </c>
      <c r="D251" s="58">
        <f t="shared" si="216"/>
        <v>1</v>
      </c>
      <c r="E251" s="58">
        <f t="shared" si="216"/>
        <v>2</v>
      </c>
      <c r="F251" s="58">
        <f t="shared" si="216"/>
        <v>1</v>
      </c>
      <c r="G251" s="58">
        <f t="shared" si="216"/>
        <v>0</v>
      </c>
      <c r="H251" s="59">
        <f t="shared" si="216"/>
        <v>0</v>
      </c>
      <c r="I251" s="60">
        <f t="shared" si="216"/>
        <v>43</v>
      </c>
      <c r="K251" s="57">
        <f t="shared" ref="K251:R251" si="217">SUM(K247:K250)</f>
        <v>0</v>
      </c>
      <c r="L251" s="58">
        <f t="shared" si="217"/>
        <v>2</v>
      </c>
      <c r="M251" s="58">
        <f t="shared" si="217"/>
        <v>0</v>
      </c>
      <c r="N251" s="58">
        <f t="shared" si="217"/>
        <v>0</v>
      </c>
      <c r="O251" s="58">
        <f t="shared" si="217"/>
        <v>0</v>
      </c>
      <c r="P251" s="58">
        <f t="shared" si="217"/>
        <v>0</v>
      </c>
      <c r="Q251" s="59">
        <f t="shared" si="217"/>
        <v>0</v>
      </c>
      <c r="R251" s="60">
        <f t="shared" si="217"/>
        <v>2</v>
      </c>
      <c r="T251" s="57">
        <f t="shared" ref="T251:AA251" si="218">SUM(T247:T250)</f>
        <v>58</v>
      </c>
      <c r="U251" s="58">
        <f t="shared" si="218"/>
        <v>19</v>
      </c>
      <c r="V251" s="58">
        <f t="shared" si="218"/>
        <v>0</v>
      </c>
      <c r="W251" s="58">
        <f t="shared" si="218"/>
        <v>0</v>
      </c>
      <c r="X251" s="58">
        <f t="shared" si="218"/>
        <v>2</v>
      </c>
      <c r="Y251" s="58">
        <f t="shared" si="218"/>
        <v>0</v>
      </c>
      <c r="Z251" s="59">
        <f t="shared" si="218"/>
        <v>1</v>
      </c>
      <c r="AA251" s="60">
        <f t="shared" si="218"/>
        <v>80</v>
      </c>
      <c r="AC251" s="57">
        <f t="shared" ref="AC251:AJ251" si="219">SUM(AC247:AC250)</f>
        <v>25</v>
      </c>
      <c r="AD251" s="58">
        <f t="shared" si="219"/>
        <v>3</v>
      </c>
      <c r="AE251" s="58">
        <f t="shared" si="219"/>
        <v>1</v>
      </c>
      <c r="AF251" s="58">
        <f t="shared" si="219"/>
        <v>0</v>
      </c>
      <c r="AG251" s="58">
        <f t="shared" si="219"/>
        <v>0</v>
      </c>
      <c r="AH251" s="58">
        <f t="shared" si="219"/>
        <v>0</v>
      </c>
      <c r="AI251" s="59">
        <f t="shared" si="219"/>
        <v>1</v>
      </c>
      <c r="AJ251" s="60">
        <f t="shared" si="219"/>
        <v>30</v>
      </c>
      <c r="AL251" s="60">
        <f>SUM(AL247:AL250)</f>
        <v>155</v>
      </c>
    </row>
    <row r="252" spans="1:38" ht="15.75" customHeight="1">
      <c r="A252" s="69">
        <v>0.375</v>
      </c>
      <c r="B252" s="44">
        <f t="shared" ref="B252:H255" si="220">SUM(B22+B68+B114+B160)</f>
        <v>17</v>
      </c>
      <c r="C252" s="45">
        <f t="shared" si="220"/>
        <v>1</v>
      </c>
      <c r="D252" s="45">
        <f t="shared" si="220"/>
        <v>1</v>
      </c>
      <c r="E252" s="45">
        <f t="shared" si="220"/>
        <v>0</v>
      </c>
      <c r="F252" s="45">
        <f t="shared" si="220"/>
        <v>0</v>
      </c>
      <c r="G252" s="45">
        <f t="shared" si="220"/>
        <v>0</v>
      </c>
      <c r="H252" s="46">
        <f t="shared" si="220"/>
        <v>0</v>
      </c>
      <c r="I252" s="65">
        <f>SUM(B252:H252)</f>
        <v>19</v>
      </c>
      <c r="K252" s="44">
        <f t="shared" ref="K252:Q255" si="221">SUM(K22+K68+K114+K160)</f>
        <v>0</v>
      </c>
      <c r="L252" s="45">
        <f t="shared" si="221"/>
        <v>0</v>
      </c>
      <c r="M252" s="45">
        <f t="shared" si="221"/>
        <v>0</v>
      </c>
      <c r="N252" s="45">
        <f t="shared" si="221"/>
        <v>0</v>
      </c>
      <c r="O252" s="45">
        <f t="shared" si="221"/>
        <v>0</v>
      </c>
      <c r="P252" s="45">
        <f t="shared" si="221"/>
        <v>0</v>
      </c>
      <c r="Q252" s="46">
        <f t="shared" si="221"/>
        <v>0</v>
      </c>
      <c r="R252" s="65">
        <f>SUM(K252:Q252)</f>
        <v>0</v>
      </c>
      <c r="T252" s="44">
        <f t="shared" ref="T252:Z255" si="222">SUM(T22+T68+T114+T160)</f>
        <v>10</v>
      </c>
      <c r="U252" s="45">
        <f t="shared" si="222"/>
        <v>2</v>
      </c>
      <c r="V252" s="45">
        <f t="shared" si="222"/>
        <v>1</v>
      </c>
      <c r="W252" s="45">
        <f t="shared" si="222"/>
        <v>0</v>
      </c>
      <c r="X252" s="45">
        <f t="shared" si="222"/>
        <v>0</v>
      </c>
      <c r="Y252" s="45">
        <f t="shared" si="222"/>
        <v>0</v>
      </c>
      <c r="Z252" s="46">
        <f t="shared" si="222"/>
        <v>0</v>
      </c>
      <c r="AA252" s="65">
        <f>SUM(T252:Z252)</f>
        <v>13</v>
      </c>
      <c r="AC252" s="44">
        <f t="shared" ref="AC252:AI255" si="223">SUM(AC22+AC68+AC114+AC160)</f>
        <v>38</v>
      </c>
      <c r="AD252" s="45">
        <f t="shared" si="223"/>
        <v>2</v>
      </c>
      <c r="AE252" s="45">
        <f t="shared" si="223"/>
        <v>0</v>
      </c>
      <c r="AF252" s="45">
        <f t="shared" si="223"/>
        <v>0</v>
      </c>
      <c r="AG252" s="45">
        <f t="shared" si="223"/>
        <v>0</v>
      </c>
      <c r="AH252" s="45">
        <f t="shared" si="223"/>
        <v>0</v>
      </c>
      <c r="AI252" s="46">
        <f t="shared" si="223"/>
        <v>0</v>
      </c>
      <c r="AJ252" s="65">
        <f>SUM(AC252:AI252)</f>
        <v>40</v>
      </c>
      <c r="AL252" s="65">
        <f>SUM(I252+R252+AA252+AJ252)</f>
        <v>72</v>
      </c>
    </row>
    <row r="253" spans="1:38" ht="15.75" customHeight="1">
      <c r="A253" s="70">
        <v>0.38541666666666669</v>
      </c>
      <c r="B253" s="48">
        <f t="shared" si="220"/>
        <v>22</v>
      </c>
      <c r="C253" s="49">
        <f t="shared" si="220"/>
        <v>2</v>
      </c>
      <c r="D253" s="49">
        <f t="shared" si="220"/>
        <v>0</v>
      </c>
      <c r="E253" s="49">
        <f t="shared" si="220"/>
        <v>0</v>
      </c>
      <c r="F253" s="49">
        <f t="shared" si="220"/>
        <v>0</v>
      </c>
      <c r="G253" s="49">
        <f t="shared" si="220"/>
        <v>0</v>
      </c>
      <c r="H253" s="52">
        <f t="shared" si="220"/>
        <v>0</v>
      </c>
      <c r="I253" s="66">
        <f>SUM(B253:H253)</f>
        <v>24</v>
      </c>
      <c r="K253" s="48">
        <f t="shared" si="221"/>
        <v>0</v>
      </c>
      <c r="L253" s="49">
        <f t="shared" si="221"/>
        <v>0</v>
      </c>
      <c r="M253" s="49">
        <f t="shared" si="221"/>
        <v>0</v>
      </c>
      <c r="N253" s="49">
        <f t="shared" si="221"/>
        <v>0</v>
      </c>
      <c r="O253" s="49">
        <f t="shared" si="221"/>
        <v>0</v>
      </c>
      <c r="P253" s="49">
        <f t="shared" si="221"/>
        <v>0</v>
      </c>
      <c r="Q253" s="52">
        <f t="shared" si="221"/>
        <v>0</v>
      </c>
      <c r="R253" s="66">
        <f>SUM(K253:Q253)</f>
        <v>0</v>
      </c>
      <c r="T253" s="48">
        <f t="shared" si="222"/>
        <v>21</v>
      </c>
      <c r="U253" s="49">
        <f t="shared" si="222"/>
        <v>3</v>
      </c>
      <c r="V253" s="49">
        <f t="shared" si="222"/>
        <v>0</v>
      </c>
      <c r="W253" s="49">
        <f t="shared" si="222"/>
        <v>0</v>
      </c>
      <c r="X253" s="49">
        <f t="shared" si="222"/>
        <v>0</v>
      </c>
      <c r="Y253" s="49">
        <f t="shared" si="222"/>
        <v>0</v>
      </c>
      <c r="Z253" s="52">
        <f t="shared" si="222"/>
        <v>0</v>
      </c>
      <c r="AA253" s="66">
        <f>SUM(T253:Z253)</f>
        <v>24</v>
      </c>
      <c r="AC253" s="48">
        <f t="shared" si="223"/>
        <v>34</v>
      </c>
      <c r="AD253" s="49">
        <f t="shared" si="223"/>
        <v>0</v>
      </c>
      <c r="AE253" s="49">
        <f t="shared" si="223"/>
        <v>0</v>
      </c>
      <c r="AF253" s="49">
        <f t="shared" si="223"/>
        <v>0</v>
      </c>
      <c r="AG253" s="49">
        <f t="shared" si="223"/>
        <v>0</v>
      </c>
      <c r="AH253" s="49">
        <f t="shared" si="223"/>
        <v>0</v>
      </c>
      <c r="AI253" s="52">
        <f t="shared" si="223"/>
        <v>0</v>
      </c>
      <c r="AJ253" s="66">
        <f>SUM(AC253:AI253)</f>
        <v>34</v>
      </c>
      <c r="AL253" s="66">
        <f>SUM(I253+R253+AA253+AJ253)</f>
        <v>82</v>
      </c>
    </row>
    <row r="254" spans="1:38" ht="15.75" customHeight="1">
      <c r="A254" s="70">
        <v>0.39583333333333331</v>
      </c>
      <c r="B254" s="48">
        <f t="shared" si="220"/>
        <v>12</v>
      </c>
      <c r="C254" s="49">
        <f t="shared" si="220"/>
        <v>4</v>
      </c>
      <c r="D254" s="49">
        <f t="shared" si="220"/>
        <v>0</v>
      </c>
      <c r="E254" s="49">
        <f t="shared" si="220"/>
        <v>0</v>
      </c>
      <c r="F254" s="49">
        <f t="shared" si="220"/>
        <v>0</v>
      </c>
      <c r="G254" s="49">
        <f t="shared" si="220"/>
        <v>0</v>
      </c>
      <c r="H254" s="52">
        <f t="shared" si="220"/>
        <v>0</v>
      </c>
      <c r="I254" s="66">
        <f>SUM(B254:H254)</f>
        <v>16</v>
      </c>
      <c r="K254" s="48">
        <f t="shared" si="221"/>
        <v>1</v>
      </c>
      <c r="L254" s="49">
        <f t="shared" si="221"/>
        <v>0</v>
      </c>
      <c r="M254" s="49">
        <f t="shared" si="221"/>
        <v>0</v>
      </c>
      <c r="N254" s="49">
        <f t="shared" si="221"/>
        <v>0</v>
      </c>
      <c r="O254" s="49">
        <f t="shared" si="221"/>
        <v>0</v>
      </c>
      <c r="P254" s="49">
        <f t="shared" si="221"/>
        <v>0</v>
      </c>
      <c r="Q254" s="52">
        <f t="shared" si="221"/>
        <v>0</v>
      </c>
      <c r="R254" s="66">
        <f>SUM(K254:Q254)</f>
        <v>1</v>
      </c>
      <c r="T254" s="48">
        <f t="shared" si="222"/>
        <v>16</v>
      </c>
      <c r="U254" s="49">
        <f t="shared" si="222"/>
        <v>3</v>
      </c>
      <c r="V254" s="49">
        <f t="shared" si="222"/>
        <v>0</v>
      </c>
      <c r="W254" s="49">
        <f t="shared" si="222"/>
        <v>0</v>
      </c>
      <c r="X254" s="49">
        <f t="shared" si="222"/>
        <v>0</v>
      </c>
      <c r="Y254" s="49">
        <f t="shared" si="222"/>
        <v>0</v>
      </c>
      <c r="Z254" s="52">
        <f t="shared" si="222"/>
        <v>0</v>
      </c>
      <c r="AA254" s="66">
        <f>SUM(T254:Z254)</f>
        <v>19</v>
      </c>
      <c r="AC254" s="48">
        <f t="shared" si="223"/>
        <v>5</v>
      </c>
      <c r="AD254" s="49">
        <f t="shared" si="223"/>
        <v>1</v>
      </c>
      <c r="AE254" s="49">
        <f t="shared" si="223"/>
        <v>0</v>
      </c>
      <c r="AF254" s="49">
        <f t="shared" si="223"/>
        <v>0</v>
      </c>
      <c r="AG254" s="49">
        <f t="shared" si="223"/>
        <v>0</v>
      </c>
      <c r="AH254" s="49">
        <f t="shared" si="223"/>
        <v>0</v>
      </c>
      <c r="AI254" s="52">
        <f t="shared" si="223"/>
        <v>0</v>
      </c>
      <c r="AJ254" s="66">
        <f>SUM(AC254:AI254)</f>
        <v>6</v>
      </c>
      <c r="AL254" s="66">
        <f>SUM(I254+R254+AA254+AJ254)</f>
        <v>42</v>
      </c>
    </row>
    <row r="255" spans="1:38" ht="15.75" customHeight="1">
      <c r="A255" s="71">
        <v>0.40625</v>
      </c>
      <c r="B255" s="54">
        <f t="shared" si="220"/>
        <v>8</v>
      </c>
      <c r="C255" s="55">
        <f t="shared" si="220"/>
        <v>3</v>
      </c>
      <c r="D255" s="55">
        <f t="shared" si="220"/>
        <v>0</v>
      </c>
      <c r="E255" s="55">
        <f t="shared" si="220"/>
        <v>0</v>
      </c>
      <c r="F255" s="55">
        <f t="shared" si="220"/>
        <v>1</v>
      </c>
      <c r="G255" s="55">
        <f t="shared" si="220"/>
        <v>0</v>
      </c>
      <c r="H255" s="56">
        <f t="shared" si="220"/>
        <v>0</v>
      </c>
      <c r="I255" s="67">
        <f>SUM(B255:H255)</f>
        <v>12</v>
      </c>
      <c r="K255" s="54">
        <f t="shared" si="221"/>
        <v>0</v>
      </c>
      <c r="L255" s="55">
        <f t="shared" si="221"/>
        <v>0</v>
      </c>
      <c r="M255" s="55">
        <f t="shared" si="221"/>
        <v>0</v>
      </c>
      <c r="N255" s="55">
        <f t="shared" si="221"/>
        <v>0</v>
      </c>
      <c r="O255" s="55">
        <f t="shared" si="221"/>
        <v>0</v>
      </c>
      <c r="P255" s="55">
        <f t="shared" si="221"/>
        <v>0</v>
      </c>
      <c r="Q255" s="56">
        <f t="shared" si="221"/>
        <v>0</v>
      </c>
      <c r="R255" s="67">
        <f>SUM(K255:Q255)</f>
        <v>0</v>
      </c>
      <c r="T255" s="54">
        <f t="shared" si="222"/>
        <v>14</v>
      </c>
      <c r="U255" s="55">
        <f t="shared" si="222"/>
        <v>2</v>
      </c>
      <c r="V255" s="55">
        <f t="shared" si="222"/>
        <v>0</v>
      </c>
      <c r="W255" s="55">
        <f t="shared" si="222"/>
        <v>0</v>
      </c>
      <c r="X255" s="55">
        <f t="shared" si="222"/>
        <v>0</v>
      </c>
      <c r="Y255" s="55">
        <f t="shared" si="222"/>
        <v>0</v>
      </c>
      <c r="Z255" s="56">
        <f t="shared" si="222"/>
        <v>0</v>
      </c>
      <c r="AA255" s="67">
        <f>SUM(T255:Z255)</f>
        <v>16</v>
      </c>
      <c r="AC255" s="54">
        <f t="shared" si="223"/>
        <v>4</v>
      </c>
      <c r="AD255" s="55">
        <f t="shared" si="223"/>
        <v>0</v>
      </c>
      <c r="AE255" s="55">
        <f t="shared" si="223"/>
        <v>0</v>
      </c>
      <c r="AF255" s="55">
        <f t="shared" si="223"/>
        <v>0</v>
      </c>
      <c r="AG255" s="55">
        <f t="shared" si="223"/>
        <v>0</v>
      </c>
      <c r="AH255" s="55">
        <f t="shared" si="223"/>
        <v>0</v>
      </c>
      <c r="AI255" s="56">
        <f t="shared" si="223"/>
        <v>0</v>
      </c>
      <c r="AJ255" s="67">
        <f>SUM(AC255:AI255)</f>
        <v>4</v>
      </c>
      <c r="AL255" s="67">
        <f>SUM(I255+R255+AA255+AJ255)</f>
        <v>32</v>
      </c>
    </row>
    <row r="256" spans="1:38" ht="15.75" customHeight="1">
      <c r="A256" s="60" t="s">
        <v>218</v>
      </c>
      <c r="B256" s="57">
        <f t="shared" ref="B256:I256" si="224">SUM(B252:B255)</f>
        <v>59</v>
      </c>
      <c r="C256" s="58">
        <f t="shared" si="224"/>
        <v>10</v>
      </c>
      <c r="D256" s="58">
        <f t="shared" si="224"/>
        <v>1</v>
      </c>
      <c r="E256" s="58">
        <f t="shared" si="224"/>
        <v>0</v>
      </c>
      <c r="F256" s="58">
        <f t="shared" si="224"/>
        <v>1</v>
      </c>
      <c r="G256" s="58">
        <f t="shared" si="224"/>
        <v>0</v>
      </c>
      <c r="H256" s="59">
        <f t="shared" si="224"/>
        <v>0</v>
      </c>
      <c r="I256" s="60">
        <f t="shared" si="224"/>
        <v>71</v>
      </c>
      <c r="K256" s="57">
        <f t="shared" ref="K256:R256" si="225">SUM(K252:K255)</f>
        <v>1</v>
      </c>
      <c r="L256" s="58">
        <f t="shared" si="225"/>
        <v>0</v>
      </c>
      <c r="M256" s="58">
        <f t="shared" si="225"/>
        <v>0</v>
      </c>
      <c r="N256" s="58">
        <f t="shared" si="225"/>
        <v>0</v>
      </c>
      <c r="O256" s="58">
        <f t="shared" si="225"/>
        <v>0</v>
      </c>
      <c r="P256" s="58">
        <f t="shared" si="225"/>
        <v>0</v>
      </c>
      <c r="Q256" s="59">
        <f t="shared" si="225"/>
        <v>0</v>
      </c>
      <c r="R256" s="60">
        <f t="shared" si="225"/>
        <v>1</v>
      </c>
      <c r="T256" s="57">
        <f t="shared" ref="T256:AA256" si="226">SUM(T252:T255)</f>
        <v>61</v>
      </c>
      <c r="U256" s="58">
        <f t="shared" si="226"/>
        <v>10</v>
      </c>
      <c r="V256" s="58">
        <f t="shared" si="226"/>
        <v>1</v>
      </c>
      <c r="W256" s="58">
        <f t="shared" si="226"/>
        <v>0</v>
      </c>
      <c r="X256" s="58">
        <f t="shared" si="226"/>
        <v>0</v>
      </c>
      <c r="Y256" s="58">
        <f t="shared" si="226"/>
        <v>0</v>
      </c>
      <c r="Z256" s="59">
        <f t="shared" si="226"/>
        <v>0</v>
      </c>
      <c r="AA256" s="60">
        <f t="shared" si="226"/>
        <v>72</v>
      </c>
      <c r="AC256" s="57">
        <f t="shared" ref="AC256:AJ256" si="227">SUM(AC252:AC255)</f>
        <v>81</v>
      </c>
      <c r="AD256" s="58">
        <f t="shared" si="227"/>
        <v>3</v>
      </c>
      <c r="AE256" s="58">
        <f t="shared" si="227"/>
        <v>0</v>
      </c>
      <c r="AF256" s="58">
        <f t="shared" si="227"/>
        <v>0</v>
      </c>
      <c r="AG256" s="58">
        <f t="shared" si="227"/>
        <v>0</v>
      </c>
      <c r="AH256" s="58">
        <f t="shared" si="227"/>
        <v>0</v>
      </c>
      <c r="AI256" s="59">
        <f t="shared" si="227"/>
        <v>0</v>
      </c>
      <c r="AJ256" s="60">
        <f t="shared" si="227"/>
        <v>84</v>
      </c>
      <c r="AL256" s="60">
        <f>SUM(AL252:AL255)</f>
        <v>228</v>
      </c>
    </row>
    <row r="258" spans="1:38" ht="15.75" customHeight="1">
      <c r="A258" s="60" t="s">
        <v>219</v>
      </c>
      <c r="B258" s="57">
        <f t="shared" ref="B258:I258" si="228">SUM(B256+B251+B246)</f>
        <v>89</v>
      </c>
      <c r="C258" s="58">
        <f t="shared" si="228"/>
        <v>29</v>
      </c>
      <c r="D258" s="58">
        <f t="shared" si="228"/>
        <v>3</v>
      </c>
      <c r="E258" s="58">
        <f t="shared" si="228"/>
        <v>3</v>
      </c>
      <c r="F258" s="58">
        <f t="shared" si="228"/>
        <v>2</v>
      </c>
      <c r="G258" s="58">
        <f t="shared" si="228"/>
        <v>0</v>
      </c>
      <c r="H258" s="59">
        <f t="shared" si="228"/>
        <v>0</v>
      </c>
      <c r="I258" s="60">
        <f t="shared" si="228"/>
        <v>126</v>
      </c>
      <c r="K258" s="57">
        <f t="shared" ref="K258:R258" si="229">SUM(K256+K251+K246)</f>
        <v>1</v>
      </c>
      <c r="L258" s="58">
        <f t="shared" si="229"/>
        <v>2</v>
      </c>
      <c r="M258" s="58">
        <f t="shared" si="229"/>
        <v>0</v>
      </c>
      <c r="N258" s="58">
        <f t="shared" si="229"/>
        <v>0</v>
      </c>
      <c r="O258" s="58">
        <f t="shared" si="229"/>
        <v>0</v>
      </c>
      <c r="P258" s="58">
        <f t="shared" si="229"/>
        <v>0</v>
      </c>
      <c r="Q258" s="59">
        <f t="shared" si="229"/>
        <v>0</v>
      </c>
      <c r="R258" s="60">
        <f t="shared" si="229"/>
        <v>3</v>
      </c>
      <c r="T258" s="57">
        <f t="shared" ref="T258:AA258" si="230">SUM(T256+T251+T246)</f>
        <v>130</v>
      </c>
      <c r="U258" s="58">
        <f t="shared" si="230"/>
        <v>35</v>
      </c>
      <c r="V258" s="58">
        <f t="shared" si="230"/>
        <v>2</v>
      </c>
      <c r="W258" s="58">
        <f t="shared" si="230"/>
        <v>1</v>
      </c>
      <c r="X258" s="58">
        <f t="shared" si="230"/>
        <v>2</v>
      </c>
      <c r="Y258" s="58">
        <f t="shared" si="230"/>
        <v>0</v>
      </c>
      <c r="Z258" s="59">
        <f t="shared" si="230"/>
        <v>1</v>
      </c>
      <c r="AA258" s="60">
        <f t="shared" si="230"/>
        <v>171</v>
      </c>
      <c r="AC258" s="57">
        <f t="shared" ref="AC258:AJ258" si="231">SUM(AC256+AC251+AC246)</f>
        <v>108</v>
      </c>
      <c r="AD258" s="58">
        <f t="shared" si="231"/>
        <v>6</v>
      </c>
      <c r="AE258" s="58">
        <f t="shared" si="231"/>
        <v>1</v>
      </c>
      <c r="AF258" s="58">
        <f t="shared" si="231"/>
        <v>0</v>
      </c>
      <c r="AG258" s="58">
        <f t="shared" si="231"/>
        <v>0</v>
      </c>
      <c r="AH258" s="58">
        <f t="shared" si="231"/>
        <v>0</v>
      </c>
      <c r="AI258" s="59">
        <f t="shared" si="231"/>
        <v>1</v>
      </c>
      <c r="AJ258" s="60">
        <f t="shared" si="231"/>
        <v>116</v>
      </c>
      <c r="AL258" s="60">
        <f>SUM(AL256+AL251+AL246)</f>
        <v>416</v>
      </c>
    </row>
    <row r="260" spans="1:38" ht="15.75" customHeight="1">
      <c r="A260" s="47" t="s">
        <v>224</v>
      </c>
    </row>
    <row r="261" spans="1:38" ht="15.75" customHeight="1">
      <c r="B261" s="57" t="s">
        <v>212</v>
      </c>
      <c r="C261" s="58"/>
      <c r="D261" s="58" t="s">
        <v>232</v>
      </c>
      <c r="E261" s="58"/>
      <c r="F261" s="58"/>
      <c r="G261" s="58"/>
      <c r="H261" s="59"/>
      <c r="I261" s="60"/>
      <c r="K261" s="57" t="s">
        <v>212</v>
      </c>
      <c r="L261" s="58"/>
      <c r="M261" s="58" t="s">
        <v>235</v>
      </c>
      <c r="N261" s="58"/>
      <c r="O261" s="58"/>
      <c r="P261" s="58"/>
      <c r="Q261" s="59"/>
      <c r="R261" s="60"/>
      <c r="T261" s="57" t="s">
        <v>212</v>
      </c>
      <c r="U261" s="58"/>
      <c r="V261" s="58" t="s">
        <v>234</v>
      </c>
      <c r="W261" s="58"/>
      <c r="X261" s="58"/>
      <c r="Y261" s="58"/>
      <c r="Z261" s="59"/>
      <c r="AA261" s="60"/>
      <c r="AC261" s="57" t="s">
        <v>212</v>
      </c>
      <c r="AD261" s="58"/>
      <c r="AE261" s="58" t="s">
        <v>236</v>
      </c>
      <c r="AF261" s="58"/>
      <c r="AG261" s="58"/>
      <c r="AH261" s="58"/>
      <c r="AI261" s="59"/>
      <c r="AJ261" s="60"/>
      <c r="AL261" s="130" t="s">
        <v>225</v>
      </c>
    </row>
    <row r="262" spans="1:38" ht="15.75" customHeight="1">
      <c r="B262" s="61" t="s">
        <v>0</v>
      </c>
      <c r="C262" s="62" t="s">
        <v>1</v>
      </c>
      <c r="D262" s="62" t="s">
        <v>47</v>
      </c>
      <c r="E262" s="62" t="s">
        <v>46</v>
      </c>
      <c r="F262" s="62" t="s">
        <v>42</v>
      </c>
      <c r="G262" s="62" t="s">
        <v>45</v>
      </c>
      <c r="H262" s="63" t="s">
        <v>44</v>
      </c>
      <c r="I262" s="64" t="s">
        <v>217</v>
      </c>
      <c r="K262" s="61" t="s">
        <v>0</v>
      </c>
      <c r="L262" s="62" t="s">
        <v>1</v>
      </c>
      <c r="M262" s="62" t="s">
        <v>47</v>
      </c>
      <c r="N262" s="62" t="s">
        <v>46</v>
      </c>
      <c r="O262" s="62" t="s">
        <v>42</v>
      </c>
      <c r="P262" s="62" t="s">
        <v>45</v>
      </c>
      <c r="Q262" s="63" t="s">
        <v>44</v>
      </c>
      <c r="R262" s="64" t="s">
        <v>217</v>
      </c>
      <c r="T262" s="61" t="s">
        <v>0</v>
      </c>
      <c r="U262" s="62" t="s">
        <v>1</v>
      </c>
      <c r="V262" s="62" t="s">
        <v>47</v>
      </c>
      <c r="W262" s="62" t="s">
        <v>46</v>
      </c>
      <c r="X262" s="62" t="s">
        <v>42</v>
      </c>
      <c r="Y262" s="62" t="s">
        <v>45</v>
      </c>
      <c r="Z262" s="63" t="s">
        <v>44</v>
      </c>
      <c r="AA262" s="64" t="s">
        <v>217</v>
      </c>
      <c r="AC262" s="61" t="s">
        <v>0</v>
      </c>
      <c r="AD262" s="62" t="s">
        <v>1</v>
      </c>
      <c r="AE262" s="62" t="s">
        <v>47</v>
      </c>
      <c r="AF262" s="62" t="s">
        <v>46</v>
      </c>
      <c r="AG262" s="62" t="s">
        <v>42</v>
      </c>
      <c r="AH262" s="62" t="s">
        <v>45</v>
      </c>
      <c r="AI262" s="63" t="s">
        <v>44</v>
      </c>
      <c r="AJ262" s="64" t="s">
        <v>217</v>
      </c>
      <c r="AL262" s="131"/>
    </row>
    <row r="264" spans="1:38" ht="15.75" customHeight="1">
      <c r="A264" s="69">
        <v>0.66666666666666663</v>
      </c>
      <c r="B264" s="44">
        <f t="shared" ref="B264:H267" si="232">SUM(B34+B80+B126+B172)</f>
        <v>17</v>
      </c>
      <c r="C264" s="45">
        <f t="shared" si="232"/>
        <v>2</v>
      </c>
      <c r="D264" s="45">
        <f t="shared" si="232"/>
        <v>0</v>
      </c>
      <c r="E264" s="45">
        <f t="shared" si="232"/>
        <v>0</v>
      </c>
      <c r="F264" s="45">
        <f t="shared" si="232"/>
        <v>2</v>
      </c>
      <c r="G264" s="45">
        <f t="shared" si="232"/>
        <v>0</v>
      </c>
      <c r="H264" s="46">
        <f t="shared" si="232"/>
        <v>0</v>
      </c>
      <c r="I264" s="65">
        <f>SUM(B264:H264)</f>
        <v>21</v>
      </c>
      <c r="K264" s="44">
        <f t="shared" ref="K264:Q267" si="233">SUM(K34+K80+K126+K172)</f>
        <v>0</v>
      </c>
      <c r="L264" s="45">
        <f t="shared" si="233"/>
        <v>0</v>
      </c>
      <c r="M264" s="45">
        <f t="shared" si="233"/>
        <v>0</v>
      </c>
      <c r="N264" s="45">
        <f t="shared" si="233"/>
        <v>0</v>
      </c>
      <c r="O264" s="45">
        <f t="shared" si="233"/>
        <v>0</v>
      </c>
      <c r="P264" s="45">
        <f t="shared" si="233"/>
        <v>0</v>
      </c>
      <c r="Q264" s="46">
        <f t="shared" si="233"/>
        <v>0</v>
      </c>
      <c r="R264" s="65">
        <f>SUM(K264:Q264)</f>
        <v>0</v>
      </c>
      <c r="T264" s="44">
        <f t="shared" ref="T264:Z267" si="234">SUM(T34+T80+T126+T172)</f>
        <v>16</v>
      </c>
      <c r="U264" s="45">
        <f t="shared" si="234"/>
        <v>0</v>
      </c>
      <c r="V264" s="45">
        <f t="shared" si="234"/>
        <v>0</v>
      </c>
      <c r="W264" s="45">
        <f t="shared" si="234"/>
        <v>0</v>
      </c>
      <c r="X264" s="45">
        <f t="shared" si="234"/>
        <v>0</v>
      </c>
      <c r="Y264" s="45">
        <f t="shared" si="234"/>
        <v>0</v>
      </c>
      <c r="Z264" s="46">
        <f t="shared" si="234"/>
        <v>0</v>
      </c>
      <c r="AA264" s="65">
        <f>SUM(T264:Z264)</f>
        <v>16</v>
      </c>
      <c r="AC264" s="44">
        <f t="shared" ref="AC264:AI267" si="235">SUM(AC34+AC80+AC126+AC172)</f>
        <v>26</v>
      </c>
      <c r="AD264" s="45">
        <f t="shared" si="235"/>
        <v>0</v>
      </c>
      <c r="AE264" s="45">
        <f t="shared" si="235"/>
        <v>0</v>
      </c>
      <c r="AF264" s="45">
        <f t="shared" si="235"/>
        <v>0</v>
      </c>
      <c r="AG264" s="45">
        <f t="shared" si="235"/>
        <v>0</v>
      </c>
      <c r="AH264" s="45">
        <f t="shared" si="235"/>
        <v>0</v>
      </c>
      <c r="AI264" s="46">
        <f t="shared" si="235"/>
        <v>0</v>
      </c>
      <c r="AJ264" s="65">
        <f>SUM(AC264:AI264)</f>
        <v>26</v>
      </c>
      <c r="AL264" s="65">
        <f>SUM(I264+R264+AA264+AJ264)</f>
        <v>63</v>
      </c>
    </row>
    <row r="265" spans="1:38" ht="15.75" customHeight="1">
      <c r="A265" s="70">
        <v>0.67708333333333337</v>
      </c>
      <c r="B265" s="48">
        <f t="shared" si="232"/>
        <v>19</v>
      </c>
      <c r="C265" s="49">
        <f t="shared" si="232"/>
        <v>2</v>
      </c>
      <c r="D265" s="49">
        <f t="shared" si="232"/>
        <v>1</v>
      </c>
      <c r="E265" s="49">
        <f t="shared" si="232"/>
        <v>0</v>
      </c>
      <c r="F265" s="49">
        <f t="shared" si="232"/>
        <v>0</v>
      </c>
      <c r="G265" s="49">
        <f t="shared" si="232"/>
        <v>0</v>
      </c>
      <c r="H265" s="52">
        <f t="shared" si="232"/>
        <v>0</v>
      </c>
      <c r="I265" s="66">
        <f>SUM(B265:H265)</f>
        <v>22</v>
      </c>
      <c r="K265" s="48">
        <f t="shared" si="233"/>
        <v>0</v>
      </c>
      <c r="L265" s="49">
        <f t="shared" si="233"/>
        <v>0</v>
      </c>
      <c r="M265" s="49">
        <f t="shared" si="233"/>
        <v>0</v>
      </c>
      <c r="N265" s="49">
        <f t="shared" si="233"/>
        <v>0</v>
      </c>
      <c r="O265" s="49">
        <f t="shared" si="233"/>
        <v>0</v>
      </c>
      <c r="P265" s="49">
        <f t="shared" si="233"/>
        <v>0</v>
      </c>
      <c r="Q265" s="52">
        <f t="shared" si="233"/>
        <v>0</v>
      </c>
      <c r="R265" s="66">
        <f>SUM(K265:Q265)</f>
        <v>0</v>
      </c>
      <c r="T265" s="48">
        <f t="shared" si="234"/>
        <v>10</v>
      </c>
      <c r="U265" s="49">
        <f t="shared" si="234"/>
        <v>5</v>
      </c>
      <c r="V265" s="49">
        <f t="shared" si="234"/>
        <v>0</v>
      </c>
      <c r="W265" s="49">
        <f t="shared" si="234"/>
        <v>0</v>
      </c>
      <c r="X265" s="49">
        <f t="shared" si="234"/>
        <v>0</v>
      </c>
      <c r="Y265" s="49">
        <f t="shared" si="234"/>
        <v>0</v>
      </c>
      <c r="Z265" s="52">
        <f t="shared" si="234"/>
        <v>0</v>
      </c>
      <c r="AA265" s="66">
        <f>SUM(T265:Z265)</f>
        <v>15</v>
      </c>
      <c r="AC265" s="48">
        <f t="shared" si="235"/>
        <v>2</v>
      </c>
      <c r="AD265" s="49">
        <f t="shared" si="235"/>
        <v>1</v>
      </c>
      <c r="AE265" s="49">
        <f t="shared" si="235"/>
        <v>0</v>
      </c>
      <c r="AF265" s="49">
        <f t="shared" si="235"/>
        <v>0</v>
      </c>
      <c r="AG265" s="49">
        <f t="shared" si="235"/>
        <v>0</v>
      </c>
      <c r="AH265" s="49">
        <f t="shared" si="235"/>
        <v>0</v>
      </c>
      <c r="AI265" s="52">
        <f t="shared" si="235"/>
        <v>0</v>
      </c>
      <c r="AJ265" s="66">
        <f>SUM(AC265:AI265)</f>
        <v>3</v>
      </c>
      <c r="AL265" s="66">
        <f>SUM(I265+R265+AA265+AJ265)</f>
        <v>40</v>
      </c>
    </row>
    <row r="266" spans="1:38" ht="15.75" customHeight="1">
      <c r="A266" s="70">
        <v>0.6875</v>
      </c>
      <c r="B266" s="48">
        <f t="shared" si="232"/>
        <v>13</v>
      </c>
      <c r="C266" s="49">
        <f t="shared" si="232"/>
        <v>7</v>
      </c>
      <c r="D266" s="49">
        <f t="shared" si="232"/>
        <v>0</v>
      </c>
      <c r="E266" s="49">
        <f t="shared" si="232"/>
        <v>1</v>
      </c>
      <c r="F266" s="49">
        <f t="shared" si="232"/>
        <v>0</v>
      </c>
      <c r="G266" s="49">
        <f t="shared" si="232"/>
        <v>0</v>
      </c>
      <c r="H266" s="52">
        <f t="shared" si="232"/>
        <v>0</v>
      </c>
      <c r="I266" s="66">
        <f>SUM(B266:H266)</f>
        <v>21</v>
      </c>
      <c r="K266" s="48">
        <f t="shared" si="233"/>
        <v>1</v>
      </c>
      <c r="L266" s="49">
        <f t="shared" si="233"/>
        <v>0</v>
      </c>
      <c r="M266" s="49">
        <f t="shared" si="233"/>
        <v>0</v>
      </c>
      <c r="N266" s="49">
        <f t="shared" si="233"/>
        <v>0</v>
      </c>
      <c r="O266" s="49">
        <f t="shared" si="233"/>
        <v>0</v>
      </c>
      <c r="P266" s="49">
        <f t="shared" si="233"/>
        <v>0</v>
      </c>
      <c r="Q266" s="52">
        <f t="shared" si="233"/>
        <v>0</v>
      </c>
      <c r="R266" s="66">
        <f>SUM(K266:Q266)</f>
        <v>1</v>
      </c>
      <c r="T266" s="48">
        <f t="shared" si="234"/>
        <v>10</v>
      </c>
      <c r="U266" s="49">
        <f t="shared" si="234"/>
        <v>4</v>
      </c>
      <c r="V266" s="49">
        <f t="shared" si="234"/>
        <v>0</v>
      </c>
      <c r="W266" s="49">
        <f t="shared" si="234"/>
        <v>0</v>
      </c>
      <c r="X266" s="49">
        <f t="shared" si="234"/>
        <v>0</v>
      </c>
      <c r="Y266" s="49">
        <f t="shared" si="234"/>
        <v>0</v>
      </c>
      <c r="Z266" s="52">
        <f t="shared" si="234"/>
        <v>0</v>
      </c>
      <c r="AA266" s="66">
        <f>SUM(T266:Z266)</f>
        <v>14</v>
      </c>
      <c r="AC266" s="48">
        <f t="shared" si="235"/>
        <v>7</v>
      </c>
      <c r="AD266" s="49">
        <f t="shared" si="235"/>
        <v>1</v>
      </c>
      <c r="AE266" s="49">
        <f t="shared" si="235"/>
        <v>0</v>
      </c>
      <c r="AF266" s="49">
        <f t="shared" si="235"/>
        <v>0</v>
      </c>
      <c r="AG266" s="49">
        <f t="shared" si="235"/>
        <v>0</v>
      </c>
      <c r="AH266" s="49">
        <f t="shared" si="235"/>
        <v>0</v>
      </c>
      <c r="AI266" s="52">
        <f t="shared" si="235"/>
        <v>0</v>
      </c>
      <c r="AJ266" s="66">
        <f>SUM(AC266:AI266)</f>
        <v>8</v>
      </c>
      <c r="AL266" s="66">
        <f>SUM(I266+R266+AA266+AJ266)</f>
        <v>44</v>
      </c>
    </row>
    <row r="267" spans="1:38" ht="15.75" customHeight="1">
      <c r="A267" s="71">
        <v>0.69791666666666663</v>
      </c>
      <c r="B267" s="54">
        <f t="shared" si="232"/>
        <v>16</v>
      </c>
      <c r="C267" s="55">
        <f t="shared" si="232"/>
        <v>8</v>
      </c>
      <c r="D267" s="55">
        <f t="shared" si="232"/>
        <v>0</v>
      </c>
      <c r="E267" s="55">
        <f t="shared" si="232"/>
        <v>0</v>
      </c>
      <c r="F267" s="55">
        <f t="shared" si="232"/>
        <v>0</v>
      </c>
      <c r="G267" s="55">
        <f t="shared" si="232"/>
        <v>0</v>
      </c>
      <c r="H267" s="56">
        <f t="shared" si="232"/>
        <v>0</v>
      </c>
      <c r="I267" s="67">
        <f>SUM(B267:H267)</f>
        <v>24</v>
      </c>
      <c r="K267" s="54">
        <f t="shared" si="233"/>
        <v>0</v>
      </c>
      <c r="L267" s="55">
        <f t="shared" si="233"/>
        <v>0</v>
      </c>
      <c r="M267" s="55">
        <f t="shared" si="233"/>
        <v>0</v>
      </c>
      <c r="N267" s="55">
        <f t="shared" si="233"/>
        <v>0</v>
      </c>
      <c r="O267" s="55">
        <f t="shared" si="233"/>
        <v>0</v>
      </c>
      <c r="P267" s="55">
        <f t="shared" si="233"/>
        <v>0</v>
      </c>
      <c r="Q267" s="56">
        <f t="shared" si="233"/>
        <v>0</v>
      </c>
      <c r="R267" s="67">
        <f>SUM(K267:Q267)</f>
        <v>0</v>
      </c>
      <c r="T267" s="54">
        <f t="shared" si="234"/>
        <v>14</v>
      </c>
      <c r="U267" s="55">
        <f t="shared" si="234"/>
        <v>1</v>
      </c>
      <c r="V267" s="55">
        <f t="shared" si="234"/>
        <v>0</v>
      </c>
      <c r="W267" s="55">
        <f t="shared" si="234"/>
        <v>0</v>
      </c>
      <c r="X267" s="55">
        <f t="shared" si="234"/>
        <v>0</v>
      </c>
      <c r="Y267" s="55">
        <f t="shared" si="234"/>
        <v>0</v>
      </c>
      <c r="Z267" s="56">
        <f t="shared" si="234"/>
        <v>0</v>
      </c>
      <c r="AA267" s="67">
        <f>SUM(T267:Z267)</f>
        <v>15</v>
      </c>
      <c r="AC267" s="54">
        <f t="shared" si="235"/>
        <v>4</v>
      </c>
      <c r="AD267" s="55">
        <f t="shared" si="235"/>
        <v>2</v>
      </c>
      <c r="AE267" s="55">
        <f t="shared" si="235"/>
        <v>0</v>
      </c>
      <c r="AF267" s="55">
        <f t="shared" si="235"/>
        <v>0</v>
      </c>
      <c r="AG267" s="55">
        <f t="shared" si="235"/>
        <v>0</v>
      </c>
      <c r="AH267" s="55">
        <f t="shared" si="235"/>
        <v>0</v>
      </c>
      <c r="AI267" s="56">
        <f t="shared" si="235"/>
        <v>0</v>
      </c>
      <c r="AJ267" s="67">
        <f>SUM(AC267:AI267)</f>
        <v>6</v>
      </c>
      <c r="AL267" s="67">
        <f>SUM(I267+R267+AA267+AJ267)</f>
        <v>45</v>
      </c>
    </row>
    <row r="268" spans="1:38" ht="15.75" customHeight="1">
      <c r="A268" s="60" t="s">
        <v>218</v>
      </c>
      <c r="B268" s="57">
        <f t="shared" ref="B268:I268" si="236">SUM(B264:B267)</f>
        <v>65</v>
      </c>
      <c r="C268" s="58">
        <f t="shared" si="236"/>
        <v>19</v>
      </c>
      <c r="D268" s="58">
        <f t="shared" si="236"/>
        <v>1</v>
      </c>
      <c r="E268" s="58">
        <f t="shared" si="236"/>
        <v>1</v>
      </c>
      <c r="F268" s="58">
        <f t="shared" si="236"/>
        <v>2</v>
      </c>
      <c r="G268" s="58">
        <f t="shared" si="236"/>
        <v>0</v>
      </c>
      <c r="H268" s="59">
        <f t="shared" si="236"/>
        <v>0</v>
      </c>
      <c r="I268" s="60">
        <f t="shared" si="236"/>
        <v>88</v>
      </c>
      <c r="K268" s="57">
        <f t="shared" ref="K268:R268" si="237">SUM(K264:K267)</f>
        <v>1</v>
      </c>
      <c r="L268" s="58">
        <f t="shared" si="237"/>
        <v>0</v>
      </c>
      <c r="M268" s="58">
        <f t="shared" si="237"/>
        <v>0</v>
      </c>
      <c r="N268" s="58">
        <f t="shared" si="237"/>
        <v>0</v>
      </c>
      <c r="O268" s="58">
        <f t="shared" si="237"/>
        <v>0</v>
      </c>
      <c r="P268" s="58">
        <f t="shared" si="237"/>
        <v>0</v>
      </c>
      <c r="Q268" s="59">
        <f t="shared" si="237"/>
        <v>0</v>
      </c>
      <c r="R268" s="60">
        <f t="shared" si="237"/>
        <v>1</v>
      </c>
      <c r="T268" s="57">
        <f t="shared" ref="T268:AA268" si="238">SUM(T264:T267)</f>
        <v>50</v>
      </c>
      <c r="U268" s="58">
        <f t="shared" si="238"/>
        <v>10</v>
      </c>
      <c r="V268" s="58">
        <f t="shared" si="238"/>
        <v>0</v>
      </c>
      <c r="W268" s="58">
        <f t="shared" si="238"/>
        <v>0</v>
      </c>
      <c r="X268" s="58">
        <f t="shared" si="238"/>
        <v>0</v>
      </c>
      <c r="Y268" s="58">
        <f t="shared" si="238"/>
        <v>0</v>
      </c>
      <c r="Z268" s="59">
        <f t="shared" si="238"/>
        <v>0</v>
      </c>
      <c r="AA268" s="60">
        <f t="shared" si="238"/>
        <v>60</v>
      </c>
      <c r="AC268" s="57">
        <f t="shared" ref="AC268:AJ268" si="239">SUM(AC264:AC267)</f>
        <v>39</v>
      </c>
      <c r="AD268" s="58">
        <f t="shared" si="239"/>
        <v>4</v>
      </c>
      <c r="AE268" s="58">
        <f t="shared" si="239"/>
        <v>0</v>
      </c>
      <c r="AF268" s="58">
        <f t="shared" si="239"/>
        <v>0</v>
      </c>
      <c r="AG268" s="58">
        <f t="shared" si="239"/>
        <v>0</v>
      </c>
      <c r="AH268" s="58">
        <f t="shared" si="239"/>
        <v>0</v>
      </c>
      <c r="AI268" s="59">
        <f t="shared" si="239"/>
        <v>0</v>
      </c>
      <c r="AJ268" s="60">
        <f t="shared" si="239"/>
        <v>43</v>
      </c>
      <c r="AL268" s="60">
        <f>SUM(AL264:AL267)</f>
        <v>192</v>
      </c>
    </row>
    <row r="269" spans="1:38" ht="15.75" customHeight="1">
      <c r="A269" s="69">
        <v>0.70833333333333337</v>
      </c>
      <c r="B269" s="44">
        <f t="shared" ref="B269:H272" si="240">SUM(B39+B85+B131+B177)</f>
        <v>11</v>
      </c>
      <c r="C269" s="45">
        <f t="shared" si="240"/>
        <v>7</v>
      </c>
      <c r="D269" s="45">
        <f t="shared" si="240"/>
        <v>1</v>
      </c>
      <c r="E269" s="45">
        <f t="shared" si="240"/>
        <v>0</v>
      </c>
      <c r="F269" s="45">
        <f t="shared" si="240"/>
        <v>0</v>
      </c>
      <c r="G269" s="45">
        <f t="shared" si="240"/>
        <v>0</v>
      </c>
      <c r="H269" s="46">
        <f t="shared" si="240"/>
        <v>0</v>
      </c>
      <c r="I269" s="65">
        <f>SUM(B269:H269)</f>
        <v>19</v>
      </c>
      <c r="K269" s="44">
        <f t="shared" ref="K269:Q272" si="241">SUM(K39+K85+K131+K177)</f>
        <v>0</v>
      </c>
      <c r="L269" s="45">
        <f t="shared" si="241"/>
        <v>1</v>
      </c>
      <c r="M269" s="45">
        <f t="shared" si="241"/>
        <v>0</v>
      </c>
      <c r="N269" s="45">
        <f t="shared" si="241"/>
        <v>0</v>
      </c>
      <c r="O269" s="45">
        <f t="shared" si="241"/>
        <v>0</v>
      </c>
      <c r="P269" s="45">
        <f t="shared" si="241"/>
        <v>0</v>
      </c>
      <c r="Q269" s="46">
        <f t="shared" si="241"/>
        <v>0</v>
      </c>
      <c r="R269" s="65">
        <f>SUM(K269:Q269)</f>
        <v>1</v>
      </c>
      <c r="T269" s="44">
        <f t="shared" ref="T269:Z272" si="242">SUM(T39+T85+T131+T177)</f>
        <v>5</v>
      </c>
      <c r="U269" s="45">
        <f t="shared" si="242"/>
        <v>2</v>
      </c>
      <c r="V269" s="45">
        <f t="shared" si="242"/>
        <v>0</v>
      </c>
      <c r="W269" s="45">
        <f t="shared" si="242"/>
        <v>0</v>
      </c>
      <c r="X269" s="45">
        <f t="shared" si="242"/>
        <v>0</v>
      </c>
      <c r="Y269" s="45">
        <f t="shared" si="242"/>
        <v>0</v>
      </c>
      <c r="Z269" s="46">
        <f t="shared" si="242"/>
        <v>0</v>
      </c>
      <c r="AA269" s="65">
        <f>SUM(T269:Z269)</f>
        <v>7</v>
      </c>
      <c r="AC269" s="44">
        <f t="shared" ref="AC269:AI272" si="243">SUM(AC39+AC85+AC131+AC177)</f>
        <v>7</v>
      </c>
      <c r="AD269" s="45">
        <f t="shared" si="243"/>
        <v>3</v>
      </c>
      <c r="AE269" s="45">
        <f t="shared" si="243"/>
        <v>0</v>
      </c>
      <c r="AF269" s="45">
        <f t="shared" si="243"/>
        <v>0</v>
      </c>
      <c r="AG269" s="45">
        <f t="shared" si="243"/>
        <v>0</v>
      </c>
      <c r="AH269" s="45">
        <f t="shared" si="243"/>
        <v>0</v>
      </c>
      <c r="AI269" s="46">
        <f t="shared" si="243"/>
        <v>0</v>
      </c>
      <c r="AJ269" s="65">
        <f>SUM(AC269:AI269)</f>
        <v>10</v>
      </c>
      <c r="AL269" s="65">
        <f>SUM(I269+R269+AA269+AJ269)</f>
        <v>37</v>
      </c>
    </row>
    <row r="270" spans="1:38" ht="15.75" customHeight="1">
      <c r="A270" s="70">
        <v>0.71875</v>
      </c>
      <c r="B270" s="48">
        <f t="shared" si="240"/>
        <v>19</v>
      </c>
      <c r="C270" s="49">
        <f t="shared" si="240"/>
        <v>2</v>
      </c>
      <c r="D270" s="49">
        <f t="shared" si="240"/>
        <v>1</v>
      </c>
      <c r="E270" s="49">
        <f t="shared" si="240"/>
        <v>0</v>
      </c>
      <c r="F270" s="49">
        <f t="shared" si="240"/>
        <v>0</v>
      </c>
      <c r="G270" s="49">
        <f t="shared" si="240"/>
        <v>0</v>
      </c>
      <c r="H270" s="52">
        <f t="shared" si="240"/>
        <v>0</v>
      </c>
      <c r="I270" s="66">
        <f>SUM(B270:H270)</f>
        <v>22</v>
      </c>
      <c r="K270" s="48">
        <f t="shared" si="241"/>
        <v>0</v>
      </c>
      <c r="L270" s="49">
        <f t="shared" si="241"/>
        <v>0</v>
      </c>
      <c r="M270" s="49">
        <f t="shared" si="241"/>
        <v>0</v>
      </c>
      <c r="N270" s="49">
        <f t="shared" si="241"/>
        <v>0</v>
      </c>
      <c r="O270" s="49">
        <f t="shared" si="241"/>
        <v>0</v>
      </c>
      <c r="P270" s="49">
        <f t="shared" si="241"/>
        <v>0</v>
      </c>
      <c r="Q270" s="52">
        <f t="shared" si="241"/>
        <v>0</v>
      </c>
      <c r="R270" s="66">
        <f>SUM(K270:Q270)</f>
        <v>0</v>
      </c>
      <c r="T270" s="48">
        <f t="shared" si="242"/>
        <v>10</v>
      </c>
      <c r="U270" s="49">
        <f t="shared" si="242"/>
        <v>2</v>
      </c>
      <c r="V270" s="49">
        <f t="shared" si="242"/>
        <v>0</v>
      </c>
      <c r="W270" s="49">
        <f t="shared" si="242"/>
        <v>0</v>
      </c>
      <c r="X270" s="49">
        <f t="shared" si="242"/>
        <v>0</v>
      </c>
      <c r="Y270" s="49">
        <f t="shared" si="242"/>
        <v>0</v>
      </c>
      <c r="Z270" s="52">
        <f t="shared" si="242"/>
        <v>0</v>
      </c>
      <c r="AA270" s="66">
        <f>SUM(T270:Z270)</f>
        <v>12</v>
      </c>
      <c r="AC270" s="48">
        <f t="shared" si="243"/>
        <v>6</v>
      </c>
      <c r="AD270" s="49">
        <f t="shared" si="243"/>
        <v>0</v>
      </c>
      <c r="AE270" s="49">
        <f t="shared" si="243"/>
        <v>0</v>
      </c>
      <c r="AF270" s="49">
        <f t="shared" si="243"/>
        <v>0</v>
      </c>
      <c r="AG270" s="49">
        <f t="shared" si="243"/>
        <v>0</v>
      </c>
      <c r="AH270" s="49">
        <f t="shared" si="243"/>
        <v>0</v>
      </c>
      <c r="AI270" s="52">
        <f t="shared" si="243"/>
        <v>0</v>
      </c>
      <c r="AJ270" s="66">
        <f>SUM(AC270:AI270)</f>
        <v>6</v>
      </c>
      <c r="AL270" s="66">
        <f>SUM(I270+R270+AA270+AJ270)</f>
        <v>40</v>
      </c>
    </row>
    <row r="271" spans="1:38" ht="15.75" customHeight="1">
      <c r="A271" s="70">
        <v>0.72916666666666663</v>
      </c>
      <c r="B271" s="48">
        <f t="shared" si="240"/>
        <v>14</v>
      </c>
      <c r="C271" s="49">
        <f t="shared" si="240"/>
        <v>2</v>
      </c>
      <c r="D271" s="49">
        <f t="shared" si="240"/>
        <v>0</v>
      </c>
      <c r="E271" s="49">
        <f t="shared" si="240"/>
        <v>0</v>
      </c>
      <c r="F271" s="49">
        <f t="shared" si="240"/>
        <v>0</v>
      </c>
      <c r="G271" s="49">
        <f t="shared" si="240"/>
        <v>0</v>
      </c>
      <c r="H271" s="52">
        <f t="shared" si="240"/>
        <v>0</v>
      </c>
      <c r="I271" s="66">
        <f>SUM(B271:H271)</f>
        <v>16</v>
      </c>
      <c r="K271" s="48">
        <f t="shared" si="241"/>
        <v>0</v>
      </c>
      <c r="L271" s="49">
        <f t="shared" si="241"/>
        <v>1</v>
      </c>
      <c r="M271" s="49">
        <f t="shared" si="241"/>
        <v>0</v>
      </c>
      <c r="N271" s="49">
        <f t="shared" si="241"/>
        <v>0</v>
      </c>
      <c r="O271" s="49">
        <f t="shared" si="241"/>
        <v>0</v>
      </c>
      <c r="P271" s="49">
        <f t="shared" si="241"/>
        <v>0</v>
      </c>
      <c r="Q271" s="52">
        <f t="shared" si="241"/>
        <v>0</v>
      </c>
      <c r="R271" s="66">
        <f>SUM(K271:Q271)</f>
        <v>1</v>
      </c>
      <c r="T271" s="48">
        <f t="shared" si="242"/>
        <v>7</v>
      </c>
      <c r="U271" s="49">
        <f t="shared" si="242"/>
        <v>5</v>
      </c>
      <c r="V271" s="49">
        <f t="shared" si="242"/>
        <v>0</v>
      </c>
      <c r="W271" s="49">
        <f t="shared" si="242"/>
        <v>0</v>
      </c>
      <c r="X271" s="49">
        <f t="shared" si="242"/>
        <v>0</v>
      </c>
      <c r="Y271" s="49">
        <f t="shared" si="242"/>
        <v>0</v>
      </c>
      <c r="Z271" s="52">
        <f t="shared" si="242"/>
        <v>0</v>
      </c>
      <c r="AA271" s="66">
        <f>SUM(T271:Z271)</f>
        <v>12</v>
      </c>
      <c r="AC271" s="48">
        <f t="shared" si="243"/>
        <v>4</v>
      </c>
      <c r="AD271" s="49">
        <f t="shared" si="243"/>
        <v>1</v>
      </c>
      <c r="AE271" s="49">
        <f t="shared" si="243"/>
        <v>0</v>
      </c>
      <c r="AF271" s="49">
        <f t="shared" si="243"/>
        <v>0</v>
      </c>
      <c r="AG271" s="49">
        <f t="shared" si="243"/>
        <v>0</v>
      </c>
      <c r="AH271" s="49">
        <f t="shared" si="243"/>
        <v>0</v>
      </c>
      <c r="AI271" s="52">
        <f t="shared" si="243"/>
        <v>1</v>
      </c>
      <c r="AJ271" s="66">
        <f>SUM(AC271:AI271)</f>
        <v>6</v>
      </c>
      <c r="AL271" s="66">
        <f>SUM(I271+R271+AA271+AJ271)</f>
        <v>35</v>
      </c>
    </row>
    <row r="272" spans="1:38" ht="15.75" customHeight="1">
      <c r="A272" s="71">
        <v>0.73958333333333337</v>
      </c>
      <c r="B272" s="54">
        <f t="shared" si="240"/>
        <v>12</v>
      </c>
      <c r="C272" s="55">
        <f t="shared" si="240"/>
        <v>2</v>
      </c>
      <c r="D272" s="55">
        <f t="shared" si="240"/>
        <v>0</v>
      </c>
      <c r="E272" s="55">
        <f t="shared" si="240"/>
        <v>0</v>
      </c>
      <c r="F272" s="55">
        <f t="shared" si="240"/>
        <v>0</v>
      </c>
      <c r="G272" s="55">
        <f t="shared" si="240"/>
        <v>0</v>
      </c>
      <c r="H272" s="56">
        <f t="shared" si="240"/>
        <v>0</v>
      </c>
      <c r="I272" s="67">
        <f>SUM(B272:H272)</f>
        <v>14</v>
      </c>
      <c r="K272" s="54">
        <f t="shared" si="241"/>
        <v>0</v>
      </c>
      <c r="L272" s="55">
        <f t="shared" si="241"/>
        <v>0</v>
      </c>
      <c r="M272" s="55">
        <f t="shared" si="241"/>
        <v>0</v>
      </c>
      <c r="N272" s="55">
        <f t="shared" si="241"/>
        <v>0</v>
      </c>
      <c r="O272" s="55">
        <f t="shared" si="241"/>
        <v>0</v>
      </c>
      <c r="P272" s="55">
        <f t="shared" si="241"/>
        <v>0</v>
      </c>
      <c r="Q272" s="56">
        <f t="shared" si="241"/>
        <v>0</v>
      </c>
      <c r="R272" s="67">
        <f>SUM(K272:Q272)</f>
        <v>0</v>
      </c>
      <c r="T272" s="54">
        <f t="shared" si="242"/>
        <v>10</v>
      </c>
      <c r="U272" s="55">
        <f t="shared" si="242"/>
        <v>1</v>
      </c>
      <c r="V272" s="55">
        <f t="shared" si="242"/>
        <v>0</v>
      </c>
      <c r="W272" s="55">
        <f t="shared" si="242"/>
        <v>0</v>
      </c>
      <c r="X272" s="55">
        <f t="shared" si="242"/>
        <v>0</v>
      </c>
      <c r="Y272" s="55">
        <f t="shared" si="242"/>
        <v>0</v>
      </c>
      <c r="Z272" s="56">
        <f t="shared" si="242"/>
        <v>0</v>
      </c>
      <c r="AA272" s="67">
        <f>SUM(T272:Z272)</f>
        <v>11</v>
      </c>
      <c r="AC272" s="54">
        <f t="shared" si="243"/>
        <v>2</v>
      </c>
      <c r="AD272" s="55">
        <f t="shared" si="243"/>
        <v>0</v>
      </c>
      <c r="AE272" s="55">
        <f t="shared" si="243"/>
        <v>0</v>
      </c>
      <c r="AF272" s="55">
        <f t="shared" si="243"/>
        <v>0</v>
      </c>
      <c r="AG272" s="55">
        <f t="shared" si="243"/>
        <v>0</v>
      </c>
      <c r="AH272" s="55">
        <f t="shared" si="243"/>
        <v>0</v>
      </c>
      <c r="AI272" s="56">
        <f t="shared" si="243"/>
        <v>0</v>
      </c>
      <c r="AJ272" s="67">
        <f>SUM(AC272:AI272)</f>
        <v>2</v>
      </c>
      <c r="AL272" s="67">
        <f>SUM(I272+R272+AA272+AJ272)</f>
        <v>27</v>
      </c>
    </row>
    <row r="273" spans="1:38" ht="15.75" customHeight="1">
      <c r="A273" s="60" t="s">
        <v>218</v>
      </c>
      <c r="B273" s="57">
        <f t="shared" ref="B273:I273" si="244">SUM(B269:B272)</f>
        <v>56</v>
      </c>
      <c r="C273" s="58">
        <f t="shared" si="244"/>
        <v>13</v>
      </c>
      <c r="D273" s="58">
        <f t="shared" si="244"/>
        <v>2</v>
      </c>
      <c r="E273" s="58">
        <f t="shared" si="244"/>
        <v>0</v>
      </c>
      <c r="F273" s="58">
        <f t="shared" si="244"/>
        <v>0</v>
      </c>
      <c r="G273" s="58">
        <f t="shared" si="244"/>
        <v>0</v>
      </c>
      <c r="H273" s="59">
        <f t="shared" si="244"/>
        <v>0</v>
      </c>
      <c r="I273" s="60">
        <f t="shared" si="244"/>
        <v>71</v>
      </c>
      <c r="K273" s="57">
        <f t="shared" ref="K273:R273" si="245">SUM(K269:K272)</f>
        <v>0</v>
      </c>
      <c r="L273" s="58">
        <f t="shared" si="245"/>
        <v>2</v>
      </c>
      <c r="M273" s="58">
        <f t="shared" si="245"/>
        <v>0</v>
      </c>
      <c r="N273" s="58">
        <f t="shared" si="245"/>
        <v>0</v>
      </c>
      <c r="O273" s="58">
        <f t="shared" si="245"/>
        <v>0</v>
      </c>
      <c r="P273" s="58">
        <f t="shared" si="245"/>
        <v>0</v>
      </c>
      <c r="Q273" s="59">
        <f t="shared" si="245"/>
        <v>0</v>
      </c>
      <c r="R273" s="60">
        <f t="shared" si="245"/>
        <v>2</v>
      </c>
      <c r="T273" s="57">
        <f t="shared" ref="T273:AA273" si="246">SUM(T269:T272)</f>
        <v>32</v>
      </c>
      <c r="U273" s="58">
        <f t="shared" si="246"/>
        <v>10</v>
      </c>
      <c r="V273" s="58">
        <f t="shared" si="246"/>
        <v>0</v>
      </c>
      <c r="W273" s="58">
        <f t="shared" si="246"/>
        <v>0</v>
      </c>
      <c r="X273" s="58">
        <f t="shared" si="246"/>
        <v>0</v>
      </c>
      <c r="Y273" s="58">
        <f t="shared" si="246"/>
        <v>0</v>
      </c>
      <c r="Z273" s="59">
        <f t="shared" si="246"/>
        <v>0</v>
      </c>
      <c r="AA273" s="60">
        <f t="shared" si="246"/>
        <v>42</v>
      </c>
      <c r="AC273" s="57">
        <f t="shared" ref="AC273:AJ273" si="247">SUM(AC269:AC272)</f>
        <v>19</v>
      </c>
      <c r="AD273" s="58">
        <f t="shared" si="247"/>
        <v>4</v>
      </c>
      <c r="AE273" s="58">
        <f t="shared" si="247"/>
        <v>0</v>
      </c>
      <c r="AF273" s="58">
        <f t="shared" si="247"/>
        <v>0</v>
      </c>
      <c r="AG273" s="58">
        <f t="shared" si="247"/>
        <v>0</v>
      </c>
      <c r="AH273" s="58">
        <f t="shared" si="247"/>
        <v>0</v>
      </c>
      <c r="AI273" s="59">
        <f t="shared" si="247"/>
        <v>1</v>
      </c>
      <c r="AJ273" s="60">
        <f t="shared" si="247"/>
        <v>24</v>
      </c>
      <c r="AL273" s="60">
        <f>SUM(AL269:AL272)</f>
        <v>139</v>
      </c>
    </row>
    <row r="274" spans="1:38" ht="15.75" customHeight="1">
      <c r="A274" s="69">
        <v>0.75</v>
      </c>
      <c r="B274" s="44">
        <f t="shared" ref="B274:H277" si="248">SUM(B44+B90+B136+B182)</f>
        <v>12</v>
      </c>
      <c r="C274" s="45">
        <f t="shared" si="248"/>
        <v>5</v>
      </c>
      <c r="D274" s="45">
        <f t="shared" si="248"/>
        <v>0</v>
      </c>
      <c r="E274" s="45">
        <f t="shared" si="248"/>
        <v>0</v>
      </c>
      <c r="F274" s="45">
        <f t="shared" si="248"/>
        <v>0</v>
      </c>
      <c r="G274" s="45">
        <f t="shared" si="248"/>
        <v>0</v>
      </c>
      <c r="H274" s="46">
        <f t="shared" si="248"/>
        <v>0</v>
      </c>
      <c r="I274" s="65">
        <f>SUM(B274:H274)</f>
        <v>17</v>
      </c>
      <c r="K274" s="44">
        <f t="shared" ref="K274:Q277" si="249">SUM(K44+K90+K136+K182)</f>
        <v>1</v>
      </c>
      <c r="L274" s="45">
        <f t="shared" si="249"/>
        <v>0</v>
      </c>
      <c r="M274" s="45">
        <f t="shared" si="249"/>
        <v>0</v>
      </c>
      <c r="N274" s="45">
        <f t="shared" si="249"/>
        <v>0</v>
      </c>
      <c r="O274" s="45">
        <f t="shared" si="249"/>
        <v>0</v>
      </c>
      <c r="P274" s="45">
        <f t="shared" si="249"/>
        <v>0</v>
      </c>
      <c r="Q274" s="46">
        <f t="shared" si="249"/>
        <v>0</v>
      </c>
      <c r="R274" s="65">
        <f>SUM(K274:Q274)</f>
        <v>1</v>
      </c>
      <c r="T274" s="44">
        <f t="shared" ref="T274:Z277" si="250">SUM(T44+T90+T136+T182)</f>
        <v>5</v>
      </c>
      <c r="U274" s="45">
        <f t="shared" si="250"/>
        <v>0</v>
      </c>
      <c r="V274" s="45">
        <f t="shared" si="250"/>
        <v>0</v>
      </c>
      <c r="W274" s="45">
        <f t="shared" si="250"/>
        <v>0</v>
      </c>
      <c r="X274" s="45">
        <f t="shared" si="250"/>
        <v>0</v>
      </c>
      <c r="Y274" s="45">
        <f t="shared" si="250"/>
        <v>0</v>
      </c>
      <c r="Z274" s="46">
        <f t="shared" si="250"/>
        <v>0</v>
      </c>
      <c r="AA274" s="65">
        <f>SUM(T274:Z274)</f>
        <v>5</v>
      </c>
      <c r="AC274" s="44">
        <f t="shared" ref="AC274:AI277" si="251">SUM(AC44+AC90+AC136+AC182)</f>
        <v>5</v>
      </c>
      <c r="AD274" s="45">
        <f t="shared" si="251"/>
        <v>1</v>
      </c>
      <c r="AE274" s="45">
        <f t="shared" si="251"/>
        <v>0</v>
      </c>
      <c r="AF274" s="45">
        <f t="shared" si="251"/>
        <v>0</v>
      </c>
      <c r="AG274" s="45">
        <f t="shared" si="251"/>
        <v>0</v>
      </c>
      <c r="AH274" s="45">
        <f t="shared" si="251"/>
        <v>0</v>
      </c>
      <c r="AI274" s="46">
        <f t="shared" si="251"/>
        <v>0</v>
      </c>
      <c r="AJ274" s="65">
        <f>SUM(AC274:AI274)</f>
        <v>6</v>
      </c>
      <c r="AL274" s="65">
        <f>SUM(I274+R274+AA274+AJ274)</f>
        <v>29</v>
      </c>
    </row>
    <row r="275" spans="1:38" ht="15.75" customHeight="1">
      <c r="A275" s="70">
        <v>0.76041666666666663</v>
      </c>
      <c r="B275" s="48">
        <f t="shared" si="248"/>
        <v>14</v>
      </c>
      <c r="C275" s="49">
        <f t="shared" si="248"/>
        <v>3</v>
      </c>
      <c r="D275" s="49">
        <f t="shared" si="248"/>
        <v>0</v>
      </c>
      <c r="E275" s="49">
        <f t="shared" si="248"/>
        <v>0</v>
      </c>
      <c r="F275" s="49">
        <f t="shared" si="248"/>
        <v>0</v>
      </c>
      <c r="G275" s="49">
        <f t="shared" si="248"/>
        <v>0</v>
      </c>
      <c r="H275" s="52">
        <f t="shared" si="248"/>
        <v>0</v>
      </c>
      <c r="I275" s="66">
        <f>SUM(B275:H275)</f>
        <v>17</v>
      </c>
      <c r="K275" s="48">
        <f t="shared" si="249"/>
        <v>2</v>
      </c>
      <c r="L275" s="49">
        <f t="shared" si="249"/>
        <v>0</v>
      </c>
      <c r="M275" s="49">
        <f t="shared" si="249"/>
        <v>0</v>
      </c>
      <c r="N275" s="49">
        <f t="shared" si="249"/>
        <v>0</v>
      </c>
      <c r="O275" s="49">
        <f t="shared" si="249"/>
        <v>0</v>
      </c>
      <c r="P275" s="49">
        <f t="shared" si="249"/>
        <v>0</v>
      </c>
      <c r="Q275" s="52">
        <f t="shared" si="249"/>
        <v>0</v>
      </c>
      <c r="R275" s="66">
        <f>SUM(K275:Q275)</f>
        <v>2</v>
      </c>
      <c r="T275" s="48">
        <f t="shared" si="250"/>
        <v>8</v>
      </c>
      <c r="U275" s="49">
        <f t="shared" si="250"/>
        <v>0</v>
      </c>
      <c r="V275" s="49">
        <f t="shared" si="250"/>
        <v>0</v>
      </c>
      <c r="W275" s="49">
        <f t="shared" si="250"/>
        <v>0</v>
      </c>
      <c r="X275" s="49">
        <f t="shared" si="250"/>
        <v>0</v>
      </c>
      <c r="Y275" s="49">
        <f t="shared" si="250"/>
        <v>0</v>
      </c>
      <c r="Z275" s="52">
        <f t="shared" si="250"/>
        <v>0</v>
      </c>
      <c r="AA275" s="66">
        <f>SUM(T275:Z275)</f>
        <v>8</v>
      </c>
      <c r="AC275" s="48">
        <f t="shared" si="251"/>
        <v>4</v>
      </c>
      <c r="AD275" s="49">
        <f t="shared" si="251"/>
        <v>0</v>
      </c>
      <c r="AE275" s="49">
        <f t="shared" si="251"/>
        <v>0</v>
      </c>
      <c r="AF275" s="49">
        <f t="shared" si="251"/>
        <v>1</v>
      </c>
      <c r="AG275" s="49">
        <f t="shared" si="251"/>
        <v>0</v>
      </c>
      <c r="AH275" s="49">
        <f t="shared" si="251"/>
        <v>0</v>
      </c>
      <c r="AI275" s="52">
        <f t="shared" si="251"/>
        <v>0</v>
      </c>
      <c r="AJ275" s="66">
        <f>SUM(AC275:AI275)</f>
        <v>5</v>
      </c>
      <c r="AL275" s="66">
        <f>SUM(I275+R275+AA275+AJ275)</f>
        <v>32</v>
      </c>
    </row>
    <row r="276" spans="1:38" ht="15.75" customHeight="1">
      <c r="A276" s="70">
        <v>0.77083333333333337</v>
      </c>
      <c r="B276" s="48">
        <f t="shared" si="248"/>
        <v>9</v>
      </c>
      <c r="C276" s="49">
        <f t="shared" si="248"/>
        <v>1</v>
      </c>
      <c r="D276" s="49">
        <f t="shared" si="248"/>
        <v>0</v>
      </c>
      <c r="E276" s="49">
        <f t="shared" si="248"/>
        <v>0</v>
      </c>
      <c r="F276" s="49">
        <f t="shared" si="248"/>
        <v>0</v>
      </c>
      <c r="G276" s="49">
        <f t="shared" si="248"/>
        <v>0</v>
      </c>
      <c r="H276" s="52">
        <f t="shared" si="248"/>
        <v>1</v>
      </c>
      <c r="I276" s="66">
        <f>SUM(B276:H276)</f>
        <v>11</v>
      </c>
      <c r="K276" s="48">
        <f t="shared" si="249"/>
        <v>0</v>
      </c>
      <c r="L276" s="49">
        <f t="shared" si="249"/>
        <v>0</v>
      </c>
      <c r="M276" s="49">
        <f t="shared" si="249"/>
        <v>0</v>
      </c>
      <c r="N276" s="49">
        <f t="shared" si="249"/>
        <v>0</v>
      </c>
      <c r="O276" s="49">
        <f t="shared" si="249"/>
        <v>0</v>
      </c>
      <c r="P276" s="49">
        <f t="shared" si="249"/>
        <v>0</v>
      </c>
      <c r="Q276" s="52">
        <f t="shared" si="249"/>
        <v>0</v>
      </c>
      <c r="R276" s="66">
        <f>SUM(K276:Q276)</f>
        <v>0</v>
      </c>
      <c r="T276" s="48">
        <f t="shared" si="250"/>
        <v>8</v>
      </c>
      <c r="U276" s="49">
        <f t="shared" si="250"/>
        <v>2</v>
      </c>
      <c r="V276" s="49">
        <f t="shared" si="250"/>
        <v>0</v>
      </c>
      <c r="W276" s="49">
        <f t="shared" si="250"/>
        <v>0</v>
      </c>
      <c r="X276" s="49">
        <f t="shared" si="250"/>
        <v>0</v>
      </c>
      <c r="Y276" s="49">
        <f t="shared" si="250"/>
        <v>0</v>
      </c>
      <c r="Z276" s="52">
        <f t="shared" si="250"/>
        <v>0</v>
      </c>
      <c r="AA276" s="66">
        <f>SUM(T276:Z276)</f>
        <v>10</v>
      </c>
      <c r="AC276" s="48">
        <f t="shared" si="251"/>
        <v>1</v>
      </c>
      <c r="AD276" s="49">
        <f t="shared" si="251"/>
        <v>0</v>
      </c>
      <c r="AE276" s="49">
        <f t="shared" si="251"/>
        <v>0</v>
      </c>
      <c r="AF276" s="49">
        <f t="shared" si="251"/>
        <v>0</v>
      </c>
      <c r="AG276" s="49">
        <f t="shared" si="251"/>
        <v>0</v>
      </c>
      <c r="AH276" s="49">
        <f t="shared" si="251"/>
        <v>0</v>
      </c>
      <c r="AI276" s="52">
        <f t="shared" si="251"/>
        <v>0</v>
      </c>
      <c r="AJ276" s="66">
        <f>SUM(AC276:AI276)</f>
        <v>1</v>
      </c>
      <c r="AL276" s="66">
        <f>SUM(I276+R276+AA276+AJ276)</f>
        <v>22</v>
      </c>
    </row>
    <row r="277" spans="1:38" ht="15.75" customHeight="1">
      <c r="A277" s="71">
        <v>0.78125</v>
      </c>
      <c r="B277" s="54">
        <f t="shared" si="248"/>
        <v>10</v>
      </c>
      <c r="C277" s="55">
        <f t="shared" si="248"/>
        <v>2</v>
      </c>
      <c r="D277" s="55">
        <f t="shared" si="248"/>
        <v>0</v>
      </c>
      <c r="E277" s="55">
        <f t="shared" si="248"/>
        <v>1</v>
      </c>
      <c r="F277" s="55">
        <f t="shared" si="248"/>
        <v>0</v>
      </c>
      <c r="G277" s="55">
        <f t="shared" si="248"/>
        <v>0</v>
      </c>
      <c r="H277" s="56">
        <f t="shared" si="248"/>
        <v>0</v>
      </c>
      <c r="I277" s="67">
        <f>SUM(B277:H277)</f>
        <v>13</v>
      </c>
      <c r="K277" s="54">
        <f t="shared" si="249"/>
        <v>0</v>
      </c>
      <c r="L277" s="55">
        <f t="shared" si="249"/>
        <v>0</v>
      </c>
      <c r="M277" s="55">
        <f t="shared" si="249"/>
        <v>0</v>
      </c>
      <c r="N277" s="55">
        <f t="shared" si="249"/>
        <v>0</v>
      </c>
      <c r="O277" s="55">
        <f t="shared" si="249"/>
        <v>0</v>
      </c>
      <c r="P277" s="55">
        <f t="shared" si="249"/>
        <v>0</v>
      </c>
      <c r="Q277" s="56">
        <f t="shared" si="249"/>
        <v>0</v>
      </c>
      <c r="R277" s="67">
        <f>SUM(K277:Q277)</f>
        <v>0</v>
      </c>
      <c r="T277" s="54">
        <f t="shared" si="250"/>
        <v>6</v>
      </c>
      <c r="U277" s="55">
        <f t="shared" si="250"/>
        <v>3</v>
      </c>
      <c r="V277" s="55">
        <f t="shared" si="250"/>
        <v>0</v>
      </c>
      <c r="W277" s="55">
        <f t="shared" si="250"/>
        <v>0</v>
      </c>
      <c r="X277" s="55">
        <f t="shared" si="250"/>
        <v>0</v>
      </c>
      <c r="Y277" s="55">
        <f t="shared" si="250"/>
        <v>0</v>
      </c>
      <c r="Z277" s="56">
        <f t="shared" si="250"/>
        <v>0</v>
      </c>
      <c r="AA277" s="67">
        <f>SUM(T277:Z277)</f>
        <v>9</v>
      </c>
      <c r="AC277" s="54">
        <f t="shared" si="251"/>
        <v>3</v>
      </c>
      <c r="AD277" s="55">
        <f t="shared" si="251"/>
        <v>1</v>
      </c>
      <c r="AE277" s="55">
        <f t="shared" si="251"/>
        <v>0</v>
      </c>
      <c r="AF277" s="55">
        <f t="shared" si="251"/>
        <v>0</v>
      </c>
      <c r="AG277" s="55">
        <f t="shared" si="251"/>
        <v>0</v>
      </c>
      <c r="AH277" s="55">
        <f t="shared" si="251"/>
        <v>0</v>
      </c>
      <c r="AI277" s="56">
        <f t="shared" si="251"/>
        <v>0</v>
      </c>
      <c r="AJ277" s="67">
        <f>SUM(AC277:AI277)</f>
        <v>4</v>
      </c>
      <c r="AL277" s="67">
        <f>SUM(I277+R277+AA277+AJ277)</f>
        <v>26</v>
      </c>
    </row>
    <row r="278" spans="1:38" ht="15.75" customHeight="1">
      <c r="A278" s="60" t="s">
        <v>218</v>
      </c>
      <c r="B278" s="57">
        <f t="shared" ref="B278:I278" si="252">SUM(B274:B277)</f>
        <v>45</v>
      </c>
      <c r="C278" s="58">
        <f t="shared" si="252"/>
        <v>11</v>
      </c>
      <c r="D278" s="58">
        <f t="shared" si="252"/>
        <v>0</v>
      </c>
      <c r="E278" s="58">
        <f t="shared" si="252"/>
        <v>1</v>
      </c>
      <c r="F278" s="58">
        <f t="shared" si="252"/>
        <v>0</v>
      </c>
      <c r="G278" s="58">
        <f t="shared" si="252"/>
        <v>0</v>
      </c>
      <c r="H278" s="59">
        <f t="shared" si="252"/>
        <v>1</v>
      </c>
      <c r="I278" s="60">
        <f t="shared" si="252"/>
        <v>58</v>
      </c>
      <c r="K278" s="57">
        <f t="shared" ref="K278:R278" si="253">SUM(K274:K277)</f>
        <v>3</v>
      </c>
      <c r="L278" s="58">
        <f t="shared" si="253"/>
        <v>0</v>
      </c>
      <c r="M278" s="58">
        <f t="shared" si="253"/>
        <v>0</v>
      </c>
      <c r="N278" s="58">
        <f t="shared" si="253"/>
        <v>0</v>
      </c>
      <c r="O278" s="58">
        <f t="shared" si="253"/>
        <v>0</v>
      </c>
      <c r="P278" s="58">
        <f t="shared" si="253"/>
        <v>0</v>
      </c>
      <c r="Q278" s="59">
        <f t="shared" si="253"/>
        <v>0</v>
      </c>
      <c r="R278" s="60">
        <f t="shared" si="253"/>
        <v>3</v>
      </c>
      <c r="T278" s="57">
        <f t="shared" ref="T278:AA278" si="254">SUM(T274:T277)</f>
        <v>27</v>
      </c>
      <c r="U278" s="58">
        <f t="shared" si="254"/>
        <v>5</v>
      </c>
      <c r="V278" s="58">
        <f t="shared" si="254"/>
        <v>0</v>
      </c>
      <c r="W278" s="58">
        <f t="shared" si="254"/>
        <v>0</v>
      </c>
      <c r="X278" s="58">
        <f t="shared" si="254"/>
        <v>0</v>
      </c>
      <c r="Y278" s="58">
        <f t="shared" si="254"/>
        <v>0</v>
      </c>
      <c r="Z278" s="59">
        <f t="shared" si="254"/>
        <v>0</v>
      </c>
      <c r="AA278" s="60">
        <f t="shared" si="254"/>
        <v>32</v>
      </c>
      <c r="AC278" s="57">
        <f t="shared" ref="AC278:AJ278" si="255">SUM(AC274:AC277)</f>
        <v>13</v>
      </c>
      <c r="AD278" s="58">
        <f t="shared" si="255"/>
        <v>2</v>
      </c>
      <c r="AE278" s="58">
        <f t="shared" si="255"/>
        <v>0</v>
      </c>
      <c r="AF278" s="58">
        <f t="shared" si="255"/>
        <v>1</v>
      </c>
      <c r="AG278" s="58">
        <f t="shared" si="255"/>
        <v>0</v>
      </c>
      <c r="AH278" s="58">
        <f t="shared" si="255"/>
        <v>0</v>
      </c>
      <c r="AI278" s="59">
        <f t="shared" si="255"/>
        <v>0</v>
      </c>
      <c r="AJ278" s="60">
        <f t="shared" si="255"/>
        <v>16</v>
      </c>
      <c r="AL278" s="60">
        <f>SUM(AL274:AL277)</f>
        <v>109</v>
      </c>
    </row>
    <row r="280" spans="1:38" ht="15.75" customHeight="1">
      <c r="A280" s="60" t="s">
        <v>219</v>
      </c>
      <c r="B280" s="57">
        <f t="shared" ref="B280:I280" si="256">SUM(B278+B273+B268)</f>
        <v>166</v>
      </c>
      <c r="C280" s="58">
        <f t="shared" si="256"/>
        <v>43</v>
      </c>
      <c r="D280" s="58">
        <f t="shared" si="256"/>
        <v>3</v>
      </c>
      <c r="E280" s="58">
        <f t="shared" si="256"/>
        <v>2</v>
      </c>
      <c r="F280" s="58">
        <f t="shared" si="256"/>
        <v>2</v>
      </c>
      <c r="G280" s="58">
        <f t="shared" si="256"/>
        <v>0</v>
      </c>
      <c r="H280" s="59">
        <f t="shared" si="256"/>
        <v>1</v>
      </c>
      <c r="I280" s="60">
        <f t="shared" si="256"/>
        <v>217</v>
      </c>
      <c r="K280" s="57">
        <f t="shared" ref="K280:R280" si="257">SUM(K278+K273+K268)</f>
        <v>4</v>
      </c>
      <c r="L280" s="58">
        <f t="shared" si="257"/>
        <v>2</v>
      </c>
      <c r="M280" s="58">
        <f t="shared" si="257"/>
        <v>0</v>
      </c>
      <c r="N280" s="58">
        <f t="shared" si="257"/>
        <v>0</v>
      </c>
      <c r="O280" s="58">
        <f t="shared" si="257"/>
        <v>0</v>
      </c>
      <c r="P280" s="58">
        <f t="shared" si="257"/>
        <v>0</v>
      </c>
      <c r="Q280" s="59">
        <f t="shared" si="257"/>
        <v>0</v>
      </c>
      <c r="R280" s="60">
        <f t="shared" si="257"/>
        <v>6</v>
      </c>
      <c r="T280" s="57">
        <f t="shared" ref="T280:AA280" si="258">SUM(T278+T273+T268)</f>
        <v>109</v>
      </c>
      <c r="U280" s="58">
        <f t="shared" si="258"/>
        <v>25</v>
      </c>
      <c r="V280" s="58">
        <f t="shared" si="258"/>
        <v>0</v>
      </c>
      <c r="W280" s="58">
        <f t="shared" si="258"/>
        <v>0</v>
      </c>
      <c r="X280" s="58">
        <f t="shared" si="258"/>
        <v>0</v>
      </c>
      <c r="Y280" s="58">
        <f t="shared" si="258"/>
        <v>0</v>
      </c>
      <c r="Z280" s="59">
        <f t="shared" si="258"/>
        <v>0</v>
      </c>
      <c r="AA280" s="60">
        <f t="shared" si="258"/>
        <v>134</v>
      </c>
      <c r="AC280" s="57">
        <f t="shared" ref="AC280:AJ280" si="259">SUM(AC278+AC273+AC268)</f>
        <v>71</v>
      </c>
      <c r="AD280" s="58">
        <f t="shared" si="259"/>
        <v>10</v>
      </c>
      <c r="AE280" s="58">
        <f t="shared" si="259"/>
        <v>0</v>
      </c>
      <c r="AF280" s="58">
        <f t="shared" si="259"/>
        <v>1</v>
      </c>
      <c r="AG280" s="58">
        <f t="shared" si="259"/>
        <v>0</v>
      </c>
      <c r="AH280" s="58">
        <f t="shared" si="259"/>
        <v>0</v>
      </c>
      <c r="AI280" s="59">
        <f t="shared" si="259"/>
        <v>1</v>
      </c>
      <c r="AJ280" s="60">
        <f t="shared" si="259"/>
        <v>83</v>
      </c>
      <c r="AL280" s="60">
        <f>SUM(AL278+AL273+AL268)</f>
        <v>440</v>
      </c>
    </row>
    <row r="282" spans="1:38" ht="15.75" customHeight="1">
      <c r="A282" s="60" t="s">
        <v>217</v>
      </c>
      <c r="B282" s="57">
        <f t="shared" ref="B282:I282" si="260">SUM(B258+B280)</f>
        <v>255</v>
      </c>
      <c r="C282" s="58">
        <f t="shared" si="260"/>
        <v>72</v>
      </c>
      <c r="D282" s="58">
        <f t="shared" si="260"/>
        <v>6</v>
      </c>
      <c r="E282" s="58">
        <f t="shared" si="260"/>
        <v>5</v>
      </c>
      <c r="F282" s="58">
        <f t="shared" si="260"/>
        <v>4</v>
      </c>
      <c r="G282" s="58">
        <f t="shared" si="260"/>
        <v>0</v>
      </c>
      <c r="H282" s="59">
        <f t="shared" si="260"/>
        <v>1</v>
      </c>
      <c r="I282" s="60">
        <f t="shared" si="260"/>
        <v>343</v>
      </c>
      <c r="K282" s="57">
        <f t="shared" ref="K282:R282" si="261">SUM(K258+K280)</f>
        <v>5</v>
      </c>
      <c r="L282" s="58">
        <f t="shared" si="261"/>
        <v>4</v>
      </c>
      <c r="M282" s="58">
        <f t="shared" si="261"/>
        <v>0</v>
      </c>
      <c r="N282" s="58">
        <f t="shared" si="261"/>
        <v>0</v>
      </c>
      <c r="O282" s="58">
        <f t="shared" si="261"/>
        <v>0</v>
      </c>
      <c r="P282" s="58">
        <f t="shared" si="261"/>
        <v>0</v>
      </c>
      <c r="Q282" s="59">
        <f t="shared" si="261"/>
        <v>0</v>
      </c>
      <c r="R282" s="60">
        <f t="shared" si="261"/>
        <v>9</v>
      </c>
      <c r="T282" s="57">
        <f t="shared" ref="T282:AA282" si="262">SUM(T258+T280)</f>
        <v>239</v>
      </c>
      <c r="U282" s="58">
        <f t="shared" si="262"/>
        <v>60</v>
      </c>
      <c r="V282" s="58">
        <f t="shared" si="262"/>
        <v>2</v>
      </c>
      <c r="W282" s="58">
        <f t="shared" si="262"/>
        <v>1</v>
      </c>
      <c r="X282" s="58">
        <f t="shared" si="262"/>
        <v>2</v>
      </c>
      <c r="Y282" s="58">
        <f t="shared" si="262"/>
        <v>0</v>
      </c>
      <c r="Z282" s="59">
        <f t="shared" si="262"/>
        <v>1</v>
      </c>
      <c r="AA282" s="60">
        <f t="shared" si="262"/>
        <v>305</v>
      </c>
      <c r="AC282" s="57">
        <f t="shared" ref="AC282:AJ282" si="263">SUM(AC258+AC280)</f>
        <v>179</v>
      </c>
      <c r="AD282" s="58">
        <f t="shared" si="263"/>
        <v>16</v>
      </c>
      <c r="AE282" s="58">
        <f t="shared" si="263"/>
        <v>1</v>
      </c>
      <c r="AF282" s="58">
        <f t="shared" si="263"/>
        <v>1</v>
      </c>
      <c r="AG282" s="58">
        <f t="shared" si="263"/>
        <v>0</v>
      </c>
      <c r="AH282" s="58">
        <f t="shared" si="263"/>
        <v>0</v>
      </c>
      <c r="AI282" s="59">
        <f t="shared" si="263"/>
        <v>2</v>
      </c>
      <c r="AJ282" s="60">
        <f t="shared" si="263"/>
        <v>199</v>
      </c>
      <c r="AL282" s="60">
        <f>SUM(AL258+AL280)</f>
        <v>856</v>
      </c>
    </row>
    <row r="283" spans="1:38" s="68" customFormat="1" ht="15.75" customHeight="1">
      <c r="A283" s="68" t="s">
        <v>220</v>
      </c>
      <c r="I283" s="68">
        <f>SUM(B242:H242,B243:H243,B244:H244,B245:H245,B247:H247,B248:H248,B249:H249,B250:H250,B252:H252,B253:H253,B254:H254,B255:H255,B264:H264,B265:H265,B266:H266,B267:H267,B269:H269,B270:H270,B271:H271,B272:H272,B274:H274,B275:H275,B276:H276,B277:H277)</f>
        <v>343</v>
      </c>
      <c r="R283" s="68">
        <f>SUM(K242:Q242,K243:Q243,K244:Q244,K245:Q245,K247:Q247,K248:Q248,K249:Q249,K250:Q250,K252:Q252,K253:Q253,K254:Q254,K255:Q255,K264:Q264,K265:Q265,K266:Q266,K267:Q267,K269:Q269,K270:Q270,K271:Q271,K272:Q272,K274:Q274,K275:Q275,K276:Q276,K277:Q277)</f>
        <v>9</v>
      </c>
      <c r="AA283" s="68">
        <f>SUM(T242:Z242,T243:Z243,T244:Z244,T245:Z245,T247:Z247,T248:Z248,T249:Z249,T250:Z250,T252:Z252,T253:Z253,T254:Z254,T255:Z255,T264:Z264,T265:Z265,T266:Z266,T267:Z267,T269:Z269,T270:Z270,T271:Z271,T272:Z272,T274:Z274,T275:Z275,T276:Z276,T277:Z277)</f>
        <v>305</v>
      </c>
      <c r="AJ283" s="68">
        <f>SUM(AC242:AI242,AC243:AI243,AC244:AI244,AC245:AI245,AC247:AI247,AC248:AI248,AC249:AI249,AC250:AI250,AC252:AI252,AC253:AI253,AC254:AI254,AC255:AI255,AC264:AI264,AC265:AI265,AC266:AI266,AC267:AI267,AC269:AI269,AC270:AI270,AC271:AI271,AC272:AI272,AC274:AI274,AC275:AI275,AC276:AI276,AC277:AI277)</f>
        <v>199</v>
      </c>
      <c r="AL283" s="68">
        <f>SUM(B283:AJ283)</f>
        <v>856</v>
      </c>
    </row>
  </sheetData>
  <mergeCells count="13">
    <mergeCell ref="AL261:AL262"/>
    <mergeCell ref="AL123:AL124"/>
    <mergeCell ref="AL147:AL148"/>
    <mergeCell ref="AL169:AL170"/>
    <mergeCell ref="AL193:AL194"/>
    <mergeCell ref="AL215:AL216"/>
    <mergeCell ref="AL239:AL240"/>
    <mergeCell ref="AL101:AL102"/>
    <mergeCell ref="N5:P5"/>
    <mergeCell ref="AL9:AL10"/>
    <mergeCell ref="AL31:AL32"/>
    <mergeCell ref="AL55:AL56"/>
    <mergeCell ref="AL77:AL78"/>
  </mergeCells>
  <pageMargins left="0.7" right="0.7" top="0.75" bottom="0.75" header="0.3" footer="0.3"/>
  <pageSetup paperSize="9" scale="52" orientation="landscape" horizontalDpi="300" verticalDpi="300" r:id="rId1"/>
  <rowBreaks count="6" manualBreakCount="6">
    <brk id="52" max="16383" man="1"/>
    <brk id="98" max="16383" man="1"/>
    <brk id="144" max="16383" man="1"/>
    <brk id="190" max="16383" man="1"/>
    <brk id="236" max="16383" man="1"/>
    <brk id="282" max="16383" man="1"/>
  </rowBreaks>
  <ignoredErrors>
    <ignoredError sqref="I12:I15 I17:I20 I22:I25 I34:I37 I39:I42 I44:I47 I53 I58:I61 I63:I66 I68:I71 I80:I83 I85:I88 I90:I93 I99 I104:I107 I109:I112 I114:I117 I126:I129 I131:I134 I136:I139 I145 I150:I153 I155:I158 I160:I163 I172:I175 I177:I180 I182:I185 I191" formulaRange="1"/>
    <ignoredError sqref="I16 R16 AA16 AJ16 AL16 I21 R21 AA21 AJ21 AL21 I38 R38 AA38 AJ38 AL38 I43 R43 AA43 AJ43 AL43 I62 R62 AA62 AJ62 AL62 I67 R67 AA67 AJ67 AL67 I84 R84 AA84 AJ84 AL84 I89 R89 AA89 AJ89 AL89 I108 R108 AA108 AJ108 AL108 I113 R113 AA113 AJ113 AL113 I130 R130 AA130 AJ130 AL130 I135 R135 AA135 AJ135 AL135 I154 R154 AA154 AJ154 AL154 I159 R159 AA159 AJ159 AL159 I176 R176 AA176 AJ176 AL176 I181 R181 AA181 AJ181 AL181 B200:I200 K200:R200 T200:AA200 AC200:AJ200 AL200 B205:I205 K205:R205 T205:AA205 AC205:AJ205 AL205 B222:I222 K222:R222 T222:AA222 AC222:AJ222 AL222 B227:I227 K227:R227 T227:AA227 AC227:AJ227 AL227 B246:I246 K246:R246 T246:AA246 AC246:AJ246 AL246 B251:I251 K251:R251 T251:AA251 AC251:AJ251 AL251 B268:I268 K268:R268 T268:AA268 AC268:AJ268 AL268 B273:I273 K273:R273 T273:AA273 AC273:AJ273 AL273" formula="1"/>
    <ignoredError sqref="AL53 AL99 AL145 AL191 AL237 AL283" emptyCellReferenc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C237"/>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29" width="8.21875" style="47" customWidth="1"/>
    <col min="30" max="16384" width="9" style="47"/>
  </cols>
  <sheetData>
    <row r="1" spans="1:29"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6"/>
    </row>
    <row r="2" spans="1:29"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52"/>
    </row>
    <row r="3" spans="1:29"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52"/>
    </row>
    <row r="4" spans="1:29" ht="15.75" customHeight="1">
      <c r="A4" s="48"/>
      <c r="B4" s="49"/>
      <c r="C4" s="49"/>
      <c r="D4" s="49"/>
      <c r="E4" s="49"/>
      <c r="F4" s="49"/>
      <c r="G4" s="49"/>
      <c r="H4" s="49"/>
      <c r="I4" s="49"/>
      <c r="J4" s="49"/>
      <c r="K4" s="49"/>
      <c r="L4" s="50" t="s">
        <v>209</v>
      </c>
      <c r="M4" s="49"/>
      <c r="N4" s="53" t="s">
        <v>124</v>
      </c>
      <c r="O4" s="49"/>
      <c r="P4" s="49"/>
      <c r="Q4" s="49"/>
      <c r="R4" s="49"/>
      <c r="S4" s="49"/>
      <c r="T4" s="49"/>
      <c r="U4" s="49"/>
      <c r="V4" s="49"/>
      <c r="W4" s="50"/>
      <c r="X4" s="49"/>
      <c r="Y4" s="49"/>
      <c r="Z4" s="49"/>
      <c r="AA4" s="49"/>
      <c r="AB4" s="49"/>
      <c r="AC4" s="52"/>
    </row>
    <row r="5" spans="1:29"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52"/>
    </row>
    <row r="6" spans="1:29"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6"/>
    </row>
    <row r="8" spans="1:29" ht="15.75" customHeight="1">
      <c r="A8" s="47" t="s">
        <v>211</v>
      </c>
      <c r="B8" s="47" t="str">
        <f>$D$9</f>
        <v>Arm A - Back Rd (E)</v>
      </c>
    </row>
    <row r="9" spans="1:29" ht="15.75" customHeight="1">
      <c r="B9" s="57" t="s">
        <v>212</v>
      </c>
      <c r="C9" s="58"/>
      <c r="D9" s="58" t="s">
        <v>240</v>
      </c>
      <c r="E9" s="58"/>
      <c r="F9" s="58"/>
      <c r="G9" s="58"/>
      <c r="H9" s="59"/>
      <c r="I9" s="60"/>
      <c r="K9" s="57" t="s">
        <v>212</v>
      </c>
      <c r="L9" s="58"/>
      <c r="M9" s="58" t="s">
        <v>238</v>
      </c>
      <c r="N9" s="58"/>
      <c r="O9" s="58"/>
      <c r="P9" s="58"/>
      <c r="Q9" s="59"/>
      <c r="R9" s="60"/>
      <c r="T9" s="57" t="s">
        <v>212</v>
      </c>
      <c r="U9" s="58"/>
      <c r="V9" s="58" t="s">
        <v>241</v>
      </c>
      <c r="W9" s="58"/>
      <c r="X9" s="58"/>
      <c r="Y9" s="58"/>
      <c r="Z9" s="59"/>
      <c r="AA9" s="60"/>
      <c r="AC9" s="130" t="s">
        <v>216</v>
      </c>
    </row>
    <row r="10" spans="1:29"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131"/>
    </row>
    <row r="12" spans="1:29" ht="15.75" customHeight="1">
      <c r="A12" s="69">
        <v>0.29166666666666669</v>
      </c>
      <c r="B12" s="44">
        <v>0</v>
      </c>
      <c r="C12" s="45">
        <v>0</v>
      </c>
      <c r="D12" s="45">
        <v>0</v>
      </c>
      <c r="E12" s="45">
        <v>0</v>
      </c>
      <c r="F12" s="45">
        <v>0</v>
      </c>
      <c r="G12" s="45">
        <v>0</v>
      </c>
      <c r="H12" s="46">
        <v>0</v>
      </c>
      <c r="I12" s="65">
        <f>SUM(B12:H12)</f>
        <v>0</v>
      </c>
      <c r="K12" s="44">
        <v>0</v>
      </c>
      <c r="L12" s="45">
        <v>0</v>
      </c>
      <c r="M12" s="45">
        <v>0</v>
      </c>
      <c r="N12" s="45">
        <v>0</v>
      </c>
      <c r="O12" s="45">
        <v>0</v>
      </c>
      <c r="P12" s="45">
        <v>0</v>
      </c>
      <c r="Q12" s="46">
        <v>0</v>
      </c>
      <c r="R12" s="65">
        <f>SUM(K12:Q12)</f>
        <v>0</v>
      </c>
      <c r="T12" s="44">
        <v>0</v>
      </c>
      <c r="U12" s="45">
        <v>0</v>
      </c>
      <c r="V12" s="45">
        <v>0</v>
      </c>
      <c r="W12" s="45">
        <v>0</v>
      </c>
      <c r="X12" s="45">
        <v>0</v>
      </c>
      <c r="Y12" s="45">
        <v>0</v>
      </c>
      <c r="Z12" s="46">
        <v>0</v>
      </c>
      <c r="AA12" s="65">
        <f>SUM(T12:Z12)</f>
        <v>0</v>
      </c>
      <c r="AC12" s="65">
        <f>SUM(I12+R12+AA12)</f>
        <v>0</v>
      </c>
    </row>
    <row r="13" spans="1:29" ht="15.75" customHeight="1">
      <c r="A13" s="70">
        <v>0.30208333333333331</v>
      </c>
      <c r="B13" s="48">
        <v>0</v>
      </c>
      <c r="C13" s="49">
        <v>0</v>
      </c>
      <c r="D13" s="49">
        <v>0</v>
      </c>
      <c r="E13" s="49">
        <v>0</v>
      </c>
      <c r="F13" s="49">
        <v>0</v>
      </c>
      <c r="G13" s="49">
        <v>0</v>
      </c>
      <c r="H13" s="52">
        <v>0</v>
      </c>
      <c r="I13" s="66">
        <f>SUM(B13:H13)</f>
        <v>0</v>
      </c>
      <c r="K13" s="48">
        <v>0</v>
      </c>
      <c r="L13" s="49">
        <v>0</v>
      </c>
      <c r="M13" s="49">
        <v>0</v>
      </c>
      <c r="N13" s="49">
        <v>0</v>
      </c>
      <c r="O13" s="49">
        <v>0</v>
      </c>
      <c r="P13" s="49">
        <v>0</v>
      </c>
      <c r="Q13" s="52">
        <v>0</v>
      </c>
      <c r="R13" s="66">
        <f>SUM(K13:Q13)</f>
        <v>0</v>
      </c>
      <c r="T13" s="48">
        <v>1</v>
      </c>
      <c r="U13" s="49">
        <v>0</v>
      </c>
      <c r="V13" s="49">
        <v>0</v>
      </c>
      <c r="W13" s="49">
        <v>0</v>
      </c>
      <c r="X13" s="49">
        <v>0</v>
      </c>
      <c r="Y13" s="49">
        <v>0</v>
      </c>
      <c r="Z13" s="52">
        <v>0</v>
      </c>
      <c r="AA13" s="66">
        <f>SUM(T13:Z13)</f>
        <v>1</v>
      </c>
      <c r="AC13" s="66">
        <f>SUM(I13+R13+AA13)</f>
        <v>1</v>
      </c>
    </row>
    <row r="14" spans="1:29" ht="15.75" customHeight="1">
      <c r="A14" s="70">
        <v>0.3125</v>
      </c>
      <c r="B14" s="48">
        <v>0</v>
      </c>
      <c r="C14" s="49">
        <v>0</v>
      </c>
      <c r="D14" s="49">
        <v>0</v>
      </c>
      <c r="E14" s="49">
        <v>0</v>
      </c>
      <c r="F14" s="49">
        <v>0</v>
      </c>
      <c r="G14" s="49">
        <v>0</v>
      </c>
      <c r="H14" s="52">
        <v>0</v>
      </c>
      <c r="I14" s="66">
        <f>SUM(B14:H14)</f>
        <v>0</v>
      </c>
      <c r="K14" s="48">
        <v>0</v>
      </c>
      <c r="L14" s="49">
        <v>0</v>
      </c>
      <c r="M14" s="49">
        <v>0</v>
      </c>
      <c r="N14" s="49">
        <v>0</v>
      </c>
      <c r="O14" s="49">
        <v>0</v>
      </c>
      <c r="P14" s="49">
        <v>0</v>
      </c>
      <c r="Q14" s="52">
        <v>0</v>
      </c>
      <c r="R14" s="66">
        <f>SUM(K14:Q14)</f>
        <v>0</v>
      </c>
      <c r="T14" s="48">
        <v>0</v>
      </c>
      <c r="U14" s="49">
        <v>0</v>
      </c>
      <c r="V14" s="49">
        <v>0</v>
      </c>
      <c r="W14" s="49">
        <v>0</v>
      </c>
      <c r="X14" s="49">
        <v>0</v>
      </c>
      <c r="Y14" s="49">
        <v>0</v>
      </c>
      <c r="Z14" s="52">
        <v>0</v>
      </c>
      <c r="AA14" s="66">
        <f>SUM(T14:Z14)</f>
        <v>0</v>
      </c>
      <c r="AC14" s="66">
        <f>SUM(I14+R14+AA14)</f>
        <v>0</v>
      </c>
    </row>
    <row r="15" spans="1:29" ht="15.75" customHeight="1">
      <c r="A15" s="71">
        <v>0.32291666666666669</v>
      </c>
      <c r="B15" s="54">
        <v>0</v>
      </c>
      <c r="C15" s="55">
        <v>0</v>
      </c>
      <c r="D15" s="55">
        <v>0</v>
      </c>
      <c r="E15" s="55">
        <v>0</v>
      </c>
      <c r="F15" s="55">
        <v>0</v>
      </c>
      <c r="G15" s="55">
        <v>0</v>
      </c>
      <c r="H15" s="56">
        <v>0</v>
      </c>
      <c r="I15" s="67">
        <f>SUM(B15:H15)</f>
        <v>0</v>
      </c>
      <c r="K15" s="54">
        <v>0</v>
      </c>
      <c r="L15" s="55">
        <v>0</v>
      </c>
      <c r="M15" s="55">
        <v>0</v>
      </c>
      <c r="N15" s="55">
        <v>0</v>
      </c>
      <c r="O15" s="55">
        <v>0</v>
      </c>
      <c r="P15" s="55">
        <v>0</v>
      </c>
      <c r="Q15" s="56">
        <v>0</v>
      </c>
      <c r="R15" s="67">
        <f>SUM(K15:Q15)</f>
        <v>0</v>
      </c>
      <c r="T15" s="54">
        <v>1</v>
      </c>
      <c r="U15" s="55">
        <v>0</v>
      </c>
      <c r="V15" s="55">
        <v>0</v>
      </c>
      <c r="W15" s="55">
        <v>0</v>
      </c>
      <c r="X15" s="55">
        <v>0</v>
      </c>
      <c r="Y15" s="55">
        <v>0</v>
      </c>
      <c r="Z15" s="56">
        <v>0</v>
      </c>
      <c r="AA15" s="67">
        <f>SUM(T15:Z15)</f>
        <v>1</v>
      </c>
      <c r="AC15" s="67">
        <f>SUM(I15+R15+AA15)</f>
        <v>1</v>
      </c>
    </row>
    <row r="16" spans="1:29"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0</v>
      </c>
      <c r="L16" s="58">
        <f t="shared" si="1"/>
        <v>0</v>
      </c>
      <c r="M16" s="58">
        <f t="shared" si="1"/>
        <v>0</v>
      </c>
      <c r="N16" s="58">
        <f t="shared" si="1"/>
        <v>0</v>
      </c>
      <c r="O16" s="58">
        <f t="shared" si="1"/>
        <v>0</v>
      </c>
      <c r="P16" s="58">
        <f t="shared" si="1"/>
        <v>0</v>
      </c>
      <c r="Q16" s="59">
        <f t="shared" si="1"/>
        <v>0</v>
      </c>
      <c r="R16" s="60">
        <f t="shared" si="1"/>
        <v>0</v>
      </c>
      <c r="T16" s="57">
        <f t="shared" ref="T16:AA16" si="2">SUM(T12:T15)</f>
        <v>2</v>
      </c>
      <c r="U16" s="58">
        <f t="shared" si="2"/>
        <v>0</v>
      </c>
      <c r="V16" s="58">
        <f t="shared" si="2"/>
        <v>0</v>
      </c>
      <c r="W16" s="58">
        <f t="shared" si="2"/>
        <v>0</v>
      </c>
      <c r="X16" s="58">
        <f t="shared" si="2"/>
        <v>0</v>
      </c>
      <c r="Y16" s="58">
        <f t="shared" si="2"/>
        <v>0</v>
      </c>
      <c r="Z16" s="59">
        <f t="shared" si="2"/>
        <v>0</v>
      </c>
      <c r="AA16" s="60">
        <f t="shared" si="2"/>
        <v>2</v>
      </c>
      <c r="AC16" s="60">
        <f>SUM(AC12:AC15)</f>
        <v>2</v>
      </c>
    </row>
    <row r="17" spans="1:29" ht="15.75" customHeight="1">
      <c r="A17" s="69">
        <v>0.33333333333333331</v>
      </c>
      <c r="B17" s="44">
        <v>0</v>
      </c>
      <c r="C17" s="45">
        <v>0</v>
      </c>
      <c r="D17" s="45">
        <v>0</v>
      </c>
      <c r="E17" s="45">
        <v>0</v>
      </c>
      <c r="F17" s="45">
        <v>0</v>
      </c>
      <c r="G17" s="45">
        <v>0</v>
      </c>
      <c r="H17" s="46">
        <v>0</v>
      </c>
      <c r="I17" s="65">
        <f>SUM(B17:H17)</f>
        <v>0</v>
      </c>
      <c r="K17" s="44">
        <v>1</v>
      </c>
      <c r="L17" s="45">
        <v>1</v>
      </c>
      <c r="M17" s="45">
        <v>0</v>
      </c>
      <c r="N17" s="45">
        <v>0</v>
      </c>
      <c r="O17" s="45">
        <v>0</v>
      </c>
      <c r="P17" s="45">
        <v>0</v>
      </c>
      <c r="Q17" s="46">
        <v>0</v>
      </c>
      <c r="R17" s="65">
        <f>SUM(K17:Q17)</f>
        <v>2</v>
      </c>
      <c r="T17" s="44">
        <v>0</v>
      </c>
      <c r="U17" s="45">
        <v>0</v>
      </c>
      <c r="V17" s="45">
        <v>1</v>
      </c>
      <c r="W17" s="45">
        <v>0</v>
      </c>
      <c r="X17" s="45">
        <v>0</v>
      </c>
      <c r="Y17" s="45">
        <v>0</v>
      </c>
      <c r="Z17" s="46">
        <v>0</v>
      </c>
      <c r="AA17" s="65">
        <f>SUM(T17:Z17)</f>
        <v>1</v>
      </c>
      <c r="AC17" s="65">
        <f>SUM(I17+R17+AA17)</f>
        <v>3</v>
      </c>
    </row>
    <row r="18" spans="1:29" ht="15.75" customHeight="1">
      <c r="A18" s="70">
        <v>0.34375</v>
      </c>
      <c r="B18" s="48">
        <v>0</v>
      </c>
      <c r="C18" s="49">
        <v>0</v>
      </c>
      <c r="D18" s="49">
        <v>0</v>
      </c>
      <c r="E18" s="49">
        <v>0</v>
      </c>
      <c r="F18" s="49">
        <v>0</v>
      </c>
      <c r="G18" s="49">
        <v>0</v>
      </c>
      <c r="H18" s="52">
        <v>0</v>
      </c>
      <c r="I18" s="66">
        <f>SUM(B18:H18)</f>
        <v>0</v>
      </c>
      <c r="K18" s="48">
        <v>1</v>
      </c>
      <c r="L18" s="49">
        <v>0</v>
      </c>
      <c r="M18" s="49">
        <v>0</v>
      </c>
      <c r="N18" s="49">
        <v>0</v>
      </c>
      <c r="O18" s="49">
        <v>0</v>
      </c>
      <c r="P18" s="49">
        <v>0</v>
      </c>
      <c r="Q18" s="52">
        <v>0</v>
      </c>
      <c r="R18" s="66">
        <f>SUM(K18:Q18)</f>
        <v>1</v>
      </c>
      <c r="T18" s="48">
        <v>0</v>
      </c>
      <c r="U18" s="49">
        <v>0</v>
      </c>
      <c r="V18" s="49">
        <v>0</v>
      </c>
      <c r="W18" s="49">
        <v>0</v>
      </c>
      <c r="X18" s="49">
        <v>0</v>
      </c>
      <c r="Y18" s="49">
        <v>0</v>
      </c>
      <c r="Z18" s="52">
        <v>0</v>
      </c>
      <c r="AA18" s="66">
        <f>SUM(T18:Z18)</f>
        <v>0</v>
      </c>
      <c r="AC18" s="66">
        <f>SUM(I18+R18+AA18)</f>
        <v>1</v>
      </c>
    </row>
    <row r="19" spans="1:29" ht="15.75" customHeight="1">
      <c r="A19" s="70">
        <v>0.35416666666666669</v>
      </c>
      <c r="B19" s="48">
        <v>0</v>
      </c>
      <c r="C19" s="49">
        <v>0</v>
      </c>
      <c r="D19" s="49">
        <v>0</v>
      </c>
      <c r="E19" s="49">
        <v>0</v>
      </c>
      <c r="F19" s="49">
        <v>0</v>
      </c>
      <c r="G19" s="49">
        <v>0</v>
      </c>
      <c r="H19" s="52">
        <v>0</v>
      </c>
      <c r="I19" s="66">
        <f>SUM(B19:H19)</f>
        <v>0</v>
      </c>
      <c r="K19" s="48">
        <v>5</v>
      </c>
      <c r="L19" s="49">
        <v>1</v>
      </c>
      <c r="M19" s="49">
        <v>0</v>
      </c>
      <c r="N19" s="49">
        <v>0</v>
      </c>
      <c r="O19" s="49">
        <v>0</v>
      </c>
      <c r="P19" s="49">
        <v>0</v>
      </c>
      <c r="Q19" s="52">
        <v>0</v>
      </c>
      <c r="R19" s="66">
        <f>SUM(K19:Q19)</f>
        <v>6</v>
      </c>
      <c r="T19" s="48">
        <v>0</v>
      </c>
      <c r="U19" s="49">
        <v>0</v>
      </c>
      <c r="V19" s="49">
        <v>0</v>
      </c>
      <c r="W19" s="49">
        <v>0</v>
      </c>
      <c r="X19" s="49">
        <v>0</v>
      </c>
      <c r="Y19" s="49">
        <v>0</v>
      </c>
      <c r="Z19" s="52">
        <v>0</v>
      </c>
      <c r="AA19" s="66">
        <f>SUM(T19:Z19)</f>
        <v>0</v>
      </c>
      <c r="AC19" s="66">
        <f>SUM(I19+R19+AA19)</f>
        <v>6</v>
      </c>
    </row>
    <row r="20" spans="1:29" ht="15.75" customHeight="1">
      <c r="A20" s="71">
        <v>0.36458333333333331</v>
      </c>
      <c r="B20" s="54">
        <v>0</v>
      </c>
      <c r="C20" s="55">
        <v>0</v>
      </c>
      <c r="D20" s="55">
        <v>0</v>
      </c>
      <c r="E20" s="55">
        <v>0</v>
      </c>
      <c r="F20" s="55">
        <v>0</v>
      </c>
      <c r="G20" s="55">
        <v>0</v>
      </c>
      <c r="H20" s="56">
        <v>0</v>
      </c>
      <c r="I20" s="67">
        <f>SUM(B20:H20)</f>
        <v>0</v>
      </c>
      <c r="K20" s="54">
        <v>15</v>
      </c>
      <c r="L20" s="55">
        <v>1</v>
      </c>
      <c r="M20" s="55">
        <v>0</v>
      </c>
      <c r="N20" s="55">
        <v>0</v>
      </c>
      <c r="O20" s="55">
        <v>0</v>
      </c>
      <c r="P20" s="55">
        <v>0</v>
      </c>
      <c r="Q20" s="56">
        <v>1</v>
      </c>
      <c r="R20" s="67">
        <f>SUM(K20:Q20)</f>
        <v>17</v>
      </c>
      <c r="T20" s="54">
        <v>0</v>
      </c>
      <c r="U20" s="55">
        <v>0</v>
      </c>
      <c r="V20" s="55">
        <v>0</v>
      </c>
      <c r="W20" s="55">
        <v>0</v>
      </c>
      <c r="X20" s="55">
        <v>0</v>
      </c>
      <c r="Y20" s="55">
        <v>0</v>
      </c>
      <c r="Z20" s="56">
        <v>0</v>
      </c>
      <c r="AA20" s="67">
        <f>SUM(T20:Z20)</f>
        <v>0</v>
      </c>
      <c r="AC20" s="67">
        <f>SUM(I20+R20+AA20)</f>
        <v>17</v>
      </c>
    </row>
    <row r="21" spans="1:29" ht="15.75" customHeight="1">
      <c r="A21" s="60" t="s">
        <v>218</v>
      </c>
      <c r="B21" s="57">
        <f t="shared" ref="B21:I21" si="3">SUM(B17:B20)</f>
        <v>0</v>
      </c>
      <c r="C21" s="58">
        <f t="shared" si="3"/>
        <v>0</v>
      </c>
      <c r="D21" s="58">
        <f t="shared" si="3"/>
        <v>0</v>
      </c>
      <c r="E21" s="58">
        <f t="shared" si="3"/>
        <v>0</v>
      </c>
      <c r="F21" s="58">
        <f t="shared" si="3"/>
        <v>0</v>
      </c>
      <c r="G21" s="58">
        <f t="shared" si="3"/>
        <v>0</v>
      </c>
      <c r="H21" s="59">
        <f t="shared" si="3"/>
        <v>0</v>
      </c>
      <c r="I21" s="60">
        <f t="shared" si="3"/>
        <v>0</v>
      </c>
      <c r="K21" s="57">
        <f t="shared" ref="K21:R21" si="4">SUM(K17:K20)</f>
        <v>22</v>
      </c>
      <c r="L21" s="58">
        <f t="shared" si="4"/>
        <v>3</v>
      </c>
      <c r="M21" s="58">
        <f t="shared" si="4"/>
        <v>0</v>
      </c>
      <c r="N21" s="58">
        <f t="shared" si="4"/>
        <v>0</v>
      </c>
      <c r="O21" s="58">
        <f t="shared" si="4"/>
        <v>0</v>
      </c>
      <c r="P21" s="58">
        <f t="shared" si="4"/>
        <v>0</v>
      </c>
      <c r="Q21" s="59">
        <f t="shared" si="4"/>
        <v>1</v>
      </c>
      <c r="R21" s="60">
        <f t="shared" si="4"/>
        <v>26</v>
      </c>
      <c r="T21" s="57">
        <f t="shared" ref="T21:AA21" si="5">SUM(T17:T20)</f>
        <v>0</v>
      </c>
      <c r="U21" s="58">
        <f t="shared" si="5"/>
        <v>0</v>
      </c>
      <c r="V21" s="58">
        <f t="shared" si="5"/>
        <v>1</v>
      </c>
      <c r="W21" s="58">
        <f t="shared" si="5"/>
        <v>0</v>
      </c>
      <c r="X21" s="58">
        <f t="shared" si="5"/>
        <v>0</v>
      </c>
      <c r="Y21" s="58">
        <f t="shared" si="5"/>
        <v>0</v>
      </c>
      <c r="Z21" s="59">
        <f t="shared" si="5"/>
        <v>0</v>
      </c>
      <c r="AA21" s="60">
        <f t="shared" si="5"/>
        <v>1</v>
      </c>
      <c r="AC21" s="60">
        <f>SUM(AC17:AC20)</f>
        <v>27</v>
      </c>
    </row>
    <row r="22" spans="1:29" ht="15.75" customHeight="1">
      <c r="A22" s="69">
        <v>0.375</v>
      </c>
      <c r="B22" s="44">
        <v>1</v>
      </c>
      <c r="C22" s="45">
        <v>0</v>
      </c>
      <c r="D22" s="45">
        <v>0</v>
      </c>
      <c r="E22" s="45">
        <v>0</v>
      </c>
      <c r="F22" s="45">
        <v>0</v>
      </c>
      <c r="G22" s="45">
        <v>0</v>
      </c>
      <c r="H22" s="46">
        <v>0</v>
      </c>
      <c r="I22" s="65">
        <f>SUM(B22:H22)</f>
        <v>1</v>
      </c>
      <c r="K22" s="44">
        <v>44</v>
      </c>
      <c r="L22" s="45">
        <v>3</v>
      </c>
      <c r="M22" s="45">
        <v>0</v>
      </c>
      <c r="N22" s="45">
        <v>0</v>
      </c>
      <c r="O22" s="45">
        <v>0</v>
      </c>
      <c r="P22" s="45">
        <v>0</v>
      </c>
      <c r="Q22" s="46">
        <v>0</v>
      </c>
      <c r="R22" s="65">
        <f>SUM(K22:Q22)</f>
        <v>47</v>
      </c>
      <c r="T22" s="44">
        <v>0</v>
      </c>
      <c r="U22" s="45">
        <v>0</v>
      </c>
      <c r="V22" s="45">
        <v>0</v>
      </c>
      <c r="W22" s="45">
        <v>0</v>
      </c>
      <c r="X22" s="45">
        <v>0</v>
      </c>
      <c r="Y22" s="45">
        <v>0</v>
      </c>
      <c r="Z22" s="46">
        <v>0</v>
      </c>
      <c r="AA22" s="65">
        <f>SUM(T22:Z22)</f>
        <v>0</v>
      </c>
      <c r="AC22" s="65">
        <f>SUM(I22+R22+AA22)</f>
        <v>48</v>
      </c>
    </row>
    <row r="23" spans="1:29" ht="15.75" customHeight="1">
      <c r="A23" s="70">
        <v>0.38541666666666669</v>
      </c>
      <c r="B23" s="48">
        <v>0</v>
      </c>
      <c r="C23" s="49">
        <v>0</v>
      </c>
      <c r="D23" s="49">
        <v>0</v>
      </c>
      <c r="E23" s="49">
        <v>0</v>
      </c>
      <c r="F23" s="49">
        <v>0</v>
      </c>
      <c r="G23" s="49">
        <v>0</v>
      </c>
      <c r="H23" s="52">
        <v>0</v>
      </c>
      <c r="I23" s="66">
        <f>SUM(B23:H23)</f>
        <v>0</v>
      </c>
      <c r="K23" s="48">
        <v>36</v>
      </c>
      <c r="L23" s="49">
        <v>0</v>
      </c>
      <c r="M23" s="49">
        <v>0</v>
      </c>
      <c r="N23" s="49">
        <v>0</v>
      </c>
      <c r="O23" s="49">
        <v>0</v>
      </c>
      <c r="P23" s="49">
        <v>0</v>
      </c>
      <c r="Q23" s="52">
        <v>0</v>
      </c>
      <c r="R23" s="66">
        <f>SUM(K23:Q23)</f>
        <v>36</v>
      </c>
      <c r="T23" s="48">
        <v>0</v>
      </c>
      <c r="U23" s="49">
        <v>0</v>
      </c>
      <c r="V23" s="49">
        <v>0</v>
      </c>
      <c r="W23" s="49">
        <v>0</v>
      </c>
      <c r="X23" s="49">
        <v>0</v>
      </c>
      <c r="Y23" s="49">
        <v>0</v>
      </c>
      <c r="Z23" s="52">
        <v>0</v>
      </c>
      <c r="AA23" s="66">
        <f>SUM(T23:Z23)</f>
        <v>0</v>
      </c>
      <c r="AC23" s="66">
        <f>SUM(I23+R23+AA23)</f>
        <v>36</v>
      </c>
    </row>
    <row r="24" spans="1:29" ht="15.75" customHeight="1">
      <c r="A24" s="70">
        <v>0.39583333333333331</v>
      </c>
      <c r="B24" s="48">
        <v>0</v>
      </c>
      <c r="C24" s="49">
        <v>0</v>
      </c>
      <c r="D24" s="49">
        <v>0</v>
      </c>
      <c r="E24" s="49">
        <v>0</v>
      </c>
      <c r="F24" s="49">
        <v>0</v>
      </c>
      <c r="G24" s="49">
        <v>0</v>
      </c>
      <c r="H24" s="52">
        <v>0</v>
      </c>
      <c r="I24" s="66">
        <f>SUM(B24:H24)</f>
        <v>0</v>
      </c>
      <c r="K24" s="48">
        <v>4</v>
      </c>
      <c r="L24" s="49">
        <v>1</v>
      </c>
      <c r="M24" s="49">
        <v>0</v>
      </c>
      <c r="N24" s="49">
        <v>0</v>
      </c>
      <c r="O24" s="49">
        <v>0</v>
      </c>
      <c r="P24" s="49">
        <v>0</v>
      </c>
      <c r="Q24" s="52">
        <v>0</v>
      </c>
      <c r="R24" s="66">
        <f>SUM(K24:Q24)</f>
        <v>5</v>
      </c>
      <c r="T24" s="48">
        <v>1</v>
      </c>
      <c r="U24" s="49">
        <v>0</v>
      </c>
      <c r="V24" s="49">
        <v>0</v>
      </c>
      <c r="W24" s="49">
        <v>0</v>
      </c>
      <c r="X24" s="49">
        <v>0</v>
      </c>
      <c r="Y24" s="49">
        <v>0</v>
      </c>
      <c r="Z24" s="52">
        <v>0</v>
      </c>
      <c r="AA24" s="66">
        <f>SUM(T24:Z24)</f>
        <v>1</v>
      </c>
      <c r="AC24" s="66">
        <f>SUM(I24+R24+AA24)</f>
        <v>6</v>
      </c>
    </row>
    <row r="25" spans="1:29" ht="15.75" customHeight="1">
      <c r="A25" s="71">
        <v>0.40625</v>
      </c>
      <c r="B25" s="54">
        <v>0</v>
      </c>
      <c r="C25" s="55">
        <v>0</v>
      </c>
      <c r="D25" s="55">
        <v>0</v>
      </c>
      <c r="E25" s="55">
        <v>0</v>
      </c>
      <c r="F25" s="55">
        <v>0</v>
      </c>
      <c r="G25" s="55">
        <v>0</v>
      </c>
      <c r="H25" s="56">
        <v>0</v>
      </c>
      <c r="I25" s="67">
        <f>SUM(B25:H25)</f>
        <v>0</v>
      </c>
      <c r="K25" s="54">
        <v>1</v>
      </c>
      <c r="L25" s="55">
        <v>0</v>
      </c>
      <c r="M25" s="55">
        <v>0</v>
      </c>
      <c r="N25" s="55">
        <v>0</v>
      </c>
      <c r="O25" s="55">
        <v>0</v>
      </c>
      <c r="P25" s="55">
        <v>0</v>
      </c>
      <c r="Q25" s="56">
        <v>0</v>
      </c>
      <c r="R25" s="67">
        <f>SUM(K25:Q25)</f>
        <v>1</v>
      </c>
      <c r="T25" s="54">
        <v>0</v>
      </c>
      <c r="U25" s="55">
        <v>0</v>
      </c>
      <c r="V25" s="55">
        <v>0</v>
      </c>
      <c r="W25" s="55">
        <v>0</v>
      </c>
      <c r="X25" s="55">
        <v>0</v>
      </c>
      <c r="Y25" s="55">
        <v>0</v>
      </c>
      <c r="Z25" s="56">
        <v>0</v>
      </c>
      <c r="AA25" s="67">
        <f>SUM(T25:Z25)</f>
        <v>0</v>
      </c>
      <c r="AC25" s="67">
        <f>SUM(I25+R25+AA25)</f>
        <v>1</v>
      </c>
    </row>
    <row r="26" spans="1:29" ht="15.75" customHeight="1">
      <c r="A26" s="60" t="s">
        <v>218</v>
      </c>
      <c r="B26" s="57">
        <f t="shared" ref="B26:I26" si="6">SUM(B22:B25)</f>
        <v>1</v>
      </c>
      <c r="C26" s="58">
        <f t="shared" si="6"/>
        <v>0</v>
      </c>
      <c r="D26" s="58">
        <f t="shared" si="6"/>
        <v>0</v>
      </c>
      <c r="E26" s="58">
        <f t="shared" si="6"/>
        <v>0</v>
      </c>
      <c r="F26" s="58">
        <f t="shared" si="6"/>
        <v>0</v>
      </c>
      <c r="G26" s="58">
        <f t="shared" si="6"/>
        <v>0</v>
      </c>
      <c r="H26" s="59">
        <f t="shared" si="6"/>
        <v>0</v>
      </c>
      <c r="I26" s="60">
        <f t="shared" si="6"/>
        <v>1</v>
      </c>
      <c r="K26" s="57">
        <f t="shared" ref="K26:R26" si="7">SUM(K22:K25)</f>
        <v>85</v>
      </c>
      <c r="L26" s="58">
        <f t="shared" si="7"/>
        <v>4</v>
      </c>
      <c r="M26" s="58">
        <f t="shared" si="7"/>
        <v>0</v>
      </c>
      <c r="N26" s="58">
        <f t="shared" si="7"/>
        <v>0</v>
      </c>
      <c r="O26" s="58">
        <f t="shared" si="7"/>
        <v>0</v>
      </c>
      <c r="P26" s="58">
        <f t="shared" si="7"/>
        <v>0</v>
      </c>
      <c r="Q26" s="59">
        <f t="shared" si="7"/>
        <v>0</v>
      </c>
      <c r="R26" s="60">
        <f t="shared" si="7"/>
        <v>89</v>
      </c>
      <c r="T26" s="57">
        <f t="shared" ref="T26:AA26" si="8">SUM(T22:T25)</f>
        <v>1</v>
      </c>
      <c r="U26" s="58">
        <f t="shared" si="8"/>
        <v>0</v>
      </c>
      <c r="V26" s="58">
        <f t="shared" si="8"/>
        <v>0</v>
      </c>
      <c r="W26" s="58">
        <f t="shared" si="8"/>
        <v>0</v>
      </c>
      <c r="X26" s="58">
        <f t="shared" si="8"/>
        <v>0</v>
      </c>
      <c r="Y26" s="58">
        <f t="shared" si="8"/>
        <v>0</v>
      </c>
      <c r="Z26" s="59">
        <f t="shared" si="8"/>
        <v>0</v>
      </c>
      <c r="AA26" s="60">
        <f t="shared" si="8"/>
        <v>1</v>
      </c>
      <c r="AC26" s="60">
        <f>SUM(AC22:AC25)</f>
        <v>91</v>
      </c>
    </row>
    <row r="28" spans="1:29" ht="15.75" customHeight="1">
      <c r="A28" s="60" t="s">
        <v>219</v>
      </c>
      <c r="B28" s="57">
        <f t="shared" ref="B28:I28" si="9">SUM(B26+B21+B16)</f>
        <v>1</v>
      </c>
      <c r="C28" s="58">
        <f t="shared" si="9"/>
        <v>0</v>
      </c>
      <c r="D28" s="58">
        <f t="shared" si="9"/>
        <v>0</v>
      </c>
      <c r="E28" s="58">
        <f t="shared" si="9"/>
        <v>0</v>
      </c>
      <c r="F28" s="58">
        <f t="shared" si="9"/>
        <v>0</v>
      </c>
      <c r="G28" s="58">
        <f t="shared" si="9"/>
        <v>0</v>
      </c>
      <c r="H28" s="59">
        <f t="shared" si="9"/>
        <v>0</v>
      </c>
      <c r="I28" s="60">
        <f t="shared" si="9"/>
        <v>1</v>
      </c>
      <c r="K28" s="57">
        <f t="shared" ref="K28:R28" si="10">SUM(K26+K21+K16)</f>
        <v>107</v>
      </c>
      <c r="L28" s="58">
        <f t="shared" si="10"/>
        <v>7</v>
      </c>
      <c r="M28" s="58">
        <f t="shared" si="10"/>
        <v>0</v>
      </c>
      <c r="N28" s="58">
        <f t="shared" si="10"/>
        <v>0</v>
      </c>
      <c r="O28" s="58">
        <f t="shared" si="10"/>
        <v>0</v>
      </c>
      <c r="P28" s="58">
        <f t="shared" si="10"/>
        <v>0</v>
      </c>
      <c r="Q28" s="59">
        <f t="shared" si="10"/>
        <v>1</v>
      </c>
      <c r="R28" s="60">
        <f t="shared" si="10"/>
        <v>115</v>
      </c>
      <c r="T28" s="57">
        <f t="shared" ref="T28:AA28" si="11">SUM(T26+T21+T16)</f>
        <v>3</v>
      </c>
      <c r="U28" s="58">
        <f t="shared" si="11"/>
        <v>0</v>
      </c>
      <c r="V28" s="58">
        <f t="shared" si="11"/>
        <v>1</v>
      </c>
      <c r="W28" s="58">
        <f t="shared" si="11"/>
        <v>0</v>
      </c>
      <c r="X28" s="58">
        <f t="shared" si="11"/>
        <v>0</v>
      </c>
      <c r="Y28" s="58">
        <f t="shared" si="11"/>
        <v>0</v>
      </c>
      <c r="Z28" s="59">
        <f t="shared" si="11"/>
        <v>0</v>
      </c>
      <c r="AA28" s="60">
        <f t="shared" si="11"/>
        <v>4</v>
      </c>
      <c r="AC28" s="60">
        <f>SUM(AC26+AC21+AC16)</f>
        <v>120</v>
      </c>
    </row>
    <row r="30" spans="1:29" ht="15.75" customHeight="1">
      <c r="A30" s="47" t="s">
        <v>211</v>
      </c>
      <c r="B30" s="47" t="str">
        <f>$D$9</f>
        <v>Arm A - Back Rd (E)</v>
      </c>
    </row>
    <row r="31" spans="1:29" ht="15.75" customHeight="1">
      <c r="B31" s="57" t="s">
        <v>212</v>
      </c>
      <c r="C31" s="58"/>
      <c r="D31" s="58" t="s">
        <v>240</v>
      </c>
      <c r="E31" s="58"/>
      <c r="F31" s="58"/>
      <c r="G31" s="58"/>
      <c r="H31" s="59"/>
      <c r="I31" s="60"/>
      <c r="K31" s="57" t="s">
        <v>212</v>
      </c>
      <c r="L31" s="58"/>
      <c r="M31" s="58" t="s">
        <v>238</v>
      </c>
      <c r="N31" s="58"/>
      <c r="O31" s="58"/>
      <c r="P31" s="58"/>
      <c r="Q31" s="59"/>
      <c r="R31" s="60"/>
      <c r="T31" s="57" t="s">
        <v>212</v>
      </c>
      <c r="U31" s="58"/>
      <c r="V31" s="58" t="s">
        <v>241</v>
      </c>
      <c r="W31" s="58"/>
      <c r="X31" s="58"/>
      <c r="Y31" s="58"/>
      <c r="Z31" s="59"/>
      <c r="AA31" s="60"/>
      <c r="AC31" s="130" t="s">
        <v>216</v>
      </c>
    </row>
    <row r="32" spans="1:29"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131"/>
    </row>
    <row r="34" spans="1:29" ht="15.75" customHeight="1">
      <c r="A34" s="69">
        <v>0.66666666666666663</v>
      </c>
      <c r="B34" s="44">
        <v>1</v>
      </c>
      <c r="C34" s="45">
        <v>0</v>
      </c>
      <c r="D34" s="45">
        <v>0</v>
      </c>
      <c r="E34" s="45">
        <v>0</v>
      </c>
      <c r="F34" s="45">
        <v>0</v>
      </c>
      <c r="G34" s="45">
        <v>0</v>
      </c>
      <c r="H34" s="46">
        <v>0</v>
      </c>
      <c r="I34" s="65">
        <f>SUM(B34:H34)</f>
        <v>1</v>
      </c>
      <c r="K34" s="44">
        <v>19</v>
      </c>
      <c r="L34" s="45">
        <v>0</v>
      </c>
      <c r="M34" s="45">
        <v>0</v>
      </c>
      <c r="N34" s="45">
        <v>0</v>
      </c>
      <c r="O34" s="45">
        <v>0</v>
      </c>
      <c r="P34" s="45">
        <v>0</v>
      </c>
      <c r="Q34" s="46">
        <v>0</v>
      </c>
      <c r="R34" s="65">
        <f>SUM(K34:Q34)</f>
        <v>19</v>
      </c>
      <c r="T34" s="44">
        <v>0</v>
      </c>
      <c r="U34" s="45">
        <v>0</v>
      </c>
      <c r="V34" s="45">
        <v>1</v>
      </c>
      <c r="W34" s="45">
        <v>0</v>
      </c>
      <c r="X34" s="45">
        <v>0</v>
      </c>
      <c r="Y34" s="45">
        <v>0</v>
      </c>
      <c r="Z34" s="46">
        <v>0</v>
      </c>
      <c r="AA34" s="65">
        <f>SUM(T34:Z34)</f>
        <v>1</v>
      </c>
      <c r="AC34" s="65">
        <f>SUM(I34+R34+AA34)</f>
        <v>21</v>
      </c>
    </row>
    <row r="35" spans="1:29" ht="15.75" customHeight="1">
      <c r="A35" s="70">
        <v>0.67708333333333337</v>
      </c>
      <c r="B35" s="48">
        <v>1</v>
      </c>
      <c r="C35" s="49">
        <v>0</v>
      </c>
      <c r="D35" s="49">
        <v>0</v>
      </c>
      <c r="E35" s="49">
        <v>0</v>
      </c>
      <c r="F35" s="49">
        <v>0</v>
      </c>
      <c r="G35" s="49">
        <v>0</v>
      </c>
      <c r="H35" s="52">
        <v>0</v>
      </c>
      <c r="I35" s="66">
        <f>SUM(B35:H35)</f>
        <v>1</v>
      </c>
      <c r="K35" s="48">
        <v>3</v>
      </c>
      <c r="L35" s="49">
        <v>1</v>
      </c>
      <c r="M35" s="49">
        <v>0</v>
      </c>
      <c r="N35" s="49">
        <v>0</v>
      </c>
      <c r="O35" s="49">
        <v>0</v>
      </c>
      <c r="P35" s="49">
        <v>0</v>
      </c>
      <c r="Q35" s="52">
        <v>0</v>
      </c>
      <c r="R35" s="66">
        <f>SUM(K35:Q35)</f>
        <v>4</v>
      </c>
      <c r="T35" s="48">
        <v>0</v>
      </c>
      <c r="U35" s="49">
        <v>0</v>
      </c>
      <c r="V35" s="49">
        <v>0</v>
      </c>
      <c r="W35" s="49">
        <v>0</v>
      </c>
      <c r="X35" s="49">
        <v>0</v>
      </c>
      <c r="Y35" s="49">
        <v>0</v>
      </c>
      <c r="Z35" s="52">
        <v>0</v>
      </c>
      <c r="AA35" s="66">
        <f>SUM(T35:Z35)</f>
        <v>0</v>
      </c>
      <c r="AC35" s="66">
        <f>SUM(I35+R35+AA35)</f>
        <v>5</v>
      </c>
    </row>
    <row r="36" spans="1:29" ht="15.75" customHeight="1">
      <c r="A36" s="70">
        <v>0.6875</v>
      </c>
      <c r="B36" s="48">
        <v>0</v>
      </c>
      <c r="C36" s="49">
        <v>0</v>
      </c>
      <c r="D36" s="49">
        <v>0</v>
      </c>
      <c r="E36" s="49">
        <v>0</v>
      </c>
      <c r="F36" s="49">
        <v>0</v>
      </c>
      <c r="G36" s="49">
        <v>0</v>
      </c>
      <c r="H36" s="52">
        <v>0</v>
      </c>
      <c r="I36" s="66">
        <f>SUM(B36:H36)</f>
        <v>0</v>
      </c>
      <c r="K36" s="48">
        <v>6</v>
      </c>
      <c r="L36" s="49">
        <v>2</v>
      </c>
      <c r="M36" s="49">
        <v>0</v>
      </c>
      <c r="N36" s="49">
        <v>0</v>
      </c>
      <c r="O36" s="49">
        <v>0</v>
      </c>
      <c r="P36" s="49">
        <v>0</v>
      </c>
      <c r="Q36" s="52">
        <v>0</v>
      </c>
      <c r="R36" s="66">
        <f>SUM(K36:Q36)</f>
        <v>8</v>
      </c>
      <c r="T36" s="48">
        <v>0</v>
      </c>
      <c r="U36" s="49">
        <v>0</v>
      </c>
      <c r="V36" s="49">
        <v>0</v>
      </c>
      <c r="W36" s="49">
        <v>0</v>
      </c>
      <c r="X36" s="49">
        <v>0</v>
      </c>
      <c r="Y36" s="49">
        <v>0</v>
      </c>
      <c r="Z36" s="52">
        <v>0</v>
      </c>
      <c r="AA36" s="66">
        <f>SUM(T36:Z36)</f>
        <v>0</v>
      </c>
      <c r="AC36" s="66">
        <f>SUM(I36+R36+AA36)</f>
        <v>8</v>
      </c>
    </row>
    <row r="37" spans="1:29" ht="15.75" customHeight="1">
      <c r="A37" s="71">
        <v>0.69791666666666663</v>
      </c>
      <c r="B37" s="54">
        <v>0</v>
      </c>
      <c r="C37" s="55">
        <v>0</v>
      </c>
      <c r="D37" s="55">
        <v>0</v>
      </c>
      <c r="E37" s="55">
        <v>0</v>
      </c>
      <c r="F37" s="55">
        <v>0</v>
      </c>
      <c r="G37" s="55">
        <v>0</v>
      </c>
      <c r="H37" s="56">
        <v>0</v>
      </c>
      <c r="I37" s="67">
        <f>SUM(B37:H37)</f>
        <v>0</v>
      </c>
      <c r="K37" s="54">
        <v>3</v>
      </c>
      <c r="L37" s="55">
        <v>2</v>
      </c>
      <c r="M37" s="55">
        <v>0</v>
      </c>
      <c r="N37" s="55">
        <v>0</v>
      </c>
      <c r="O37" s="55">
        <v>0</v>
      </c>
      <c r="P37" s="55">
        <v>0</v>
      </c>
      <c r="Q37" s="56">
        <v>0</v>
      </c>
      <c r="R37" s="67">
        <f>SUM(K37:Q37)</f>
        <v>5</v>
      </c>
      <c r="T37" s="54">
        <v>0</v>
      </c>
      <c r="U37" s="55">
        <v>0</v>
      </c>
      <c r="V37" s="55">
        <v>0</v>
      </c>
      <c r="W37" s="55">
        <v>0</v>
      </c>
      <c r="X37" s="55">
        <v>0</v>
      </c>
      <c r="Y37" s="55">
        <v>0</v>
      </c>
      <c r="Z37" s="56">
        <v>0</v>
      </c>
      <c r="AA37" s="67">
        <f>SUM(T37:Z37)</f>
        <v>0</v>
      </c>
      <c r="AC37" s="67">
        <f>SUM(I37+R37+AA37)</f>
        <v>5</v>
      </c>
    </row>
    <row r="38" spans="1:29" ht="15.75" customHeight="1">
      <c r="A38" s="60" t="s">
        <v>218</v>
      </c>
      <c r="B38" s="57">
        <f t="shared" ref="B38:I38" si="12">SUM(B34:B37)</f>
        <v>2</v>
      </c>
      <c r="C38" s="58">
        <f t="shared" si="12"/>
        <v>0</v>
      </c>
      <c r="D38" s="58">
        <f t="shared" si="12"/>
        <v>0</v>
      </c>
      <c r="E38" s="58">
        <f t="shared" si="12"/>
        <v>0</v>
      </c>
      <c r="F38" s="58">
        <f t="shared" si="12"/>
        <v>0</v>
      </c>
      <c r="G38" s="58">
        <f t="shared" si="12"/>
        <v>0</v>
      </c>
      <c r="H38" s="59">
        <f t="shared" si="12"/>
        <v>0</v>
      </c>
      <c r="I38" s="60">
        <f t="shared" si="12"/>
        <v>2</v>
      </c>
      <c r="K38" s="57">
        <f t="shared" ref="K38:R38" si="13">SUM(K34:K37)</f>
        <v>31</v>
      </c>
      <c r="L38" s="58">
        <f t="shared" si="13"/>
        <v>5</v>
      </c>
      <c r="M38" s="58">
        <f t="shared" si="13"/>
        <v>0</v>
      </c>
      <c r="N38" s="58">
        <f t="shared" si="13"/>
        <v>0</v>
      </c>
      <c r="O38" s="58">
        <f t="shared" si="13"/>
        <v>0</v>
      </c>
      <c r="P38" s="58">
        <f t="shared" si="13"/>
        <v>0</v>
      </c>
      <c r="Q38" s="59">
        <f t="shared" si="13"/>
        <v>0</v>
      </c>
      <c r="R38" s="60">
        <f t="shared" si="13"/>
        <v>36</v>
      </c>
      <c r="T38" s="57">
        <f t="shared" ref="T38:AA38" si="14">SUM(T34:T37)</f>
        <v>0</v>
      </c>
      <c r="U38" s="58">
        <f t="shared" si="14"/>
        <v>0</v>
      </c>
      <c r="V38" s="58">
        <f t="shared" si="14"/>
        <v>1</v>
      </c>
      <c r="W38" s="58">
        <f t="shared" si="14"/>
        <v>0</v>
      </c>
      <c r="X38" s="58">
        <f t="shared" si="14"/>
        <v>0</v>
      </c>
      <c r="Y38" s="58">
        <f t="shared" si="14"/>
        <v>0</v>
      </c>
      <c r="Z38" s="59">
        <f t="shared" si="14"/>
        <v>0</v>
      </c>
      <c r="AA38" s="60">
        <f t="shared" si="14"/>
        <v>1</v>
      </c>
      <c r="AC38" s="60">
        <f>SUM(AC34:AC37)</f>
        <v>39</v>
      </c>
    </row>
    <row r="39" spans="1:29" ht="15.75" customHeight="1">
      <c r="A39" s="69">
        <v>0.70833333333333337</v>
      </c>
      <c r="B39" s="44">
        <v>0</v>
      </c>
      <c r="C39" s="45">
        <v>0</v>
      </c>
      <c r="D39" s="45">
        <v>0</v>
      </c>
      <c r="E39" s="45">
        <v>0</v>
      </c>
      <c r="F39" s="45">
        <v>0</v>
      </c>
      <c r="G39" s="45">
        <v>0</v>
      </c>
      <c r="H39" s="46">
        <v>0</v>
      </c>
      <c r="I39" s="65">
        <f>SUM(B39:H39)</f>
        <v>0</v>
      </c>
      <c r="K39" s="44">
        <v>2</v>
      </c>
      <c r="L39" s="45">
        <v>1</v>
      </c>
      <c r="M39" s="45">
        <v>0</v>
      </c>
      <c r="N39" s="45">
        <v>0</v>
      </c>
      <c r="O39" s="45">
        <v>0</v>
      </c>
      <c r="P39" s="45">
        <v>0</v>
      </c>
      <c r="Q39" s="46">
        <v>0</v>
      </c>
      <c r="R39" s="65">
        <f>SUM(K39:Q39)</f>
        <v>3</v>
      </c>
      <c r="T39" s="44">
        <v>0</v>
      </c>
      <c r="U39" s="45">
        <v>0</v>
      </c>
      <c r="V39" s="45">
        <v>0</v>
      </c>
      <c r="W39" s="45">
        <v>0</v>
      </c>
      <c r="X39" s="45">
        <v>0</v>
      </c>
      <c r="Y39" s="45">
        <v>0</v>
      </c>
      <c r="Z39" s="46">
        <v>0</v>
      </c>
      <c r="AA39" s="65">
        <f>SUM(T39:Z39)</f>
        <v>0</v>
      </c>
      <c r="AC39" s="65">
        <f>SUM(I39+R39+AA39)</f>
        <v>3</v>
      </c>
    </row>
    <row r="40" spans="1:29" ht="15.75" customHeight="1">
      <c r="A40" s="70">
        <v>0.71875</v>
      </c>
      <c r="B40" s="48">
        <v>1</v>
      </c>
      <c r="C40" s="49">
        <v>0</v>
      </c>
      <c r="D40" s="49">
        <v>0</v>
      </c>
      <c r="E40" s="49">
        <v>0</v>
      </c>
      <c r="F40" s="49">
        <v>0</v>
      </c>
      <c r="G40" s="49">
        <v>0</v>
      </c>
      <c r="H40" s="52">
        <v>0</v>
      </c>
      <c r="I40" s="66">
        <f>SUM(B40:H40)</f>
        <v>1</v>
      </c>
      <c r="K40" s="48">
        <v>3</v>
      </c>
      <c r="L40" s="49">
        <v>0</v>
      </c>
      <c r="M40" s="49">
        <v>0</v>
      </c>
      <c r="N40" s="49">
        <v>0</v>
      </c>
      <c r="O40" s="49">
        <v>0</v>
      </c>
      <c r="P40" s="49">
        <v>0</v>
      </c>
      <c r="Q40" s="52">
        <v>0</v>
      </c>
      <c r="R40" s="66">
        <f>SUM(K40:Q40)</f>
        <v>3</v>
      </c>
      <c r="T40" s="48">
        <v>0</v>
      </c>
      <c r="U40" s="49">
        <v>0</v>
      </c>
      <c r="V40" s="49">
        <v>0</v>
      </c>
      <c r="W40" s="49">
        <v>0</v>
      </c>
      <c r="X40" s="49">
        <v>0</v>
      </c>
      <c r="Y40" s="49">
        <v>0</v>
      </c>
      <c r="Z40" s="52">
        <v>0</v>
      </c>
      <c r="AA40" s="66">
        <f>SUM(T40:Z40)</f>
        <v>0</v>
      </c>
      <c r="AC40" s="66">
        <f>SUM(I40+R40+AA40)</f>
        <v>4</v>
      </c>
    </row>
    <row r="41" spans="1:29" ht="15.75" customHeight="1">
      <c r="A41" s="70">
        <v>0.72916666666666663</v>
      </c>
      <c r="B41" s="48">
        <v>0</v>
      </c>
      <c r="C41" s="49">
        <v>0</v>
      </c>
      <c r="D41" s="49">
        <v>0</v>
      </c>
      <c r="E41" s="49">
        <v>0</v>
      </c>
      <c r="F41" s="49">
        <v>0</v>
      </c>
      <c r="G41" s="49">
        <v>0</v>
      </c>
      <c r="H41" s="52">
        <v>0</v>
      </c>
      <c r="I41" s="66">
        <f>SUM(B41:H41)</f>
        <v>0</v>
      </c>
      <c r="K41" s="48">
        <v>2</v>
      </c>
      <c r="L41" s="49">
        <v>0</v>
      </c>
      <c r="M41" s="49">
        <v>0</v>
      </c>
      <c r="N41" s="49">
        <v>0</v>
      </c>
      <c r="O41" s="49">
        <v>0</v>
      </c>
      <c r="P41" s="49">
        <v>0</v>
      </c>
      <c r="Q41" s="52">
        <v>1</v>
      </c>
      <c r="R41" s="66">
        <f>SUM(K41:Q41)</f>
        <v>3</v>
      </c>
      <c r="T41" s="48">
        <v>0</v>
      </c>
      <c r="U41" s="49">
        <v>0</v>
      </c>
      <c r="V41" s="49">
        <v>0</v>
      </c>
      <c r="W41" s="49">
        <v>0</v>
      </c>
      <c r="X41" s="49">
        <v>0</v>
      </c>
      <c r="Y41" s="49">
        <v>0</v>
      </c>
      <c r="Z41" s="52">
        <v>0</v>
      </c>
      <c r="AA41" s="66">
        <f>SUM(T41:Z41)</f>
        <v>0</v>
      </c>
      <c r="AC41" s="66">
        <f>SUM(I41+R41+AA41)</f>
        <v>3</v>
      </c>
    </row>
    <row r="42" spans="1:29" ht="15.75" customHeight="1">
      <c r="A42" s="71">
        <v>0.73958333333333337</v>
      </c>
      <c r="B42" s="54">
        <v>0</v>
      </c>
      <c r="C42" s="55">
        <v>0</v>
      </c>
      <c r="D42" s="55">
        <v>0</v>
      </c>
      <c r="E42" s="55">
        <v>0</v>
      </c>
      <c r="F42" s="55">
        <v>0</v>
      </c>
      <c r="G42" s="55">
        <v>0</v>
      </c>
      <c r="H42" s="56">
        <v>0</v>
      </c>
      <c r="I42" s="67">
        <f>SUM(B42:H42)</f>
        <v>0</v>
      </c>
      <c r="K42" s="54">
        <v>1</v>
      </c>
      <c r="L42" s="55">
        <v>0</v>
      </c>
      <c r="M42" s="55">
        <v>0</v>
      </c>
      <c r="N42" s="55">
        <v>0</v>
      </c>
      <c r="O42" s="55">
        <v>0</v>
      </c>
      <c r="P42" s="55">
        <v>0</v>
      </c>
      <c r="Q42" s="56">
        <v>0</v>
      </c>
      <c r="R42" s="67">
        <f>SUM(K42:Q42)</f>
        <v>1</v>
      </c>
      <c r="T42" s="54">
        <v>0</v>
      </c>
      <c r="U42" s="55">
        <v>0</v>
      </c>
      <c r="V42" s="55">
        <v>0</v>
      </c>
      <c r="W42" s="55">
        <v>0</v>
      </c>
      <c r="X42" s="55">
        <v>0</v>
      </c>
      <c r="Y42" s="55">
        <v>0</v>
      </c>
      <c r="Z42" s="56">
        <v>0</v>
      </c>
      <c r="AA42" s="67">
        <f>SUM(T42:Z42)</f>
        <v>0</v>
      </c>
      <c r="AC42" s="67">
        <f>SUM(I42+R42+AA42)</f>
        <v>1</v>
      </c>
    </row>
    <row r="43" spans="1:29" ht="15.75" customHeight="1">
      <c r="A43" s="60" t="s">
        <v>218</v>
      </c>
      <c r="B43" s="57">
        <f t="shared" ref="B43:I43" si="15">SUM(B39:B42)</f>
        <v>1</v>
      </c>
      <c r="C43" s="58">
        <f t="shared" si="15"/>
        <v>0</v>
      </c>
      <c r="D43" s="58">
        <f t="shared" si="15"/>
        <v>0</v>
      </c>
      <c r="E43" s="58">
        <f t="shared" si="15"/>
        <v>0</v>
      </c>
      <c r="F43" s="58">
        <f t="shared" si="15"/>
        <v>0</v>
      </c>
      <c r="G43" s="58">
        <f t="shared" si="15"/>
        <v>0</v>
      </c>
      <c r="H43" s="59">
        <f t="shared" si="15"/>
        <v>0</v>
      </c>
      <c r="I43" s="60">
        <f t="shared" si="15"/>
        <v>1</v>
      </c>
      <c r="K43" s="57">
        <f t="shared" ref="K43:R43" si="16">SUM(K39:K42)</f>
        <v>8</v>
      </c>
      <c r="L43" s="58">
        <f t="shared" si="16"/>
        <v>1</v>
      </c>
      <c r="M43" s="58">
        <f t="shared" si="16"/>
        <v>0</v>
      </c>
      <c r="N43" s="58">
        <f t="shared" si="16"/>
        <v>0</v>
      </c>
      <c r="O43" s="58">
        <f t="shared" si="16"/>
        <v>0</v>
      </c>
      <c r="P43" s="58">
        <f t="shared" si="16"/>
        <v>0</v>
      </c>
      <c r="Q43" s="59">
        <f t="shared" si="16"/>
        <v>1</v>
      </c>
      <c r="R43" s="60">
        <f t="shared" si="16"/>
        <v>10</v>
      </c>
      <c r="T43" s="57">
        <f t="shared" ref="T43:AA43" si="17">SUM(T39:T42)</f>
        <v>0</v>
      </c>
      <c r="U43" s="58">
        <f t="shared" si="17"/>
        <v>0</v>
      </c>
      <c r="V43" s="58">
        <f t="shared" si="17"/>
        <v>0</v>
      </c>
      <c r="W43" s="58">
        <f t="shared" si="17"/>
        <v>0</v>
      </c>
      <c r="X43" s="58">
        <f t="shared" si="17"/>
        <v>0</v>
      </c>
      <c r="Y43" s="58">
        <f t="shared" si="17"/>
        <v>0</v>
      </c>
      <c r="Z43" s="59">
        <f t="shared" si="17"/>
        <v>0</v>
      </c>
      <c r="AA43" s="60">
        <f t="shared" si="17"/>
        <v>0</v>
      </c>
      <c r="AC43" s="60">
        <f>SUM(AC39:AC42)</f>
        <v>11</v>
      </c>
    </row>
    <row r="44" spans="1:29" ht="15.75" customHeight="1">
      <c r="A44" s="69">
        <v>0.75</v>
      </c>
      <c r="B44" s="44">
        <v>0</v>
      </c>
      <c r="C44" s="45">
        <v>0</v>
      </c>
      <c r="D44" s="45">
        <v>0</v>
      </c>
      <c r="E44" s="45">
        <v>0</v>
      </c>
      <c r="F44" s="45">
        <v>0</v>
      </c>
      <c r="G44" s="45">
        <v>0</v>
      </c>
      <c r="H44" s="46">
        <v>0</v>
      </c>
      <c r="I44" s="65">
        <f>SUM(B44:H44)</f>
        <v>0</v>
      </c>
      <c r="K44" s="44">
        <v>5</v>
      </c>
      <c r="L44" s="45">
        <v>0</v>
      </c>
      <c r="M44" s="45">
        <v>0</v>
      </c>
      <c r="N44" s="45">
        <v>0</v>
      </c>
      <c r="O44" s="45">
        <v>0</v>
      </c>
      <c r="P44" s="45">
        <v>0</v>
      </c>
      <c r="Q44" s="46">
        <v>0</v>
      </c>
      <c r="R44" s="65">
        <f>SUM(K44:Q44)</f>
        <v>5</v>
      </c>
      <c r="T44" s="44">
        <v>0</v>
      </c>
      <c r="U44" s="45">
        <v>1</v>
      </c>
      <c r="V44" s="45">
        <v>0</v>
      </c>
      <c r="W44" s="45">
        <v>0</v>
      </c>
      <c r="X44" s="45">
        <v>0</v>
      </c>
      <c r="Y44" s="45">
        <v>0</v>
      </c>
      <c r="Z44" s="46">
        <v>0</v>
      </c>
      <c r="AA44" s="65">
        <f>SUM(T44:Z44)</f>
        <v>1</v>
      </c>
      <c r="AC44" s="65">
        <f>SUM(I44+R44+AA44)</f>
        <v>6</v>
      </c>
    </row>
    <row r="45" spans="1:29" ht="15.75" customHeight="1">
      <c r="A45" s="70">
        <v>0.76041666666666663</v>
      </c>
      <c r="B45" s="48">
        <v>0</v>
      </c>
      <c r="C45" s="49">
        <v>0</v>
      </c>
      <c r="D45" s="49">
        <v>0</v>
      </c>
      <c r="E45" s="49">
        <v>0</v>
      </c>
      <c r="F45" s="49">
        <v>0</v>
      </c>
      <c r="G45" s="49">
        <v>0</v>
      </c>
      <c r="H45" s="52">
        <v>0</v>
      </c>
      <c r="I45" s="66">
        <f>SUM(B45:H45)</f>
        <v>0</v>
      </c>
      <c r="K45" s="48">
        <v>2</v>
      </c>
      <c r="L45" s="49">
        <v>0</v>
      </c>
      <c r="M45" s="49">
        <v>0</v>
      </c>
      <c r="N45" s="49">
        <v>0</v>
      </c>
      <c r="O45" s="49">
        <v>0</v>
      </c>
      <c r="P45" s="49">
        <v>0</v>
      </c>
      <c r="Q45" s="52">
        <v>0</v>
      </c>
      <c r="R45" s="66">
        <f>SUM(K45:Q45)</f>
        <v>2</v>
      </c>
      <c r="T45" s="48">
        <v>0</v>
      </c>
      <c r="U45" s="49">
        <v>0</v>
      </c>
      <c r="V45" s="49">
        <v>0</v>
      </c>
      <c r="W45" s="49">
        <v>1</v>
      </c>
      <c r="X45" s="49">
        <v>0</v>
      </c>
      <c r="Y45" s="49">
        <v>0</v>
      </c>
      <c r="Z45" s="52">
        <v>0</v>
      </c>
      <c r="AA45" s="66">
        <f>SUM(T45:Z45)</f>
        <v>1</v>
      </c>
      <c r="AC45" s="66">
        <f>SUM(I45+R45+AA45)</f>
        <v>3</v>
      </c>
    </row>
    <row r="46" spans="1:29" ht="15.75" customHeight="1">
      <c r="A46" s="70">
        <v>0.77083333333333337</v>
      </c>
      <c r="B46" s="48">
        <v>0</v>
      </c>
      <c r="C46" s="49">
        <v>0</v>
      </c>
      <c r="D46" s="49">
        <v>0</v>
      </c>
      <c r="E46" s="49">
        <v>0</v>
      </c>
      <c r="F46" s="49">
        <v>0</v>
      </c>
      <c r="G46" s="49">
        <v>0</v>
      </c>
      <c r="H46" s="52">
        <v>0</v>
      </c>
      <c r="I46" s="66">
        <f>SUM(B46:H46)</f>
        <v>0</v>
      </c>
      <c r="K46" s="48">
        <v>0</v>
      </c>
      <c r="L46" s="49">
        <v>0</v>
      </c>
      <c r="M46" s="49">
        <v>0</v>
      </c>
      <c r="N46" s="49">
        <v>0</v>
      </c>
      <c r="O46" s="49">
        <v>0</v>
      </c>
      <c r="P46" s="49">
        <v>0</v>
      </c>
      <c r="Q46" s="52">
        <v>0</v>
      </c>
      <c r="R46" s="66">
        <f>SUM(K46:Q46)</f>
        <v>0</v>
      </c>
      <c r="T46" s="48">
        <v>0</v>
      </c>
      <c r="U46" s="49">
        <v>0</v>
      </c>
      <c r="V46" s="49">
        <v>0</v>
      </c>
      <c r="W46" s="49">
        <v>0</v>
      </c>
      <c r="X46" s="49">
        <v>0</v>
      </c>
      <c r="Y46" s="49">
        <v>0</v>
      </c>
      <c r="Z46" s="52">
        <v>0</v>
      </c>
      <c r="AA46" s="66">
        <f>SUM(T46:Z46)</f>
        <v>0</v>
      </c>
      <c r="AC46" s="66">
        <f>SUM(I46+R46+AA46)</f>
        <v>0</v>
      </c>
    </row>
    <row r="47" spans="1:29" ht="15.75" customHeight="1">
      <c r="A47" s="71">
        <v>0.78125</v>
      </c>
      <c r="B47" s="54">
        <v>0</v>
      </c>
      <c r="C47" s="55">
        <v>1</v>
      </c>
      <c r="D47" s="55">
        <v>0</v>
      </c>
      <c r="E47" s="55">
        <v>0</v>
      </c>
      <c r="F47" s="55">
        <v>0</v>
      </c>
      <c r="G47" s="55">
        <v>0</v>
      </c>
      <c r="H47" s="56">
        <v>0</v>
      </c>
      <c r="I47" s="67">
        <f>SUM(B47:H47)</f>
        <v>1</v>
      </c>
      <c r="K47" s="54">
        <v>3</v>
      </c>
      <c r="L47" s="55">
        <v>1</v>
      </c>
      <c r="M47" s="55">
        <v>0</v>
      </c>
      <c r="N47" s="55">
        <v>0</v>
      </c>
      <c r="O47" s="55">
        <v>0</v>
      </c>
      <c r="P47" s="55">
        <v>0</v>
      </c>
      <c r="Q47" s="56">
        <v>0</v>
      </c>
      <c r="R47" s="67">
        <f>SUM(K47:Q47)</f>
        <v>4</v>
      </c>
      <c r="T47" s="54">
        <v>0</v>
      </c>
      <c r="U47" s="55">
        <v>0</v>
      </c>
      <c r="V47" s="55">
        <v>0</v>
      </c>
      <c r="W47" s="55">
        <v>0</v>
      </c>
      <c r="X47" s="55">
        <v>0</v>
      </c>
      <c r="Y47" s="55">
        <v>0</v>
      </c>
      <c r="Z47" s="56">
        <v>0</v>
      </c>
      <c r="AA47" s="67">
        <f>SUM(T47:Z47)</f>
        <v>0</v>
      </c>
      <c r="AC47" s="67">
        <f>SUM(I47+R47+AA47)</f>
        <v>5</v>
      </c>
    </row>
    <row r="48" spans="1:29" ht="15.75" customHeight="1">
      <c r="A48" s="60" t="s">
        <v>218</v>
      </c>
      <c r="B48" s="57">
        <f t="shared" ref="B48:I48" si="18">SUM(B44:B47)</f>
        <v>0</v>
      </c>
      <c r="C48" s="58">
        <f t="shared" si="18"/>
        <v>1</v>
      </c>
      <c r="D48" s="58">
        <f t="shared" si="18"/>
        <v>0</v>
      </c>
      <c r="E48" s="58">
        <f t="shared" si="18"/>
        <v>0</v>
      </c>
      <c r="F48" s="58">
        <f t="shared" si="18"/>
        <v>0</v>
      </c>
      <c r="G48" s="58">
        <f t="shared" si="18"/>
        <v>0</v>
      </c>
      <c r="H48" s="59">
        <f t="shared" si="18"/>
        <v>0</v>
      </c>
      <c r="I48" s="60">
        <f t="shared" si="18"/>
        <v>1</v>
      </c>
      <c r="K48" s="57">
        <f t="shared" ref="K48:R48" si="19">SUM(K44:K47)</f>
        <v>10</v>
      </c>
      <c r="L48" s="58">
        <f t="shared" si="19"/>
        <v>1</v>
      </c>
      <c r="M48" s="58">
        <f t="shared" si="19"/>
        <v>0</v>
      </c>
      <c r="N48" s="58">
        <f t="shared" si="19"/>
        <v>0</v>
      </c>
      <c r="O48" s="58">
        <f t="shared" si="19"/>
        <v>0</v>
      </c>
      <c r="P48" s="58">
        <f t="shared" si="19"/>
        <v>0</v>
      </c>
      <c r="Q48" s="59">
        <f t="shared" si="19"/>
        <v>0</v>
      </c>
      <c r="R48" s="60">
        <f t="shared" si="19"/>
        <v>11</v>
      </c>
      <c r="T48" s="57">
        <f t="shared" ref="T48:AA48" si="20">SUM(T44:T47)</f>
        <v>0</v>
      </c>
      <c r="U48" s="58">
        <f t="shared" si="20"/>
        <v>1</v>
      </c>
      <c r="V48" s="58">
        <f t="shared" si="20"/>
        <v>0</v>
      </c>
      <c r="W48" s="58">
        <f t="shared" si="20"/>
        <v>1</v>
      </c>
      <c r="X48" s="58">
        <f t="shared" si="20"/>
        <v>0</v>
      </c>
      <c r="Y48" s="58">
        <f t="shared" si="20"/>
        <v>0</v>
      </c>
      <c r="Z48" s="59">
        <f t="shared" si="20"/>
        <v>0</v>
      </c>
      <c r="AA48" s="60">
        <f t="shared" si="20"/>
        <v>2</v>
      </c>
      <c r="AC48" s="60">
        <f>SUM(AC44:AC47)</f>
        <v>14</v>
      </c>
    </row>
    <row r="50" spans="1:29" ht="15.75" customHeight="1">
      <c r="A50" s="60" t="s">
        <v>219</v>
      </c>
      <c r="B50" s="57">
        <f t="shared" ref="B50:I50" si="21">SUM(B48+B43+B38)</f>
        <v>3</v>
      </c>
      <c r="C50" s="58">
        <f t="shared" si="21"/>
        <v>1</v>
      </c>
      <c r="D50" s="58">
        <f t="shared" si="21"/>
        <v>0</v>
      </c>
      <c r="E50" s="58">
        <f t="shared" si="21"/>
        <v>0</v>
      </c>
      <c r="F50" s="58">
        <f t="shared" si="21"/>
        <v>0</v>
      </c>
      <c r="G50" s="58">
        <f t="shared" si="21"/>
        <v>0</v>
      </c>
      <c r="H50" s="59">
        <f t="shared" si="21"/>
        <v>0</v>
      </c>
      <c r="I50" s="60">
        <f t="shared" si="21"/>
        <v>4</v>
      </c>
      <c r="K50" s="57">
        <f t="shared" ref="K50:R50" si="22">SUM(K48+K43+K38)</f>
        <v>49</v>
      </c>
      <c r="L50" s="58">
        <f t="shared" si="22"/>
        <v>7</v>
      </c>
      <c r="M50" s="58">
        <f t="shared" si="22"/>
        <v>0</v>
      </c>
      <c r="N50" s="58">
        <f t="shared" si="22"/>
        <v>0</v>
      </c>
      <c r="O50" s="58">
        <f t="shared" si="22"/>
        <v>0</v>
      </c>
      <c r="P50" s="58">
        <f t="shared" si="22"/>
        <v>0</v>
      </c>
      <c r="Q50" s="59">
        <f t="shared" si="22"/>
        <v>1</v>
      </c>
      <c r="R50" s="60">
        <f t="shared" si="22"/>
        <v>57</v>
      </c>
      <c r="T50" s="57">
        <f t="shared" ref="T50:AA50" si="23">SUM(T48+T43+T38)</f>
        <v>0</v>
      </c>
      <c r="U50" s="58">
        <f t="shared" si="23"/>
        <v>1</v>
      </c>
      <c r="V50" s="58">
        <f t="shared" si="23"/>
        <v>1</v>
      </c>
      <c r="W50" s="58">
        <f t="shared" si="23"/>
        <v>1</v>
      </c>
      <c r="X50" s="58">
        <f t="shared" si="23"/>
        <v>0</v>
      </c>
      <c r="Y50" s="58">
        <f t="shared" si="23"/>
        <v>0</v>
      </c>
      <c r="Z50" s="59">
        <f t="shared" si="23"/>
        <v>0</v>
      </c>
      <c r="AA50" s="60">
        <f t="shared" si="23"/>
        <v>3</v>
      </c>
      <c r="AC50" s="60">
        <f>SUM(AC48+AC43+AC38)</f>
        <v>64</v>
      </c>
    </row>
    <row r="52" spans="1:29" ht="15.75" customHeight="1">
      <c r="A52" s="60" t="s">
        <v>217</v>
      </c>
      <c r="B52" s="57">
        <f t="shared" ref="B52:I52" si="24">SUM(B28+B50)</f>
        <v>4</v>
      </c>
      <c r="C52" s="58">
        <f t="shared" si="24"/>
        <v>1</v>
      </c>
      <c r="D52" s="58">
        <f t="shared" si="24"/>
        <v>0</v>
      </c>
      <c r="E52" s="58">
        <f t="shared" si="24"/>
        <v>0</v>
      </c>
      <c r="F52" s="58">
        <f t="shared" si="24"/>
        <v>0</v>
      </c>
      <c r="G52" s="58">
        <f t="shared" si="24"/>
        <v>0</v>
      </c>
      <c r="H52" s="59">
        <f t="shared" si="24"/>
        <v>0</v>
      </c>
      <c r="I52" s="60">
        <f t="shared" si="24"/>
        <v>5</v>
      </c>
      <c r="K52" s="57">
        <f t="shared" ref="K52:R52" si="25">SUM(K28+K50)</f>
        <v>156</v>
      </c>
      <c r="L52" s="58">
        <f t="shared" si="25"/>
        <v>14</v>
      </c>
      <c r="M52" s="58">
        <f t="shared" si="25"/>
        <v>0</v>
      </c>
      <c r="N52" s="58">
        <f t="shared" si="25"/>
        <v>0</v>
      </c>
      <c r="O52" s="58">
        <f t="shared" si="25"/>
        <v>0</v>
      </c>
      <c r="P52" s="58">
        <f t="shared" si="25"/>
        <v>0</v>
      </c>
      <c r="Q52" s="59">
        <f t="shared" si="25"/>
        <v>2</v>
      </c>
      <c r="R52" s="60">
        <f t="shared" si="25"/>
        <v>172</v>
      </c>
      <c r="T52" s="57">
        <f t="shared" ref="T52:AA52" si="26">SUM(T28+T50)</f>
        <v>3</v>
      </c>
      <c r="U52" s="58">
        <f t="shared" si="26"/>
        <v>1</v>
      </c>
      <c r="V52" s="58">
        <f t="shared" si="26"/>
        <v>2</v>
      </c>
      <c r="W52" s="58">
        <f t="shared" si="26"/>
        <v>1</v>
      </c>
      <c r="X52" s="58">
        <f t="shared" si="26"/>
        <v>0</v>
      </c>
      <c r="Y52" s="58">
        <f t="shared" si="26"/>
        <v>0</v>
      </c>
      <c r="Z52" s="59">
        <f t="shared" si="26"/>
        <v>0</v>
      </c>
      <c r="AA52" s="60">
        <f t="shared" si="26"/>
        <v>7</v>
      </c>
      <c r="AC52" s="60">
        <f>SUM(AC28+AC50)</f>
        <v>184</v>
      </c>
    </row>
    <row r="53" spans="1:29" s="68" customFormat="1" ht="15.75" customHeight="1">
      <c r="A53" s="68" t="s">
        <v>220</v>
      </c>
      <c r="I53" s="68">
        <f>SUM(B12:H12,B13:H13,B14:H14,B15:H15,B17:H17,B18:H18,B19:H19,B20:H20,B22:H22,B23:H23,B24:H24,B25:H25,B34:H34,B35:H35,B36:H36,B37:H37,B39:H39,B40:H40,B41:H41,B42:H42,B44:H44,B45:H45,B46:H46,B47:H47)</f>
        <v>5</v>
      </c>
      <c r="R53" s="68">
        <f>SUM(K12:Q12,K13:Q13,K14:Q14,K15:Q15,K17:Q17,K18:Q18,K19:Q19,K20:Q20,K22:Q22,K23:Q23,K24:Q24,K25:Q25,K34:Q34,K35:Q35,K36:Q36,K37:Q37,K39:Q39,K40:Q40,K41:Q41,K42:Q42,K44:Q44,K45:Q45,K46:Q46,K47:Q47)</f>
        <v>172</v>
      </c>
      <c r="AA53" s="68">
        <f>SUM(T12:Z12,T13:Z13,T14:Z14,T15:Z15,T17:Z17,T18:Z18,T19:Z19,T20:Z20,T22:Z22,T23:Z23,T24:Z24,T25:Z25,T34:Z34,T35:Z35,T36:Z36,T37:Z37,T39:Z39,T40:Z40,T41:Z41,T42:Z42,T44:Z44,T45:Z45,T46:Z46,T47:Z47)</f>
        <v>7</v>
      </c>
      <c r="AC53" s="68">
        <f>SUM(B53:AA53)</f>
        <v>184</v>
      </c>
    </row>
    <row r="54" spans="1:29" ht="15.75" customHeight="1">
      <c r="A54" s="47" t="s">
        <v>211</v>
      </c>
      <c r="B54" s="47" t="str">
        <f>$M$9</f>
        <v>Arm B - Back Rd (W)</v>
      </c>
    </row>
    <row r="55" spans="1:29" ht="15.75" customHeight="1">
      <c r="B55" s="57" t="s">
        <v>212</v>
      </c>
      <c r="C55" s="58"/>
      <c r="D55" s="58" t="s">
        <v>240</v>
      </c>
      <c r="E55" s="58"/>
      <c r="F55" s="58"/>
      <c r="G55" s="58"/>
      <c r="H55" s="59"/>
      <c r="I55" s="60"/>
      <c r="K55" s="57" t="s">
        <v>212</v>
      </c>
      <c r="L55" s="58"/>
      <c r="M55" s="58" t="s">
        <v>238</v>
      </c>
      <c r="N55" s="58"/>
      <c r="O55" s="58"/>
      <c r="P55" s="58"/>
      <c r="Q55" s="59"/>
      <c r="R55" s="60"/>
      <c r="T55" s="57" t="s">
        <v>212</v>
      </c>
      <c r="U55" s="58"/>
      <c r="V55" s="58" t="s">
        <v>241</v>
      </c>
      <c r="W55" s="58"/>
      <c r="X55" s="58"/>
      <c r="Y55" s="58"/>
      <c r="Z55" s="59"/>
      <c r="AA55" s="60"/>
      <c r="AC55" s="130" t="s">
        <v>216</v>
      </c>
    </row>
    <row r="56" spans="1:29"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131"/>
    </row>
    <row r="58" spans="1:29" ht="15.75" customHeight="1">
      <c r="A58" s="69">
        <v>0.29166666666666669</v>
      </c>
      <c r="B58" s="44">
        <v>0</v>
      </c>
      <c r="C58" s="45">
        <v>0</v>
      </c>
      <c r="D58" s="45">
        <v>0</v>
      </c>
      <c r="E58" s="45">
        <v>0</v>
      </c>
      <c r="F58" s="45">
        <v>0</v>
      </c>
      <c r="G58" s="45">
        <v>0</v>
      </c>
      <c r="H58" s="46">
        <v>0</v>
      </c>
      <c r="I58" s="65">
        <f>SUM(B58:H58)</f>
        <v>0</v>
      </c>
      <c r="K58" s="44">
        <v>0</v>
      </c>
      <c r="L58" s="45">
        <v>0</v>
      </c>
      <c r="M58" s="45">
        <v>0</v>
      </c>
      <c r="N58" s="45">
        <v>0</v>
      </c>
      <c r="O58" s="45">
        <v>0</v>
      </c>
      <c r="P58" s="45">
        <v>0</v>
      </c>
      <c r="Q58" s="46">
        <v>0</v>
      </c>
      <c r="R58" s="65">
        <f>SUM(K58:Q58)</f>
        <v>0</v>
      </c>
      <c r="T58" s="44">
        <v>0</v>
      </c>
      <c r="U58" s="45">
        <v>0</v>
      </c>
      <c r="V58" s="45">
        <v>0</v>
      </c>
      <c r="W58" s="45">
        <v>0</v>
      </c>
      <c r="X58" s="45">
        <v>0</v>
      </c>
      <c r="Y58" s="45">
        <v>0</v>
      </c>
      <c r="Z58" s="46">
        <v>0</v>
      </c>
      <c r="AA58" s="65">
        <f>SUM(T58:Z58)</f>
        <v>0</v>
      </c>
      <c r="AC58" s="65">
        <f>SUM(I58+R58+AA58)</f>
        <v>0</v>
      </c>
    </row>
    <row r="59" spans="1:29" ht="15.75" customHeight="1">
      <c r="A59" s="70">
        <v>0.30208333333333331</v>
      </c>
      <c r="B59" s="48">
        <v>0</v>
      </c>
      <c r="C59" s="49">
        <v>1</v>
      </c>
      <c r="D59" s="49">
        <v>0</v>
      </c>
      <c r="E59" s="49">
        <v>0</v>
      </c>
      <c r="F59" s="49">
        <v>0</v>
      </c>
      <c r="G59" s="49">
        <v>0</v>
      </c>
      <c r="H59" s="52">
        <v>0</v>
      </c>
      <c r="I59" s="66">
        <f>SUM(B59:H59)</f>
        <v>1</v>
      </c>
      <c r="K59" s="48">
        <v>0</v>
      </c>
      <c r="L59" s="49">
        <v>0</v>
      </c>
      <c r="M59" s="49">
        <v>0</v>
      </c>
      <c r="N59" s="49">
        <v>0</v>
      </c>
      <c r="O59" s="49">
        <v>0</v>
      </c>
      <c r="P59" s="49">
        <v>0</v>
      </c>
      <c r="Q59" s="52">
        <v>0</v>
      </c>
      <c r="R59" s="66">
        <f>SUM(K59:Q59)</f>
        <v>0</v>
      </c>
      <c r="T59" s="48">
        <v>0</v>
      </c>
      <c r="U59" s="49">
        <v>0</v>
      </c>
      <c r="V59" s="49">
        <v>0</v>
      </c>
      <c r="W59" s="49">
        <v>0</v>
      </c>
      <c r="X59" s="49">
        <v>0</v>
      </c>
      <c r="Y59" s="49">
        <v>0</v>
      </c>
      <c r="Z59" s="52">
        <v>0</v>
      </c>
      <c r="AA59" s="66">
        <f>SUM(T59:Z59)</f>
        <v>0</v>
      </c>
      <c r="AC59" s="66">
        <f>SUM(I59+R59+AA59)</f>
        <v>1</v>
      </c>
    </row>
    <row r="60" spans="1:29" ht="15.75" customHeight="1">
      <c r="A60" s="70">
        <v>0.3125</v>
      </c>
      <c r="B60" s="48">
        <v>0</v>
      </c>
      <c r="C60" s="49">
        <v>0</v>
      </c>
      <c r="D60" s="49">
        <v>0</v>
      </c>
      <c r="E60" s="49">
        <v>0</v>
      </c>
      <c r="F60" s="49">
        <v>0</v>
      </c>
      <c r="G60" s="49">
        <v>0</v>
      </c>
      <c r="H60" s="52">
        <v>0</v>
      </c>
      <c r="I60" s="66">
        <f>SUM(B60:H60)</f>
        <v>0</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66">
        <f>SUM(I60+R60+AA60)</f>
        <v>0</v>
      </c>
    </row>
    <row r="61" spans="1:29" ht="15.75" customHeight="1">
      <c r="A61" s="71">
        <v>0.32291666666666669</v>
      </c>
      <c r="B61" s="54">
        <v>2</v>
      </c>
      <c r="C61" s="55">
        <v>0</v>
      </c>
      <c r="D61" s="55">
        <v>0</v>
      </c>
      <c r="E61" s="55">
        <v>0</v>
      </c>
      <c r="F61" s="55">
        <v>0</v>
      </c>
      <c r="G61" s="55">
        <v>0</v>
      </c>
      <c r="H61" s="56">
        <v>0</v>
      </c>
      <c r="I61" s="67">
        <f>SUM(B61:H61)</f>
        <v>2</v>
      </c>
      <c r="K61" s="54">
        <v>0</v>
      </c>
      <c r="L61" s="55">
        <v>0</v>
      </c>
      <c r="M61" s="55">
        <v>0</v>
      </c>
      <c r="N61" s="55">
        <v>0</v>
      </c>
      <c r="O61" s="55">
        <v>0</v>
      </c>
      <c r="P61" s="55">
        <v>0</v>
      </c>
      <c r="Q61" s="56">
        <v>0</v>
      </c>
      <c r="R61" s="67">
        <f>SUM(K61:Q61)</f>
        <v>0</v>
      </c>
      <c r="T61" s="54">
        <v>0</v>
      </c>
      <c r="U61" s="55">
        <v>0</v>
      </c>
      <c r="V61" s="55">
        <v>0</v>
      </c>
      <c r="W61" s="55">
        <v>0</v>
      </c>
      <c r="X61" s="55">
        <v>0</v>
      </c>
      <c r="Y61" s="55">
        <v>0</v>
      </c>
      <c r="Z61" s="56">
        <v>0</v>
      </c>
      <c r="AA61" s="67">
        <f>SUM(T61:Z61)</f>
        <v>0</v>
      </c>
      <c r="AC61" s="67">
        <f>SUM(I61+R61+AA61)</f>
        <v>2</v>
      </c>
    </row>
    <row r="62" spans="1:29" ht="15.75" customHeight="1">
      <c r="A62" s="60" t="s">
        <v>218</v>
      </c>
      <c r="B62" s="57">
        <f t="shared" ref="B62:I62" si="27">SUM(B58:B61)</f>
        <v>2</v>
      </c>
      <c r="C62" s="58">
        <f t="shared" si="27"/>
        <v>1</v>
      </c>
      <c r="D62" s="58">
        <f t="shared" si="27"/>
        <v>0</v>
      </c>
      <c r="E62" s="58">
        <f t="shared" si="27"/>
        <v>0</v>
      </c>
      <c r="F62" s="58">
        <f t="shared" si="27"/>
        <v>0</v>
      </c>
      <c r="G62" s="58">
        <f t="shared" si="27"/>
        <v>0</v>
      </c>
      <c r="H62" s="59">
        <f t="shared" si="27"/>
        <v>0</v>
      </c>
      <c r="I62" s="60">
        <f t="shared" si="27"/>
        <v>3</v>
      </c>
      <c r="K62" s="57">
        <f t="shared" ref="K62:R62" si="28">SUM(K58:K61)</f>
        <v>0</v>
      </c>
      <c r="L62" s="58">
        <f t="shared" si="28"/>
        <v>0</v>
      </c>
      <c r="M62" s="58">
        <f t="shared" si="28"/>
        <v>0</v>
      </c>
      <c r="N62" s="58">
        <f t="shared" si="28"/>
        <v>0</v>
      </c>
      <c r="O62" s="58">
        <f t="shared" si="28"/>
        <v>0</v>
      </c>
      <c r="P62" s="58">
        <f t="shared" si="28"/>
        <v>0</v>
      </c>
      <c r="Q62" s="59">
        <f t="shared" si="28"/>
        <v>0</v>
      </c>
      <c r="R62" s="60">
        <f t="shared" si="28"/>
        <v>0</v>
      </c>
      <c r="T62" s="57">
        <f t="shared" ref="T62:AA62" si="29">SUM(T58:T61)</f>
        <v>0</v>
      </c>
      <c r="U62" s="58">
        <f t="shared" si="29"/>
        <v>0</v>
      </c>
      <c r="V62" s="58">
        <f t="shared" si="29"/>
        <v>0</v>
      </c>
      <c r="W62" s="58">
        <f t="shared" si="29"/>
        <v>0</v>
      </c>
      <c r="X62" s="58">
        <f t="shared" si="29"/>
        <v>0</v>
      </c>
      <c r="Y62" s="58">
        <f t="shared" si="29"/>
        <v>0</v>
      </c>
      <c r="Z62" s="59">
        <f t="shared" si="29"/>
        <v>0</v>
      </c>
      <c r="AA62" s="60">
        <f t="shared" si="29"/>
        <v>0</v>
      </c>
      <c r="AC62" s="60">
        <f>SUM(AC58:AC61)</f>
        <v>3</v>
      </c>
    </row>
    <row r="63" spans="1:29" ht="15.75" customHeight="1">
      <c r="A63" s="69">
        <v>0.33333333333333331</v>
      </c>
      <c r="B63" s="44">
        <v>0</v>
      </c>
      <c r="C63" s="45">
        <v>0</v>
      </c>
      <c r="D63" s="45">
        <v>0</v>
      </c>
      <c r="E63" s="45">
        <v>0</v>
      </c>
      <c r="F63" s="45">
        <v>0</v>
      </c>
      <c r="G63" s="45">
        <v>0</v>
      </c>
      <c r="H63" s="46">
        <v>0</v>
      </c>
      <c r="I63" s="65">
        <f>SUM(B63:H63)</f>
        <v>0</v>
      </c>
      <c r="K63" s="44">
        <v>0</v>
      </c>
      <c r="L63" s="45">
        <v>0</v>
      </c>
      <c r="M63" s="45">
        <v>0</v>
      </c>
      <c r="N63" s="45">
        <v>0</v>
      </c>
      <c r="O63" s="45">
        <v>0</v>
      </c>
      <c r="P63" s="45">
        <v>0</v>
      </c>
      <c r="Q63" s="46">
        <v>0</v>
      </c>
      <c r="R63" s="65">
        <f>SUM(K63:Q63)</f>
        <v>0</v>
      </c>
      <c r="T63" s="44">
        <v>0</v>
      </c>
      <c r="U63" s="45">
        <v>0</v>
      </c>
      <c r="V63" s="45">
        <v>0</v>
      </c>
      <c r="W63" s="45">
        <v>0</v>
      </c>
      <c r="X63" s="45">
        <v>0</v>
      </c>
      <c r="Y63" s="45">
        <v>0</v>
      </c>
      <c r="Z63" s="46">
        <v>0</v>
      </c>
      <c r="AA63" s="65">
        <f>SUM(T63:Z63)</f>
        <v>0</v>
      </c>
      <c r="AC63" s="65">
        <f>SUM(I63+R63+AA63)</f>
        <v>0</v>
      </c>
    </row>
    <row r="64" spans="1:29" ht="15.75" customHeight="1">
      <c r="A64" s="70">
        <v>0.34375</v>
      </c>
      <c r="B64" s="48">
        <v>0</v>
      </c>
      <c r="C64" s="49">
        <v>0</v>
      </c>
      <c r="D64" s="49">
        <v>0</v>
      </c>
      <c r="E64" s="49">
        <v>0</v>
      </c>
      <c r="F64" s="49">
        <v>0</v>
      </c>
      <c r="G64" s="49">
        <v>0</v>
      </c>
      <c r="H64" s="52">
        <v>0</v>
      </c>
      <c r="I64" s="66">
        <f>SUM(B64:H64)</f>
        <v>0</v>
      </c>
      <c r="K64" s="48">
        <v>0</v>
      </c>
      <c r="L64" s="49">
        <v>0</v>
      </c>
      <c r="M64" s="49">
        <v>0</v>
      </c>
      <c r="N64" s="49">
        <v>0</v>
      </c>
      <c r="O64" s="49">
        <v>0</v>
      </c>
      <c r="P64" s="49">
        <v>0</v>
      </c>
      <c r="Q64" s="52">
        <v>0</v>
      </c>
      <c r="R64" s="66">
        <f>SUM(K64:Q64)</f>
        <v>0</v>
      </c>
      <c r="T64" s="48">
        <v>0</v>
      </c>
      <c r="U64" s="49">
        <v>0</v>
      </c>
      <c r="V64" s="49">
        <v>0</v>
      </c>
      <c r="W64" s="49">
        <v>0</v>
      </c>
      <c r="X64" s="49">
        <v>0</v>
      </c>
      <c r="Y64" s="49">
        <v>0</v>
      </c>
      <c r="Z64" s="52">
        <v>0</v>
      </c>
      <c r="AA64" s="66">
        <f>SUM(T64:Z64)</f>
        <v>0</v>
      </c>
      <c r="AC64" s="66">
        <f>SUM(I64+R64+AA64)</f>
        <v>0</v>
      </c>
    </row>
    <row r="65" spans="1:29" ht="15.75" customHeight="1">
      <c r="A65" s="70">
        <v>0.35416666666666669</v>
      </c>
      <c r="B65" s="48">
        <v>2</v>
      </c>
      <c r="C65" s="49">
        <v>0</v>
      </c>
      <c r="D65" s="49">
        <v>0</v>
      </c>
      <c r="E65" s="49">
        <v>0</v>
      </c>
      <c r="F65" s="49">
        <v>0</v>
      </c>
      <c r="G65" s="49">
        <v>0</v>
      </c>
      <c r="H65" s="52">
        <v>0</v>
      </c>
      <c r="I65" s="66">
        <f>SUM(B65:H65)</f>
        <v>2</v>
      </c>
      <c r="K65" s="48">
        <v>0</v>
      </c>
      <c r="L65" s="49">
        <v>0</v>
      </c>
      <c r="M65" s="49">
        <v>0</v>
      </c>
      <c r="N65" s="49">
        <v>0</v>
      </c>
      <c r="O65" s="49">
        <v>0</v>
      </c>
      <c r="P65" s="49">
        <v>0</v>
      </c>
      <c r="Q65" s="52">
        <v>0</v>
      </c>
      <c r="R65" s="66">
        <f>SUM(K65:Q65)</f>
        <v>0</v>
      </c>
      <c r="T65" s="48">
        <v>0</v>
      </c>
      <c r="U65" s="49">
        <v>0</v>
      </c>
      <c r="V65" s="49">
        <v>0</v>
      </c>
      <c r="W65" s="49">
        <v>0</v>
      </c>
      <c r="X65" s="49">
        <v>0</v>
      </c>
      <c r="Y65" s="49">
        <v>0</v>
      </c>
      <c r="Z65" s="52">
        <v>0</v>
      </c>
      <c r="AA65" s="66">
        <f>SUM(T65:Z65)</f>
        <v>0</v>
      </c>
      <c r="AC65" s="66">
        <f>SUM(I65+R65+AA65)</f>
        <v>2</v>
      </c>
    </row>
    <row r="66" spans="1:29" ht="15.75" customHeight="1">
      <c r="A66" s="71">
        <v>0.36458333333333331</v>
      </c>
      <c r="B66" s="54">
        <v>3</v>
      </c>
      <c r="C66" s="55">
        <v>3</v>
      </c>
      <c r="D66" s="55">
        <v>0</v>
      </c>
      <c r="E66" s="55">
        <v>0</v>
      </c>
      <c r="F66" s="55">
        <v>0</v>
      </c>
      <c r="G66" s="55">
        <v>0</v>
      </c>
      <c r="H66" s="56">
        <v>0</v>
      </c>
      <c r="I66" s="67">
        <f>SUM(B66:H66)</f>
        <v>6</v>
      </c>
      <c r="K66" s="54">
        <v>0</v>
      </c>
      <c r="L66" s="55">
        <v>0</v>
      </c>
      <c r="M66" s="55">
        <v>0</v>
      </c>
      <c r="N66" s="55">
        <v>0</v>
      </c>
      <c r="O66" s="55">
        <v>0</v>
      </c>
      <c r="P66" s="55">
        <v>0</v>
      </c>
      <c r="Q66" s="56">
        <v>0</v>
      </c>
      <c r="R66" s="67">
        <f>SUM(K66:Q66)</f>
        <v>0</v>
      </c>
      <c r="T66" s="54">
        <v>0</v>
      </c>
      <c r="U66" s="55">
        <v>0</v>
      </c>
      <c r="V66" s="55">
        <v>0</v>
      </c>
      <c r="W66" s="55">
        <v>0</v>
      </c>
      <c r="X66" s="55">
        <v>0</v>
      </c>
      <c r="Y66" s="55">
        <v>0</v>
      </c>
      <c r="Z66" s="56">
        <v>0</v>
      </c>
      <c r="AA66" s="67">
        <f>SUM(T66:Z66)</f>
        <v>0</v>
      </c>
      <c r="AC66" s="67">
        <f>SUM(I66+R66+AA66)</f>
        <v>6</v>
      </c>
    </row>
    <row r="67" spans="1:29" ht="15.75" customHeight="1">
      <c r="A67" s="60" t="s">
        <v>218</v>
      </c>
      <c r="B67" s="57">
        <f t="shared" ref="B67:I67" si="30">SUM(B63:B66)</f>
        <v>5</v>
      </c>
      <c r="C67" s="58">
        <f t="shared" si="30"/>
        <v>3</v>
      </c>
      <c r="D67" s="58">
        <f t="shared" si="30"/>
        <v>0</v>
      </c>
      <c r="E67" s="58">
        <f t="shared" si="30"/>
        <v>0</v>
      </c>
      <c r="F67" s="58">
        <f t="shared" si="30"/>
        <v>0</v>
      </c>
      <c r="G67" s="58">
        <f t="shared" si="30"/>
        <v>0</v>
      </c>
      <c r="H67" s="59">
        <f t="shared" si="30"/>
        <v>0</v>
      </c>
      <c r="I67" s="60">
        <f t="shared" si="30"/>
        <v>8</v>
      </c>
      <c r="K67" s="57">
        <f t="shared" ref="K67:R67" si="31">SUM(K63:K66)</f>
        <v>0</v>
      </c>
      <c r="L67" s="58">
        <f t="shared" si="31"/>
        <v>0</v>
      </c>
      <c r="M67" s="58">
        <f t="shared" si="31"/>
        <v>0</v>
      </c>
      <c r="N67" s="58">
        <f t="shared" si="31"/>
        <v>0</v>
      </c>
      <c r="O67" s="58">
        <f t="shared" si="31"/>
        <v>0</v>
      </c>
      <c r="P67" s="58">
        <f t="shared" si="31"/>
        <v>0</v>
      </c>
      <c r="Q67" s="59">
        <f t="shared" si="31"/>
        <v>0</v>
      </c>
      <c r="R67" s="60">
        <f t="shared" si="31"/>
        <v>0</v>
      </c>
      <c r="T67" s="57">
        <f t="shared" ref="T67:AA67" si="32">SUM(T63:T66)</f>
        <v>0</v>
      </c>
      <c r="U67" s="58">
        <f t="shared" si="32"/>
        <v>0</v>
      </c>
      <c r="V67" s="58">
        <f t="shared" si="32"/>
        <v>0</v>
      </c>
      <c r="W67" s="58">
        <f t="shared" si="32"/>
        <v>0</v>
      </c>
      <c r="X67" s="58">
        <f t="shared" si="32"/>
        <v>0</v>
      </c>
      <c r="Y67" s="58">
        <f t="shared" si="32"/>
        <v>0</v>
      </c>
      <c r="Z67" s="59">
        <f t="shared" si="32"/>
        <v>0</v>
      </c>
      <c r="AA67" s="60">
        <f t="shared" si="32"/>
        <v>0</v>
      </c>
      <c r="AC67" s="60">
        <f>SUM(AC63:AC66)</f>
        <v>8</v>
      </c>
    </row>
    <row r="68" spans="1:29" ht="15.75" customHeight="1">
      <c r="A68" s="69">
        <v>0.375</v>
      </c>
      <c r="B68" s="44">
        <v>6</v>
      </c>
      <c r="C68" s="45">
        <v>0</v>
      </c>
      <c r="D68" s="45">
        <v>0</v>
      </c>
      <c r="E68" s="45">
        <v>0</v>
      </c>
      <c r="F68" s="45">
        <v>0</v>
      </c>
      <c r="G68" s="45">
        <v>0</v>
      </c>
      <c r="H68" s="46">
        <v>0</v>
      </c>
      <c r="I68" s="65">
        <f>SUM(B68:H68)</f>
        <v>6</v>
      </c>
      <c r="K68" s="44">
        <v>0</v>
      </c>
      <c r="L68" s="45">
        <v>0</v>
      </c>
      <c r="M68" s="45">
        <v>0</v>
      </c>
      <c r="N68" s="45">
        <v>0</v>
      </c>
      <c r="O68" s="45">
        <v>0</v>
      </c>
      <c r="P68" s="45">
        <v>0</v>
      </c>
      <c r="Q68" s="46">
        <v>0</v>
      </c>
      <c r="R68" s="65">
        <f>SUM(K68:Q68)</f>
        <v>0</v>
      </c>
      <c r="T68" s="44">
        <v>0</v>
      </c>
      <c r="U68" s="45">
        <v>0</v>
      </c>
      <c r="V68" s="45">
        <v>0</v>
      </c>
      <c r="W68" s="45">
        <v>0</v>
      </c>
      <c r="X68" s="45">
        <v>0</v>
      </c>
      <c r="Y68" s="45">
        <v>0</v>
      </c>
      <c r="Z68" s="46">
        <v>0</v>
      </c>
      <c r="AA68" s="65">
        <f>SUM(T68:Z68)</f>
        <v>0</v>
      </c>
      <c r="AC68" s="65">
        <f>SUM(I68+R68+AA68)</f>
        <v>6</v>
      </c>
    </row>
    <row r="69" spans="1:29" ht="15.75" customHeight="1">
      <c r="A69" s="70">
        <v>0.38541666666666669</v>
      </c>
      <c r="B69" s="48">
        <v>10</v>
      </c>
      <c r="C69" s="49">
        <v>0</v>
      </c>
      <c r="D69" s="49">
        <v>0</v>
      </c>
      <c r="E69" s="49">
        <v>0</v>
      </c>
      <c r="F69" s="49">
        <v>0</v>
      </c>
      <c r="G69" s="49">
        <v>0</v>
      </c>
      <c r="H69" s="52">
        <v>0</v>
      </c>
      <c r="I69" s="66">
        <f>SUM(B69:H69)</f>
        <v>10</v>
      </c>
      <c r="K69" s="48">
        <v>0</v>
      </c>
      <c r="L69" s="49">
        <v>0</v>
      </c>
      <c r="M69" s="49">
        <v>0</v>
      </c>
      <c r="N69" s="49">
        <v>0</v>
      </c>
      <c r="O69" s="49">
        <v>0</v>
      </c>
      <c r="P69" s="49">
        <v>0</v>
      </c>
      <c r="Q69" s="52">
        <v>0</v>
      </c>
      <c r="R69" s="66">
        <f>SUM(K69:Q69)</f>
        <v>0</v>
      </c>
      <c r="T69" s="48">
        <v>0</v>
      </c>
      <c r="U69" s="49">
        <v>0</v>
      </c>
      <c r="V69" s="49">
        <v>0</v>
      </c>
      <c r="W69" s="49">
        <v>0</v>
      </c>
      <c r="X69" s="49">
        <v>0</v>
      </c>
      <c r="Y69" s="49">
        <v>0</v>
      </c>
      <c r="Z69" s="52">
        <v>0</v>
      </c>
      <c r="AA69" s="66">
        <f>SUM(T69:Z69)</f>
        <v>0</v>
      </c>
      <c r="AC69" s="66">
        <f>SUM(I69+R69+AA69)</f>
        <v>10</v>
      </c>
    </row>
    <row r="70" spans="1:29" ht="15.75" customHeight="1">
      <c r="A70" s="70">
        <v>0.39583333333333331</v>
      </c>
      <c r="B70" s="48">
        <v>4</v>
      </c>
      <c r="C70" s="49">
        <v>0</v>
      </c>
      <c r="D70" s="49">
        <v>0</v>
      </c>
      <c r="E70" s="49">
        <v>0</v>
      </c>
      <c r="F70" s="49">
        <v>0</v>
      </c>
      <c r="G70" s="49">
        <v>0</v>
      </c>
      <c r="H70" s="52">
        <v>0</v>
      </c>
      <c r="I70" s="66">
        <f>SUM(B70:H70)</f>
        <v>4</v>
      </c>
      <c r="K70" s="48">
        <v>0</v>
      </c>
      <c r="L70" s="49">
        <v>0</v>
      </c>
      <c r="M70" s="49">
        <v>0</v>
      </c>
      <c r="N70" s="49">
        <v>0</v>
      </c>
      <c r="O70" s="49">
        <v>0</v>
      </c>
      <c r="P70" s="49">
        <v>0</v>
      </c>
      <c r="Q70" s="52">
        <v>0</v>
      </c>
      <c r="R70" s="66">
        <f>SUM(K70:Q70)</f>
        <v>0</v>
      </c>
      <c r="T70" s="48">
        <v>0</v>
      </c>
      <c r="U70" s="49">
        <v>0</v>
      </c>
      <c r="V70" s="49">
        <v>0</v>
      </c>
      <c r="W70" s="49">
        <v>0</v>
      </c>
      <c r="X70" s="49">
        <v>0</v>
      </c>
      <c r="Y70" s="49">
        <v>0</v>
      </c>
      <c r="Z70" s="52">
        <v>0</v>
      </c>
      <c r="AA70" s="66">
        <f>SUM(T70:Z70)</f>
        <v>0</v>
      </c>
      <c r="AC70" s="66">
        <f>SUM(I70+R70+AA70)</f>
        <v>4</v>
      </c>
    </row>
    <row r="71" spans="1:29" ht="15.75" customHeight="1">
      <c r="A71" s="71">
        <v>0.40625</v>
      </c>
      <c r="B71" s="54">
        <v>2</v>
      </c>
      <c r="C71" s="55">
        <v>0</v>
      </c>
      <c r="D71" s="55">
        <v>0</v>
      </c>
      <c r="E71" s="55">
        <v>0</v>
      </c>
      <c r="F71" s="55">
        <v>0</v>
      </c>
      <c r="G71" s="55">
        <v>0</v>
      </c>
      <c r="H71" s="56">
        <v>0</v>
      </c>
      <c r="I71" s="67">
        <f>SUM(B71:H71)</f>
        <v>2</v>
      </c>
      <c r="K71" s="54">
        <v>0</v>
      </c>
      <c r="L71" s="55">
        <v>0</v>
      </c>
      <c r="M71" s="55">
        <v>0</v>
      </c>
      <c r="N71" s="55">
        <v>0</v>
      </c>
      <c r="O71" s="55">
        <v>0</v>
      </c>
      <c r="P71" s="55">
        <v>0</v>
      </c>
      <c r="Q71" s="56">
        <v>0</v>
      </c>
      <c r="R71" s="67">
        <f>SUM(K71:Q71)</f>
        <v>0</v>
      </c>
      <c r="T71" s="54">
        <v>0</v>
      </c>
      <c r="U71" s="55">
        <v>0</v>
      </c>
      <c r="V71" s="55">
        <v>0</v>
      </c>
      <c r="W71" s="55">
        <v>0</v>
      </c>
      <c r="X71" s="55">
        <v>0</v>
      </c>
      <c r="Y71" s="55">
        <v>0</v>
      </c>
      <c r="Z71" s="56">
        <v>0</v>
      </c>
      <c r="AA71" s="67">
        <f>SUM(T71:Z71)</f>
        <v>0</v>
      </c>
      <c r="AC71" s="67">
        <f>SUM(I71+R71+AA71)</f>
        <v>2</v>
      </c>
    </row>
    <row r="72" spans="1:29" ht="15.75" customHeight="1">
      <c r="A72" s="60" t="s">
        <v>218</v>
      </c>
      <c r="B72" s="57">
        <f t="shared" ref="B72:I72" si="33">SUM(B68:B71)</f>
        <v>22</v>
      </c>
      <c r="C72" s="58">
        <f t="shared" si="33"/>
        <v>0</v>
      </c>
      <c r="D72" s="58">
        <f t="shared" si="33"/>
        <v>0</v>
      </c>
      <c r="E72" s="58">
        <f t="shared" si="33"/>
        <v>0</v>
      </c>
      <c r="F72" s="58">
        <f t="shared" si="33"/>
        <v>0</v>
      </c>
      <c r="G72" s="58">
        <f t="shared" si="33"/>
        <v>0</v>
      </c>
      <c r="H72" s="59">
        <f t="shared" si="33"/>
        <v>0</v>
      </c>
      <c r="I72" s="60">
        <f t="shared" si="33"/>
        <v>22</v>
      </c>
      <c r="K72" s="57">
        <f t="shared" ref="K72:R72" si="34">SUM(K68:K71)</f>
        <v>0</v>
      </c>
      <c r="L72" s="58">
        <f t="shared" si="34"/>
        <v>0</v>
      </c>
      <c r="M72" s="58">
        <f t="shared" si="34"/>
        <v>0</v>
      </c>
      <c r="N72" s="58">
        <f t="shared" si="34"/>
        <v>0</v>
      </c>
      <c r="O72" s="58">
        <f t="shared" si="34"/>
        <v>0</v>
      </c>
      <c r="P72" s="58">
        <f t="shared" si="34"/>
        <v>0</v>
      </c>
      <c r="Q72" s="59">
        <f t="shared" si="34"/>
        <v>0</v>
      </c>
      <c r="R72" s="60">
        <f t="shared" si="34"/>
        <v>0</v>
      </c>
      <c r="T72" s="57">
        <f t="shared" ref="T72:AA72" si="35">SUM(T68:T71)</f>
        <v>0</v>
      </c>
      <c r="U72" s="58">
        <f t="shared" si="35"/>
        <v>0</v>
      </c>
      <c r="V72" s="58">
        <f t="shared" si="35"/>
        <v>0</v>
      </c>
      <c r="W72" s="58">
        <f t="shared" si="35"/>
        <v>0</v>
      </c>
      <c r="X72" s="58">
        <f t="shared" si="35"/>
        <v>0</v>
      </c>
      <c r="Y72" s="58">
        <f t="shared" si="35"/>
        <v>0</v>
      </c>
      <c r="Z72" s="59">
        <f t="shared" si="35"/>
        <v>0</v>
      </c>
      <c r="AA72" s="60">
        <f t="shared" si="35"/>
        <v>0</v>
      </c>
      <c r="AC72" s="60">
        <f>SUM(AC68:AC71)</f>
        <v>22</v>
      </c>
    </row>
    <row r="74" spans="1:29" ht="15.75" customHeight="1">
      <c r="A74" s="60" t="s">
        <v>219</v>
      </c>
      <c r="B74" s="57">
        <f t="shared" ref="B74:I74" si="36">SUM(B72+B67+B62)</f>
        <v>29</v>
      </c>
      <c r="C74" s="58">
        <f t="shared" si="36"/>
        <v>4</v>
      </c>
      <c r="D74" s="58">
        <f t="shared" si="36"/>
        <v>0</v>
      </c>
      <c r="E74" s="58">
        <f t="shared" si="36"/>
        <v>0</v>
      </c>
      <c r="F74" s="58">
        <f t="shared" si="36"/>
        <v>0</v>
      </c>
      <c r="G74" s="58">
        <f t="shared" si="36"/>
        <v>0</v>
      </c>
      <c r="H74" s="59">
        <f t="shared" si="36"/>
        <v>0</v>
      </c>
      <c r="I74" s="60">
        <f t="shared" si="36"/>
        <v>33</v>
      </c>
      <c r="K74" s="57">
        <f t="shared" ref="K74:R74" si="37">SUM(K72+K67+K62)</f>
        <v>0</v>
      </c>
      <c r="L74" s="58">
        <f t="shared" si="37"/>
        <v>0</v>
      </c>
      <c r="M74" s="58">
        <f t="shared" si="37"/>
        <v>0</v>
      </c>
      <c r="N74" s="58">
        <f t="shared" si="37"/>
        <v>0</v>
      </c>
      <c r="O74" s="58">
        <f t="shared" si="37"/>
        <v>0</v>
      </c>
      <c r="P74" s="58">
        <f t="shared" si="37"/>
        <v>0</v>
      </c>
      <c r="Q74" s="59">
        <f t="shared" si="37"/>
        <v>0</v>
      </c>
      <c r="R74" s="60">
        <f t="shared" si="37"/>
        <v>0</v>
      </c>
      <c r="T74" s="57">
        <f t="shared" ref="T74:AA74" si="38">SUM(T72+T67+T62)</f>
        <v>0</v>
      </c>
      <c r="U74" s="58">
        <f t="shared" si="38"/>
        <v>0</v>
      </c>
      <c r="V74" s="58">
        <f t="shared" si="38"/>
        <v>0</v>
      </c>
      <c r="W74" s="58">
        <f t="shared" si="38"/>
        <v>0</v>
      </c>
      <c r="X74" s="58">
        <f t="shared" si="38"/>
        <v>0</v>
      </c>
      <c r="Y74" s="58">
        <f t="shared" si="38"/>
        <v>0</v>
      </c>
      <c r="Z74" s="59">
        <f t="shared" si="38"/>
        <v>0</v>
      </c>
      <c r="AA74" s="60">
        <f t="shared" si="38"/>
        <v>0</v>
      </c>
      <c r="AC74" s="60">
        <f>SUM(AC72+AC67+AC62)</f>
        <v>33</v>
      </c>
    </row>
    <row r="76" spans="1:29" ht="15.75" customHeight="1">
      <c r="A76" s="47" t="s">
        <v>211</v>
      </c>
      <c r="B76" s="47" t="str">
        <f>$M$9</f>
        <v>Arm B - Back Rd (W)</v>
      </c>
    </row>
    <row r="77" spans="1:29" ht="15.75" customHeight="1">
      <c r="B77" s="57" t="s">
        <v>212</v>
      </c>
      <c r="C77" s="58"/>
      <c r="D77" s="58" t="s">
        <v>240</v>
      </c>
      <c r="E77" s="58"/>
      <c r="F77" s="58"/>
      <c r="G77" s="58"/>
      <c r="H77" s="59"/>
      <c r="I77" s="60"/>
      <c r="K77" s="57" t="s">
        <v>212</v>
      </c>
      <c r="L77" s="58"/>
      <c r="M77" s="58" t="s">
        <v>238</v>
      </c>
      <c r="N77" s="58"/>
      <c r="O77" s="58"/>
      <c r="P77" s="58"/>
      <c r="Q77" s="59"/>
      <c r="R77" s="60"/>
      <c r="T77" s="57" t="s">
        <v>212</v>
      </c>
      <c r="U77" s="58"/>
      <c r="V77" s="58" t="s">
        <v>241</v>
      </c>
      <c r="W77" s="58"/>
      <c r="X77" s="58"/>
      <c r="Y77" s="58"/>
      <c r="Z77" s="59"/>
      <c r="AA77" s="60"/>
      <c r="AC77" s="130" t="s">
        <v>216</v>
      </c>
    </row>
    <row r="78" spans="1:29"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131"/>
    </row>
    <row r="80" spans="1:29" ht="15.75" customHeight="1">
      <c r="A80" s="69">
        <v>0.66666666666666663</v>
      </c>
      <c r="B80" s="44">
        <v>13</v>
      </c>
      <c r="C80" s="45">
        <v>0</v>
      </c>
      <c r="D80" s="45">
        <v>0</v>
      </c>
      <c r="E80" s="45">
        <v>0</v>
      </c>
      <c r="F80" s="45">
        <v>0</v>
      </c>
      <c r="G80" s="45">
        <v>0</v>
      </c>
      <c r="H80" s="46">
        <v>0</v>
      </c>
      <c r="I80" s="65">
        <f>SUM(B80:H80)</f>
        <v>13</v>
      </c>
      <c r="K80" s="44">
        <v>0</v>
      </c>
      <c r="L80" s="45">
        <v>0</v>
      </c>
      <c r="M80" s="45">
        <v>0</v>
      </c>
      <c r="N80" s="45">
        <v>0</v>
      </c>
      <c r="O80" s="45">
        <v>0</v>
      </c>
      <c r="P80" s="45">
        <v>0</v>
      </c>
      <c r="Q80" s="46">
        <v>0</v>
      </c>
      <c r="R80" s="65">
        <f>SUM(K80:Q80)</f>
        <v>0</v>
      </c>
      <c r="T80" s="44">
        <v>0</v>
      </c>
      <c r="U80" s="45">
        <v>0</v>
      </c>
      <c r="V80" s="45">
        <v>0</v>
      </c>
      <c r="W80" s="45">
        <v>0</v>
      </c>
      <c r="X80" s="45">
        <v>0</v>
      </c>
      <c r="Y80" s="45">
        <v>0</v>
      </c>
      <c r="Z80" s="46">
        <v>0</v>
      </c>
      <c r="AA80" s="65">
        <f>SUM(T80:Z80)</f>
        <v>0</v>
      </c>
      <c r="AC80" s="65">
        <f>SUM(I80+R80+AA80)</f>
        <v>13</v>
      </c>
    </row>
    <row r="81" spans="1:29" ht="15.75" customHeight="1">
      <c r="A81" s="70">
        <v>0.67708333333333337</v>
      </c>
      <c r="B81" s="48">
        <v>5</v>
      </c>
      <c r="C81" s="49">
        <v>1</v>
      </c>
      <c r="D81" s="49">
        <v>0</v>
      </c>
      <c r="E81" s="49">
        <v>0</v>
      </c>
      <c r="F81" s="49">
        <v>0</v>
      </c>
      <c r="G81" s="49">
        <v>0</v>
      </c>
      <c r="H81" s="52">
        <v>0</v>
      </c>
      <c r="I81" s="66">
        <f>SUM(B81:H81)</f>
        <v>6</v>
      </c>
      <c r="K81" s="48">
        <v>0</v>
      </c>
      <c r="L81" s="49">
        <v>0</v>
      </c>
      <c r="M81" s="49">
        <v>0</v>
      </c>
      <c r="N81" s="49">
        <v>0</v>
      </c>
      <c r="O81" s="49">
        <v>0</v>
      </c>
      <c r="P81" s="49">
        <v>0</v>
      </c>
      <c r="Q81" s="52">
        <v>0</v>
      </c>
      <c r="R81" s="66">
        <f>SUM(K81:Q81)</f>
        <v>0</v>
      </c>
      <c r="T81" s="48">
        <v>0</v>
      </c>
      <c r="U81" s="49">
        <v>0</v>
      </c>
      <c r="V81" s="49">
        <v>0</v>
      </c>
      <c r="W81" s="49">
        <v>0</v>
      </c>
      <c r="X81" s="49">
        <v>0</v>
      </c>
      <c r="Y81" s="49">
        <v>0</v>
      </c>
      <c r="Z81" s="52">
        <v>0</v>
      </c>
      <c r="AA81" s="66">
        <f>SUM(T81:Z81)</f>
        <v>0</v>
      </c>
      <c r="AC81" s="66">
        <f>SUM(I81+R81+AA81)</f>
        <v>6</v>
      </c>
    </row>
    <row r="82" spans="1:29" ht="15.75" customHeight="1">
      <c r="A82" s="70">
        <v>0.6875</v>
      </c>
      <c r="B82" s="48">
        <v>1</v>
      </c>
      <c r="C82" s="49">
        <v>0</v>
      </c>
      <c r="D82" s="49">
        <v>0</v>
      </c>
      <c r="E82" s="49">
        <v>0</v>
      </c>
      <c r="F82" s="49">
        <v>0</v>
      </c>
      <c r="G82" s="49">
        <v>0</v>
      </c>
      <c r="H82" s="52">
        <v>0</v>
      </c>
      <c r="I82" s="66">
        <f>SUM(B82:H82)</f>
        <v>1</v>
      </c>
      <c r="K82" s="48">
        <v>0</v>
      </c>
      <c r="L82" s="49">
        <v>0</v>
      </c>
      <c r="M82" s="49">
        <v>0</v>
      </c>
      <c r="N82" s="49">
        <v>0</v>
      </c>
      <c r="O82" s="49">
        <v>0</v>
      </c>
      <c r="P82" s="49">
        <v>0</v>
      </c>
      <c r="Q82" s="52">
        <v>0</v>
      </c>
      <c r="R82" s="66">
        <f>SUM(K82:Q82)</f>
        <v>0</v>
      </c>
      <c r="T82" s="48">
        <v>0</v>
      </c>
      <c r="U82" s="49">
        <v>0</v>
      </c>
      <c r="V82" s="49">
        <v>0</v>
      </c>
      <c r="W82" s="49">
        <v>0</v>
      </c>
      <c r="X82" s="49">
        <v>0</v>
      </c>
      <c r="Y82" s="49">
        <v>0</v>
      </c>
      <c r="Z82" s="52">
        <v>0</v>
      </c>
      <c r="AA82" s="66">
        <f>SUM(T82:Z82)</f>
        <v>0</v>
      </c>
      <c r="AC82" s="66">
        <f>SUM(I82+R82+AA82)</f>
        <v>1</v>
      </c>
    </row>
    <row r="83" spans="1:29" ht="15.75" customHeight="1">
      <c r="A83" s="71">
        <v>0.69791666666666663</v>
      </c>
      <c r="B83" s="54">
        <v>11</v>
      </c>
      <c r="C83" s="55">
        <v>0</v>
      </c>
      <c r="D83" s="55">
        <v>0</v>
      </c>
      <c r="E83" s="55">
        <v>0</v>
      </c>
      <c r="F83" s="55">
        <v>0</v>
      </c>
      <c r="G83" s="55">
        <v>0</v>
      </c>
      <c r="H83" s="56">
        <v>0</v>
      </c>
      <c r="I83" s="67">
        <f>SUM(B83:H83)</f>
        <v>11</v>
      </c>
      <c r="K83" s="54">
        <v>0</v>
      </c>
      <c r="L83" s="55">
        <v>0</v>
      </c>
      <c r="M83" s="55">
        <v>0</v>
      </c>
      <c r="N83" s="55">
        <v>0</v>
      </c>
      <c r="O83" s="55">
        <v>0</v>
      </c>
      <c r="P83" s="55">
        <v>0</v>
      </c>
      <c r="Q83" s="56">
        <v>0</v>
      </c>
      <c r="R83" s="67">
        <f>SUM(K83:Q83)</f>
        <v>0</v>
      </c>
      <c r="T83" s="54">
        <v>0</v>
      </c>
      <c r="U83" s="55">
        <v>0</v>
      </c>
      <c r="V83" s="55">
        <v>0</v>
      </c>
      <c r="W83" s="55">
        <v>0</v>
      </c>
      <c r="X83" s="55">
        <v>0</v>
      </c>
      <c r="Y83" s="55">
        <v>0</v>
      </c>
      <c r="Z83" s="56">
        <v>0</v>
      </c>
      <c r="AA83" s="67">
        <f>SUM(T83:Z83)</f>
        <v>0</v>
      </c>
      <c r="AC83" s="67">
        <f>SUM(I83+R83+AA83)</f>
        <v>11</v>
      </c>
    </row>
    <row r="84" spans="1:29" ht="15.75" customHeight="1">
      <c r="A84" s="60" t="s">
        <v>218</v>
      </c>
      <c r="B84" s="57">
        <f t="shared" ref="B84:I84" si="39">SUM(B80:B83)</f>
        <v>30</v>
      </c>
      <c r="C84" s="58">
        <f t="shared" si="39"/>
        <v>1</v>
      </c>
      <c r="D84" s="58">
        <f t="shared" si="39"/>
        <v>0</v>
      </c>
      <c r="E84" s="58">
        <f t="shared" si="39"/>
        <v>0</v>
      </c>
      <c r="F84" s="58">
        <f t="shared" si="39"/>
        <v>0</v>
      </c>
      <c r="G84" s="58">
        <f t="shared" si="39"/>
        <v>0</v>
      </c>
      <c r="H84" s="59">
        <f t="shared" si="39"/>
        <v>0</v>
      </c>
      <c r="I84" s="60">
        <f t="shared" si="39"/>
        <v>31</v>
      </c>
      <c r="K84" s="57">
        <f t="shared" ref="K84:R84" si="40">SUM(K80:K83)</f>
        <v>0</v>
      </c>
      <c r="L84" s="58">
        <f t="shared" si="40"/>
        <v>0</v>
      </c>
      <c r="M84" s="58">
        <f t="shared" si="40"/>
        <v>0</v>
      </c>
      <c r="N84" s="58">
        <f t="shared" si="40"/>
        <v>0</v>
      </c>
      <c r="O84" s="58">
        <f t="shared" si="40"/>
        <v>0</v>
      </c>
      <c r="P84" s="58">
        <f t="shared" si="40"/>
        <v>0</v>
      </c>
      <c r="Q84" s="59">
        <f t="shared" si="40"/>
        <v>0</v>
      </c>
      <c r="R84" s="60">
        <f t="shared" si="40"/>
        <v>0</v>
      </c>
      <c r="T84" s="57">
        <f t="shared" ref="T84:AA84" si="41">SUM(T80:T83)</f>
        <v>0</v>
      </c>
      <c r="U84" s="58">
        <f t="shared" si="41"/>
        <v>0</v>
      </c>
      <c r="V84" s="58">
        <f t="shared" si="41"/>
        <v>0</v>
      </c>
      <c r="W84" s="58">
        <f t="shared" si="41"/>
        <v>0</v>
      </c>
      <c r="X84" s="58">
        <f t="shared" si="41"/>
        <v>0</v>
      </c>
      <c r="Y84" s="58">
        <f t="shared" si="41"/>
        <v>0</v>
      </c>
      <c r="Z84" s="59">
        <f t="shared" si="41"/>
        <v>0</v>
      </c>
      <c r="AA84" s="60">
        <f t="shared" si="41"/>
        <v>0</v>
      </c>
      <c r="AC84" s="60">
        <f>SUM(AC80:AC83)</f>
        <v>31</v>
      </c>
    </row>
    <row r="85" spans="1:29" ht="15.75" customHeight="1">
      <c r="A85" s="69">
        <v>0.70833333333333337</v>
      </c>
      <c r="B85" s="44">
        <v>2</v>
      </c>
      <c r="C85" s="45">
        <v>2</v>
      </c>
      <c r="D85" s="45">
        <v>0</v>
      </c>
      <c r="E85" s="45">
        <v>0</v>
      </c>
      <c r="F85" s="45">
        <v>0</v>
      </c>
      <c r="G85" s="45">
        <v>0</v>
      </c>
      <c r="H85" s="46">
        <v>0</v>
      </c>
      <c r="I85" s="65">
        <f>SUM(B85:H85)</f>
        <v>4</v>
      </c>
      <c r="K85" s="44">
        <v>0</v>
      </c>
      <c r="L85" s="45">
        <v>0</v>
      </c>
      <c r="M85" s="45">
        <v>0</v>
      </c>
      <c r="N85" s="45">
        <v>0</v>
      </c>
      <c r="O85" s="45">
        <v>0</v>
      </c>
      <c r="P85" s="45">
        <v>0</v>
      </c>
      <c r="Q85" s="46">
        <v>0</v>
      </c>
      <c r="R85" s="65">
        <f>SUM(K85:Q85)</f>
        <v>0</v>
      </c>
      <c r="T85" s="44">
        <v>0</v>
      </c>
      <c r="U85" s="45">
        <v>0</v>
      </c>
      <c r="V85" s="45">
        <v>0</v>
      </c>
      <c r="W85" s="45">
        <v>0</v>
      </c>
      <c r="X85" s="45">
        <v>0</v>
      </c>
      <c r="Y85" s="45">
        <v>0</v>
      </c>
      <c r="Z85" s="46">
        <v>0</v>
      </c>
      <c r="AA85" s="65">
        <f>SUM(T85:Z85)</f>
        <v>0</v>
      </c>
      <c r="AC85" s="65">
        <f>SUM(I85+R85+AA85)</f>
        <v>4</v>
      </c>
    </row>
    <row r="86" spans="1:29" ht="15.75" customHeight="1">
      <c r="A86" s="70">
        <v>0.71875</v>
      </c>
      <c r="B86" s="48">
        <v>2</v>
      </c>
      <c r="C86" s="49">
        <v>0</v>
      </c>
      <c r="D86" s="49">
        <v>0</v>
      </c>
      <c r="E86" s="49">
        <v>0</v>
      </c>
      <c r="F86" s="49">
        <v>0</v>
      </c>
      <c r="G86" s="49">
        <v>0</v>
      </c>
      <c r="H86" s="52">
        <v>0</v>
      </c>
      <c r="I86" s="66">
        <f>SUM(B86:H86)</f>
        <v>2</v>
      </c>
      <c r="K86" s="48">
        <v>0</v>
      </c>
      <c r="L86" s="49">
        <v>0</v>
      </c>
      <c r="M86" s="49">
        <v>0</v>
      </c>
      <c r="N86" s="49">
        <v>0</v>
      </c>
      <c r="O86" s="49">
        <v>0</v>
      </c>
      <c r="P86" s="49">
        <v>0</v>
      </c>
      <c r="Q86" s="52">
        <v>0</v>
      </c>
      <c r="R86" s="66">
        <f>SUM(K86:Q86)</f>
        <v>0</v>
      </c>
      <c r="T86" s="48">
        <v>0</v>
      </c>
      <c r="U86" s="49">
        <v>0</v>
      </c>
      <c r="V86" s="49">
        <v>0</v>
      </c>
      <c r="W86" s="49">
        <v>0</v>
      </c>
      <c r="X86" s="49">
        <v>0</v>
      </c>
      <c r="Y86" s="49">
        <v>0</v>
      </c>
      <c r="Z86" s="52">
        <v>0</v>
      </c>
      <c r="AA86" s="66">
        <f>SUM(T86:Z86)</f>
        <v>0</v>
      </c>
      <c r="AC86" s="66">
        <f>SUM(I86+R86+AA86)</f>
        <v>2</v>
      </c>
    </row>
    <row r="87" spans="1:29" ht="15.75" customHeight="1">
      <c r="A87" s="70">
        <v>0.72916666666666663</v>
      </c>
      <c r="B87" s="48">
        <v>1</v>
      </c>
      <c r="C87" s="49">
        <v>1</v>
      </c>
      <c r="D87" s="49">
        <v>0</v>
      </c>
      <c r="E87" s="49">
        <v>0</v>
      </c>
      <c r="F87" s="49">
        <v>0</v>
      </c>
      <c r="G87" s="49">
        <v>0</v>
      </c>
      <c r="H87" s="52">
        <v>0</v>
      </c>
      <c r="I87" s="66">
        <f>SUM(B87:H87)</f>
        <v>2</v>
      </c>
      <c r="K87" s="48">
        <v>0</v>
      </c>
      <c r="L87" s="49">
        <v>0</v>
      </c>
      <c r="M87" s="49">
        <v>0</v>
      </c>
      <c r="N87" s="49">
        <v>0</v>
      </c>
      <c r="O87" s="49">
        <v>0</v>
      </c>
      <c r="P87" s="49">
        <v>0</v>
      </c>
      <c r="Q87" s="52">
        <v>0</v>
      </c>
      <c r="R87" s="66">
        <f>SUM(K87:Q87)</f>
        <v>0</v>
      </c>
      <c r="T87" s="48">
        <v>0</v>
      </c>
      <c r="U87" s="49">
        <v>0</v>
      </c>
      <c r="V87" s="49">
        <v>0</v>
      </c>
      <c r="W87" s="49">
        <v>0</v>
      </c>
      <c r="X87" s="49">
        <v>0</v>
      </c>
      <c r="Y87" s="49">
        <v>0</v>
      </c>
      <c r="Z87" s="52">
        <v>0</v>
      </c>
      <c r="AA87" s="66">
        <f>SUM(T87:Z87)</f>
        <v>0</v>
      </c>
      <c r="AC87" s="66">
        <f>SUM(I87+R87+AA87)</f>
        <v>2</v>
      </c>
    </row>
    <row r="88" spans="1:29" ht="15.75" customHeight="1">
      <c r="A88" s="71">
        <v>0.73958333333333337</v>
      </c>
      <c r="B88" s="54">
        <v>3</v>
      </c>
      <c r="C88" s="55">
        <v>0</v>
      </c>
      <c r="D88" s="55">
        <v>0</v>
      </c>
      <c r="E88" s="55">
        <v>0</v>
      </c>
      <c r="F88" s="55">
        <v>0</v>
      </c>
      <c r="G88" s="55">
        <v>0</v>
      </c>
      <c r="H88" s="56">
        <v>0</v>
      </c>
      <c r="I88" s="67">
        <f>SUM(B88:H88)</f>
        <v>3</v>
      </c>
      <c r="K88" s="54">
        <v>0</v>
      </c>
      <c r="L88" s="55">
        <v>0</v>
      </c>
      <c r="M88" s="55">
        <v>0</v>
      </c>
      <c r="N88" s="55">
        <v>0</v>
      </c>
      <c r="O88" s="55">
        <v>0</v>
      </c>
      <c r="P88" s="55">
        <v>0</v>
      </c>
      <c r="Q88" s="56">
        <v>0</v>
      </c>
      <c r="R88" s="67">
        <f>SUM(K88:Q88)</f>
        <v>0</v>
      </c>
      <c r="T88" s="54">
        <v>0</v>
      </c>
      <c r="U88" s="55">
        <v>0</v>
      </c>
      <c r="V88" s="55">
        <v>0</v>
      </c>
      <c r="W88" s="55">
        <v>0</v>
      </c>
      <c r="X88" s="55">
        <v>0</v>
      </c>
      <c r="Y88" s="55">
        <v>0</v>
      </c>
      <c r="Z88" s="56">
        <v>0</v>
      </c>
      <c r="AA88" s="67">
        <f>SUM(T88:Z88)</f>
        <v>0</v>
      </c>
      <c r="AC88" s="67">
        <f>SUM(I88+R88+AA88)</f>
        <v>3</v>
      </c>
    </row>
    <row r="89" spans="1:29" ht="15.75" customHeight="1">
      <c r="A89" s="60" t="s">
        <v>218</v>
      </c>
      <c r="B89" s="57">
        <f t="shared" ref="B89:I89" si="42">SUM(B85:B88)</f>
        <v>8</v>
      </c>
      <c r="C89" s="58">
        <f t="shared" si="42"/>
        <v>3</v>
      </c>
      <c r="D89" s="58">
        <f t="shared" si="42"/>
        <v>0</v>
      </c>
      <c r="E89" s="58">
        <f t="shared" si="42"/>
        <v>0</v>
      </c>
      <c r="F89" s="58">
        <f t="shared" si="42"/>
        <v>0</v>
      </c>
      <c r="G89" s="58">
        <f t="shared" si="42"/>
        <v>0</v>
      </c>
      <c r="H89" s="59">
        <f t="shared" si="42"/>
        <v>0</v>
      </c>
      <c r="I89" s="60">
        <f t="shared" si="42"/>
        <v>11</v>
      </c>
      <c r="K89" s="57">
        <f t="shared" ref="K89:R89" si="43">SUM(K85:K88)</f>
        <v>0</v>
      </c>
      <c r="L89" s="58">
        <f t="shared" si="43"/>
        <v>0</v>
      </c>
      <c r="M89" s="58">
        <f t="shared" si="43"/>
        <v>0</v>
      </c>
      <c r="N89" s="58">
        <f t="shared" si="43"/>
        <v>0</v>
      </c>
      <c r="O89" s="58">
        <f t="shared" si="43"/>
        <v>0</v>
      </c>
      <c r="P89" s="58">
        <f t="shared" si="43"/>
        <v>0</v>
      </c>
      <c r="Q89" s="59">
        <f t="shared" si="43"/>
        <v>0</v>
      </c>
      <c r="R89" s="60">
        <f t="shared" si="43"/>
        <v>0</v>
      </c>
      <c r="T89" s="57">
        <f t="shared" ref="T89:AA89" si="44">SUM(T85:T88)</f>
        <v>0</v>
      </c>
      <c r="U89" s="58">
        <f t="shared" si="44"/>
        <v>0</v>
      </c>
      <c r="V89" s="58">
        <f t="shared" si="44"/>
        <v>0</v>
      </c>
      <c r="W89" s="58">
        <f t="shared" si="44"/>
        <v>0</v>
      </c>
      <c r="X89" s="58">
        <f t="shared" si="44"/>
        <v>0</v>
      </c>
      <c r="Y89" s="58">
        <f t="shared" si="44"/>
        <v>0</v>
      </c>
      <c r="Z89" s="59">
        <f t="shared" si="44"/>
        <v>0</v>
      </c>
      <c r="AA89" s="60">
        <f t="shared" si="44"/>
        <v>0</v>
      </c>
      <c r="AC89" s="60">
        <f>SUM(AC85:AC88)</f>
        <v>11</v>
      </c>
    </row>
    <row r="90" spans="1:29" ht="15.75" customHeight="1">
      <c r="A90" s="69">
        <v>0.75</v>
      </c>
      <c r="B90" s="44">
        <v>4</v>
      </c>
      <c r="C90" s="45">
        <v>0</v>
      </c>
      <c r="D90" s="45">
        <v>0</v>
      </c>
      <c r="E90" s="45">
        <v>0</v>
      </c>
      <c r="F90" s="45">
        <v>0</v>
      </c>
      <c r="G90" s="45">
        <v>0</v>
      </c>
      <c r="H90" s="46">
        <v>0</v>
      </c>
      <c r="I90" s="65">
        <f>SUM(B90:H90)</f>
        <v>4</v>
      </c>
      <c r="K90" s="44">
        <v>0</v>
      </c>
      <c r="L90" s="45">
        <v>0</v>
      </c>
      <c r="M90" s="45">
        <v>0</v>
      </c>
      <c r="N90" s="45">
        <v>0</v>
      </c>
      <c r="O90" s="45">
        <v>0</v>
      </c>
      <c r="P90" s="45">
        <v>0</v>
      </c>
      <c r="Q90" s="46">
        <v>0</v>
      </c>
      <c r="R90" s="65">
        <f>SUM(K90:Q90)</f>
        <v>0</v>
      </c>
      <c r="T90" s="44">
        <v>0</v>
      </c>
      <c r="U90" s="45">
        <v>0</v>
      </c>
      <c r="V90" s="45">
        <v>0</v>
      </c>
      <c r="W90" s="45">
        <v>0</v>
      </c>
      <c r="X90" s="45">
        <v>0</v>
      </c>
      <c r="Y90" s="45">
        <v>0</v>
      </c>
      <c r="Z90" s="46">
        <v>0</v>
      </c>
      <c r="AA90" s="65">
        <f>SUM(T90:Z90)</f>
        <v>0</v>
      </c>
      <c r="AC90" s="65">
        <f>SUM(I90+R90+AA90)</f>
        <v>4</v>
      </c>
    </row>
    <row r="91" spans="1:29" ht="15.75" customHeight="1">
      <c r="A91" s="70">
        <v>0.76041666666666663</v>
      </c>
      <c r="B91" s="48">
        <v>2</v>
      </c>
      <c r="C91" s="49">
        <v>0</v>
      </c>
      <c r="D91" s="49">
        <v>0</v>
      </c>
      <c r="E91" s="49">
        <v>0</v>
      </c>
      <c r="F91" s="49">
        <v>0</v>
      </c>
      <c r="G91" s="49">
        <v>0</v>
      </c>
      <c r="H91" s="52">
        <v>0</v>
      </c>
      <c r="I91" s="66">
        <f>SUM(B91:H91)</f>
        <v>2</v>
      </c>
      <c r="K91" s="48">
        <v>0</v>
      </c>
      <c r="L91" s="49">
        <v>0</v>
      </c>
      <c r="M91" s="49">
        <v>0</v>
      </c>
      <c r="N91" s="49">
        <v>0</v>
      </c>
      <c r="O91" s="49">
        <v>0</v>
      </c>
      <c r="P91" s="49">
        <v>0</v>
      </c>
      <c r="Q91" s="52">
        <v>0</v>
      </c>
      <c r="R91" s="66">
        <f>SUM(K91:Q91)</f>
        <v>0</v>
      </c>
      <c r="T91" s="48">
        <v>0</v>
      </c>
      <c r="U91" s="49">
        <v>0</v>
      </c>
      <c r="V91" s="49">
        <v>0</v>
      </c>
      <c r="W91" s="49">
        <v>0</v>
      </c>
      <c r="X91" s="49">
        <v>0</v>
      </c>
      <c r="Y91" s="49">
        <v>0</v>
      </c>
      <c r="Z91" s="52">
        <v>0</v>
      </c>
      <c r="AA91" s="66">
        <f>SUM(T91:Z91)</f>
        <v>0</v>
      </c>
      <c r="AC91" s="66">
        <f>SUM(I91+R91+AA91)</f>
        <v>2</v>
      </c>
    </row>
    <row r="92" spans="1:29" ht="15.75" customHeight="1">
      <c r="A92" s="70">
        <v>0.77083333333333337</v>
      </c>
      <c r="B92" s="48">
        <v>3</v>
      </c>
      <c r="C92" s="49">
        <v>0</v>
      </c>
      <c r="D92" s="49">
        <v>0</v>
      </c>
      <c r="E92" s="49">
        <v>0</v>
      </c>
      <c r="F92" s="49">
        <v>0</v>
      </c>
      <c r="G92" s="49">
        <v>0</v>
      </c>
      <c r="H92" s="52">
        <v>1</v>
      </c>
      <c r="I92" s="66">
        <f>SUM(B92:H92)</f>
        <v>4</v>
      </c>
      <c r="K92" s="48">
        <v>0</v>
      </c>
      <c r="L92" s="49">
        <v>0</v>
      </c>
      <c r="M92" s="49">
        <v>0</v>
      </c>
      <c r="N92" s="49">
        <v>0</v>
      </c>
      <c r="O92" s="49">
        <v>0</v>
      </c>
      <c r="P92" s="49">
        <v>0</v>
      </c>
      <c r="Q92" s="52">
        <v>0</v>
      </c>
      <c r="R92" s="66">
        <f>SUM(K92:Q92)</f>
        <v>0</v>
      </c>
      <c r="T92" s="48">
        <v>0</v>
      </c>
      <c r="U92" s="49">
        <v>0</v>
      </c>
      <c r="V92" s="49">
        <v>0</v>
      </c>
      <c r="W92" s="49">
        <v>0</v>
      </c>
      <c r="X92" s="49">
        <v>0</v>
      </c>
      <c r="Y92" s="49">
        <v>0</v>
      </c>
      <c r="Z92" s="52">
        <v>0</v>
      </c>
      <c r="AA92" s="66">
        <f>SUM(T92:Z92)</f>
        <v>0</v>
      </c>
      <c r="AC92" s="66">
        <f>SUM(I92+R92+AA92)</f>
        <v>4</v>
      </c>
    </row>
    <row r="93" spans="1:29" ht="15.75" customHeight="1">
      <c r="A93" s="71">
        <v>0.78125</v>
      </c>
      <c r="B93" s="54">
        <v>3</v>
      </c>
      <c r="C93" s="55">
        <v>0</v>
      </c>
      <c r="D93" s="55">
        <v>0</v>
      </c>
      <c r="E93" s="55">
        <v>0</v>
      </c>
      <c r="F93" s="55">
        <v>0</v>
      </c>
      <c r="G93" s="55">
        <v>0</v>
      </c>
      <c r="H93" s="56">
        <v>0</v>
      </c>
      <c r="I93" s="67">
        <f>SUM(B93:H93)</f>
        <v>3</v>
      </c>
      <c r="K93" s="54">
        <v>0</v>
      </c>
      <c r="L93" s="55">
        <v>0</v>
      </c>
      <c r="M93" s="55">
        <v>0</v>
      </c>
      <c r="N93" s="55">
        <v>0</v>
      </c>
      <c r="O93" s="55">
        <v>0</v>
      </c>
      <c r="P93" s="55">
        <v>0</v>
      </c>
      <c r="Q93" s="56">
        <v>0</v>
      </c>
      <c r="R93" s="67">
        <f>SUM(K93:Q93)</f>
        <v>0</v>
      </c>
      <c r="T93" s="54">
        <v>0</v>
      </c>
      <c r="U93" s="55">
        <v>0</v>
      </c>
      <c r="V93" s="55">
        <v>0</v>
      </c>
      <c r="W93" s="55">
        <v>0</v>
      </c>
      <c r="X93" s="55">
        <v>0</v>
      </c>
      <c r="Y93" s="55">
        <v>0</v>
      </c>
      <c r="Z93" s="56">
        <v>0</v>
      </c>
      <c r="AA93" s="67">
        <f>SUM(T93:Z93)</f>
        <v>0</v>
      </c>
      <c r="AC93" s="67">
        <f>SUM(I93+R93+AA93)</f>
        <v>3</v>
      </c>
    </row>
    <row r="94" spans="1:29" ht="15.75" customHeight="1">
      <c r="A94" s="60" t="s">
        <v>218</v>
      </c>
      <c r="B94" s="57">
        <f t="shared" ref="B94:I94" si="45">SUM(B90:B93)</f>
        <v>12</v>
      </c>
      <c r="C94" s="58">
        <f t="shared" si="45"/>
        <v>0</v>
      </c>
      <c r="D94" s="58">
        <f t="shared" si="45"/>
        <v>0</v>
      </c>
      <c r="E94" s="58">
        <f t="shared" si="45"/>
        <v>0</v>
      </c>
      <c r="F94" s="58">
        <f t="shared" si="45"/>
        <v>0</v>
      </c>
      <c r="G94" s="58">
        <f t="shared" si="45"/>
        <v>0</v>
      </c>
      <c r="H94" s="59">
        <f t="shared" si="45"/>
        <v>1</v>
      </c>
      <c r="I94" s="60">
        <f t="shared" si="45"/>
        <v>13</v>
      </c>
      <c r="K94" s="57">
        <f t="shared" ref="K94:R94" si="46">SUM(K90:K93)</f>
        <v>0</v>
      </c>
      <c r="L94" s="58">
        <f t="shared" si="46"/>
        <v>0</v>
      </c>
      <c r="M94" s="58">
        <f t="shared" si="46"/>
        <v>0</v>
      </c>
      <c r="N94" s="58">
        <f t="shared" si="46"/>
        <v>0</v>
      </c>
      <c r="O94" s="58">
        <f t="shared" si="46"/>
        <v>0</v>
      </c>
      <c r="P94" s="58">
        <f t="shared" si="46"/>
        <v>0</v>
      </c>
      <c r="Q94" s="59">
        <f t="shared" si="46"/>
        <v>0</v>
      </c>
      <c r="R94" s="60">
        <f t="shared" si="46"/>
        <v>0</v>
      </c>
      <c r="T94" s="57">
        <f t="shared" ref="T94:AA94" si="47">SUM(T90:T93)</f>
        <v>0</v>
      </c>
      <c r="U94" s="58">
        <f t="shared" si="47"/>
        <v>0</v>
      </c>
      <c r="V94" s="58">
        <f t="shared" si="47"/>
        <v>0</v>
      </c>
      <c r="W94" s="58">
        <f t="shared" si="47"/>
        <v>0</v>
      </c>
      <c r="X94" s="58">
        <f t="shared" si="47"/>
        <v>0</v>
      </c>
      <c r="Y94" s="58">
        <f t="shared" si="47"/>
        <v>0</v>
      </c>
      <c r="Z94" s="59">
        <f t="shared" si="47"/>
        <v>0</v>
      </c>
      <c r="AA94" s="60">
        <f t="shared" si="47"/>
        <v>0</v>
      </c>
      <c r="AC94" s="60">
        <f>SUM(AC90:AC93)</f>
        <v>13</v>
      </c>
    </row>
    <row r="96" spans="1:29" ht="15.75" customHeight="1">
      <c r="A96" s="60" t="s">
        <v>219</v>
      </c>
      <c r="B96" s="57">
        <f t="shared" ref="B96:I96" si="48">SUM(B94+B89+B84)</f>
        <v>50</v>
      </c>
      <c r="C96" s="58">
        <f t="shared" si="48"/>
        <v>4</v>
      </c>
      <c r="D96" s="58">
        <f t="shared" si="48"/>
        <v>0</v>
      </c>
      <c r="E96" s="58">
        <f t="shared" si="48"/>
        <v>0</v>
      </c>
      <c r="F96" s="58">
        <f t="shared" si="48"/>
        <v>0</v>
      </c>
      <c r="G96" s="58">
        <f t="shared" si="48"/>
        <v>0</v>
      </c>
      <c r="H96" s="59">
        <f t="shared" si="48"/>
        <v>1</v>
      </c>
      <c r="I96" s="60">
        <f t="shared" si="48"/>
        <v>55</v>
      </c>
      <c r="K96" s="57">
        <f t="shared" ref="K96:R96" si="49">SUM(K94+K89+K84)</f>
        <v>0</v>
      </c>
      <c r="L96" s="58">
        <f t="shared" si="49"/>
        <v>0</v>
      </c>
      <c r="M96" s="58">
        <f t="shared" si="49"/>
        <v>0</v>
      </c>
      <c r="N96" s="58">
        <f t="shared" si="49"/>
        <v>0</v>
      </c>
      <c r="O96" s="58">
        <f t="shared" si="49"/>
        <v>0</v>
      </c>
      <c r="P96" s="58">
        <f t="shared" si="49"/>
        <v>0</v>
      </c>
      <c r="Q96" s="59">
        <f t="shared" si="49"/>
        <v>0</v>
      </c>
      <c r="R96" s="60">
        <f t="shared" si="49"/>
        <v>0</v>
      </c>
      <c r="T96" s="57">
        <f t="shared" ref="T96:AA96" si="50">SUM(T94+T89+T84)</f>
        <v>0</v>
      </c>
      <c r="U96" s="58">
        <f t="shared" si="50"/>
        <v>0</v>
      </c>
      <c r="V96" s="58">
        <f t="shared" si="50"/>
        <v>0</v>
      </c>
      <c r="W96" s="58">
        <f t="shared" si="50"/>
        <v>0</v>
      </c>
      <c r="X96" s="58">
        <f t="shared" si="50"/>
        <v>0</v>
      </c>
      <c r="Y96" s="58">
        <f t="shared" si="50"/>
        <v>0</v>
      </c>
      <c r="Z96" s="59">
        <f t="shared" si="50"/>
        <v>0</v>
      </c>
      <c r="AA96" s="60">
        <f t="shared" si="50"/>
        <v>0</v>
      </c>
      <c r="AC96" s="60">
        <f>SUM(AC94+AC89+AC84)</f>
        <v>55</v>
      </c>
    </row>
    <row r="98" spans="1:29" ht="15.75" customHeight="1">
      <c r="A98" s="60" t="s">
        <v>217</v>
      </c>
      <c r="B98" s="57">
        <f t="shared" ref="B98:I98" si="51">SUM(B74+B96)</f>
        <v>79</v>
      </c>
      <c r="C98" s="58">
        <f t="shared" si="51"/>
        <v>8</v>
      </c>
      <c r="D98" s="58">
        <f t="shared" si="51"/>
        <v>0</v>
      </c>
      <c r="E98" s="58">
        <f t="shared" si="51"/>
        <v>0</v>
      </c>
      <c r="F98" s="58">
        <f t="shared" si="51"/>
        <v>0</v>
      </c>
      <c r="G98" s="58">
        <f t="shared" si="51"/>
        <v>0</v>
      </c>
      <c r="H98" s="59">
        <f t="shared" si="51"/>
        <v>1</v>
      </c>
      <c r="I98" s="60">
        <f t="shared" si="51"/>
        <v>88</v>
      </c>
      <c r="K98" s="57">
        <f t="shared" ref="K98:R98" si="52">SUM(K74+K96)</f>
        <v>0</v>
      </c>
      <c r="L98" s="58">
        <f t="shared" si="52"/>
        <v>0</v>
      </c>
      <c r="M98" s="58">
        <f t="shared" si="52"/>
        <v>0</v>
      </c>
      <c r="N98" s="58">
        <f t="shared" si="52"/>
        <v>0</v>
      </c>
      <c r="O98" s="58">
        <f t="shared" si="52"/>
        <v>0</v>
      </c>
      <c r="P98" s="58">
        <f t="shared" si="52"/>
        <v>0</v>
      </c>
      <c r="Q98" s="59">
        <f t="shared" si="52"/>
        <v>0</v>
      </c>
      <c r="R98" s="60">
        <f t="shared" si="52"/>
        <v>0</v>
      </c>
      <c r="T98" s="57">
        <f t="shared" ref="T98:AA98" si="53">SUM(T74+T96)</f>
        <v>0</v>
      </c>
      <c r="U98" s="58">
        <f t="shared" si="53"/>
        <v>0</v>
      </c>
      <c r="V98" s="58">
        <f t="shared" si="53"/>
        <v>0</v>
      </c>
      <c r="W98" s="58">
        <f t="shared" si="53"/>
        <v>0</v>
      </c>
      <c r="X98" s="58">
        <f t="shared" si="53"/>
        <v>0</v>
      </c>
      <c r="Y98" s="58">
        <f t="shared" si="53"/>
        <v>0</v>
      </c>
      <c r="Z98" s="59">
        <f t="shared" si="53"/>
        <v>0</v>
      </c>
      <c r="AA98" s="60">
        <f t="shared" si="53"/>
        <v>0</v>
      </c>
      <c r="AC98" s="60">
        <f>SUM(AC74+AC96)</f>
        <v>88</v>
      </c>
    </row>
    <row r="99" spans="1:29" s="68" customFormat="1" ht="15.75" customHeight="1">
      <c r="A99" s="68" t="s">
        <v>220</v>
      </c>
      <c r="I99" s="68">
        <f>SUM(B58:H58,B59:H59,B60:H60,B61:H61,B63:H63,B64:H64,B65:H65,B66:H66,B68:H68,B69:H69,B70:H70,B71:H71,B80:H80,B81:H81,B82:H82,B83:H83,B85:H85,B86:H86,B87:H87,B88:H88,B90:H90,B91:H91,B92:H92,B93:H93)</f>
        <v>88</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0</v>
      </c>
      <c r="AC99" s="68">
        <f>SUM(B99:AA99)</f>
        <v>88</v>
      </c>
    </row>
    <row r="100" spans="1:29" ht="15.75" customHeight="1">
      <c r="A100" s="47" t="s">
        <v>211</v>
      </c>
      <c r="B100" s="47" t="str">
        <f>$V$9</f>
        <v>Arm C - Northbound</v>
      </c>
    </row>
    <row r="101" spans="1:29" ht="15.75" customHeight="1">
      <c r="B101" s="57" t="s">
        <v>212</v>
      </c>
      <c r="C101" s="58"/>
      <c r="D101" s="58" t="s">
        <v>240</v>
      </c>
      <c r="E101" s="58"/>
      <c r="F101" s="58"/>
      <c r="G101" s="58"/>
      <c r="H101" s="59"/>
      <c r="I101" s="60"/>
      <c r="K101" s="57" t="s">
        <v>212</v>
      </c>
      <c r="L101" s="58"/>
      <c r="M101" s="58" t="s">
        <v>238</v>
      </c>
      <c r="N101" s="58"/>
      <c r="O101" s="58"/>
      <c r="P101" s="58"/>
      <c r="Q101" s="59"/>
      <c r="R101" s="60"/>
      <c r="T101" s="57" t="s">
        <v>212</v>
      </c>
      <c r="U101" s="58"/>
      <c r="V101" s="58" t="s">
        <v>241</v>
      </c>
      <c r="W101" s="58"/>
      <c r="X101" s="58"/>
      <c r="Y101" s="58"/>
      <c r="Z101" s="59"/>
      <c r="AA101" s="60"/>
      <c r="AC101" s="130" t="s">
        <v>216</v>
      </c>
    </row>
    <row r="102" spans="1:29"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131"/>
    </row>
    <row r="104" spans="1:29" ht="15.75" customHeight="1">
      <c r="A104" s="69">
        <v>0.29166666666666669</v>
      </c>
      <c r="B104" s="44">
        <v>0</v>
      </c>
      <c r="C104" s="45">
        <v>0</v>
      </c>
      <c r="D104" s="45">
        <v>0</v>
      </c>
      <c r="E104" s="45">
        <v>0</v>
      </c>
      <c r="F104" s="45">
        <v>0</v>
      </c>
      <c r="G104" s="45">
        <v>0</v>
      </c>
      <c r="H104" s="46">
        <v>0</v>
      </c>
      <c r="I104" s="65">
        <f>SUM(B104:H104)</f>
        <v>0</v>
      </c>
      <c r="K104" s="44">
        <v>0</v>
      </c>
      <c r="L104" s="45">
        <v>0</v>
      </c>
      <c r="M104" s="45">
        <v>0</v>
      </c>
      <c r="N104" s="45">
        <v>0</v>
      </c>
      <c r="O104" s="45">
        <v>0</v>
      </c>
      <c r="P104" s="45">
        <v>0</v>
      </c>
      <c r="Q104" s="46">
        <v>0</v>
      </c>
      <c r="R104" s="65">
        <f>SUM(K104:Q104)</f>
        <v>0</v>
      </c>
      <c r="T104" s="44">
        <v>0</v>
      </c>
      <c r="U104" s="45">
        <v>0</v>
      </c>
      <c r="V104" s="45">
        <v>0</v>
      </c>
      <c r="W104" s="45">
        <v>0</v>
      </c>
      <c r="X104" s="45">
        <v>0</v>
      </c>
      <c r="Y104" s="45">
        <v>0</v>
      </c>
      <c r="Z104" s="46">
        <v>0</v>
      </c>
      <c r="AA104" s="65">
        <f>SUM(T104:Z104)</f>
        <v>0</v>
      </c>
      <c r="AC104" s="65">
        <f>SUM(I104+R104+AA104)</f>
        <v>0</v>
      </c>
    </row>
    <row r="105" spans="1:29" ht="15.75" customHeight="1">
      <c r="A105" s="70">
        <v>0.30208333333333331</v>
      </c>
      <c r="B105" s="48">
        <v>0</v>
      </c>
      <c r="C105" s="49">
        <v>0</v>
      </c>
      <c r="D105" s="49">
        <v>0</v>
      </c>
      <c r="E105" s="49">
        <v>0</v>
      </c>
      <c r="F105" s="49">
        <v>0</v>
      </c>
      <c r="G105" s="49">
        <v>0</v>
      </c>
      <c r="H105" s="52">
        <v>0</v>
      </c>
      <c r="I105" s="66">
        <f>SUM(B105:H105)</f>
        <v>0</v>
      </c>
      <c r="K105" s="48">
        <v>0</v>
      </c>
      <c r="L105" s="49">
        <v>0</v>
      </c>
      <c r="M105" s="49">
        <v>0</v>
      </c>
      <c r="N105" s="49">
        <v>0</v>
      </c>
      <c r="O105" s="49">
        <v>0</v>
      </c>
      <c r="P105" s="49">
        <v>0</v>
      </c>
      <c r="Q105" s="52">
        <v>0</v>
      </c>
      <c r="R105" s="66">
        <f>SUM(K105:Q105)</f>
        <v>0</v>
      </c>
      <c r="T105" s="48">
        <v>0</v>
      </c>
      <c r="U105" s="49">
        <v>0</v>
      </c>
      <c r="V105" s="49">
        <v>0</v>
      </c>
      <c r="W105" s="49">
        <v>0</v>
      </c>
      <c r="X105" s="49">
        <v>0</v>
      </c>
      <c r="Y105" s="49">
        <v>0</v>
      </c>
      <c r="Z105" s="52">
        <v>0</v>
      </c>
      <c r="AA105" s="66">
        <f>SUM(T105:Z105)</f>
        <v>0</v>
      </c>
      <c r="AC105" s="66">
        <f>SUM(I105+R105+AA105)</f>
        <v>0</v>
      </c>
    </row>
    <row r="106" spans="1:29" ht="15.75" customHeight="1">
      <c r="A106" s="70">
        <v>0.3125</v>
      </c>
      <c r="B106" s="48">
        <v>0</v>
      </c>
      <c r="C106" s="49">
        <v>0</v>
      </c>
      <c r="D106" s="49">
        <v>1</v>
      </c>
      <c r="E106" s="49">
        <v>0</v>
      </c>
      <c r="F106" s="49">
        <v>0</v>
      </c>
      <c r="G106" s="49">
        <v>0</v>
      </c>
      <c r="H106" s="52">
        <v>0</v>
      </c>
      <c r="I106" s="66">
        <f>SUM(B106:H106)</f>
        <v>1</v>
      </c>
      <c r="K106" s="48">
        <v>0</v>
      </c>
      <c r="L106" s="49">
        <v>0</v>
      </c>
      <c r="M106" s="49">
        <v>0</v>
      </c>
      <c r="N106" s="49">
        <v>0</v>
      </c>
      <c r="O106" s="49">
        <v>0</v>
      </c>
      <c r="P106" s="49">
        <v>0</v>
      </c>
      <c r="Q106" s="52">
        <v>0</v>
      </c>
      <c r="R106" s="66">
        <f>SUM(K106:Q106)</f>
        <v>0</v>
      </c>
      <c r="T106" s="48">
        <v>0</v>
      </c>
      <c r="U106" s="49">
        <v>0</v>
      </c>
      <c r="V106" s="49">
        <v>0</v>
      </c>
      <c r="W106" s="49">
        <v>0</v>
      </c>
      <c r="X106" s="49">
        <v>0</v>
      </c>
      <c r="Y106" s="49">
        <v>0</v>
      </c>
      <c r="Z106" s="52">
        <v>0</v>
      </c>
      <c r="AA106" s="66">
        <f>SUM(T106:Z106)</f>
        <v>0</v>
      </c>
      <c r="AC106" s="66">
        <f>SUM(I106+R106+AA106)</f>
        <v>1</v>
      </c>
    </row>
    <row r="107" spans="1:29" ht="15.75" customHeight="1">
      <c r="A107" s="71">
        <v>0.32291666666666669</v>
      </c>
      <c r="B107" s="54">
        <v>1</v>
      </c>
      <c r="C107" s="55">
        <v>0</v>
      </c>
      <c r="D107" s="55">
        <v>0</v>
      </c>
      <c r="E107" s="55">
        <v>0</v>
      </c>
      <c r="F107" s="55">
        <v>0</v>
      </c>
      <c r="G107" s="55">
        <v>0</v>
      </c>
      <c r="H107" s="56">
        <v>0</v>
      </c>
      <c r="I107" s="67">
        <f>SUM(B107:H107)</f>
        <v>1</v>
      </c>
      <c r="K107" s="54">
        <v>0</v>
      </c>
      <c r="L107" s="55">
        <v>0</v>
      </c>
      <c r="M107" s="55">
        <v>0</v>
      </c>
      <c r="N107" s="55">
        <v>0</v>
      </c>
      <c r="O107" s="55">
        <v>0</v>
      </c>
      <c r="P107" s="55">
        <v>0</v>
      </c>
      <c r="Q107" s="56">
        <v>0</v>
      </c>
      <c r="R107" s="67">
        <f>SUM(K107:Q107)</f>
        <v>0</v>
      </c>
      <c r="T107" s="54">
        <v>0</v>
      </c>
      <c r="U107" s="55">
        <v>0</v>
      </c>
      <c r="V107" s="55">
        <v>0</v>
      </c>
      <c r="W107" s="55">
        <v>0</v>
      </c>
      <c r="X107" s="55">
        <v>0</v>
      </c>
      <c r="Y107" s="55">
        <v>0</v>
      </c>
      <c r="Z107" s="56">
        <v>0</v>
      </c>
      <c r="AA107" s="67">
        <f>SUM(T107:Z107)</f>
        <v>0</v>
      </c>
      <c r="AC107" s="67">
        <f>SUM(I107+R107+AA107)</f>
        <v>1</v>
      </c>
    </row>
    <row r="108" spans="1:29" ht="15.75" customHeight="1">
      <c r="A108" s="60" t="s">
        <v>218</v>
      </c>
      <c r="B108" s="57">
        <f t="shared" ref="B108:I108" si="54">SUM(B104:B107)</f>
        <v>1</v>
      </c>
      <c r="C108" s="58">
        <f t="shared" si="54"/>
        <v>0</v>
      </c>
      <c r="D108" s="58">
        <f t="shared" si="54"/>
        <v>1</v>
      </c>
      <c r="E108" s="58">
        <f t="shared" si="54"/>
        <v>0</v>
      </c>
      <c r="F108" s="58">
        <f t="shared" si="54"/>
        <v>0</v>
      </c>
      <c r="G108" s="58">
        <f t="shared" si="54"/>
        <v>0</v>
      </c>
      <c r="H108" s="59">
        <f t="shared" si="54"/>
        <v>0</v>
      </c>
      <c r="I108" s="60">
        <f t="shared" si="54"/>
        <v>2</v>
      </c>
      <c r="K108" s="57">
        <f t="shared" ref="K108:R108" si="55">SUM(K104:K107)</f>
        <v>0</v>
      </c>
      <c r="L108" s="58">
        <f t="shared" si="55"/>
        <v>0</v>
      </c>
      <c r="M108" s="58">
        <f t="shared" si="55"/>
        <v>0</v>
      </c>
      <c r="N108" s="58">
        <f t="shared" si="55"/>
        <v>0</v>
      </c>
      <c r="O108" s="58">
        <f t="shared" si="55"/>
        <v>0</v>
      </c>
      <c r="P108" s="58">
        <f t="shared" si="55"/>
        <v>0</v>
      </c>
      <c r="Q108" s="59">
        <f t="shared" si="55"/>
        <v>0</v>
      </c>
      <c r="R108" s="60">
        <f t="shared" si="55"/>
        <v>0</v>
      </c>
      <c r="T108" s="57">
        <f t="shared" ref="T108:AA108" si="56">SUM(T104:T107)</f>
        <v>0</v>
      </c>
      <c r="U108" s="58">
        <f t="shared" si="56"/>
        <v>0</v>
      </c>
      <c r="V108" s="58">
        <f t="shared" si="56"/>
        <v>0</v>
      </c>
      <c r="W108" s="58">
        <f t="shared" si="56"/>
        <v>0</v>
      </c>
      <c r="X108" s="58">
        <f t="shared" si="56"/>
        <v>0</v>
      </c>
      <c r="Y108" s="58">
        <f t="shared" si="56"/>
        <v>0</v>
      </c>
      <c r="Z108" s="59">
        <f t="shared" si="56"/>
        <v>0</v>
      </c>
      <c r="AA108" s="60">
        <f t="shared" si="56"/>
        <v>0</v>
      </c>
      <c r="AC108" s="60">
        <f>SUM(AC104:AC107)</f>
        <v>2</v>
      </c>
    </row>
    <row r="109" spans="1:29" ht="15.75" customHeight="1">
      <c r="A109" s="69">
        <v>0.33333333333333331</v>
      </c>
      <c r="B109" s="44">
        <v>0</v>
      </c>
      <c r="C109" s="45">
        <v>0</v>
      </c>
      <c r="D109" s="45">
        <v>0</v>
      </c>
      <c r="E109" s="45">
        <v>0</v>
      </c>
      <c r="F109" s="45">
        <v>0</v>
      </c>
      <c r="G109" s="45">
        <v>0</v>
      </c>
      <c r="H109" s="46">
        <v>0</v>
      </c>
      <c r="I109" s="65">
        <f>SUM(B109:H109)</f>
        <v>0</v>
      </c>
      <c r="K109" s="44">
        <v>0</v>
      </c>
      <c r="L109" s="45">
        <v>0</v>
      </c>
      <c r="M109" s="45">
        <v>0</v>
      </c>
      <c r="N109" s="45">
        <v>0</v>
      </c>
      <c r="O109" s="45">
        <v>0</v>
      </c>
      <c r="P109" s="45">
        <v>0</v>
      </c>
      <c r="Q109" s="46">
        <v>0</v>
      </c>
      <c r="R109" s="65">
        <f>SUM(K109:Q109)</f>
        <v>0</v>
      </c>
      <c r="T109" s="44">
        <v>0</v>
      </c>
      <c r="U109" s="45">
        <v>0</v>
      </c>
      <c r="V109" s="45">
        <v>0</v>
      </c>
      <c r="W109" s="45">
        <v>0</v>
      </c>
      <c r="X109" s="45">
        <v>0</v>
      </c>
      <c r="Y109" s="45">
        <v>0</v>
      </c>
      <c r="Z109" s="46">
        <v>0</v>
      </c>
      <c r="AA109" s="65">
        <f>SUM(T109:Z109)</f>
        <v>0</v>
      </c>
      <c r="AC109" s="65">
        <f>SUM(I109+R109+AA109)</f>
        <v>0</v>
      </c>
    </row>
    <row r="110" spans="1:29" ht="15.75" customHeight="1">
      <c r="A110" s="70">
        <v>0.34375</v>
      </c>
      <c r="B110" s="48">
        <v>1</v>
      </c>
      <c r="C110" s="49">
        <v>0</v>
      </c>
      <c r="D110" s="49">
        <v>0</v>
      </c>
      <c r="E110" s="49">
        <v>0</v>
      </c>
      <c r="F110" s="49">
        <v>0</v>
      </c>
      <c r="G110" s="49">
        <v>0</v>
      </c>
      <c r="H110" s="52">
        <v>0</v>
      </c>
      <c r="I110" s="66">
        <f>SUM(B110:H110)</f>
        <v>1</v>
      </c>
      <c r="K110" s="48">
        <v>0</v>
      </c>
      <c r="L110" s="49">
        <v>0</v>
      </c>
      <c r="M110" s="49">
        <v>0</v>
      </c>
      <c r="N110" s="49">
        <v>0</v>
      </c>
      <c r="O110" s="49">
        <v>0</v>
      </c>
      <c r="P110" s="49">
        <v>0</v>
      </c>
      <c r="Q110" s="52">
        <v>0</v>
      </c>
      <c r="R110" s="66">
        <f>SUM(K110:Q110)</f>
        <v>0</v>
      </c>
      <c r="T110" s="48">
        <v>0</v>
      </c>
      <c r="U110" s="49">
        <v>0</v>
      </c>
      <c r="V110" s="49">
        <v>0</v>
      </c>
      <c r="W110" s="49">
        <v>0</v>
      </c>
      <c r="X110" s="49">
        <v>0</v>
      </c>
      <c r="Y110" s="49">
        <v>0</v>
      </c>
      <c r="Z110" s="52">
        <v>0</v>
      </c>
      <c r="AA110" s="66">
        <f>SUM(T110:Z110)</f>
        <v>0</v>
      </c>
      <c r="AC110" s="66">
        <f>SUM(I110+R110+AA110)</f>
        <v>1</v>
      </c>
    </row>
    <row r="111" spans="1:29" ht="15.75" customHeight="1">
      <c r="A111" s="70">
        <v>0.35416666666666669</v>
      </c>
      <c r="B111" s="48">
        <v>1</v>
      </c>
      <c r="C111" s="49">
        <v>0</v>
      </c>
      <c r="D111" s="49">
        <v>0</v>
      </c>
      <c r="E111" s="49">
        <v>0</v>
      </c>
      <c r="F111" s="49">
        <v>0</v>
      </c>
      <c r="G111" s="49">
        <v>0</v>
      </c>
      <c r="H111" s="52">
        <v>0</v>
      </c>
      <c r="I111" s="66">
        <f>SUM(B111:H111)</f>
        <v>1</v>
      </c>
      <c r="K111" s="48">
        <v>0</v>
      </c>
      <c r="L111" s="49">
        <v>0</v>
      </c>
      <c r="M111" s="49">
        <v>0</v>
      </c>
      <c r="N111" s="49">
        <v>0</v>
      </c>
      <c r="O111" s="49">
        <v>0</v>
      </c>
      <c r="P111" s="49">
        <v>0</v>
      </c>
      <c r="Q111" s="52">
        <v>0</v>
      </c>
      <c r="R111" s="66">
        <f>SUM(K111:Q111)</f>
        <v>0</v>
      </c>
      <c r="T111" s="48">
        <v>0</v>
      </c>
      <c r="U111" s="49">
        <v>0</v>
      </c>
      <c r="V111" s="49">
        <v>0</v>
      </c>
      <c r="W111" s="49">
        <v>0</v>
      </c>
      <c r="X111" s="49">
        <v>0</v>
      </c>
      <c r="Y111" s="49">
        <v>0</v>
      </c>
      <c r="Z111" s="52">
        <v>0</v>
      </c>
      <c r="AA111" s="66">
        <f>SUM(T111:Z111)</f>
        <v>0</v>
      </c>
      <c r="AC111" s="66">
        <f>SUM(I111+R111+AA111)</f>
        <v>1</v>
      </c>
    </row>
    <row r="112" spans="1:29" ht="15.75" customHeight="1">
      <c r="A112" s="71">
        <v>0.36458333333333331</v>
      </c>
      <c r="B112" s="54">
        <v>0</v>
      </c>
      <c r="C112" s="55">
        <v>1</v>
      </c>
      <c r="D112" s="55">
        <v>0</v>
      </c>
      <c r="E112" s="55">
        <v>0</v>
      </c>
      <c r="F112" s="55">
        <v>0</v>
      </c>
      <c r="G112" s="55">
        <v>0</v>
      </c>
      <c r="H112" s="56">
        <v>0</v>
      </c>
      <c r="I112" s="67">
        <f>SUM(B112:H112)</f>
        <v>1</v>
      </c>
      <c r="K112" s="54">
        <v>0</v>
      </c>
      <c r="L112" s="55">
        <v>0</v>
      </c>
      <c r="M112" s="55">
        <v>0</v>
      </c>
      <c r="N112" s="55">
        <v>0</v>
      </c>
      <c r="O112" s="55">
        <v>0</v>
      </c>
      <c r="P112" s="55">
        <v>0</v>
      </c>
      <c r="Q112" s="56">
        <v>0</v>
      </c>
      <c r="R112" s="67">
        <f>SUM(K112:Q112)</f>
        <v>0</v>
      </c>
      <c r="T112" s="54">
        <v>0</v>
      </c>
      <c r="U112" s="55">
        <v>0</v>
      </c>
      <c r="V112" s="55">
        <v>0</v>
      </c>
      <c r="W112" s="55">
        <v>0</v>
      </c>
      <c r="X112" s="55">
        <v>0</v>
      </c>
      <c r="Y112" s="55">
        <v>0</v>
      </c>
      <c r="Z112" s="56">
        <v>0</v>
      </c>
      <c r="AA112" s="67">
        <f>SUM(T112:Z112)</f>
        <v>0</v>
      </c>
      <c r="AC112" s="67">
        <f>SUM(I112+R112+AA112)</f>
        <v>1</v>
      </c>
    </row>
    <row r="113" spans="1:29" ht="15.75" customHeight="1">
      <c r="A113" s="60" t="s">
        <v>218</v>
      </c>
      <c r="B113" s="57">
        <f t="shared" ref="B113:I113" si="57">SUM(B109:B112)</f>
        <v>2</v>
      </c>
      <c r="C113" s="58">
        <f t="shared" si="57"/>
        <v>1</v>
      </c>
      <c r="D113" s="58">
        <f t="shared" si="57"/>
        <v>0</v>
      </c>
      <c r="E113" s="58">
        <f t="shared" si="57"/>
        <v>0</v>
      </c>
      <c r="F113" s="58">
        <f t="shared" si="57"/>
        <v>0</v>
      </c>
      <c r="G113" s="58">
        <f t="shared" si="57"/>
        <v>0</v>
      </c>
      <c r="H113" s="59">
        <f t="shared" si="57"/>
        <v>0</v>
      </c>
      <c r="I113" s="60">
        <f t="shared" si="57"/>
        <v>3</v>
      </c>
      <c r="K113" s="57">
        <f t="shared" ref="K113:R113" si="58">SUM(K109:K112)</f>
        <v>0</v>
      </c>
      <c r="L113" s="58">
        <f t="shared" si="58"/>
        <v>0</v>
      </c>
      <c r="M113" s="58">
        <f t="shared" si="58"/>
        <v>0</v>
      </c>
      <c r="N113" s="58">
        <f t="shared" si="58"/>
        <v>0</v>
      </c>
      <c r="O113" s="58">
        <f t="shared" si="58"/>
        <v>0</v>
      </c>
      <c r="P113" s="58">
        <f t="shared" si="58"/>
        <v>0</v>
      </c>
      <c r="Q113" s="59">
        <f t="shared" si="58"/>
        <v>0</v>
      </c>
      <c r="R113" s="60">
        <f t="shared" si="58"/>
        <v>0</v>
      </c>
      <c r="T113" s="57">
        <f t="shared" ref="T113:AA113" si="59">SUM(T109:T112)</f>
        <v>0</v>
      </c>
      <c r="U113" s="58">
        <f t="shared" si="59"/>
        <v>0</v>
      </c>
      <c r="V113" s="58">
        <f t="shared" si="59"/>
        <v>0</v>
      </c>
      <c r="W113" s="58">
        <f t="shared" si="59"/>
        <v>0</v>
      </c>
      <c r="X113" s="58">
        <f t="shared" si="59"/>
        <v>0</v>
      </c>
      <c r="Y113" s="58">
        <f t="shared" si="59"/>
        <v>0</v>
      </c>
      <c r="Z113" s="59">
        <f t="shared" si="59"/>
        <v>0</v>
      </c>
      <c r="AA113" s="60">
        <f t="shared" si="59"/>
        <v>0</v>
      </c>
      <c r="AC113" s="60">
        <f>SUM(AC109:AC112)</f>
        <v>3</v>
      </c>
    </row>
    <row r="114" spans="1:29" ht="15.75" customHeight="1">
      <c r="A114" s="69">
        <v>0.375</v>
      </c>
      <c r="B114" s="44">
        <v>0</v>
      </c>
      <c r="C114" s="45">
        <v>0</v>
      </c>
      <c r="D114" s="45">
        <v>0</v>
      </c>
      <c r="E114" s="45">
        <v>0</v>
      </c>
      <c r="F114" s="45">
        <v>0</v>
      </c>
      <c r="G114" s="45">
        <v>0</v>
      </c>
      <c r="H114" s="46">
        <v>0</v>
      </c>
      <c r="I114" s="65">
        <f>SUM(B114:H114)</f>
        <v>0</v>
      </c>
      <c r="K114" s="44">
        <v>0</v>
      </c>
      <c r="L114" s="45">
        <v>0</v>
      </c>
      <c r="M114" s="45">
        <v>0</v>
      </c>
      <c r="N114" s="45">
        <v>0</v>
      </c>
      <c r="O114" s="45">
        <v>0</v>
      </c>
      <c r="P114" s="45">
        <v>0</v>
      </c>
      <c r="Q114" s="46">
        <v>0</v>
      </c>
      <c r="R114" s="65">
        <f>SUM(K114:Q114)</f>
        <v>0</v>
      </c>
      <c r="T114" s="44">
        <v>0</v>
      </c>
      <c r="U114" s="45">
        <v>0</v>
      </c>
      <c r="V114" s="45">
        <v>0</v>
      </c>
      <c r="W114" s="45">
        <v>0</v>
      </c>
      <c r="X114" s="45">
        <v>0</v>
      </c>
      <c r="Y114" s="45">
        <v>0</v>
      </c>
      <c r="Z114" s="46">
        <v>0</v>
      </c>
      <c r="AA114" s="65">
        <f>SUM(T114:Z114)</f>
        <v>0</v>
      </c>
      <c r="AC114" s="65">
        <f>SUM(I114+R114+AA114)</f>
        <v>0</v>
      </c>
    </row>
    <row r="115" spans="1:29" ht="15.75" customHeight="1">
      <c r="A115" s="70">
        <v>0.38541666666666669</v>
      </c>
      <c r="B115" s="48">
        <v>0</v>
      </c>
      <c r="C115" s="49">
        <v>0</v>
      </c>
      <c r="D115" s="49">
        <v>0</v>
      </c>
      <c r="E115" s="49">
        <v>0</v>
      </c>
      <c r="F115" s="49">
        <v>0</v>
      </c>
      <c r="G115" s="49">
        <v>0</v>
      </c>
      <c r="H115" s="52">
        <v>0</v>
      </c>
      <c r="I115" s="66">
        <f>SUM(B115:H115)</f>
        <v>0</v>
      </c>
      <c r="K115" s="48">
        <v>0</v>
      </c>
      <c r="L115" s="49">
        <v>0</v>
      </c>
      <c r="M115" s="49">
        <v>0</v>
      </c>
      <c r="N115" s="49">
        <v>0</v>
      </c>
      <c r="O115" s="49">
        <v>0</v>
      </c>
      <c r="P115" s="49">
        <v>0</v>
      </c>
      <c r="Q115" s="52">
        <v>0</v>
      </c>
      <c r="R115" s="66">
        <f>SUM(K115:Q115)</f>
        <v>0</v>
      </c>
      <c r="T115" s="48">
        <v>0</v>
      </c>
      <c r="U115" s="49">
        <v>0</v>
      </c>
      <c r="V115" s="49">
        <v>0</v>
      </c>
      <c r="W115" s="49">
        <v>0</v>
      </c>
      <c r="X115" s="49">
        <v>0</v>
      </c>
      <c r="Y115" s="49">
        <v>0</v>
      </c>
      <c r="Z115" s="52">
        <v>0</v>
      </c>
      <c r="AA115" s="66">
        <f>SUM(T115:Z115)</f>
        <v>0</v>
      </c>
      <c r="AC115" s="66">
        <f>SUM(I115+R115+AA115)</f>
        <v>0</v>
      </c>
    </row>
    <row r="116" spans="1:29" ht="15.75" customHeight="1">
      <c r="A116" s="70">
        <v>0.39583333333333331</v>
      </c>
      <c r="B116" s="48">
        <v>0</v>
      </c>
      <c r="C116" s="49">
        <v>0</v>
      </c>
      <c r="D116" s="49">
        <v>0</v>
      </c>
      <c r="E116" s="49">
        <v>0</v>
      </c>
      <c r="F116" s="49">
        <v>0</v>
      </c>
      <c r="G116" s="49">
        <v>0</v>
      </c>
      <c r="H116" s="52">
        <v>0</v>
      </c>
      <c r="I116" s="66">
        <f>SUM(B116:H116)</f>
        <v>0</v>
      </c>
      <c r="K116" s="48">
        <v>0</v>
      </c>
      <c r="L116" s="49">
        <v>0</v>
      </c>
      <c r="M116" s="49">
        <v>0</v>
      </c>
      <c r="N116" s="49">
        <v>0</v>
      </c>
      <c r="O116" s="49">
        <v>0</v>
      </c>
      <c r="P116" s="49">
        <v>0</v>
      </c>
      <c r="Q116" s="52">
        <v>0</v>
      </c>
      <c r="R116" s="66">
        <f>SUM(K116:Q116)</f>
        <v>0</v>
      </c>
      <c r="T116" s="48">
        <v>0</v>
      </c>
      <c r="U116" s="49">
        <v>0</v>
      </c>
      <c r="V116" s="49">
        <v>0</v>
      </c>
      <c r="W116" s="49">
        <v>0</v>
      </c>
      <c r="X116" s="49">
        <v>0</v>
      </c>
      <c r="Y116" s="49">
        <v>0</v>
      </c>
      <c r="Z116" s="52">
        <v>0</v>
      </c>
      <c r="AA116" s="66">
        <f>SUM(T116:Z116)</f>
        <v>0</v>
      </c>
      <c r="AC116" s="66">
        <f>SUM(I116+R116+AA116)</f>
        <v>0</v>
      </c>
    </row>
    <row r="117" spans="1:29" ht="15.75" customHeight="1">
      <c r="A117" s="71">
        <v>0.40625</v>
      </c>
      <c r="B117" s="54">
        <v>0</v>
      </c>
      <c r="C117" s="55">
        <v>0</v>
      </c>
      <c r="D117" s="55">
        <v>0</v>
      </c>
      <c r="E117" s="55">
        <v>0</v>
      </c>
      <c r="F117" s="55">
        <v>0</v>
      </c>
      <c r="G117" s="55">
        <v>0</v>
      </c>
      <c r="H117" s="56">
        <v>0</v>
      </c>
      <c r="I117" s="67">
        <f>SUM(B117:H117)</f>
        <v>0</v>
      </c>
      <c r="K117" s="54">
        <v>0</v>
      </c>
      <c r="L117" s="55">
        <v>0</v>
      </c>
      <c r="M117" s="55">
        <v>0</v>
      </c>
      <c r="N117" s="55">
        <v>0</v>
      </c>
      <c r="O117" s="55">
        <v>0</v>
      </c>
      <c r="P117" s="55">
        <v>0</v>
      </c>
      <c r="Q117" s="56">
        <v>0</v>
      </c>
      <c r="R117" s="67">
        <f>SUM(K117:Q117)</f>
        <v>0</v>
      </c>
      <c r="T117" s="54">
        <v>0</v>
      </c>
      <c r="U117" s="55">
        <v>0</v>
      </c>
      <c r="V117" s="55">
        <v>0</v>
      </c>
      <c r="W117" s="55">
        <v>0</v>
      </c>
      <c r="X117" s="55">
        <v>0</v>
      </c>
      <c r="Y117" s="55">
        <v>0</v>
      </c>
      <c r="Z117" s="56">
        <v>0</v>
      </c>
      <c r="AA117" s="67">
        <f>SUM(T117:Z117)</f>
        <v>0</v>
      </c>
      <c r="AC117" s="67">
        <f>SUM(I117+R117+AA117)</f>
        <v>0</v>
      </c>
    </row>
    <row r="118" spans="1:29" ht="15.75" customHeight="1">
      <c r="A118" s="60" t="s">
        <v>218</v>
      </c>
      <c r="B118" s="57">
        <f t="shared" ref="B118:I118" si="60">SUM(B114:B117)</f>
        <v>0</v>
      </c>
      <c r="C118" s="58">
        <f t="shared" si="60"/>
        <v>0</v>
      </c>
      <c r="D118" s="58">
        <f t="shared" si="60"/>
        <v>0</v>
      </c>
      <c r="E118" s="58">
        <f t="shared" si="60"/>
        <v>0</v>
      </c>
      <c r="F118" s="58">
        <f t="shared" si="60"/>
        <v>0</v>
      </c>
      <c r="G118" s="58">
        <f t="shared" si="60"/>
        <v>0</v>
      </c>
      <c r="H118" s="59">
        <f t="shared" si="60"/>
        <v>0</v>
      </c>
      <c r="I118" s="60">
        <f t="shared" si="60"/>
        <v>0</v>
      </c>
      <c r="K118" s="57">
        <f t="shared" ref="K118:R118" si="61">SUM(K114:K117)</f>
        <v>0</v>
      </c>
      <c r="L118" s="58">
        <f t="shared" si="61"/>
        <v>0</v>
      </c>
      <c r="M118" s="58">
        <f t="shared" si="61"/>
        <v>0</v>
      </c>
      <c r="N118" s="58">
        <f t="shared" si="61"/>
        <v>0</v>
      </c>
      <c r="O118" s="58">
        <f t="shared" si="61"/>
        <v>0</v>
      </c>
      <c r="P118" s="58">
        <f t="shared" si="61"/>
        <v>0</v>
      </c>
      <c r="Q118" s="59">
        <f t="shared" si="61"/>
        <v>0</v>
      </c>
      <c r="R118" s="60">
        <f t="shared" si="61"/>
        <v>0</v>
      </c>
      <c r="T118" s="57">
        <f t="shared" ref="T118:AA118" si="62">SUM(T114:T117)</f>
        <v>0</v>
      </c>
      <c r="U118" s="58">
        <f t="shared" si="62"/>
        <v>0</v>
      </c>
      <c r="V118" s="58">
        <f t="shared" si="62"/>
        <v>0</v>
      </c>
      <c r="W118" s="58">
        <f t="shared" si="62"/>
        <v>0</v>
      </c>
      <c r="X118" s="58">
        <f t="shared" si="62"/>
        <v>0</v>
      </c>
      <c r="Y118" s="58">
        <f t="shared" si="62"/>
        <v>0</v>
      </c>
      <c r="Z118" s="59">
        <f t="shared" si="62"/>
        <v>0</v>
      </c>
      <c r="AA118" s="60">
        <f t="shared" si="62"/>
        <v>0</v>
      </c>
      <c r="AC118" s="60">
        <f>SUM(AC114:AC117)</f>
        <v>0</v>
      </c>
    </row>
    <row r="120" spans="1:29" ht="15.75" customHeight="1">
      <c r="A120" s="60" t="s">
        <v>219</v>
      </c>
      <c r="B120" s="57">
        <f t="shared" ref="B120:I120" si="63">SUM(B118+B113+B108)</f>
        <v>3</v>
      </c>
      <c r="C120" s="58">
        <f t="shared" si="63"/>
        <v>1</v>
      </c>
      <c r="D120" s="58">
        <f t="shared" si="63"/>
        <v>1</v>
      </c>
      <c r="E120" s="58">
        <f t="shared" si="63"/>
        <v>0</v>
      </c>
      <c r="F120" s="58">
        <f t="shared" si="63"/>
        <v>0</v>
      </c>
      <c r="G120" s="58">
        <f t="shared" si="63"/>
        <v>0</v>
      </c>
      <c r="H120" s="59">
        <f t="shared" si="63"/>
        <v>0</v>
      </c>
      <c r="I120" s="60">
        <f t="shared" si="63"/>
        <v>5</v>
      </c>
      <c r="K120" s="57">
        <f t="shared" ref="K120:R120" si="64">SUM(K118+K113+K108)</f>
        <v>0</v>
      </c>
      <c r="L120" s="58">
        <f t="shared" si="64"/>
        <v>0</v>
      </c>
      <c r="M120" s="58">
        <f t="shared" si="64"/>
        <v>0</v>
      </c>
      <c r="N120" s="58">
        <f t="shared" si="64"/>
        <v>0</v>
      </c>
      <c r="O120" s="58">
        <f t="shared" si="64"/>
        <v>0</v>
      </c>
      <c r="P120" s="58">
        <f t="shared" si="64"/>
        <v>0</v>
      </c>
      <c r="Q120" s="59">
        <f t="shared" si="64"/>
        <v>0</v>
      </c>
      <c r="R120" s="60">
        <f t="shared" si="64"/>
        <v>0</v>
      </c>
      <c r="T120" s="57">
        <f t="shared" ref="T120:AA120" si="65">SUM(T118+T113+T108)</f>
        <v>0</v>
      </c>
      <c r="U120" s="58">
        <f t="shared" si="65"/>
        <v>0</v>
      </c>
      <c r="V120" s="58">
        <f t="shared" si="65"/>
        <v>0</v>
      </c>
      <c r="W120" s="58">
        <f t="shared" si="65"/>
        <v>0</v>
      </c>
      <c r="X120" s="58">
        <f t="shared" si="65"/>
        <v>0</v>
      </c>
      <c r="Y120" s="58">
        <f t="shared" si="65"/>
        <v>0</v>
      </c>
      <c r="Z120" s="59">
        <f t="shared" si="65"/>
        <v>0</v>
      </c>
      <c r="AA120" s="60">
        <f t="shared" si="65"/>
        <v>0</v>
      </c>
      <c r="AC120" s="60">
        <f>SUM(AC118+AC113+AC108)</f>
        <v>5</v>
      </c>
    </row>
    <row r="122" spans="1:29" ht="15.75" customHeight="1">
      <c r="A122" s="47" t="s">
        <v>211</v>
      </c>
      <c r="B122" s="47" t="str">
        <f>$V$9</f>
        <v>Arm C - Northbound</v>
      </c>
    </row>
    <row r="123" spans="1:29" ht="15.75" customHeight="1">
      <c r="B123" s="57" t="s">
        <v>212</v>
      </c>
      <c r="C123" s="58"/>
      <c r="D123" s="58" t="s">
        <v>240</v>
      </c>
      <c r="E123" s="58"/>
      <c r="F123" s="58"/>
      <c r="G123" s="58"/>
      <c r="H123" s="59"/>
      <c r="I123" s="60"/>
      <c r="K123" s="57" t="s">
        <v>212</v>
      </c>
      <c r="L123" s="58"/>
      <c r="M123" s="58" t="s">
        <v>238</v>
      </c>
      <c r="N123" s="58"/>
      <c r="O123" s="58"/>
      <c r="P123" s="58"/>
      <c r="Q123" s="59"/>
      <c r="R123" s="60"/>
      <c r="T123" s="57" t="s">
        <v>212</v>
      </c>
      <c r="U123" s="58"/>
      <c r="V123" s="58" t="s">
        <v>241</v>
      </c>
      <c r="W123" s="58"/>
      <c r="X123" s="58"/>
      <c r="Y123" s="58"/>
      <c r="Z123" s="59"/>
      <c r="AA123" s="60"/>
      <c r="AC123" s="130" t="s">
        <v>216</v>
      </c>
    </row>
    <row r="124" spans="1:29"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131"/>
    </row>
    <row r="126" spans="1:29" ht="15.75" customHeight="1">
      <c r="A126" s="69">
        <v>0.66666666666666663</v>
      </c>
      <c r="B126" s="44">
        <v>0</v>
      </c>
      <c r="C126" s="45">
        <v>0</v>
      </c>
      <c r="D126" s="45">
        <v>0</v>
      </c>
      <c r="E126" s="45">
        <v>0</v>
      </c>
      <c r="F126" s="45">
        <v>0</v>
      </c>
      <c r="G126" s="45">
        <v>0</v>
      </c>
      <c r="H126" s="46">
        <v>0</v>
      </c>
      <c r="I126" s="65">
        <f>SUM(B126:H126)</f>
        <v>0</v>
      </c>
      <c r="K126" s="44">
        <v>0</v>
      </c>
      <c r="L126" s="45">
        <v>0</v>
      </c>
      <c r="M126" s="45">
        <v>0</v>
      </c>
      <c r="N126" s="45">
        <v>0</v>
      </c>
      <c r="O126" s="45">
        <v>0</v>
      </c>
      <c r="P126" s="45">
        <v>0</v>
      </c>
      <c r="Q126" s="46">
        <v>0</v>
      </c>
      <c r="R126" s="65">
        <f>SUM(K126:Q126)</f>
        <v>0</v>
      </c>
      <c r="T126" s="44">
        <v>0</v>
      </c>
      <c r="U126" s="45">
        <v>0</v>
      </c>
      <c r="V126" s="45">
        <v>0</v>
      </c>
      <c r="W126" s="45">
        <v>0</v>
      </c>
      <c r="X126" s="45">
        <v>0</v>
      </c>
      <c r="Y126" s="45">
        <v>0</v>
      </c>
      <c r="Z126" s="46">
        <v>0</v>
      </c>
      <c r="AA126" s="65">
        <f>SUM(T126:Z126)</f>
        <v>0</v>
      </c>
      <c r="AC126" s="65">
        <f>SUM(I126+R126+AA126)</f>
        <v>0</v>
      </c>
    </row>
    <row r="127" spans="1:29" ht="15.75" customHeight="1">
      <c r="A127" s="70">
        <v>0.67708333333333337</v>
      </c>
      <c r="B127" s="48">
        <v>0</v>
      </c>
      <c r="C127" s="49">
        <v>0</v>
      </c>
      <c r="D127" s="49">
        <v>0</v>
      </c>
      <c r="E127" s="49">
        <v>0</v>
      </c>
      <c r="F127" s="49">
        <v>0</v>
      </c>
      <c r="G127" s="49">
        <v>0</v>
      </c>
      <c r="H127" s="52">
        <v>0</v>
      </c>
      <c r="I127" s="66">
        <f>SUM(B127:H127)</f>
        <v>0</v>
      </c>
      <c r="K127" s="48">
        <v>0</v>
      </c>
      <c r="L127" s="49">
        <v>0</v>
      </c>
      <c r="M127" s="49">
        <v>0</v>
      </c>
      <c r="N127" s="49">
        <v>0</v>
      </c>
      <c r="O127" s="49">
        <v>0</v>
      </c>
      <c r="P127" s="49">
        <v>0</v>
      </c>
      <c r="Q127" s="52">
        <v>0</v>
      </c>
      <c r="R127" s="66">
        <f>SUM(K127:Q127)</f>
        <v>0</v>
      </c>
      <c r="T127" s="48">
        <v>0</v>
      </c>
      <c r="U127" s="49">
        <v>0</v>
      </c>
      <c r="V127" s="49">
        <v>0</v>
      </c>
      <c r="W127" s="49">
        <v>0</v>
      </c>
      <c r="X127" s="49">
        <v>0</v>
      </c>
      <c r="Y127" s="49">
        <v>0</v>
      </c>
      <c r="Z127" s="52">
        <v>0</v>
      </c>
      <c r="AA127" s="66">
        <f>SUM(T127:Z127)</f>
        <v>0</v>
      </c>
      <c r="AC127" s="66">
        <f>SUM(I127+R127+AA127)</f>
        <v>0</v>
      </c>
    </row>
    <row r="128" spans="1:29" ht="15.75" customHeight="1">
      <c r="A128" s="70">
        <v>0.6875</v>
      </c>
      <c r="B128" s="48">
        <v>1</v>
      </c>
      <c r="C128" s="49">
        <v>0</v>
      </c>
      <c r="D128" s="49">
        <v>0</v>
      </c>
      <c r="E128" s="49">
        <v>1</v>
      </c>
      <c r="F128" s="49">
        <v>0</v>
      </c>
      <c r="G128" s="49">
        <v>0</v>
      </c>
      <c r="H128" s="52">
        <v>0</v>
      </c>
      <c r="I128" s="66">
        <f>SUM(B128:H128)</f>
        <v>2</v>
      </c>
      <c r="K128" s="48">
        <v>0</v>
      </c>
      <c r="L128" s="49">
        <v>1</v>
      </c>
      <c r="M128" s="49">
        <v>0</v>
      </c>
      <c r="N128" s="49">
        <v>0</v>
      </c>
      <c r="O128" s="49">
        <v>0</v>
      </c>
      <c r="P128" s="49">
        <v>0</v>
      </c>
      <c r="Q128" s="52">
        <v>0</v>
      </c>
      <c r="R128" s="66">
        <f>SUM(K128:Q128)</f>
        <v>1</v>
      </c>
      <c r="T128" s="48">
        <v>0</v>
      </c>
      <c r="U128" s="49">
        <v>0</v>
      </c>
      <c r="V128" s="49">
        <v>0</v>
      </c>
      <c r="W128" s="49">
        <v>0</v>
      </c>
      <c r="X128" s="49">
        <v>0</v>
      </c>
      <c r="Y128" s="49">
        <v>0</v>
      </c>
      <c r="Z128" s="52">
        <v>0</v>
      </c>
      <c r="AA128" s="66">
        <f>SUM(T128:Z128)</f>
        <v>0</v>
      </c>
      <c r="AC128" s="66">
        <f>SUM(I128+R128+AA128)</f>
        <v>3</v>
      </c>
    </row>
    <row r="129" spans="1:29" ht="15.75" customHeight="1">
      <c r="A129" s="71">
        <v>0.69791666666666663</v>
      </c>
      <c r="B129" s="54">
        <v>0</v>
      </c>
      <c r="C129" s="55">
        <v>0</v>
      </c>
      <c r="D129" s="55">
        <v>0</v>
      </c>
      <c r="E129" s="55">
        <v>0</v>
      </c>
      <c r="F129" s="55">
        <v>0</v>
      </c>
      <c r="G129" s="55">
        <v>0</v>
      </c>
      <c r="H129" s="56">
        <v>0</v>
      </c>
      <c r="I129" s="67">
        <f>SUM(B129:H129)</f>
        <v>0</v>
      </c>
      <c r="K129" s="54">
        <v>0</v>
      </c>
      <c r="L129" s="55">
        <v>0</v>
      </c>
      <c r="M129" s="55">
        <v>0</v>
      </c>
      <c r="N129" s="55">
        <v>0</v>
      </c>
      <c r="O129" s="55">
        <v>0</v>
      </c>
      <c r="P129" s="55">
        <v>0</v>
      </c>
      <c r="Q129" s="56">
        <v>0</v>
      </c>
      <c r="R129" s="67">
        <f>SUM(K129:Q129)</f>
        <v>0</v>
      </c>
      <c r="T129" s="54">
        <v>0</v>
      </c>
      <c r="U129" s="55">
        <v>0</v>
      </c>
      <c r="V129" s="55">
        <v>0</v>
      </c>
      <c r="W129" s="55">
        <v>0</v>
      </c>
      <c r="X129" s="55">
        <v>0</v>
      </c>
      <c r="Y129" s="55">
        <v>0</v>
      </c>
      <c r="Z129" s="56">
        <v>0</v>
      </c>
      <c r="AA129" s="67">
        <f>SUM(T129:Z129)</f>
        <v>0</v>
      </c>
      <c r="AC129" s="67">
        <f>SUM(I129+R129+AA129)</f>
        <v>0</v>
      </c>
    </row>
    <row r="130" spans="1:29" ht="15.75" customHeight="1">
      <c r="A130" s="60" t="s">
        <v>218</v>
      </c>
      <c r="B130" s="57">
        <f t="shared" ref="B130:I130" si="66">SUM(B126:B129)</f>
        <v>1</v>
      </c>
      <c r="C130" s="58">
        <f t="shared" si="66"/>
        <v>0</v>
      </c>
      <c r="D130" s="58">
        <f t="shared" si="66"/>
        <v>0</v>
      </c>
      <c r="E130" s="58">
        <f t="shared" si="66"/>
        <v>1</v>
      </c>
      <c r="F130" s="58">
        <f t="shared" si="66"/>
        <v>0</v>
      </c>
      <c r="G130" s="58">
        <f t="shared" si="66"/>
        <v>0</v>
      </c>
      <c r="H130" s="59">
        <f t="shared" si="66"/>
        <v>0</v>
      </c>
      <c r="I130" s="60">
        <f t="shared" si="66"/>
        <v>2</v>
      </c>
      <c r="K130" s="57">
        <f t="shared" ref="K130:R130" si="67">SUM(K126:K129)</f>
        <v>0</v>
      </c>
      <c r="L130" s="58">
        <f t="shared" si="67"/>
        <v>1</v>
      </c>
      <c r="M130" s="58">
        <f t="shared" si="67"/>
        <v>0</v>
      </c>
      <c r="N130" s="58">
        <f t="shared" si="67"/>
        <v>0</v>
      </c>
      <c r="O130" s="58">
        <f t="shared" si="67"/>
        <v>0</v>
      </c>
      <c r="P130" s="58">
        <f t="shared" si="67"/>
        <v>0</v>
      </c>
      <c r="Q130" s="59">
        <f t="shared" si="67"/>
        <v>0</v>
      </c>
      <c r="R130" s="60">
        <f t="shared" si="67"/>
        <v>1</v>
      </c>
      <c r="T130" s="57">
        <f t="shared" ref="T130:AA130" si="68">SUM(T126:T129)</f>
        <v>0</v>
      </c>
      <c r="U130" s="58">
        <f t="shared" si="68"/>
        <v>0</v>
      </c>
      <c r="V130" s="58">
        <f t="shared" si="68"/>
        <v>0</v>
      </c>
      <c r="W130" s="58">
        <f t="shared" si="68"/>
        <v>0</v>
      </c>
      <c r="X130" s="58">
        <f t="shared" si="68"/>
        <v>0</v>
      </c>
      <c r="Y130" s="58">
        <f t="shared" si="68"/>
        <v>0</v>
      </c>
      <c r="Z130" s="59">
        <f t="shared" si="68"/>
        <v>0</v>
      </c>
      <c r="AA130" s="60">
        <f t="shared" si="68"/>
        <v>0</v>
      </c>
      <c r="AC130" s="60">
        <f>SUM(AC126:AC129)</f>
        <v>3</v>
      </c>
    </row>
    <row r="131" spans="1:29" ht="15.75" customHeight="1">
      <c r="A131" s="69">
        <v>0.70833333333333337</v>
      </c>
      <c r="B131" s="44">
        <v>0</v>
      </c>
      <c r="C131" s="45">
        <v>0</v>
      </c>
      <c r="D131" s="45">
        <v>0</v>
      </c>
      <c r="E131" s="45">
        <v>0</v>
      </c>
      <c r="F131" s="45">
        <v>0</v>
      </c>
      <c r="G131" s="45">
        <v>0</v>
      </c>
      <c r="H131" s="46">
        <v>0</v>
      </c>
      <c r="I131" s="65">
        <f>SUM(B131:H131)</f>
        <v>0</v>
      </c>
      <c r="K131" s="44">
        <v>0</v>
      </c>
      <c r="L131" s="45">
        <v>0</v>
      </c>
      <c r="M131" s="45">
        <v>0</v>
      </c>
      <c r="N131" s="45">
        <v>0</v>
      </c>
      <c r="O131" s="45">
        <v>0</v>
      </c>
      <c r="P131" s="45">
        <v>0</v>
      </c>
      <c r="Q131" s="46">
        <v>0</v>
      </c>
      <c r="R131" s="65">
        <f>SUM(K131:Q131)</f>
        <v>0</v>
      </c>
      <c r="T131" s="44">
        <v>0</v>
      </c>
      <c r="U131" s="45">
        <v>0</v>
      </c>
      <c r="V131" s="45">
        <v>0</v>
      </c>
      <c r="W131" s="45">
        <v>0</v>
      </c>
      <c r="X131" s="45">
        <v>0</v>
      </c>
      <c r="Y131" s="45">
        <v>0</v>
      </c>
      <c r="Z131" s="46">
        <v>0</v>
      </c>
      <c r="AA131" s="65">
        <f>SUM(T131:Z131)</f>
        <v>0</v>
      </c>
      <c r="AC131" s="65">
        <f>SUM(I131+R131+AA131)</f>
        <v>0</v>
      </c>
    </row>
    <row r="132" spans="1:29" ht="15.75" customHeight="1">
      <c r="A132" s="70">
        <v>0.71875</v>
      </c>
      <c r="B132" s="48">
        <v>0</v>
      </c>
      <c r="C132" s="49">
        <v>0</v>
      </c>
      <c r="D132" s="49">
        <v>0</v>
      </c>
      <c r="E132" s="49">
        <v>0</v>
      </c>
      <c r="F132" s="49">
        <v>0</v>
      </c>
      <c r="G132" s="49">
        <v>0</v>
      </c>
      <c r="H132" s="52">
        <v>0</v>
      </c>
      <c r="I132" s="66">
        <f>SUM(B132:H132)</f>
        <v>0</v>
      </c>
      <c r="K132" s="48">
        <v>0</v>
      </c>
      <c r="L132" s="49">
        <v>0</v>
      </c>
      <c r="M132" s="49">
        <v>0</v>
      </c>
      <c r="N132" s="49">
        <v>0</v>
      </c>
      <c r="O132" s="49">
        <v>0</v>
      </c>
      <c r="P132" s="49">
        <v>0</v>
      </c>
      <c r="Q132" s="52">
        <v>0</v>
      </c>
      <c r="R132" s="66">
        <f>SUM(K132:Q132)</f>
        <v>0</v>
      </c>
      <c r="T132" s="48">
        <v>0</v>
      </c>
      <c r="U132" s="49">
        <v>0</v>
      </c>
      <c r="V132" s="49">
        <v>0</v>
      </c>
      <c r="W132" s="49">
        <v>0</v>
      </c>
      <c r="X132" s="49">
        <v>0</v>
      </c>
      <c r="Y132" s="49">
        <v>0</v>
      </c>
      <c r="Z132" s="52">
        <v>0</v>
      </c>
      <c r="AA132" s="66">
        <f>SUM(T132:Z132)</f>
        <v>0</v>
      </c>
      <c r="AC132" s="66">
        <f>SUM(I132+R132+AA132)</f>
        <v>0</v>
      </c>
    </row>
    <row r="133" spans="1:29" ht="15.75" customHeight="1">
      <c r="A133" s="70">
        <v>0.72916666666666663</v>
      </c>
      <c r="B133" s="48">
        <v>0</v>
      </c>
      <c r="C133" s="49">
        <v>0</v>
      </c>
      <c r="D133" s="49">
        <v>0</v>
      </c>
      <c r="E133" s="49">
        <v>0</v>
      </c>
      <c r="F133" s="49">
        <v>0</v>
      </c>
      <c r="G133" s="49">
        <v>0</v>
      </c>
      <c r="H133" s="52">
        <v>0</v>
      </c>
      <c r="I133" s="66">
        <f>SUM(B133:H133)</f>
        <v>0</v>
      </c>
      <c r="K133" s="48">
        <v>0</v>
      </c>
      <c r="L133" s="49">
        <v>0</v>
      </c>
      <c r="M133" s="49">
        <v>0</v>
      </c>
      <c r="N133" s="49">
        <v>0</v>
      </c>
      <c r="O133" s="49">
        <v>0</v>
      </c>
      <c r="P133" s="49">
        <v>0</v>
      </c>
      <c r="Q133" s="52">
        <v>0</v>
      </c>
      <c r="R133" s="66">
        <f>SUM(K133:Q133)</f>
        <v>0</v>
      </c>
      <c r="T133" s="48">
        <v>0</v>
      </c>
      <c r="U133" s="49">
        <v>0</v>
      </c>
      <c r="V133" s="49">
        <v>0</v>
      </c>
      <c r="W133" s="49">
        <v>0</v>
      </c>
      <c r="X133" s="49">
        <v>0</v>
      </c>
      <c r="Y133" s="49">
        <v>0</v>
      </c>
      <c r="Z133" s="52">
        <v>0</v>
      </c>
      <c r="AA133" s="66">
        <f>SUM(T133:Z133)</f>
        <v>0</v>
      </c>
      <c r="AC133" s="66">
        <f>SUM(I133+R133+AA133)</f>
        <v>0</v>
      </c>
    </row>
    <row r="134" spans="1:29" ht="15.75" customHeight="1">
      <c r="A134" s="71">
        <v>0.73958333333333337</v>
      </c>
      <c r="B134" s="54">
        <v>0</v>
      </c>
      <c r="C134" s="55">
        <v>0</v>
      </c>
      <c r="D134" s="55">
        <v>0</v>
      </c>
      <c r="E134" s="55">
        <v>0</v>
      </c>
      <c r="F134" s="55">
        <v>0</v>
      </c>
      <c r="G134" s="55">
        <v>0</v>
      </c>
      <c r="H134" s="56">
        <v>0</v>
      </c>
      <c r="I134" s="67">
        <f>SUM(B134:H134)</f>
        <v>0</v>
      </c>
      <c r="K134" s="54">
        <v>0</v>
      </c>
      <c r="L134" s="55">
        <v>0</v>
      </c>
      <c r="M134" s="55">
        <v>0</v>
      </c>
      <c r="N134" s="55">
        <v>0</v>
      </c>
      <c r="O134" s="55">
        <v>0</v>
      </c>
      <c r="P134" s="55">
        <v>0</v>
      </c>
      <c r="Q134" s="56">
        <v>0</v>
      </c>
      <c r="R134" s="67">
        <f>SUM(K134:Q134)</f>
        <v>0</v>
      </c>
      <c r="T134" s="54">
        <v>0</v>
      </c>
      <c r="U134" s="55">
        <v>0</v>
      </c>
      <c r="V134" s="55">
        <v>0</v>
      </c>
      <c r="W134" s="55">
        <v>0</v>
      </c>
      <c r="X134" s="55">
        <v>0</v>
      </c>
      <c r="Y134" s="55">
        <v>0</v>
      </c>
      <c r="Z134" s="56">
        <v>0</v>
      </c>
      <c r="AA134" s="67">
        <f>SUM(T134:Z134)</f>
        <v>0</v>
      </c>
      <c r="AC134" s="67">
        <f>SUM(I134+R134+AA134)</f>
        <v>0</v>
      </c>
    </row>
    <row r="135" spans="1:29" ht="15.75" customHeight="1">
      <c r="A135" s="60" t="s">
        <v>218</v>
      </c>
      <c r="B135" s="57">
        <f t="shared" ref="B135:I135" si="69">SUM(B131:B134)</f>
        <v>0</v>
      </c>
      <c r="C135" s="58">
        <f t="shared" si="69"/>
        <v>0</v>
      </c>
      <c r="D135" s="58">
        <f t="shared" si="69"/>
        <v>0</v>
      </c>
      <c r="E135" s="58">
        <f t="shared" si="69"/>
        <v>0</v>
      </c>
      <c r="F135" s="58">
        <f t="shared" si="69"/>
        <v>0</v>
      </c>
      <c r="G135" s="58">
        <f t="shared" si="69"/>
        <v>0</v>
      </c>
      <c r="H135" s="59">
        <f t="shared" si="69"/>
        <v>0</v>
      </c>
      <c r="I135" s="60">
        <f t="shared" si="69"/>
        <v>0</v>
      </c>
      <c r="K135" s="57">
        <f t="shared" ref="K135:R135" si="70">SUM(K131:K134)</f>
        <v>0</v>
      </c>
      <c r="L135" s="58">
        <f t="shared" si="70"/>
        <v>0</v>
      </c>
      <c r="M135" s="58">
        <f t="shared" si="70"/>
        <v>0</v>
      </c>
      <c r="N135" s="58">
        <f t="shared" si="70"/>
        <v>0</v>
      </c>
      <c r="O135" s="58">
        <f t="shared" si="70"/>
        <v>0</v>
      </c>
      <c r="P135" s="58">
        <f t="shared" si="70"/>
        <v>0</v>
      </c>
      <c r="Q135" s="59">
        <f t="shared" si="70"/>
        <v>0</v>
      </c>
      <c r="R135" s="60">
        <f t="shared" si="70"/>
        <v>0</v>
      </c>
      <c r="T135" s="57">
        <f t="shared" ref="T135:AA135" si="71">SUM(T131:T134)</f>
        <v>0</v>
      </c>
      <c r="U135" s="58">
        <f t="shared" si="71"/>
        <v>0</v>
      </c>
      <c r="V135" s="58">
        <f t="shared" si="71"/>
        <v>0</v>
      </c>
      <c r="W135" s="58">
        <f t="shared" si="71"/>
        <v>0</v>
      </c>
      <c r="X135" s="58">
        <f t="shared" si="71"/>
        <v>0</v>
      </c>
      <c r="Y135" s="58">
        <f t="shared" si="71"/>
        <v>0</v>
      </c>
      <c r="Z135" s="59">
        <f t="shared" si="71"/>
        <v>0</v>
      </c>
      <c r="AA135" s="60">
        <f t="shared" si="71"/>
        <v>0</v>
      </c>
      <c r="AC135" s="60">
        <f>SUM(AC131:AC134)</f>
        <v>0</v>
      </c>
    </row>
    <row r="136" spans="1:29" ht="15.75" customHeight="1">
      <c r="A136" s="69">
        <v>0.75</v>
      </c>
      <c r="B136" s="44">
        <v>0</v>
      </c>
      <c r="C136" s="45">
        <v>0</v>
      </c>
      <c r="D136" s="45">
        <v>0</v>
      </c>
      <c r="E136" s="45">
        <v>0</v>
      </c>
      <c r="F136" s="45">
        <v>0</v>
      </c>
      <c r="G136" s="45">
        <v>0</v>
      </c>
      <c r="H136" s="46">
        <v>0</v>
      </c>
      <c r="I136" s="65">
        <f>SUM(B136:H136)</f>
        <v>0</v>
      </c>
      <c r="K136" s="44">
        <v>0</v>
      </c>
      <c r="L136" s="45">
        <v>0</v>
      </c>
      <c r="M136" s="45">
        <v>0</v>
      </c>
      <c r="N136" s="45">
        <v>0</v>
      </c>
      <c r="O136" s="45">
        <v>0</v>
      </c>
      <c r="P136" s="45">
        <v>0</v>
      </c>
      <c r="Q136" s="46">
        <v>0</v>
      </c>
      <c r="R136" s="65">
        <f>SUM(K136:Q136)</f>
        <v>0</v>
      </c>
      <c r="T136" s="44">
        <v>0</v>
      </c>
      <c r="U136" s="45">
        <v>0</v>
      </c>
      <c r="V136" s="45">
        <v>0</v>
      </c>
      <c r="W136" s="45">
        <v>0</v>
      </c>
      <c r="X136" s="45">
        <v>0</v>
      </c>
      <c r="Y136" s="45">
        <v>0</v>
      </c>
      <c r="Z136" s="46">
        <v>0</v>
      </c>
      <c r="AA136" s="65">
        <f>SUM(T136:Z136)</f>
        <v>0</v>
      </c>
      <c r="AC136" s="65">
        <f>SUM(I136+R136+AA136)</f>
        <v>0</v>
      </c>
    </row>
    <row r="137" spans="1:29" ht="15.75" customHeight="1">
      <c r="A137" s="70">
        <v>0.76041666666666663</v>
      </c>
      <c r="B137" s="48">
        <v>0</v>
      </c>
      <c r="C137" s="49">
        <v>0</v>
      </c>
      <c r="D137" s="49">
        <v>0</v>
      </c>
      <c r="E137" s="49">
        <v>0</v>
      </c>
      <c r="F137" s="49">
        <v>0</v>
      </c>
      <c r="G137" s="49">
        <v>0</v>
      </c>
      <c r="H137" s="52">
        <v>0</v>
      </c>
      <c r="I137" s="66">
        <f>SUM(B137:H137)</f>
        <v>0</v>
      </c>
      <c r="K137" s="48">
        <v>0</v>
      </c>
      <c r="L137" s="49">
        <v>0</v>
      </c>
      <c r="M137" s="49">
        <v>0</v>
      </c>
      <c r="N137" s="49">
        <v>0</v>
      </c>
      <c r="O137" s="49">
        <v>0</v>
      </c>
      <c r="P137" s="49">
        <v>0</v>
      </c>
      <c r="Q137" s="52">
        <v>0</v>
      </c>
      <c r="R137" s="66">
        <f>SUM(K137:Q137)</f>
        <v>0</v>
      </c>
      <c r="T137" s="48">
        <v>0</v>
      </c>
      <c r="U137" s="49">
        <v>0</v>
      </c>
      <c r="V137" s="49">
        <v>0</v>
      </c>
      <c r="W137" s="49">
        <v>0</v>
      </c>
      <c r="X137" s="49">
        <v>0</v>
      </c>
      <c r="Y137" s="49">
        <v>0</v>
      </c>
      <c r="Z137" s="52">
        <v>0</v>
      </c>
      <c r="AA137" s="66">
        <f>SUM(T137:Z137)</f>
        <v>0</v>
      </c>
      <c r="AC137" s="66">
        <f>SUM(I137+R137+AA137)</f>
        <v>0</v>
      </c>
    </row>
    <row r="138" spans="1:29" ht="15.75" customHeight="1">
      <c r="A138" s="70">
        <v>0.77083333333333337</v>
      </c>
      <c r="B138" s="48">
        <v>1</v>
      </c>
      <c r="C138" s="49">
        <v>0</v>
      </c>
      <c r="D138" s="49">
        <v>0</v>
      </c>
      <c r="E138" s="49">
        <v>0</v>
      </c>
      <c r="F138" s="49">
        <v>0</v>
      </c>
      <c r="G138" s="49">
        <v>0</v>
      </c>
      <c r="H138" s="52">
        <v>0</v>
      </c>
      <c r="I138" s="66">
        <f>SUM(B138:H138)</f>
        <v>1</v>
      </c>
      <c r="K138" s="48">
        <v>0</v>
      </c>
      <c r="L138" s="49">
        <v>0</v>
      </c>
      <c r="M138" s="49">
        <v>0</v>
      </c>
      <c r="N138" s="49">
        <v>0</v>
      </c>
      <c r="O138" s="49">
        <v>0</v>
      </c>
      <c r="P138" s="49">
        <v>0</v>
      </c>
      <c r="Q138" s="52">
        <v>0</v>
      </c>
      <c r="R138" s="66">
        <f>SUM(K138:Q138)</f>
        <v>0</v>
      </c>
      <c r="T138" s="48">
        <v>0</v>
      </c>
      <c r="U138" s="49">
        <v>0</v>
      </c>
      <c r="V138" s="49">
        <v>0</v>
      </c>
      <c r="W138" s="49">
        <v>0</v>
      </c>
      <c r="X138" s="49">
        <v>0</v>
      </c>
      <c r="Y138" s="49">
        <v>0</v>
      </c>
      <c r="Z138" s="52">
        <v>0</v>
      </c>
      <c r="AA138" s="66">
        <f>SUM(T138:Z138)</f>
        <v>0</v>
      </c>
      <c r="AC138" s="66">
        <f>SUM(I138+R138+AA138)</f>
        <v>1</v>
      </c>
    </row>
    <row r="139" spans="1:29" ht="15.75" customHeight="1">
      <c r="A139" s="71">
        <v>0.78125</v>
      </c>
      <c r="B139" s="54">
        <v>0</v>
      </c>
      <c r="C139" s="55">
        <v>0</v>
      </c>
      <c r="D139" s="55">
        <v>0</v>
      </c>
      <c r="E139" s="55">
        <v>0</v>
      </c>
      <c r="F139" s="55">
        <v>0</v>
      </c>
      <c r="G139" s="55">
        <v>0</v>
      </c>
      <c r="H139" s="56">
        <v>0</v>
      </c>
      <c r="I139" s="67">
        <f>SUM(B139:H139)</f>
        <v>0</v>
      </c>
      <c r="K139" s="54">
        <v>0</v>
      </c>
      <c r="L139" s="55">
        <v>0</v>
      </c>
      <c r="M139" s="55">
        <v>0</v>
      </c>
      <c r="N139" s="55">
        <v>0</v>
      </c>
      <c r="O139" s="55">
        <v>0</v>
      </c>
      <c r="P139" s="55">
        <v>0</v>
      </c>
      <c r="Q139" s="56">
        <v>0</v>
      </c>
      <c r="R139" s="67">
        <f>SUM(K139:Q139)</f>
        <v>0</v>
      </c>
      <c r="T139" s="54">
        <v>0</v>
      </c>
      <c r="U139" s="55">
        <v>0</v>
      </c>
      <c r="V139" s="55">
        <v>0</v>
      </c>
      <c r="W139" s="55">
        <v>0</v>
      </c>
      <c r="X139" s="55">
        <v>0</v>
      </c>
      <c r="Y139" s="55">
        <v>0</v>
      </c>
      <c r="Z139" s="56">
        <v>0</v>
      </c>
      <c r="AA139" s="67">
        <f>SUM(T139:Z139)</f>
        <v>0</v>
      </c>
      <c r="AC139" s="67">
        <f>SUM(I139+R139+AA139)</f>
        <v>0</v>
      </c>
    </row>
    <row r="140" spans="1:29" ht="15.75" customHeight="1">
      <c r="A140" s="60" t="s">
        <v>218</v>
      </c>
      <c r="B140" s="57">
        <f t="shared" ref="B140:I140" si="72">SUM(B136:B139)</f>
        <v>1</v>
      </c>
      <c r="C140" s="58">
        <f t="shared" si="72"/>
        <v>0</v>
      </c>
      <c r="D140" s="58">
        <f t="shared" si="72"/>
        <v>0</v>
      </c>
      <c r="E140" s="58">
        <f t="shared" si="72"/>
        <v>0</v>
      </c>
      <c r="F140" s="58">
        <f t="shared" si="72"/>
        <v>0</v>
      </c>
      <c r="G140" s="58">
        <f t="shared" si="72"/>
        <v>0</v>
      </c>
      <c r="H140" s="59">
        <f t="shared" si="72"/>
        <v>0</v>
      </c>
      <c r="I140" s="60">
        <f t="shared" si="72"/>
        <v>1</v>
      </c>
      <c r="K140" s="57">
        <f t="shared" ref="K140:R140" si="73">SUM(K136:K139)</f>
        <v>0</v>
      </c>
      <c r="L140" s="58">
        <f t="shared" si="73"/>
        <v>0</v>
      </c>
      <c r="M140" s="58">
        <f t="shared" si="73"/>
        <v>0</v>
      </c>
      <c r="N140" s="58">
        <f t="shared" si="73"/>
        <v>0</v>
      </c>
      <c r="O140" s="58">
        <f t="shared" si="73"/>
        <v>0</v>
      </c>
      <c r="P140" s="58">
        <f t="shared" si="73"/>
        <v>0</v>
      </c>
      <c r="Q140" s="59">
        <f t="shared" si="73"/>
        <v>0</v>
      </c>
      <c r="R140" s="60">
        <f t="shared" si="73"/>
        <v>0</v>
      </c>
      <c r="T140" s="57">
        <f t="shared" ref="T140:AA140" si="74">SUM(T136:T139)</f>
        <v>0</v>
      </c>
      <c r="U140" s="58">
        <f t="shared" si="74"/>
        <v>0</v>
      </c>
      <c r="V140" s="58">
        <f t="shared" si="74"/>
        <v>0</v>
      </c>
      <c r="W140" s="58">
        <f t="shared" si="74"/>
        <v>0</v>
      </c>
      <c r="X140" s="58">
        <f t="shared" si="74"/>
        <v>0</v>
      </c>
      <c r="Y140" s="58">
        <f t="shared" si="74"/>
        <v>0</v>
      </c>
      <c r="Z140" s="59">
        <f t="shared" si="74"/>
        <v>0</v>
      </c>
      <c r="AA140" s="60">
        <f t="shared" si="74"/>
        <v>0</v>
      </c>
      <c r="AC140" s="60">
        <f>SUM(AC136:AC139)</f>
        <v>1</v>
      </c>
    </row>
    <row r="142" spans="1:29" ht="15.75" customHeight="1">
      <c r="A142" s="60" t="s">
        <v>219</v>
      </c>
      <c r="B142" s="57">
        <f t="shared" ref="B142:I142" si="75">SUM(B140+B135+B130)</f>
        <v>2</v>
      </c>
      <c r="C142" s="58">
        <f t="shared" si="75"/>
        <v>0</v>
      </c>
      <c r="D142" s="58">
        <f t="shared" si="75"/>
        <v>0</v>
      </c>
      <c r="E142" s="58">
        <f t="shared" si="75"/>
        <v>1</v>
      </c>
      <c r="F142" s="58">
        <f t="shared" si="75"/>
        <v>0</v>
      </c>
      <c r="G142" s="58">
        <f t="shared" si="75"/>
        <v>0</v>
      </c>
      <c r="H142" s="59">
        <f t="shared" si="75"/>
        <v>0</v>
      </c>
      <c r="I142" s="60">
        <f t="shared" si="75"/>
        <v>3</v>
      </c>
      <c r="K142" s="57">
        <f t="shared" ref="K142:R142" si="76">SUM(K140+K135+K130)</f>
        <v>0</v>
      </c>
      <c r="L142" s="58">
        <f t="shared" si="76"/>
        <v>1</v>
      </c>
      <c r="M142" s="58">
        <f t="shared" si="76"/>
        <v>0</v>
      </c>
      <c r="N142" s="58">
        <f t="shared" si="76"/>
        <v>0</v>
      </c>
      <c r="O142" s="58">
        <f t="shared" si="76"/>
        <v>0</v>
      </c>
      <c r="P142" s="58">
        <f t="shared" si="76"/>
        <v>0</v>
      </c>
      <c r="Q142" s="59">
        <f t="shared" si="76"/>
        <v>0</v>
      </c>
      <c r="R142" s="60">
        <f t="shared" si="76"/>
        <v>1</v>
      </c>
      <c r="T142" s="57">
        <f t="shared" ref="T142:AA142" si="77">SUM(T140+T135+T130)</f>
        <v>0</v>
      </c>
      <c r="U142" s="58">
        <f t="shared" si="77"/>
        <v>0</v>
      </c>
      <c r="V142" s="58">
        <f t="shared" si="77"/>
        <v>0</v>
      </c>
      <c r="W142" s="58">
        <f t="shared" si="77"/>
        <v>0</v>
      </c>
      <c r="X142" s="58">
        <f t="shared" si="77"/>
        <v>0</v>
      </c>
      <c r="Y142" s="58">
        <f t="shared" si="77"/>
        <v>0</v>
      </c>
      <c r="Z142" s="59">
        <f t="shared" si="77"/>
        <v>0</v>
      </c>
      <c r="AA142" s="60">
        <f t="shared" si="77"/>
        <v>0</v>
      </c>
      <c r="AC142" s="60">
        <f>SUM(AC140+AC135+AC130)</f>
        <v>4</v>
      </c>
    </row>
    <row r="144" spans="1:29" ht="15.75" customHeight="1">
      <c r="A144" s="60" t="s">
        <v>217</v>
      </c>
      <c r="B144" s="57">
        <f t="shared" ref="B144:I144" si="78">SUM(B120+B142)</f>
        <v>5</v>
      </c>
      <c r="C144" s="58">
        <f t="shared" si="78"/>
        <v>1</v>
      </c>
      <c r="D144" s="58">
        <f t="shared" si="78"/>
        <v>1</v>
      </c>
      <c r="E144" s="58">
        <f t="shared" si="78"/>
        <v>1</v>
      </c>
      <c r="F144" s="58">
        <f t="shared" si="78"/>
        <v>0</v>
      </c>
      <c r="G144" s="58">
        <f t="shared" si="78"/>
        <v>0</v>
      </c>
      <c r="H144" s="59">
        <f t="shared" si="78"/>
        <v>0</v>
      </c>
      <c r="I144" s="60">
        <f t="shared" si="78"/>
        <v>8</v>
      </c>
      <c r="K144" s="57">
        <f t="shared" ref="K144:R144" si="79">SUM(K120+K142)</f>
        <v>0</v>
      </c>
      <c r="L144" s="58">
        <f t="shared" si="79"/>
        <v>1</v>
      </c>
      <c r="M144" s="58">
        <f t="shared" si="79"/>
        <v>0</v>
      </c>
      <c r="N144" s="58">
        <f t="shared" si="79"/>
        <v>0</v>
      </c>
      <c r="O144" s="58">
        <f t="shared" si="79"/>
        <v>0</v>
      </c>
      <c r="P144" s="58">
        <f t="shared" si="79"/>
        <v>0</v>
      </c>
      <c r="Q144" s="59">
        <f t="shared" si="79"/>
        <v>0</v>
      </c>
      <c r="R144" s="60">
        <f t="shared" si="79"/>
        <v>1</v>
      </c>
      <c r="T144" s="57">
        <f t="shared" ref="T144:AA144" si="80">SUM(T120+T142)</f>
        <v>0</v>
      </c>
      <c r="U144" s="58">
        <f t="shared" si="80"/>
        <v>0</v>
      </c>
      <c r="V144" s="58">
        <f t="shared" si="80"/>
        <v>0</v>
      </c>
      <c r="W144" s="58">
        <f t="shared" si="80"/>
        <v>0</v>
      </c>
      <c r="X144" s="58">
        <f t="shared" si="80"/>
        <v>0</v>
      </c>
      <c r="Y144" s="58">
        <f t="shared" si="80"/>
        <v>0</v>
      </c>
      <c r="Z144" s="59">
        <f t="shared" si="80"/>
        <v>0</v>
      </c>
      <c r="AA144" s="60">
        <f t="shared" si="80"/>
        <v>0</v>
      </c>
      <c r="AC144" s="60">
        <f>SUM(AC120+AC142)</f>
        <v>9</v>
      </c>
    </row>
    <row r="145" spans="1:29" s="68" customFormat="1" ht="15.75" customHeight="1">
      <c r="A145" s="68" t="s">
        <v>220</v>
      </c>
      <c r="I145" s="68">
        <f>SUM(B104:H104,B105:H105,B106:H106,B107:H107,B109:H109,B110:H110,B111:H111,B112:H112,B114:H114,B115:H115,B116:H116,B117:H117,B126:H126,B127:H127,B128:H128,B129:H129,B131:H131,B132:H132,B133:H133,B134:H134,B136:H136,B137:H137,B138:H138,B139:H139)</f>
        <v>8</v>
      </c>
      <c r="R145" s="68">
        <f>SUM(K104:Q104,K105:Q105,K106:Q106,K107:Q107,K109:Q109,K110:Q110,K111:Q111,K112:Q112,K114:Q114,K115:Q115,K116:Q116,K117:Q117,K126:Q126,K127:Q127,K128:Q128,K129:Q129,K131:Q131,K132:Q132,K133:Q133,K134:Q134,K136:Q136,K137:Q137,K138:Q138,K139:Q139)</f>
        <v>1</v>
      </c>
      <c r="AA145" s="68">
        <f>SUM(T104:Z104,T105:Z105,T106:Z106,T107:Z107,T109:Z109,T110:Z110,T111:Z111,T112:Z112,T114:Z114,T115:Z115,T116:Z116,T117:Z117,T126:Z126,T127:Z127,T128:Z128,T129:Z129,T131:Z131,T132:Z132,T133:Z133,T134:Z134,T136:Z136,T137:Z137,T138:Z138,T139:Z139)</f>
        <v>0</v>
      </c>
      <c r="AC145" s="68">
        <f>SUM(B145:AA145)</f>
        <v>9</v>
      </c>
    </row>
    <row r="146" spans="1:29" ht="15.75" customHeight="1">
      <c r="A146" s="47" t="s">
        <v>221</v>
      </c>
    </row>
    <row r="147" spans="1:29" ht="15.75" customHeight="1">
      <c r="B147" s="57" t="s">
        <v>222</v>
      </c>
      <c r="C147" s="58"/>
      <c r="D147" s="58" t="s">
        <v>240</v>
      </c>
      <c r="E147" s="58"/>
      <c r="F147" s="58"/>
      <c r="G147" s="58"/>
      <c r="H147" s="59"/>
      <c r="I147" s="60"/>
      <c r="K147" s="57" t="s">
        <v>222</v>
      </c>
      <c r="L147" s="58"/>
      <c r="M147" s="58" t="s">
        <v>238</v>
      </c>
      <c r="N147" s="58"/>
      <c r="O147" s="58"/>
      <c r="P147" s="58"/>
      <c r="Q147" s="59"/>
      <c r="R147" s="60"/>
      <c r="T147" s="57" t="s">
        <v>222</v>
      </c>
      <c r="U147" s="58"/>
      <c r="V147" s="58" t="s">
        <v>241</v>
      </c>
      <c r="W147" s="58"/>
      <c r="X147" s="58"/>
      <c r="Y147" s="58"/>
      <c r="Z147" s="59"/>
      <c r="AA147" s="60"/>
      <c r="AC147" s="130" t="s">
        <v>223</v>
      </c>
    </row>
    <row r="148" spans="1:29"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131"/>
    </row>
    <row r="150" spans="1:29" ht="15.75" customHeight="1">
      <c r="A150" s="69">
        <v>0.29166666666666669</v>
      </c>
      <c r="B150" s="44">
        <f t="shared" ref="B150:H153" si="81">SUM(B12+K12+T12)</f>
        <v>0</v>
      </c>
      <c r="C150" s="45">
        <f t="shared" si="81"/>
        <v>0</v>
      </c>
      <c r="D150" s="45">
        <f t="shared" si="81"/>
        <v>0</v>
      </c>
      <c r="E150" s="45">
        <f t="shared" si="81"/>
        <v>0</v>
      </c>
      <c r="F150" s="45">
        <f t="shared" si="81"/>
        <v>0</v>
      </c>
      <c r="G150" s="45">
        <f t="shared" si="81"/>
        <v>0</v>
      </c>
      <c r="H150" s="46">
        <f t="shared" si="81"/>
        <v>0</v>
      </c>
      <c r="I150" s="65">
        <f>SUM(B150:H150)</f>
        <v>0</v>
      </c>
      <c r="K150" s="44">
        <f t="shared" ref="K150:Q153" si="82">SUM(B58+K58+T58)</f>
        <v>0</v>
      </c>
      <c r="L150" s="45">
        <f t="shared" si="82"/>
        <v>0</v>
      </c>
      <c r="M150" s="45">
        <f t="shared" si="82"/>
        <v>0</v>
      </c>
      <c r="N150" s="45">
        <f t="shared" si="82"/>
        <v>0</v>
      </c>
      <c r="O150" s="45">
        <f t="shared" si="82"/>
        <v>0</v>
      </c>
      <c r="P150" s="45">
        <f t="shared" si="82"/>
        <v>0</v>
      </c>
      <c r="Q150" s="46">
        <f t="shared" si="82"/>
        <v>0</v>
      </c>
      <c r="R150" s="65">
        <f>SUM(K150:Q150)</f>
        <v>0</v>
      </c>
      <c r="T150" s="44">
        <f t="shared" ref="T150:Z153" si="83">SUM(B104+K104+T104)</f>
        <v>0</v>
      </c>
      <c r="U150" s="45">
        <f t="shared" si="83"/>
        <v>0</v>
      </c>
      <c r="V150" s="45">
        <f t="shared" si="83"/>
        <v>0</v>
      </c>
      <c r="W150" s="45">
        <f t="shared" si="83"/>
        <v>0</v>
      </c>
      <c r="X150" s="45">
        <f t="shared" si="83"/>
        <v>0</v>
      </c>
      <c r="Y150" s="45">
        <f t="shared" si="83"/>
        <v>0</v>
      </c>
      <c r="Z150" s="46">
        <f t="shared" si="83"/>
        <v>0</v>
      </c>
      <c r="AA150" s="65">
        <f>SUM(T150:Z150)</f>
        <v>0</v>
      </c>
      <c r="AC150" s="65">
        <f>SUM(I150+R150+AA150)</f>
        <v>0</v>
      </c>
    </row>
    <row r="151" spans="1:29" ht="15.75" customHeight="1">
      <c r="A151" s="70">
        <v>0.30208333333333331</v>
      </c>
      <c r="B151" s="48">
        <f t="shared" si="81"/>
        <v>1</v>
      </c>
      <c r="C151" s="49">
        <f t="shared" si="81"/>
        <v>0</v>
      </c>
      <c r="D151" s="49">
        <f t="shared" si="81"/>
        <v>0</v>
      </c>
      <c r="E151" s="49">
        <f t="shared" si="81"/>
        <v>0</v>
      </c>
      <c r="F151" s="49">
        <f t="shared" si="81"/>
        <v>0</v>
      </c>
      <c r="G151" s="49">
        <f t="shared" si="81"/>
        <v>0</v>
      </c>
      <c r="H151" s="52">
        <f t="shared" si="81"/>
        <v>0</v>
      </c>
      <c r="I151" s="66">
        <f>SUM(B151:H151)</f>
        <v>1</v>
      </c>
      <c r="K151" s="48">
        <f t="shared" si="82"/>
        <v>0</v>
      </c>
      <c r="L151" s="49">
        <f t="shared" si="82"/>
        <v>1</v>
      </c>
      <c r="M151" s="49">
        <f t="shared" si="82"/>
        <v>0</v>
      </c>
      <c r="N151" s="49">
        <f t="shared" si="82"/>
        <v>0</v>
      </c>
      <c r="O151" s="49">
        <f t="shared" si="82"/>
        <v>0</v>
      </c>
      <c r="P151" s="49">
        <f t="shared" si="82"/>
        <v>0</v>
      </c>
      <c r="Q151" s="52">
        <f t="shared" si="82"/>
        <v>0</v>
      </c>
      <c r="R151" s="66">
        <f>SUM(K151:Q151)</f>
        <v>1</v>
      </c>
      <c r="T151" s="48">
        <f t="shared" si="83"/>
        <v>0</v>
      </c>
      <c r="U151" s="49">
        <f t="shared" si="83"/>
        <v>0</v>
      </c>
      <c r="V151" s="49">
        <f t="shared" si="83"/>
        <v>0</v>
      </c>
      <c r="W151" s="49">
        <f t="shared" si="83"/>
        <v>0</v>
      </c>
      <c r="X151" s="49">
        <f t="shared" si="83"/>
        <v>0</v>
      </c>
      <c r="Y151" s="49">
        <f t="shared" si="83"/>
        <v>0</v>
      </c>
      <c r="Z151" s="52">
        <f t="shared" si="83"/>
        <v>0</v>
      </c>
      <c r="AA151" s="66">
        <f>SUM(T151:Z151)</f>
        <v>0</v>
      </c>
      <c r="AC151" s="66">
        <f>SUM(I151+R151+AA151)</f>
        <v>2</v>
      </c>
    </row>
    <row r="152" spans="1:29" ht="15.75" customHeight="1">
      <c r="A152" s="70">
        <v>0.3125</v>
      </c>
      <c r="B152" s="48">
        <f t="shared" si="81"/>
        <v>0</v>
      </c>
      <c r="C152" s="49">
        <f t="shared" si="81"/>
        <v>0</v>
      </c>
      <c r="D152" s="49">
        <f t="shared" si="81"/>
        <v>0</v>
      </c>
      <c r="E152" s="49">
        <f t="shared" si="81"/>
        <v>0</v>
      </c>
      <c r="F152" s="49">
        <f t="shared" si="81"/>
        <v>0</v>
      </c>
      <c r="G152" s="49">
        <f t="shared" si="81"/>
        <v>0</v>
      </c>
      <c r="H152" s="52">
        <f t="shared" si="81"/>
        <v>0</v>
      </c>
      <c r="I152" s="66">
        <f>SUM(B152:H152)</f>
        <v>0</v>
      </c>
      <c r="K152" s="48">
        <f t="shared" si="82"/>
        <v>0</v>
      </c>
      <c r="L152" s="49">
        <f t="shared" si="82"/>
        <v>0</v>
      </c>
      <c r="M152" s="49">
        <f t="shared" si="82"/>
        <v>0</v>
      </c>
      <c r="N152" s="49">
        <f t="shared" si="82"/>
        <v>0</v>
      </c>
      <c r="O152" s="49">
        <f t="shared" si="82"/>
        <v>0</v>
      </c>
      <c r="P152" s="49">
        <f t="shared" si="82"/>
        <v>0</v>
      </c>
      <c r="Q152" s="52">
        <f t="shared" si="82"/>
        <v>0</v>
      </c>
      <c r="R152" s="66">
        <f>SUM(K152:Q152)</f>
        <v>0</v>
      </c>
      <c r="T152" s="48">
        <f t="shared" si="83"/>
        <v>0</v>
      </c>
      <c r="U152" s="49">
        <f t="shared" si="83"/>
        <v>0</v>
      </c>
      <c r="V152" s="49">
        <f t="shared" si="83"/>
        <v>1</v>
      </c>
      <c r="W152" s="49">
        <f t="shared" si="83"/>
        <v>0</v>
      </c>
      <c r="X152" s="49">
        <f t="shared" si="83"/>
        <v>0</v>
      </c>
      <c r="Y152" s="49">
        <f t="shared" si="83"/>
        <v>0</v>
      </c>
      <c r="Z152" s="52">
        <f t="shared" si="83"/>
        <v>0</v>
      </c>
      <c r="AA152" s="66">
        <f>SUM(T152:Z152)</f>
        <v>1</v>
      </c>
      <c r="AC152" s="66">
        <f>SUM(I152+R152+AA152)</f>
        <v>1</v>
      </c>
    </row>
    <row r="153" spans="1:29" ht="15.75" customHeight="1">
      <c r="A153" s="71">
        <v>0.32291666666666669</v>
      </c>
      <c r="B153" s="54">
        <f t="shared" si="81"/>
        <v>1</v>
      </c>
      <c r="C153" s="55">
        <f t="shared" si="81"/>
        <v>0</v>
      </c>
      <c r="D153" s="55">
        <f t="shared" si="81"/>
        <v>0</v>
      </c>
      <c r="E153" s="55">
        <f t="shared" si="81"/>
        <v>0</v>
      </c>
      <c r="F153" s="55">
        <f t="shared" si="81"/>
        <v>0</v>
      </c>
      <c r="G153" s="55">
        <f t="shared" si="81"/>
        <v>0</v>
      </c>
      <c r="H153" s="56">
        <f t="shared" si="81"/>
        <v>0</v>
      </c>
      <c r="I153" s="67">
        <f>SUM(B153:H153)</f>
        <v>1</v>
      </c>
      <c r="K153" s="54">
        <f t="shared" si="82"/>
        <v>2</v>
      </c>
      <c r="L153" s="55">
        <f t="shared" si="82"/>
        <v>0</v>
      </c>
      <c r="M153" s="55">
        <f t="shared" si="82"/>
        <v>0</v>
      </c>
      <c r="N153" s="55">
        <f t="shared" si="82"/>
        <v>0</v>
      </c>
      <c r="O153" s="55">
        <f t="shared" si="82"/>
        <v>0</v>
      </c>
      <c r="P153" s="55">
        <f t="shared" si="82"/>
        <v>0</v>
      </c>
      <c r="Q153" s="56">
        <f t="shared" si="82"/>
        <v>0</v>
      </c>
      <c r="R153" s="67">
        <f>SUM(K153:Q153)</f>
        <v>2</v>
      </c>
      <c r="T153" s="54">
        <f t="shared" si="83"/>
        <v>1</v>
      </c>
      <c r="U153" s="55">
        <f t="shared" si="83"/>
        <v>0</v>
      </c>
      <c r="V153" s="55">
        <f t="shared" si="83"/>
        <v>0</v>
      </c>
      <c r="W153" s="55">
        <f t="shared" si="83"/>
        <v>0</v>
      </c>
      <c r="X153" s="55">
        <f t="shared" si="83"/>
        <v>0</v>
      </c>
      <c r="Y153" s="55">
        <f t="shared" si="83"/>
        <v>0</v>
      </c>
      <c r="Z153" s="56">
        <f t="shared" si="83"/>
        <v>0</v>
      </c>
      <c r="AA153" s="67">
        <f>SUM(T153:Z153)</f>
        <v>1</v>
      </c>
      <c r="AC153" s="67">
        <f>SUM(I153+R153+AA153)</f>
        <v>4</v>
      </c>
    </row>
    <row r="154" spans="1:29" ht="15.75" customHeight="1">
      <c r="A154" s="60" t="s">
        <v>218</v>
      </c>
      <c r="B154" s="57">
        <f t="shared" ref="B154:I154" si="84">SUM(B150:B153)</f>
        <v>2</v>
      </c>
      <c r="C154" s="58">
        <f t="shared" si="84"/>
        <v>0</v>
      </c>
      <c r="D154" s="58">
        <f t="shared" si="84"/>
        <v>0</v>
      </c>
      <c r="E154" s="58">
        <f t="shared" si="84"/>
        <v>0</v>
      </c>
      <c r="F154" s="58">
        <f t="shared" si="84"/>
        <v>0</v>
      </c>
      <c r="G154" s="58">
        <f t="shared" si="84"/>
        <v>0</v>
      </c>
      <c r="H154" s="59">
        <f t="shared" si="84"/>
        <v>0</v>
      </c>
      <c r="I154" s="60">
        <f t="shared" si="84"/>
        <v>2</v>
      </c>
      <c r="K154" s="57">
        <f t="shared" ref="K154:R154" si="85">SUM(K150:K153)</f>
        <v>2</v>
      </c>
      <c r="L154" s="58">
        <f t="shared" si="85"/>
        <v>1</v>
      </c>
      <c r="M154" s="58">
        <f t="shared" si="85"/>
        <v>0</v>
      </c>
      <c r="N154" s="58">
        <f t="shared" si="85"/>
        <v>0</v>
      </c>
      <c r="O154" s="58">
        <f t="shared" si="85"/>
        <v>0</v>
      </c>
      <c r="P154" s="58">
        <f t="shared" si="85"/>
        <v>0</v>
      </c>
      <c r="Q154" s="59">
        <f t="shared" si="85"/>
        <v>0</v>
      </c>
      <c r="R154" s="60">
        <f t="shared" si="85"/>
        <v>3</v>
      </c>
      <c r="T154" s="57">
        <f t="shared" ref="T154:AA154" si="86">SUM(T150:T153)</f>
        <v>1</v>
      </c>
      <c r="U154" s="58">
        <f t="shared" si="86"/>
        <v>0</v>
      </c>
      <c r="V154" s="58">
        <f t="shared" si="86"/>
        <v>1</v>
      </c>
      <c r="W154" s="58">
        <f t="shared" si="86"/>
        <v>0</v>
      </c>
      <c r="X154" s="58">
        <f t="shared" si="86"/>
        <v>0</v>
      </c>
      <c r="Y154" s="58">
        <f t="shared" si="86"/>
        <v>0</v>
      </c>
      <c r="Z154" s="59">
        <f t="shared" si="86"/>
        <v>0</v>
      </c>
      <c r="AA154" s="60">
        <f t="shared" si="86"/>
        <v>2</v>
      </c>
      <c r="AC154" s="60">
        <f>SUM(AC150:AC153)</f>
        <v>7</v>
      </c>
    </row>
    <row r="155" spans="1:29" ht="15.75" customHeight="1">
      <c r="A155" s="69">
        <v>0.33333333333333331</v>
      </c>
      <c r="B155" s="44">
        <f t="shared" ref="B155:H158" si="87">SUM(B17+K17+T17)</f>
        <v>1</v>
      </c>
      <c r="C155" s="45">
        <f t="shared" si="87"/>
        <v>1</v>
      </c>
      <c r="D155" s="45">
        <f t="shared" si="87"/>
        <v>1</v>
      </c>
      <c r="E155" s="45">
        <f t="shared" si="87"/>
        <v>0</v>
      </c>
      <c r="F155" s="45">
        <f t="shared" si="87"/>
        <v>0</v>
      </c>
      <c r="G155" s="45">
        <f t="shared" si="87"/>
        <v>0</v>
      </c>
      <c r="H155" s="46">
        <f t="shared" si="87"/>
        <v>0</v>
      </c>
      <c r="I155" s="65">
        <f>SUM(B155:H155)</f>
        <v>3</v>
      </c>
      <c r="K155" s="44">
        <f t="shared" ref="K155:Q158" si="88">SUM(B63+K63+T63)</f>
        <v>0</v>
      </c>
      <c r="L155" s="45">
        <f t="shared" si="88"/>
        <v>0</v>
      </c>
      <c r="M155" s="45">
        <f t="shared" si="88"/>
        <v>0</v>
      </c>
      <c r="N155" s="45">
        <f t="shared" si="88"/>
        <v>0</v>
      </c>
      <c r="O155" s="45">
        <f t="shared" si="88"/>
        <v>0</v>
      </c>
      <c r="P155" s="45">
        <f t="shared" si="88"/>
        <v>0</v>
      </c>
      <c r="Q155" s="46">
        <f t="shared" si="88"/>
        <v>0</v>
      </c>
      <c r="R155" s="65">
        <f>SUM(K155:Q155)</f>
        <v>0</v>
      </c>
      <c r="T155" s="44">
        <f t="shared" ref="T155:Z158" si="89">SUM(B109+K109+T109)</f>
        <v>0</v>
      </c>
      <c r="U155" s="45">
        <f t="shared" si="89"/>
        <v>0</v>
      </c>
      <c r="V155" s="45">
        <f t="shared" si="89"/>
        <v>0</v>
      </c>
      <c r="W155" s="45">
        <f t="shared" si="89"/>
        <v>0</v>
      </c>
      <c r="X155" s="45">
        <f t="shared" si="89"/>
        <v>0</v>
      </c>
      <c r="Y155" s="45">
        <f t="shared" si="89"/>
        <v>0</v>
      </c>
      <c r="Z155" s="46">
        <f t="shared" si="89"/>
        <v>0</v>
      </c>
      <c r="AA155" s="65">
        <f>SUM(T155:Z155)</f>
        <v>0</v>
      </c>
      <c r="AC155" s="65">
        <f>SUM(I155+R155+AA155)</f>
        <v>3</v>
      </c>
    </row>
    <row r="156" spans="1:29" ht="15.75" customHeight="1">
      <c r="A156" s="70">
        <v>0.34375</v>
      </c>
      <c r="B156" s="48">
        <f t="shared" si="87"/>
        <v>1</v>
      </c>
      <c r="C156" s="49">
        <f t="shared" si="87"/>
        <v>0</v>
      </c>
      <c r="D156" s="49">
        <f t="shared" si="87"/>
        <v>0</v>
      </c>
      <c r="E156" s="49">
        <f t="shared" si="87"/>
        <v>0</v>
      </c>
      <c r="F156" s="49">
        <f t="shared" si="87"/>
        <v>0</v>
      </c>
      <c r="G156" s="49">
        <f t="shared" si="87"/>
        <v>0</v>
      </c>
      <c r="H156" s="52">
        <f t="shared" si="87"/>
        <v>0</v>
      </c>
      <c r="I156" s="66">
        <f>SUM(B156:H156)</f>
        <v>1</v>
      </c>
      <c r="K156" s="48">
        <f t="shared" si="88"/>
        <v>0</v>
      </c>
      <c r="L156" s="49">
        <f t="shared" si="88"/>
        <v>0</v>
      </c>
      <c r="M156" s="49">
        <f t="shared" si="88"/>
        <v>0</v>
      </c>
      <c r="N156" s="49">
        <f t="shared" si="88"/>
        <v>0</v>
      </c>
      <c r="O156" s="49">
        <f t="shared" si="88"/>
        <v>0</v>
      </c>
      <c r="P156" s="49">
        <f t="shared" si="88"/>
        <v>0</v>
      </c>
      <c r="Q156" s="52">
        <f t="shared" si="88"/>
        <v>0</v>
      </c>
      <c r="R156" s="66">
        <f>SUM(K156:Q156)</f>
        <v>0</v>
      </c>
      <c r="T156" s="48">
        <f t="shared" si="89"/>
        <v>1</v>
      </c>
      <c r="U156" s="49">
        <f t="shared" si="89"/>
        <v>0</v>
      </c>
      <c r="V156" s="49">
        <f t="shared" si="89"/>
        <v>0</v>
      </c>
      <c r="W156" s="49">
        <f t="shared" si="89"/>
        <v>0</v>
      </c>
      <c r="X156" s="49">
        <f t="shared" si="89"/>
        <v>0</v>
      </c>
      <c r="Y156" s="49">
        <f t="shared" si="89"/>
        <v>0</v>
      </c>
      <c r="Z156" s="52">
        <f t="shared" si="89"/>
        <v>0</v>
      </c>
      <c r="AA156" s="66">
        <f>SUM(T156:Z156)</f>
        <v>1</v>
      </c>
      <c r="AC156" s="66">
        <f>SUM(I156+R156+AA156)</f>
        <v>2</v>
      </c>
    </row>
    <row r="157" spans="1:29" ht="15.75" customHeight="1">
      <c r="A157" s="70">
        <v>0.35416666666666669</v>
      </c>
      <c r="B157" s="48">
        <f t="shared" si="87"/>
        <v>5</v>
      </c>
      <c r="C157" s="49">
        <f t="shared" si="87"/>
        <v>1</v>
      </c>
      <c r="D157" s="49">
        <f t="shared" si="87"/>
        <v>0</v>
      </c>
      <c r="E157" s="49">
        <f t="shared" si="87"/>
        <v>0</v>
      </c>
      <c r="F157" s="49">
        <f t="shared" si="87"/>
        <v>0</v>
      </c>
      <c r="G157" s="49">
        <f t="shared" si="87"/>
        <v>0</v>
      </c>
      <c r="H157" s="52">
        <f t="shared" si="87"/>
        <v>0</v>
      </c>
      <c r="I157" s="66">
        <f>SUM(B157:H157)</f>
        <v>6</v>
      </c>
      <c r="K157" s="48">
        <f t="shared" si="88"/>
        <v>2</v>
      </c>
      <c r="L157" s="49">
        <f t="shared" si="88"/>
        <v>0</v>
      </c>
      <c r="M157" s="49">
        <f t="shared" si="88"/>
        <v>0</v>
      </c>
      <c r="N157" s="49">
        <f t="shared" si="88"/>
        <v>0</v>
      </c>
      <c r="O157" s="49">
        <f t="shared" si="88"/>
        <v>0</v>
      </c>
      <c r="P157" s="49">
        <f t="shared" si="88"/>
        <v>0</v>
      </c>
      <c r="Q157" s="52">
        <f t="shared" si="88"/>
        <v>0</v>
      </c>
      <c r="R157" s="66">
        <f>SUM(K157:Q157)</f>
        <v>2</v>
      </c>
      <c r="T157" s="48">
        <f t="shared" si="89"/>
        <v>1</v>
      </c>
      <c r="U157" s="49">
        <f t="shared" si="89"/>
        <v>0</v>
      </c>
      <c r="V157" s="49">
        <f t="shared" si="89"/>
        <v>0</v>
      </c>
      <c r="W157" s="49">
        <f t="shared" si="89"/>
        <v>0</v>
      </c>
      <c r="X157" s="49">
        <f t="shared" si="89"/>
        <v>0</v>
      </c>
      <c r="Y157" s="49">
        <f t="shared" si="89"/>
        <v>0</v>
      </c>
      <c r="Z157" s="52">
        <f t="shared" si="89"/>
        <v>0</v>
      </c>
      <c r="AA157" s="66">
        <f>SUM(T157:Z157)</f>
        <v>1</v>
      </c>
      <c r="AC157" s="66">
        <f>SUM(I157+R157+AA157)</f>
        <v>9</v>
      </c>
    </row>
    <row r="158" spans="1:29" ht="15.75" customHeight="1">
      <c r="A158" s="71">
        <v>0.36458333333333331</v>
      </c>
      <c r="B158" s="54">
        <f t="shared" si="87"/>
        <v>15</v>
      </c>
      <c r="C158" s="55">
        <f t="shared" si="87"/>
        <v>1</v>
      </c>
      <c r="D158" s="55">
        <f t="shared" si="87"/>
        <v>0</v>
      </c>
      <c r="E158" s="55">
        <f t="shared" si="87"/>
        <v>0</v>
      </c>
      <c r="F158" s="55">
        <f t="shared" si="87"/>
        <v>0</v>
      </c>
      <c r="G158" s="55">
        <f t="shared" si="87"/>
        <v>0</v>
      </c>
      <c r="H158" s="56">
        <f t="shared" si="87"/>
        <v>1</v>
      </c>
      <c r="I158" s="67">
        <f>SUM(B158:H158)</f>
        <v>17</v>
      </c>
      <c r="K158" s="54">
        <f t="shared" si="88"/>
        <v>3</v>
      </c>
      <c r="L158" s="55">
        <f t="shared" si="88"/>
        <v>3</v>
      </c>
      <c r="M158" s="55">
        <f t="shared" si="88"/>
        <v>0</v>
      </c>
      <c r="N158" s="55">
        <f t="shared" si="88"/>
        <v>0</v>
      </c>
      <c r="O158" s="55">
        <f t="shared" si="88"/>
        <v>0</v>
      </c>
      <c r="P158" s="55">
        <f t="shared" si="88"/>
        <v>0</v>
      </c>
      <c r="Q158" s="56">
        <f t="shared" si="88"/>
        <v>0</v>
      </c>
      <c r="R158" s="67">
        <f>SUM(K158:Q158)</f>
        <v>6</v>
      </c>
      <c r="T158" s="54">
        <f t="shared" si="89"/>
        <v>0</v>
      </c>
      <c r="U158" s="55">
        <f t="shared" si="89"/>
        <v>1</v>
      </c>
      <c r="V158" s="55">
        <f t="shared" si="89"/>
        <v>0</v>
      </c>
      <c r="W158" s="55">
        <f t="shared" si="89"/>
        <v>0</v>
      </c>
      <c r="X158" s="55">
        <f t="shared" si="89"/>
        <v>0</v>
      </c>
      <c r="Y158" s="55">
        <f t="shared" si="89"/>
        <v>0</v>
      </c>
      <c r="Z158" s="56">
        <f t="shared" si="89"/>
        <v>0</v>
      </c>
      <c r="AA158" s="67">
        <f>SUM(T158:Z158)</f>
        <v>1</v>
      </c>
      <c r="AC158" s="67">
        <f>SUM(I158+R158+AA158)</f>
        <v>24</v>
      </c>
    </row>
    <row r="159" spans="1:29" ht="15.75" customHeight="1">
      <c r="A159" s="60" t="s">
        <v>218</v>
      </c>
      <c r="B159" s="57">
        <f t="shared" ref="B159:I159" si="90">SUM(B155:B158)</f>
        <v>22</v>
      </c>
      <c r="C159" s="58">
        <f t="shared" si="90"/>
        <v>3</v>
      </c>
      <c r="D159" s="58">
        <f t="shared" si="90"/>
        <v>1</v>
      </c>
      <c r="E159" s="58">
        <f t="shared" si="90"/>
        <v>0</v>
      </c>
      <c r="F159" s="58">
        <f t="shared" si="90"/>
        <v>0</v>
      </c>
      <c r="G159" s="58">
        <f t="shared" si="90"/>
        <v>0</v>
      </c>
      <c r="H159" s="59">
        <f t="shared" si="90"/>
        <v>1</v>
      </c>
      <c r="I159" s="60">
        <f t="shared" si="90"/>
        <v>27</v>
      </c>
      <c r="K159" s="57">
        <f t="shared" ref="K159:R159" si="91">SUM(K155:K158)</f>
        <v>5</v>
      </c>
      <c r="L159" s="58">
        <f t="shared" si="91"/>
        <v>3</v>
      </c>
      <c r="M159" s="58">
        <f t="shared" si="91"/>
        <v>0</v>
      </c>
      <c r="N159" s="58">
        <f t="shared" si="91"/>
        <v>0</v>
      </c>
      <c r="O159" s="58">
        <f t="shared" si="91"/>
        <v>0</v>
      </c>
      <c r="P159" s="58">
        <f t="shared" si="91"/>
        <v>0</v>
      </c>
      <c r="Q159" s="59">
        <f t="shared" si="91"/>
        <v>0</v>
      </c>
      <c r="R159" s="60">
        <f t="shared" si="91"/>
        <v>8</v>
      </c>
      <c r="T159" s="57">
        <f t="shared" ref="T159:AA159" si="92">SUM(T155:T158)</f>
        <v>2</v>
      </c>
      <c r="U159" s="58">
        <f t="shared" si="92"/>
        <v>1</v>
      </c>
      <c r="V159" s="58">
        <f t="shared" si="92"/>
        <v>0</v>
      </c>
      <c r="W159" s="58">
        <f t="shared" si="92"/>
        <v>0</v>
      </c>
      <c r="X159" s="58">
        <f t="shared" si="92"/>
        <v>0</v>
      </c>
      <c r="Y159" s="58">
        <f t="shared" si="92"/>
        <v>0</v>
      </c>
      <c r="Z159" s="59">
        <f t="shared" si="92"/>
        <v>0</v>
      </c>
      <c r="AA159" s="60">
        <f t="shared" si="92"/>
        <v>3</v>
      </c>
      <c r="AC159" s="60">
        <f>SUM(AC155:AC158)</f>
        <v>38</v>
      </c>
    </row>
    <row r="160" spans="1:29" ht="15.75" customHeight="1">
      <c r="A160" s="69">
        <v>0.375</v>
      </c>
      <c r="B160" s="44">
        <f t="shared" ref="B160:H163" si="93">SUM(B22+K22+T22)</f>
        <v>45</v>
      </c>
      <c r="C160" s="45">
        <f t="shared" si="93"/>
        <v>3</v>
      </c>
      <c r="D160" s="45">
        <f t="shared" si="93"/>
        <v>0</v>
      </c>
      <c r="E160" s="45">
        <f t="shared" si="93"/>
        <v>0</v>
      </c>
      <c r="F160" s="45">
        <f t="shared" si="93"/>
        <v>0</v>
      </c>
      <c r="G160" s="45">
        <f t="shared" si="93"/>
        <v>0</v>
      </c>
      <c r="H160" s="46">
        <f t="shared" si="93"/>
        <v>0</v>
      </c>
      <c r="I160" s="65">
        <f>SUM(B160:H160)</f>
        <v>48</v>
      </c>
      <c r="K160" s="44">
        <f t="shared" ref="K160:Q163" si="94">SUM(B68+K68+T68)</f>
        <v>6</v>
      </c>
      <c r="L160" s="45">
        <f t="shared" si="94"/>
        <v>0</v>
      </c>
      <c r="M160" s="45">
        <f t="shared" si="94"/>
        <v>0</v>
      </c>
      <c r="N160" s="45">
        <f t="shared" si="94"/>
        <v>0</v>
      </c>
      <c r="O160" s="45">
        <f t="shared" si="94"/>
        <v>0</v>
      </c>
      <c r="P160" s="45">
        <f t="shared" si="94"/>
        <v>0</v>
      </c>
      <c r="Q160" s="46">
        <f t="shared" si="94"/>
        <v>0</v>
      </c>
      <c r="R160" s="65">
        <f>SUM(K160:Q160)</f>
        <v>6</v>
      </c>
      <c r="T160" s="44">
        <f t="shared" ref="T160:Z163" si="95">SUM(B114+K114+T114)</f>
        <v>0</v>
      </c>
      <c r="U160" s="45">
        <f t="shared" si="95"/>
        <v>0</v>
      </c>
      <c r="V160" s="45">
        <f t="shared" si="95"/>
        <v>0</v>
      </c>
      <c r="W160" s="45">
        <f t="shared" si="95"/>
        <v>0</v>
      </c>
      <c r="X160" s="45">
        <f t="shared" si="95"/>
        <v>0</v>
      </c>
      <c r="Y160" s="45">
        <f t="shared" si="95"/>
        <v>0</v>
      </c>
      <c r="Z160" s="46">
        <f t="shared" si="95"/>
        <v>0</v>
      </c>
      <c r="AA160" s="65">
        <f>SUM(T160:Z160)</f>
        <v>0</v>
      </c>
      <c r="AC160" s="65">
        <f>SUM(I160+R160+AA160)</f>
        <v>54</v>
      </c>
    </row>
    <row r="161" spans="1:29" ht="15.75" customHeight="1">
      <c r="A161" s="70">
        <v>0.38541666666666669</v>
      </c>
      <c r="B161" s="48">
        <f t="shared" si="93"/>
        <v>36</v>
      </c>
      <c r="C161" s="49">
        <f t="shared" si="93"/>
        <v>0</v>
      </c>
      <c r="D161" s="49">
        <f t="shared" si="93"/>
        <v>0</v>
      </c>
      <c r="E161" s="49">
        <f t="shared" si="93"/>
        <v>0</v>
      </c>
      <c r="F161" s="49">
        <f t="shared" si="93"/>
        <v>0</v>
      </c>
      <c r="G161" s="49">
        <f t="shared" si="93"/>
        <v>0</v>
      </c>
      <c r="H161" s="52">
        <f t="shared" si="93"/>
        <v>0</v>
      </c>
      <c r="I161" s="66">
        <f>SUM(B161:H161)</f>
        <v>36</v>
      </c>
      <c r="K161" s="48">
        <f t="shared" si="94"/>
        <v>10</v>
      </c>
      <c r="L161" s="49">
        <f t="shared" si="94"/>
        <v>0</v>
      </c>
      <c r="M161" s="49">
        <f t="shared" si="94"/>
        <v>0</v>
      </c>
      <c r="N161" s="49">
        <f t="shared" si="94"/>
        <v>0</v>
      </c>
      <c r="O161" s="49">
        <f t="shared" si="94"/>
        <v>0</v>
      </c>
      <c r="P161" s="49">
        <f t="shared" si="94"/>
        <v>0</v>
      </c>
      <c r="Q161" s="52">
        <f t="shared" si="94"/>
        <v>0</v>
      </c>
      <c r="R161" s="66">
        <f>SUM(K161:Q161)</f>
        <v>10</v>
      </c>
      <c r="T161" s="48">
        <f t="shared" si="95"/>
        <v>0</v>
      </c>
      <c r="U161" s="49">
        <f t="shared" si="95"/>
        <v>0</v>
      </c>
      <c r="V161" s="49">
        <f t="shared" si="95"/>
        <v>0</v>
      </c>
      <c r="W161" s="49">
        <f t="shared" si="95"/>
        <v>0</v>
      </c>
      <c r="X161" s="49">
        <f t="shared" si="95"/>
        <v>0</v>
      </c>
      <c r="Y161" s="49">
        <f t="shared" si="95"/>
        <v>0</v>
      </c>
      <c r="Z161" s="52">
        <f t="shared" si="95"/>
        <v>0</v>
      </c>
      <c r="AA161" s="66">
        <f>SUM(T161:Z161)</f>
        <v>0</v>
      </c>
      <c r="AC161" s="66">
        <f>SUM(I161+R161+AA161)</f>
        <v>46</v>
      </c>
    </row>
    <row r="162" spans="1:29" ht="15.75" customHeight="1">
      <c r="A162" s="70">
        <v>0.39583333333333331</v>
      </c>
      <c r="B162" s="48">
        <f t="shared" si="93"/>
        <v>5</v>
      </c>
      <c r="C162" s="49">
        <f t="shared" si="93"/>
        <v>1</v>
      </c>
      <c r="D162" s="49">
        <f t="shared" si="93"/>
        <v>0</v>
      </c>
      <c r="E162" s="49">
        <f t="shared" si="93"/>
        <v>0</v>
      </c>
      <c r="F162" s="49">
        <f t="shared" si="93"/>
        <v>0</v>
      </c>
      <c r="G162" s="49">
        <f t="shared" si="93"/>
        <v>0</v>
      </c>
      <c r="H162" s="52">
        <f t="shared" si="93"/>
        <v>0</v>
      </c>
      <c r="I162" s="66">
        <f>SUM(B162:H162)</f>
        <v>6</v>
      </c>
      <c r="K162" s="48">
        <f t="shared" si="94"/>
        <v>4</v>
      </c>
      <c r="L162" s="49">
        <f t="shared" si="94"/>
        <v>0</v>
      </c>
      <c r="M162" s="49">
        <f t="shared" si="94"/>
        <v>0</v>
      </c>
      <c r="N162" s="49">
        <f t="shared" si="94"/>
        <v>0</v>
      </c>
      <c r="O162" s="49">
        <f t="shared" si="94"/>
        <v>0</v>
      </c>
      <c r="P162" s="49">
        <f t="shared" si="94"/>
        <v>0</v>
      </c>
      <c r="Q162" s="52">
        <f t="shared" si="94"/>
        <v>0</v>
      </c>
      <c r="R162" s="66">
        <f>SUM(K162:Q162)</f>
        <v>4</v>
      </c>
      <c r="T162" s="48">
        <f t="shared" si="95"/>
        <v>0</v>
      </c>
      <c r="U162" s="49">
        <f t="shared" si="95"/>
        <v>0</v>
      </c>
      <c r="V162" s="49">
        <f t="shared" si="95"/>
        <v>0</v>
      </c>
      <c r="W162" s="49">
        <f t="shared" si="95"/>
        <v>0</v>
      </c>
      <c r="X162" s="49">
        <f t="shared" si="95"/>
        <v>0</v>
      </c>
      <c r="Y162" s="49">
        <f t="shared" si="95"/>
        <v>0</v>
      </c>
      <c r="Z162" s="52">
        <f t="shared" si="95"/>
        <v>0</v>
      </c>
      <c r="AA162" s="66">
        <f>SUM(T162:Z162)</f>
        <v>0</v>
      </c>
      <c r="AC162" s="66">
        <f>SUM(I162+R162+AA162)</f>
        <v>10</v>
      </c>
    </row>
    <row r="163" spans="1:29" ht="15.75" customHeight="1">
      <c r="A163" s="71">
        <v>0.40625</v>
      </c>
      <c r="B163" s="54">
        <f t="shared" si="93"/>
        <v>1</v>
      </c>
      <c r="C163" s="55">
        <f t="shared" si="93"/>
        <v>0</v>
      </c>
      <c r="D163" s="55">
        <f t="shared" si="93"/>
        <v>0</v>
      </c>
      <c r="E163" s="55">
        <f t="shared" si="93"/>
        <v>0</v>
      </c>
      <c r="F163" s="55">
        <f t="shared" si="93"/>
        <v>0</v>
      </c>
      <c r="G163" s="55">
        <f t="shared" si="93"/>
        <v>0</v>
      </c>
      <c r="H163" s="56">
        <f t="shared" si="93"/>
        <v>0</v>
      </c>
      <c r="I163" s="67">
        <f>SUM(B163:H163)</f>
        <v>1</v>
      </c>
      <c r="K163" s="54">
        <f t="shared" si="94"/>
        <v>2</v>
      </c>
      <c r="L163" s="55">
        <f t="shared" si="94"/>
        <v>0</v>
      </c>
      <c r="M163" s="55">
        <f t="shared" si="94"/>
        <v>0</v>
      </c>
      <c r="N163" s="55">
        <f t="shared" si="94"/>
        <v>0</v>
      </c>
      <c r="O163" s="55">
        <f t="shared" si="94"/>
        <v>0</v>
      </c>
      <c r="P163" s="55">
        <f t="shared" si="94"/>
        <v>0</v>
      </c>
      <c r="Q163" s="56">
        <f t="shared" si="94"/>
        <v>0</v>
      </c>
      <c r="R163" s="67">
        <f>SUM(K163:Q163)</f>
        <v>2</v>
      </c>
      <c r="T163" s="54">
        <f t="shared" si="95"/>
        <v>0</v>
      </c>
      <c r="U163" s="55">
        <f t="shared" si="95"/>
        <v>0</v>
      </c>
      <c r="V163" s="55">
        <f t="shared" si="95"/>
        <v>0</v>
      </c>
      <c r="W163" s="55">
        <f t="shared" si="95"/>
        <v>0</v>
      </c>
      <c r="X163" s="55">
        <f t="shared" si="95"/>
        <v>0</v>
      </c>
      <c r="Y163" s="55">
        <f t="shared" si="95"/>
        <v>0</v>
      </c>
      <c r="Z163" s="56">
        <f t="shared" si="95"/>
        <v>0</v>
      </c>
      <c r="AA163" s="67">
        <f>SUM(T163:Z163)</f>
        <v>0</v>
      </c>
      <c r="AC163" s="67">
        <f>SUM(I163+R163+AA163)</f>
        <v>3</v>
      </c>
    </row>
    <row r="164" spans="1:29" ht="15.75" customHeight="1">
      <c r="A164" s="60" t="s">
        <v>218</v>
      </c>
      <c r="B164" s="57">
        <f t="shared" ref="B164:I164" si="96">SUM(B160:B163)</f>
        <v>87</v>
      </c>
      <c r="C164" s="58">
        <f t="shared" si="96"/>
        <v>4</v>
      </c>
      <c r="D164" s="58">
        <f t="shared" si="96"/>
        <v>0</v>
      </c>
      <c r="E164" s="58">
        <f t="shared" si="96"/>
        <v>0</v>
      </c>
      <c r="F164" s="58">
        <f t="shared" si="96"/>
        <v>0</v>
      </c>
      <c r="G164" s="58">
        <f t="shared" si="96"/>
        <v>0</v>
      </c>
      <c r="H164" s="59">
        <f t="shared" si="96"/>
        <v>0</v>
      </c>
      <c r="I164" s="60">
        <f t="shared" si="96"/>
        <v>91</v>
      </c>
      <c r="K164" s="57">
        <f t="shared" ref="K164:R164" si="97">SUM(K160:K163)</f>
        <v>22</v>
      </c>
      <c r="L164" s="58">
        <f t="shared" si="97"/>
        <v>0</v>
      </c>
      <c r="M164" s="58">
        <f t="shared" si="97"/>
        <v>0</v>
      </c>
      <c r="N164" s="58">
        <f t="shared" si="97"/>
        <v>0</v>
      </c>
      <c r="O164" s="58">
        <f t="shared" si="97"/>
        <v>0</v>
      </c>
      <c r="P164" s="58">
        <f t="shared" si="97"/>
        <v>0</v>
      </c>
      <c r="Q164" s="59">
        <f t="shared" si="97"/>
        <v>0</v>
      </c>
      <c r="R164" s="60">
        <f t="shared" si="97"/>
        <v>22</v>
      </c>
      <c r="T164" s="57">
        <f t="shared" ref="T164:AA164" si="98">SUM(T160:T163)</f>
        <v>0</v>
      </c>
      <c r="U164" s="58">
        <f t="shared" si="98"/>
        <v>0</v>
      </c>
      <c r="V164" s="58">
        <f t="shared" si="98"/>
        <v>0</v>
      </c>
      <c r="W164" s="58">
        <f t="shared" si="98"/>
        <v>0</v>
      </c>
      <c r="X164" s="58">
        <f t="shared" si="98"/>
        <v>0</v>
      </c>
      <c r="Y164" s="58">
        <f t="shared" si="98"/>
        <v>0</v>
      </c>
      <c r="Z164" s="59">
        <f t="shared" si="98"/>
        <v>0</v>
      </c>
      <c r="AA164" s="60">
        <f t="shared" si="98"/>
        <v>0</v>
      </c>
      <c r="AC164" s="60">
        <f>SUM(AC160:AC163)</f>
        <v>113</v>
      </c>
    </row>
    <row r="166" spans="1:29" ht="15.75" customHeight="1">
      <c r="A166" s="60" t="s">
        <v>219</v>
      </c>
      <c r="B166" s="57">
        <f t="shared" ref="B166:I166" si="99">SUM(B164+B159+B154)</f>
        <v>111</v>
      </c>
      <c r="C166" s="58">
        <f t="shared" si="99"/>
        <v>7</v>
      </c>
      <c r="D166" s="58">
        <f t="shared" si="99"/>
        <v>1</v>
      </c>
      <c r="E166" s="58">
        <f t="shared" si="99"/>
        <v>0</v>
      </c>
      <c r="F166" s="58">
        <f t="shared" si="99"/>
        <v>0</v>
      </c>
      <c r="G166" s="58">
        <f t="shared" si="99"/>
        <v>0</v>
      </c>
      <c r="H166" s="59">
        <f t="shared" si="99"/>
        <v>1</v>
      </c>
      <c r="I166" s="60">
        <f t="shared" si="99"/>
        <v>120</v>
      </c>
      <c r="K166" s="57">
        <f t="shared" ref="K166:R166" si="100">SUM(K164+K159+K154)</f>
        <v>29</v>
      </c>
      <c r="L166" s="58">
        <f t="shared" si="100"/>
        <v>4</v>
      </c>
      <c r="M166" s="58">
        <f t="shared" si="100"/>
        <v>0</v>
      </c>
      <c r="N166" s="58">
        <f t="shared" si="100"/>
        <v>0</v>
      </c>
      <c r="O166" s="58">
        <f t="shared" si="100"/>
        <v>0</v>
      </c>
      <c r="P166" s="58">
        <f t="shared" si="100"/>
        <v>0</v>
      </c>
      <c r="Q166" s="59">
        <f t="shared" si="100"/>
        <v>0</v>
      </c>
      <c r="R166" s="60">
        <f t="shared" si="100"/>
        <v>33</v>
      </c>
      <c r="T166" s="57">
        <f t="shared" ref="T166:AA166" si="101">SUM(T164+T159+T154)</f>
        <v>3</v>
      </c>
      <c r="U166" s="58">
        <f t="shared" si="101"/>
        <v>1</v>
      </c>
      <c r="V166" s="58">
        <f t="shared" si="101"/>
        <v>1</v>
      </c>
      <c r="W166" s="58">
        <f t="shared" si="101"/>
        <v>0</v>
      </c>
      <c r="X166" s="58">
        <f t="shared" si="101"/>
        <v>0</v>
      </c>
      <c r="Y166" s="58">
        <f t="shared" si="101"/>
        <v>0</v>
      </c>
      <c r="Z166" s="59">
        <f t="shared" si="101"/>
        <v>0</v>
      </c>
      <c r="AA166" s="60">
        <f t="shared" si="101"/>
        <v>5</v>
      </c>
      <c r="AC166" s="60">
        <f>SUM(AC164+AC159+AC154)</f>
        <v>158</v>
      </c>
    </row>
    <row r="168" spans="1:29" ht="15.75" customHeight="1">
      <c r="A168" s="47" t="s">
        <v>221</v>
      </c>
    </row>
    <row r="169" spans="1:29" ht="15.75" customHeight="1">
      <c r="B169" s="57" t="s">
        <v>222</v>
      </c>
      <c r="C169" s="58"/>
      <c r="D169" s="58" t="s">
        <v>240</v>
      </c>
      <c r="E169" s="58"/>
      <c r="F169" s="58"/>
      <c r="G169" s="58"/>
      <c r="H169" s="59"/>
      <c r="I169" s="60"/>
      <c r="K169" s="57" t="s">
        <v>222</v>
      </c>
      <c r="L169" s="58"/>
      <c r="M169" s="58" t="s">
        <v>238</v>
      </c>
      <c r="N169" s="58"/>
      <c r="O169" s="58"/>
      <c r="P169" s="58"/>
      <c r="Q169" s="59"/>
      <c r="R169" s="60"/>
      <c r="T169" s="57" t="s">
        <v>222</v>
      </c>
      <c r="U169" s="58"/>
      <c r="V169" s="58" t="s">
        <v>241</v>
      </c>
      <c r="W169" s="58"/>
      <c r="X169" s="58"/>
      <c r="Y169" s="58"/>
      <c r="Z169" s="59"/>
      <c r="AA169" s="60"/>
      <c r="AC169" s="130" t="s">
        <v>223</v>
      </c>
    </row>
    <row r="170" spans="1:29"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131"/>
    </row>
    <row r="172" spans="1:29" ht="15.75" customHeight="1">
      <c r="A172" s="69">
        <v>0.66666666666666663</v>
      </c>
      <c r="B172" s="44">
        <f t="shared" ref="B172:H175" si="102">SUM(B34+K34+T34)</f>
        <v>20</v>
      </c>
      <c r="C172" s="45">
        <f t="shared" si="102"/>
        <v>0</v>
      </c>
      <c r="D172" s="45">
        <f t="shared" si="102"/>
        <v>1</v>
      </c>
      <c r="E172" s="45">
        <f t="shared" si="102"/>
        <v>0</v>
      </c>
      <c r="F172" s="45">
        <f t="shared" si="102"/>
        <v>0</v>
      </c>
      <c r="G172" s="45">
        <f t="shared" si="102"/>
        <v>0</v>
      </c>
      <c r="H172" s="46">
        <f t="shared" si="102"/>
        <v>0</v>
      </c>
      <c r="I172" s="65">
        <f>SUM(B172:H172)</f>
        <v>21</v>
      </c>
      <c r="K172" s="44">
        <f t="shared" ref="K172:Q175" si="103">SUM(B80+K80+T80)</f>
        <v>13</v>
      </c>
      <c r="L172" s="45">
        <f t="shared" si="103"/>
        <v>0</v>
      </c>
      <c r="M172" s="45">
        <f t="shared" si="103"/>
        <v>0</v>
      </c>
      <c r="N172" s="45">
        <f t="shared" si="103"/>
        <v>0</v>
      </c>
      <c r="O172" s="45">
        <f t="shared" si="103"/>
        <v>0</v>
      </c>
      <c r="P172" s="45">
        <f t="shared" si="103"/>
        <v>0</v>
      </c>
      <c r="Q172" s="46">
        <f t="shared" si="103"/>
        <v>0</v>
      </c>
      <c r="R172" s="65">
        <f>SUM(K172:Q172)</f>
        <v>13</v>
      </c>
      <c r="T172" s="44">
        <f t="shared" ref="T172:Z175" si="104">SUM(B126+K126+T126)</f>
        <v>0</v>
      </c>
      <c r="U172" s="45">
        <f t="shared" si="104"/>
        <v>0</v>
      </c>
      <c r="V172" s="45">
        <f t="shared" si="104"/>
        <v>0</v>
      </c>
      <c r="W172" s="45">
        <f t="shared" si="104"/>
        <v>0</v>
      </c>
      <c r="X172" s="45">
        <f t="shared" si="104"/>
        <v>0</v>
      </c>
      <c r="Y172" s="45">
        <f t="shared" si="104"/>
        <v>0</v>
      </c>
      <c r="Z172" s="46">
        <f t="shared" si="104"/>
        <v>0</v>
      </c>
      <c r="AA172" s="65">
        <f>SUM(T172:Z172)</f>
        <v>0</v>
      </c>
      <c r="AC172" s="65">
        <f>SUM(I172+R172+AA172)</f>
        <v>34</v>
      </c>
    </row>
    <row r="173" spans="1:29" ht="15.75" customHeight="1">
      <c r="A173" s="70">
        <v>0.67708333333333337</v>
      </c>
      <c r="B173" s="48">
        <f t="shared" si="102"/>
        <v>4</v>
      </c>
      <c r="C173" s="49">
        <f t="shared" si="102"/>
        <v>1</v>
      </c>
      <c r="D173" s="49">
        <f t="shared" si="102"/>
        <v>0</v>
      </c>
      <c r="E173" s="49">
        <f t="shared" si="102"/>
        <v>0</v>
      </c>
      <c r="F173" s="49">
        <f t="shared" si="102"/>
        <v>0</v>
      </c>
      <c r="G173" s="49">
        <f t="shared" si="102"/>
        <v>0</v>
      </c>
      <c r="H173" s="52">
        <f t="shared" si="102"/>
        <v>0</v>
      </c>
      <c r="I173" s="66">
        <f>SUM(B173:H173)</f>
        <v>5</v>
      </c>
      <c r="K173" s="48">
        <f t="shared" si="103"/>
        <v>5</v>
      </c>
      <c r="L173" s="49">
        <f t="shared" si="103"/>
        <v>1</v>
      </c>
      <c r="M173" s="49">
        <f t="shared" si="103"/>
        <v>0</v>
      </c>
      <c r="N173" s="49">
        <f t="shared" si="103"/>
        <v>0</v>
      </c>
      <c r="O173" s="49">
        <f t="shared" si="103"/>
        <v>0</v>
      </c>
      <c r="P173" s="49">
        <f t="shared" si="103"/>
        <v>0</v>
      </c>
      <c r="Q173" s="52">
        <f t="shared" si="103"/>
        <v>0</v>
      </c>
      <c r="R173" s="66">
        <f>SUM(K173:Q173)</f>
        <v>6</v>
      </c>
      <c r="T173" s="48">
        <f t="shared" si="104"/>
        <v>0</v>
      </c>
      <c r="U173" s="49">
        <f t="shared" si="104"/>
        <v>0</v>
      </c>
      <c r="V173" s="49">
        <f t="shared" si="104"/>
        <v>0</v>
      </c>
      <c r="W173" s="49">
        <f t="shared" si="104"/>
        <v>0</v>
      </c>
      <c r="X173" s="49">
        <f t="shared" si="104"/>
        <v>0</v>
      </c>
      <c r="Y173" s="49">
        <f t="shared" si="104"/>
        <v>0</v>
      </c>
      <c r="Z173" s="52">
        <f t="shared" si="104"/>
        <v>0</v>
      </c>
      <c r="AA173" s="66">
        <f>SUM(T173:Z173)</f>
        <v>0</v>
      </c>
      <c r="AC173" s="66">
        <f>SUM(I173+R173+AA173)</f>
        <v>11</v>
      </c>
    </row>
    <row r="174" spans="1:29" ht="15.75" customHeight="1">
      <c r="A174" s="70">
        <v>0.6875</v>
      </c>
      <c r="B174" s="48">
        <f t="shared" si="102"/>
        <v>6</v>
      </c>
      <c r="C174" s="49">
        <f t="shared" si="102"/>
        <v>2</v>
      </c>
      <c r="D174" s="49">
        <f t="shared" si="102"/>
        <v>0</v>
      </c>
      <c r="E174" s="49">
        <f t="shared" si="102"/>
        <v>0</v>
      </c>
      <c r="F174" s="49">
        <f t="shared" si="102"/>
        <v>0</v>
      </c>
      <c r="G174" s="49">
        <f t="shared" si="102"/>
        <v>0</v>
      </c>
      <c r="H174" s="52">
        <f t="shared" si="102"/>
        <v>0</v>
      </c>
      <c r="I174" s="66">
        <f>SUM(B174:H174)</f>
        <v>8</v>
      </c>
      <c r="K174" s="48">
        <f t="shared" si="103"/>
        <v>1</v>
      </c>
      <c r="L174" s="49">
        <f t="shared" si="103"/>
        <v>0</v>
      </c>
      <c r="M174" s="49">
        <f t="shared" si="103"/>
        <v>0</v>
      </c>
      <c r="N174" s="49">
        <f t="shared" si="103"/>
        <v>0</v>
      </c>
      <c r="O174" s="49">
        <f t="shared" si="103"/>
        <v>0</v>
      </c>
      <c r="P174" s="49">
        <f t="shared" si="103"/>
        <v>0</v>
      </c>
      <c r="Q174" s="52">
        <f t="shared" si="103"/>
        <v>0</v>
      </c>
      <c r="R174" s="66">
        <f>SUM(K174:Q174)</f>
        <v>1</v>
      </c>
      <c r="T174" s="48">
        <f t="shared" si="104"/>
        <v>1</v>
      </c>
      <c r="U174" s="49">
        <f t="shared" si="104"/>
        <v>1</v>
      </c>
      <c r="V174" s="49">
        <f t="shared" si="104"/>
        <v>0</v>
      </c>
      <c r="W174" s="49">
        <f t="shared" si="104"/>
        <v>1</v>
      </c>
      <c r="X174" s="49">
        <f t="shared" si="104"/>
        <v>0</v>
      </c>
      <c r="Y174" s="49">
        <f t="shared" si="104"/>
        <v>0</v>
      </c>
      <c r="Z174" s="52">
        <f t="shared" si="104"/>
        <v>0</v>
      </c>
      <c r="AA174" s="66">
        <f>SUM(T174:Z174)</f>
        <v>3</v>
      </c>
      <c r="AC174" s="66">
        <f>SUM(I174+R174+AA174)</f>
        <v>12</v>
      </c>
    </row>
    <row r="175" spans="1:29" ht="15.75" customHeight="1">
      <c r="A175" s="71">
        <v>0.69791666666666663</v>
      </c>
      <c r="B175" s="54">
        <f t="shared" si="102"/>
        <v>3</v>
      </c>
      <c r="C175" s="55">
        <f t="shared" si="102"/>
        <v>2</v>
      </c>
      <c r="D175" s="55">
        <f t="shared" si="102"/>
        <v>0</v>
      </c>
      <c r="E175" s="55">
        <f t="shared" si="102"/>
        <v>0</v>
      </c>
      <c r="F175" s="55">
        <f t="shared" si="102"/>
        <v>0</v>
      </c>
      <c r="G175" s="55">
        <f t="shared" si="102"/>
        <v>0</v>
      </c>
      <c r="H175" s="56">
        <f t="shared" si="102"/>
        <v>0</v>
      </c>
      <c r="I175" s="67">
        <f>SUM(B175:H175)</f>
        <v>5</v>
      </c>
      <c r="K175" s="54">
        <f t="shared" si="103"/>
        <v>11</v>
      </c>
      <c r="L175" s="55">
        <f t="shared" si="103"/>
        <v>0</v>
      </c>
      <c r="M175" s="55">
        <f t="shared" si="103"/>
        <v>0</v>
      </c>
      <c r="N175" s="55">
        <f t="shared" si="103"/>
        <v>0</v>
      </c>
      <c r="O175" s="55">
        <f t="shared" si="103"/>
        <v>0</v>
      </c>
      <c r="P175" s="55">
        <f t="shared" si="103"/>
        <v>0</v>
      </c>
      <c r="Q175" s="56">
        <f t="shared" si="103"/>
        <v>0</v>
      </c>
      <c r="R175" s="67">
        <f>SUM(K175:Q175)</f>
        <v>11</v>
      </c>
      <c r="T175" s="54">
        <f t="shared" si="104"/>
        <v>0</v>
      </c>
      <c r="U175" s="55">
        <f t="shared" si="104"/>
        <v>0</v>
      </c>
      <c r="V175" s="55">
        <f t="shared" si="104"/>
        <v>0</v>
      </c>
      <c r="W175" s="55">
        <f t="shared" si="104"/>
        <v>0</v>
      </c>
      <c r="X175" s="55">
        <f t="shared" si="104"/>
        <v>0</v>
      </c>
      <c r="Y175" s="55">
        <f t="shared" si="104"/>
        <v>0</v>
      </c>
      <c r="Z175" s="56">
        <f t="shared" si="104"/>
        <v>0</v>
      </c>
      <c r="AA175" s="67">
        <f>SUM(T175:Z175)</f>
        <v>0</v>
      </c>
      <c r="AC175" s="67">
        <f>SUM(I175+R175+AA175)</f>
        <v>16</v>
      </c>
    </row>
    <row r="176" spans="1:29" ht="15.75" customHeight="1">
      <c r="A176" s="60" t="s">
        <v>218</v>
      </c>
      <c r="B176" s="57">
        <f t="shared" ref="B176:I176" si="105">SUM(B172:B175)</f>
        <v>33</v>
      </c>
      <c r="C176" s="58">
        <f t="shared" si="105"/>
        <v>5</v>
      </c>
      <c r="D176" s="58">
        <f t="shared" si="105"/>
        <v>1</v>
      </c>
      <c r="E176" s="58">
        <f t="shared" si="105"/>
        <v>0</v>
      </c>
      <c r="F176" s="58">
        <f t="shared" si="105"/>
        <v>0</v>
      </c>
      <c r="G176" s="58">
        <f t="shared" si="105"/>
        <v>0</v>
      </c>
      <c r="H176" s="59">
        <f t="shared" si="105"/>
        <v>0</v>
      </c>
      <c r="I176" s="60">
        <f t="shared" si="105"/>
        <v>39</v>
      </c>
      <c r="K176" s="57">
        <f t="shared" ref="K176:R176" si="106">SUM(K172:K175)</f>
        <v>30</v>
      </c>
      <c r="L176" s="58">
        <f t="shared" si="106"/>
        <v>1</v>
      </c>
      <c r="M176" s="58">
        <f t="shared" si="106"/>
        <v>0</v>
      </c>
      <c r="N176" s="58">
        <f t="shared" si="106"/>
        <v>0</v>
      </c>
      <c r="O176" s="58">
        <f t="shared" si="106"/>
        <v>0</v>
      </c>
      <c r="P176" s="58">
        <f t="shared" si="106"/>
        <v>0</v>
      </c>
      <c r="Q176" s="59">
        <f t="shared" si="106"/>
        <v>0</v>
      </c>
      <c r="R176" s="60">
        <f t="shared" si="106"/>
        <v>31</v>
      </c>
      <c r="T176" s="57">
        <f t="shared" ref="T176:AA176" si="107">SUM(T172:T175)</f>
        <v>1</v>
      </c>
      <c r="U176" s="58">
        <f t="shared" si="107"/>
        <v>1</v>
      </c>
      <c r="V176" s="58">
        <f t="shared" si="107"/>
        <v>0</v>
      </c>
      <c r="W176" s="58">
        <f t="shared" si="107"/>
        <v>1</v>
      </c>
      <c r="X176" s="58">
        <f t="shared" si="107"/>
        <v>0</v>
      </c>
      <c r="Y176" s="58">
        <f t="shared" si="107"/>
        <v>0</v>
      </c>
      <c r="Z176" s="59">
        <f t="shared" si="107"/>
        <v>0</v>
      </c>
      <c r="AA176" s="60">
        <f t="shared" si="107"/>
        <v>3</v>
      </c>
      <c r="AC176" s="60">
        <f>SUM(AC172:AC175)</f>
        <v>73</v>
      </c>
    </row>
    <row r="177" spans="1:29" ht="15.75" customHeight="1">
      <c r="A177" s="69">
        <v>0.70833333333333337</v>
      </c>
      <c r="B177" s="44">
        <f t="shared" ref="B177:H180" si="108">SUM(B39+K39+T39)</f>
        <v>2</v>
      </c>
      <c r="C177" s="45">
        <f t="shared" si="108"/>
        <v>1</v>
      </c>
      <c r="D177" s="45">
        <f t="shared" si="108"/>
        <v>0</v>
      </c>
      <c r="E177" s="45">
        <f t="shared" si="108"/>
        <v>0</v>
      </c>
      <c r="F177" s="45">
        <f t="shared" si="108"/>
        <v>0</v>
      </c>
      <c r="G177" s="45">
        <f t="shared" si="108"/>
        <v>0</v>
      </c>
      <c r="H177" s="46">
        <f t="shared" si="108"/>
        <v>0</v>
      </c>
      <c r="I177" s="65">
        <f>SUM(B177:H177)</f>
        <v>3</v>
      </c>
      <c r="K177" s="44">
        <f t="shared" ref="K177:Q180" si="109">SUM(B85+K85+T85)</f>
        <v>2</v>
      </c>
      <c r="L177" s="45">
        <f t="shared" si="109"/>
        <v>2</v>
      </c>
      <c r="M177" s="45">
        <f t="shared" si="109"/>
        <v>0</v>
      </c>
      <c r="N177" s="45">
        <f t="shared" si="109"/>
        <v>0</v>
      </c>
      <c r="O177" s="45">
        <f t="shared" si="109"/>
        <v>0</v>
      </c>
      <c r="P177" s="45">
        <f t="shared" si="109"/>
        <v>0</v>
      </c>
      <c r="Q177" s="46">
        <f t="shared" si="109"/>
        <v>0</v>
      </c>
      <c r="R177" s="65">
        <f>SUM(K177:Q177)</f>
        <v>4</v>
      </c>
      <c r="T177" s="44">
        <f t="shared" ref="T177:Z180" si="110">SUM(B131+K131+T131)</f>
        <v>0</v>
      </c>
      <c r="U177" s="45">
        <f t="shared" si="110"/>
        <v>0</v>
      </c>
      <c r="V177" s="45">
        <f t="shared" si="110"/>
        <v>0</v>
      </c>
      <c r="W177" s="45">
        <f t="shared" si="110"/>
        <v>0</v>
      </c>
      <c r="X177" s="45">
        <f t="shared" si="110"/>
        <v>0</v>
      </c>
      <c r="Y177" s="45">
        <f t="shared" si="110"/>
        <v>0</v>
      </c>
      <c r="Z177" s="46">
        <f t="shared" si="110"/>
        <v>0</v>
      </c>
      <c r="AA177" s="65">
        <f>SUM(T177:Z177)</f>
        <v>0</v>
      </c>
      <c r="AC177" s="65">
        <f>SUM(I177+R177+AA177)</f>
        <v>7</v>
      </c>
    </row>
    <row r="178" spans="1:29" ht="15.75" customHeight="1">
      <c r="A178" s="70">
        <v>0.71875</v>
      </c>
      <c r="B178" s="48">
        <f t="shared" si="108"/>
        <v>4</v>
      </c>
      <c r="C178" s="49">
        <f t="shared" si="108"/>
        <v>0</v>
      </c>
      <c r="D178" s="49">
        <f t="shared" si="108"/>
        <v>0</v>
      </c>
      <c r="E178" s="49">
        <f t="shared" si="108"/>
        <v>0</v>
      </c>
      <c r="F178" s="49">
        <f t="shared" si="108"/>
        <v>0</v>
      </c>
      <c r="G178" s="49">
        <f t="shared" si="108"/>
        <v>0</v>
      </c>
      <c r="H178" s="52">
        <f t="shared" si="108"/>
        <v>0</v>
      </c>
      <c r="I178" s="66">
        <f>SUM(B178:H178)</f>
        <v>4</v>
      </c>
      <c r="K178" s="48">
        <f t="shared" si="109"/>
        <v>2</v>
      </c>
      <c r="L178" s="49">
        <f t="shared" si="109"/>
        <v>0</v>
      </c>
      <c r="M178" s="49">
        <f t="shared" si="109"/>
        <v>0</v>
      </c>
      <c r="N178" s="49">
        <f t="shared" si="109"/>
        <v>0</v>
      </c>
      <c r="O178" s="49">
        <f t="shared" si="109"/>
        <v>0</v>
      </c>
      <c r="P178" s="49">
        <f t="shared" si="109"/>
        <v>0</v>
      </c>
      <c r="Q178" s="52">
        <f t="shared" si="109"/>
        <v>0</v>
      </c>
      <c r="R178" s="66">
        <f>SUM(K178:Q178)</f>
        <v>2</v>
      </c>
      <c r="T178" s="48">
        <f t="shared" si="110"/>
        <v>0</v>
      </c>
      <c r="U178" s="49">
        <f t="shared" si="110"/>
        <v>0</v>
      </c>
      <c r="V178" s="49">
        <f t="shared" si="110"/>
        <v>0</v>
      </c>
      <c r="W178" s="49">
        <f t="shared" si="110"/>
        <v>0</v>
      </c>
      <c r="X178" s="49">
        <f t="shared" si="110"/>
        <v>0</v>
      </c>
      <c r="Y178" s="49">
        <f t="shared" si="110"/>
        <v>0</v>
      </c>
      <c r="Z178" s="52">
        <f t="shared" si="110"/>
        <v>0</v>
      </c>
      <c r="AA178" s="66">
        <f>SUM(T178:Z178)</f>
        <v>0</v>
      </c>
      <c r="AC178" s="66">
        <f>SUM(I178+R178+AA178)</f>
        <v>6</v>
      </c>
    </row>
    <row r="179" spans="1:29" ht="15.75" customHeight="1">
      <c r="A179" s="70">
        <v>0.72916666666666663</v>
      </c>
      <c r="B179" s="48">
        <f t="shared" si="108"/>
        <v>2</v>
      </c>
      <c r="C179" s="49">
        <f t="shared" si="108"/>
        <v>0</v>
      </c>
      <c r="D179" s="49">
        <f t="shared" si="108"/>
        <v>0</v>
      </c>
      <c r="E179" s="49">
        <f t="shared" si="108"/>
        <v>0</v>
      </c>
      <c r="F179" s="49">
        <f t="shared" si="108"/>
        <v>0</v>
      </c>
      <c r="G179" s="49">
        <f t="shared" si="108"/>
        <v>0</v>
      </c>
      <c r="H179" s="52">
        <f t="shared" si="108"/>
        <v>1</v>
      </c>
      <c r="I179" s="66">
        <f>SUM(B179:H179)</f>
        <v>3</v>
      </c>
      <c r="K179" s="48">
        <f t="shared" si="109"/>
        <v>1</v>
      </c>
      <c r="L179" s="49">
        <f t="shared" si="109"/>
        <v>1</v>
      </c>
      <c r="M179" s="49">
        <f t="shared" si="109"/>
        <v>0</v>
      </c>
      <c r="N179" s="49">
        <f t="shared" si="109"/>
        <v>0</v>
      </c>
      <c r="O179" s="49">
        <f t="shared" si="109"/>
        <v>0</v>
      </c>
      <c r="P179" s="49">
        <f t="shared" si="109"/>
        <v>0</v>
      </c>
      <c r="Q179" s="52">
        <f t="shared" si="109"/>
        <v>0</v>
      </c>
      <c r="R179" s="66">
        <f>SUM(K179:Q179)</f>
        <v>2</v>
      </c>
      <c r="T179" s="48">
        <f t="shared" si="110"/>
        <v>0</v>
      </c>
      <c r="U179" s="49">
        <f t="shared" si="110"/>
        <v>0</v>
      </c>
      <c r="V179" s="49">
        <f t="shared" si="110"/>
        <v>0</v>
      </c>
      <c r="W179" s="49">
        <f t="shared" si="110"/>
        <v>0</v>
      </c>
      <c r="X179" s="49">
        <f t="shared" si="110"/>
        <v>0</v>
      </c>
      <c r="Y179" s="49">
        <f t="shared" si="110"/>
        <v>0</v>
      </c>
      <c r="Z179" s="52">
        <f t="shared" si="110"/>
        <v>0</v>
      </c>
      <c r="AA179" s="66">
        <f>SUM(T179:Z179)</f>
        <v>0</v>
      </c>
      <c r="AC179" s="66">
        <f>SUM(I179+R179+AA179)</f>
        <v>5</v>
      </c>
    </row>
    <row r="180" spans="1:29" ht="15.75" customHeight="1">
      <c r="A180" s="71">
        <v>0.73958333333333337</v>
      </c>
      <c r="B180" s="54">
        <f t="shared" si="108"/>
        <v>1</v>
      </c>
      <c r="C180" s="55">
        <f t="shared" si="108"/>
        <v>0</v>
      </c>
      <c r="D180" s="55">
        <f t="shared" si="108"/>
        <v>0</v>
      </c>
      <c r="E180" s="55">
        <f t="shared" si="108"/>
        <v>0</v>
      </c>
      <c r="F180" s="55">
        <f t="shared" si="108"/>
        <v>0</v>
      </c>
      <c r="G180" s="55">
        <f t="shared" si="108"/>
        <v>0</v>
      </c>
      <c r="H180" s="56">
        <f t="shared" si="108"/>
        <v>0</v>
      </c>
      <c r="I180" s="67">
        <f>SUM(B180:H180)</f>
        <v>1</v>
      </c>
      <c r="K180" s="54">
        <f t="shared" si="109"/>
        <v>3</v>
      </c>
      <c r="L180" s="55">
        <f t="shared" si="109"/>
        <v>0</v>
      </c>
      <c r="M180" s="55">
        <f t="shared" si="109"/>
        <v>0</v>
      </c>
      <c r="N180" s="55">
        <f t="shared" si="109"/>
        <v>0</v>
      </c>
      <c r="O180" s="55">
        <f t="shared" si="109"/>
        <v>0</v>
      </c>
      <c r="P180" s="55">
        <f t="shared" si="109"/>
        <v>0</v>
      </c>
      <c r="Q180" s="56">
        <f t="shared" si="109"/>
        <v>0</v>
      </c>
      <c r="R180" s="67">
        <f>SUM(K180:Q180)</f>
        <v>3</v>
      </c>
      <c r="T180" s="54">
        <f t="shared" si="110"/>
        <v>0</v>
      </c>
      <c r="U180" s="55">
        <f t="shared" si="110"/>
        <v>0</v>
      </c>
      <c r="V180" s="55">
        <f t="shared" si="110"/>
        <v>0</v>
      </c>
      <c r="W180" s="55">
        <f t="shared" si="110"/>
        <v>0</v>
      </c>
      <c r="X180" s="55">
        <f t="shared" si="110"/>
        <v>0</v>
      </c>
      <c r="Y180" s="55">
        <f t="shared" si="110"/>
        <v>0</v>
      </c>
      <c r="Z180" s="56">
        <f t="shared" si="110"/>
        <v>0</v>
      </c>
      <c r="AA180" s="67">
        <f>SUM(T180:Z180)</f>
        <v>0</v>
      </c>
      <c r="AC180" s="67">
        <f>SUM(I180+R180+AA180)</f>
        <v>4</v>
      </c>
    </row>
    <row r="181" spans="1:29" ht="15.75" customHeight="1">
      <c r="A181" s="60" t="s">
        <v>218</v>
      </c>
      <c r="B181" s="57">
        <f t="shared" ref="B181:I181" si="111">SUM(B177:B180)</f>
        <v>9</v>
      </c>
      <c r="C181" s="58">
        <f t="shared" si="111"/>
        <v>1</v>
      </c>
      <c r="D181" s="58">
        <f t="shared" si="111"/>
        <v>0</v>
      </c>
      <c r="E181" s="58">
        <f t="shared" si="111"/>
        <v>0</v>
      </c>
      <c r="F181" s="58">
        <f t="shared" si="111"/>
        <v>0</v>
      </c>
      <c r="G181" s="58">
        <f t="shared" si="111"/>
        <v>0</v>
      </c>
      <c r="H181" s="59">
        <f t="shared" si="111"/>
        <v>1</v>
      </c>
      <c r="I181" s="60">
        <f t="shared" si="111"/>
        <v>11</v>
      </c>
      <c r="K181" s="57">
        <f t="shared" ref="K181:R181" si="112">SUM(K177:K180)</f>
        <v>8</v>
      </c>
      <c r="L181" s="58">
        <f t="shared" si="112"/>
        <v>3</v>
      </c>
      <c r="M181" s="58">
        <f t="shared" si="112"/>
        <v>0</v>
      </c>
      <c r="N181" s="58">
        <f t="shared" si="112"/>
        <v>0</v>
      </c>
      <c r="O181" s="58">
        <f t="shared" si="112"/>
        <v>0</v>
      </c>
      <c r="P181" s="58">
        <f t="shared" si="112"/>
        <v>0</v>
      </c>
      <c r="Q181" s="59">
        <f t="shared" si="112"/>
        <v>0</v>
      </c>
      <c r="R181" s="60">
        <f t="shared" si="112"/>
        <v>11</v>
      </c>
      <c r="T181" s="57">
        <f t="shared" ref="T181:AA181" si="113">SUM(T177:T180)</f>
        <v>0</v>
      </c>
      <c r="U181" s="58">
        <f t="shared" si="113"/>
        <v>0</v>
      </c>
      <c r="V181" s="58">
        <f t="shared" si="113"/>
        <v>0</v>
      </c>
      <c r="W181" s="58">
        <f t="shared" si="113"/>
        <v>0</v>
      </c>
      <c r="X181" s="58">
        <f t="shared" si="113"/>
        <v>0</v>
      </c>
      <c r="Y181" s="58">
        <f t="shared" si="113"/>
        <v>0</v>
      </c>
      <c r="Z181" s="59">
        <f t="shared" si="113"/>
        <v>0</v>
      </c>
      <c r="AA181" s="60">
        <f t="shared" si="113"/>
        <v>0</v>
      </c>
      <c r="AC181" s="60">
        <f>SUM(AC177:AC180)</f>
        <v>22</v>
      </c>
    </row>
    <row r="182" spans="1:29" ht="15.75" customHeight="1">
      <c r="A182" s="69">
        <v>0.75</v>
      </c>
      <c r="B182" s="44">
        <f t="shared" ref="B182:H185" si="114">SUM(B44+K44+T44)</f>
        <v>5</v>
      </c>
      <c r="C182" s="45">
        <f t="shared" si="114"/>
        <v>1</v>
      </c>
      <c r="D182" s="45">
        <f t="shared" si="114"/>
        <v>0</v>
      </c>
      <c r="E182" s="45">
        <f t="shared" si="114"/>
        <v>0</v>
      </c>
      <c r="F182" s="45">
        <f t="shared" si="114"/>
        <v>0</v>
      </c>
      <c r="G182" s="45">
        <f t="shared" si="114"/>
        <v>0</v>
      </c>
      <c r="H182" s="46">
        <f t="shared" si="114"/>
        <v>0</v>
      </c>
      <c r="I182" s="65">
        <f>SUM(B182:H182)</f>
        <v>6</v>
      </c>
      <c r="K182" s="44">
        <f t="shared" ref="K182:Q185" si="115">SUM(B90+K90+T90)</f>
        <v>4</v>
      </c>
      <c r="L182" s="45">
        <f t="shared" si="115"/>
        <v>0</v>
      </c>
      <c r="M182" s="45">
        <f t="shared" si="115"/>
        <v>0</v>
      </c>
      <c r="N182" s="45">
        <f t="shared" si="115"/>
        <v>0</v>
      </c>
      <c r="O182" s="45">
        <f t="shared" si="115"/>
        <v>0</v>
      </c>
      <c r="P182" s="45">
        <f t="shared" si="115"/>
        <v>0</v>
      </c>
      <c r="Q182" s="46">
        <f t="shared" si="115"/>
        <v>0</v>
      </c>
      <c r="R182" s="65">
        <f>SUM(K182:Q182)</f>
        <v>4</v>
      </c>
      <c r="T182" s="44">
        <f t="shared" ref="T182:Z185" si="116">SUM(B136+K136+T136)</f>
        <v>0</v>
      </c>
      <c r="U182" s="45">
        <f t="shared" si="116"/>
        <v>0</v>
      </c>
      <c r="V182" s="45">
        <f t="shared" si="116"/>
        <v>0</v>
      </c>
      <c r="W182" s="45">
        <f t="shared" si="116"/>
        <v>0</v>
      </c>
      <c r="X182" s="45">
        <f t="shared" si="116"/>
        <v>0</v>
      </c>
      <c r="Y182" s="45">
        <f t="shared" si="116"/>
        <v>0</v>
      </c>
      <c r="Z182" s="46">
        <f t="shared" si="116"/>
        <v>0</v>
      </c>
      <c r="AA182" s="65">
        <f>SUM(T182:Z182)</f>
        <v>0</v>
      </c>
      <c r="AC182" s="65">
        <f>SUM(I182+R182+AA182)</f>
        <v>10</v>
      </c>
    </row>
    <row r="183" spans="1:29" ht="15.75" customHeight="1">
      <c r="A183" s="70">
        <v>0.76041666666666663</v>
      </c>
      <c r="B183" s="48">
        <f t="shared" si="114"/>
        <v>2</v>
      </c>
      <c r="C183" s="49">
        <f t="shared" si="114"/>
        <v>0</v>
      </c>
      <c r="D183" s="49">
        <f t="shared" si="114"/>
        <v>0</v>
      </c>
      <c r="E183" s="49">
        <f t="shared" si="114"/>
        <v>1</v>
      </c>
      <c r="F183" s="49">
        <f t="shared" si="114"/>
        <v>0</v>
      </c>
      <c r="G183" s="49">
        <f t="shared" si="114"/>
        <v>0</v>
      </c>
      <c r="H183" s="52">
        <f t="shared" si="114"/>
        <v>0</v>
      </c>
      <c r="I183" s="66">
        <f>SUM(B183:H183)</f>
        <v>3</v>
      </c>
      <c r="K183" s="48">
        <f t="shared" si="115"/>
        <v>2</v>
      </c>
      <c r="L183" s="49">
        <f t="shared" si="115"/>
        <v>0</v>
      </c>
      <c r="M183" s="49">
        <f t="shared" si="115"/>
        <v>0</v>
      </c>
      <c r="N183" s="49">
        <f t="shared" si="115"/>
        <v>0</v>
      </c>
      <c r="O183" s="49">
        <f t="shared" si="115"/>
        <v>0</v>
      </c>
      <c r="P183" s="49">
        <f t="shared" si="115"/>
        <v>0</v>
      </c>
      <c r="Q183" s="52">
        <f t="shared" si="115"/>
        <v>0</v>
      </c>
      <c r="R183" s="66">
        <f>SUM(K183:Q183)</f>
        <v>2</v>
      </c>
      <c r="T183" s="48">
        <f t="shared" si="116"/>
        <v>0</v>
      </c>
      <c r="U183" s="49">
        <f t="shared" si="116"/>
        <v>0</v>
      </c>
      <c r="V183" s="49">
        <f t="shared" si="116"/>
        <v>0</v>
      </c>
      <c r="W183" s="49">
        <f t="shared" si="116"/>
        <v>0</v>
      </c>
      <c r="X183" s="49">
        <f t="shared" si="116"/>
        <v>0</v>
      </c>
      <c r="Y183" s="49">
        <f t="shared" si="116"/>
        <v>0</v>
      </c>
      <c r="Z183" s="52">
        <f t="shared" si="116"/>
        <v>0</v>
      </c>
      <c r="AA183" s="66">
        <f>SUM(T183:Z183)</f>
        <v>0</v>
      </c>
      <c r="AC183" s="66">
        <f>SUM(I183+R183+AA183)</f>
        <v>5</v>
      </c>
    </row>
    <row r="184" spans="1:29" ht="15.75" customHeight="1">
      <c r="A184" s="70">
        <v>0.77083333333333337</v>
      </c>
      <c r="B184" s="48">
        <f t="shared" si="114"/>
        <v>0</v>
      </c>
      <c r="C184" s="49">
        <f t="shared" si="114"/>
        <v>0</v>
      </c>
      <c r="D184" s="49">
        <f t="shared" si="114"/>
        <v>0</v>
      </c>
      <c r="E184" s="49">
        <f t="shared" si="114"/>
        <v>0</v>
      </c>
      <c r="F184" s="49">
        <f t="shared" si="114"/>
        <v>0</v>
      </c>
      <c r="G184" s="49">
        <f t="shared" si="114"/>
        <v>0</v>
      </c>
      <c r="H184" s="52">
        <f t="shared" si="114"/>
        <v>0</v>
      </c>
      <c r="I184" s="66">
        <f>SUM(B184:H184)</f>
        <v>0</v>
      </c>
      <c r="K184" s="48">
        <f t="shared" si="115"/>
        <v>3</v>
      </c>
      <c r="L184" s="49">
        <f t="shared" si="115"/>
        <v>0</v>
      </c>
      <c r="M184" s="49">
        <f t="shared" si="115"/>
        <v>0</v>
      </c>
      <c r="N184" s="49">
        <f t="shared" si="115"/>
        <v>0</v>
      </c>
      <c r="O184" s="49">
        <f t="shared" si="115"/>
        <v>0</v>
      </c>
      <c r="P184" s="49">
        <f t="shared" si="115"/>
        <v>0</v>
      </c>
      <c r="Q184" s="52">
        <f t="shared" si="115"/>
        <v>1</v>
      </c>
      <c r="R184" s="66">
        <f>SUM(K184:Q184)</f>
        <v>4</v>
      </c>
      <c r="T184" s="48">
        <f t="shared" si="116"/>
        <v>1</v>
      </c>
      <c r="U184" s="49">
        <f t="shared" si="116"/>
        <v>0</v>
      </c>
      <c r="V184" s="49">
        <f t="shared" si="116"/>
        <v>0</v>
      </c>
      <c r="W184" s="49">
        <f t="shared" si="116"/>
        <v>0</v>
      </c>
      <c r="X184" s="49">
        <f t="shared" si="116"/>
        <v>0</v>
      </c>
      <c r="Y184" s="49">
        <f t="shared" si="116"/>
        <v>0</v>
      </c>
      <c r="Z184" s="52">
        <f t="shared" si="116"/>
        <v>0</v>
      </c>
      <c r="AA184" s="66">
        <f>SUM(T184:Z184)</f>
        <v>1</v>
      </c>
      <c r="AC184" s="66">
        <f>SUM(I184+R184+AA184)</f>
        <v>5</v>
      </c>
    </row>
    <row r="185" spans="1:29" ht="15.75" customHeight="1">
      <c r="A185" s="71">
        <v>0.78125</v>
      </c>
      <c r="B185" s="54">
        <f t="shared" si="114"/>
        <v>3</v>
      </c>
      <c r="C185" s="55">
        <f t="shared" si="114"/>
        <v>2</v>
      </c>
      <c r="D185" s="55">
        <f t="shared" si="114"/>
        <v>0</v>
      </c>
      <c r="E185" s="55">
        <f t="shared" si="114"/>
        <v>0</v>
      </c>
      <c r="F185" s="55">
        <f t="shared" si="114"/>
        <v>0</v>
      </c>
      <c r="G185" s="55">
        <f t="shared" si="114"/>
        <v>0</v>
      </c>
      <c r="H185" s="56">
        <f t="shared" si="114"/>
        <v>0</v>
      </c>
      <c r="I185" s="67">
        <f>SUM(B185:H185)</f>
        <v>5</v>
      </c>
      <c r="K185" s="54">
        <f t="shared" si="115"/>
        <v>3</v>
      </c>
      <c r="L185" s="55">
        <f t="shared" si="115"/>
        <v>0</v>
      </c>
      <c r="M185" s="55">
        <f t="shared" si="115"/>
        <v>0</v>
      </c>
      <c r="N185" s="55">
        <f t="shared" si="115"/>
        <v>0</v>
      </c>
      <c r="O185" s="55">
        <f t="shared" si="115"/>
        <v>0</v>
      </c>
      <c r="P185" s="55">
        <f t="shared" si="115"/>
        <v>0</v>
      </c>
      <c r="Q185" s="56">
        <f t="shared" si="115"/>
        <v>0</v>
      </c>
      <c r="R185" s="67">
        <f>SUM(K185:Q185)</f>
        <v>3</v>
      </c>
      <c r="T185" s="54">
        <f t="shared" si="116"/>
        <v>0</v>
      </c>
      <c r="U185" s="55">
        <f t="shared" si="116"/>
        <v>0</v>
      </c>
      <c r="V185" s="55">
        <f t="shared" si="116"/>
        <v>0</v>
      </c>
      <c r="W185" s="55">
        <f t="shared" si="116"/>
        <v>0</v>
      </c>
      <c r="X185" s="55">
        <f t="shared" si="116"/>
        <v>0</v>
      </c>
      <c r="Y185" s="55">
        <f t="shared" si="116"/>
        <v>0</v>
      </c>
      <c r="Z185" s="56">
        <f t="shared" si="116"/>
        <v>0</v>
      </c>
      <c r="AA185" s="67">
        <f>SUM(T185:Z185)</f>
        <v>0</v>
      </c>
      <c r="AC185" s="67">
        <f>SUM(I185+R185+AA185)</f>
        <v>8</v>
      </c>
    </row>
    <row r="186" spans="1:29" ht="15.75" customHeight="1">
      <c r="A186" s="60" t="s">
        <v>218</v>
      </c>
      <c r="B186" s="57">
        <f t="shared" ref="B186:I186" si="117">SUM(B182:B185)</f>
        <v>10</v>
      </c>
      <c r="C186" s="58">
        <f t="shared" si="117"/>
        <v>3</v>
      </c>
      <c r="D186" s="58">
        <f t="shared" si="117"/>
        <v>0</v>
      </c>
      <c r="E186" s="58">
        <f t="shared" si="117"/>
        <v>1</v>
      </c>
      <c r="F186" s="58">
        <f t="shared" si="117"/>
        <v>0</v>
      </c>
      <c r="G186" s="58">
        <f t="shared" si="117"/>
        <v>0</v>
      </c>
      <c r="H186" s="59">
        <f t="shared" si="117"/>
        <v>0</v>
      </c>
      <c r="I186" s="60">
        <f t="shared" si="117"/>
        <v>14</v>
      </c>
      <c r="K186" s="57">
        <f t="shared" ref="K186:R186" si="118">SUM(K182:K185)</f>
        <v>12</v>
      </c>
      <c r="L186" s="58">
        <f t="shared" si="118"/>
        <v>0</v>
      </c>
      <c r="M186" s="58">
        <f t="shared" si="118"/>
        <v>0</v>
      </c>
      <c r="N186" s="58">
        <f t="shared" si="118"/>
        <v>0</v>
      </c>
      <c r="O186" s="58">
        <f t="shared" si="118"/>
        <v>0</v>
      </c>
      <c r="P186" s="58">
        <f t="shared" si="118"/>
        <v>0</v>
      </c>
      <c r="Q186" s="59">
        <f t="shared" si="118"/>
        <v>1</v>
      </c>
      <c r="R186" s="60">
        <f t="shared" si="118"/>
        <v>13</v>
      </c>
      <c r="T186" s="57">
        <f t="shared" ref="T186:AA186" si="119">SUM(T182:T185)</f>
        <v>1</v>
      </c>
      <c r="U186" s="58">
        <f t="shared" si="119"/>
        <v>0</v>
      </c>
      <c r="V186" s="58">
        <f t="shared" si="119"/>
        <v>0</v>
      </c>
      <c r="W186" s="58">
        <f t="shared" si="119"/>
        <v>0</v>
      </c>
      <c r="X186" s="58">
        <f t="shared" si="119"/>
        <v>0</v>
      </c>
      <c r="Y186" s="58">
        <f t="shared" si="119"/>
        <v>0</v>
      </c>
      <c r="Z186" s="59">
        <f t="shared" si="119"/>
        <v>0</v>
      </c>
      <c r="AA186" s="60">
        <f t="shared" si="119"/>
        <v>1</v>
      </c>
      <c r="AC186" s="60">
        <f>SUM(AC182:AC185)</f>
        <v>28</v>
      </c>
    </row>
    <row r="188" spans="1:29" ht="15.75" customHeight="1">
      <c r="A188" s="60" t="s">
        <v>219</v>
      </c>
      <c r="B188" s="57">
        <f t="shared" ref="B188:I188" si="120">SUM(B186+B181+B176)</f>
        <v>52</v>
      </c>
      <c r="C188" s="58">
        <f t="shared" si="120"/>
        <v>9</v>
      </c>
      <c r="D188" s="58">
        <f t="shared" si="120"/>
        <v>1</v>
      </c>
      <c r="E188" s="58">
        <f t="shared" si="120"/>
        <v>1</v>
      </c>
      <c r="F188" s="58">
        <f t="shared" si="120"/>
        <v>0</v>
      </c>
      <c r="G188" s="58">
        <f t="shared" si="120"/>
        <v>0</v>
      </c>
      <c r="H188" s="59">
        <f t="shared" si="120"/>
        <v>1</v>
      </c>
      <c r="I188" s="60">
        <f t="shared" si="120"/>
        <v>64</v>
      </c>
      <c r="K188" s="57">
        <f t="shared" ref="K188:R188" si="121">SUM(K186+K181+K176)</f>
        <v>50</v>
      </c>
      <c r="L188" s="58">
        <f t="shared" si="121"/>
        <v>4</v>
      </c>
      <c r="M188" s="58">
        <f t="shared" si="121"/>
        <v>0</v>
      </c>
      <c r="N188" s="58">
        <f t="shared" si="121"/>
        <v>0</v>
      </c>
      <c r="O188" s="58">
        <f t="shared" si="121"/>
        <v>0</v>
      </c>
      <c r="P188" s="58">
        <f t="shared" si="121"/>
        <v>0</v>
      </c>
      <c r="Q188" s="59">
        <f t="shared" si="121"/>
        <v>1</v>
      </c>
      <c r="R188" s="60">
        <f t="shared" si="121"/>
        <v>55</v>
      </c>
      <c r="T188" s="57">
        <f t="shared" ref="T188:AA188" si="122">SUM(T186+T181+T176)</f>
        <v>2</v>
      </c>
      <c r="U188" s="58">
        <f t="shared" si="122"/>
        <v>1</v>
      </c>
      <c r="V188" s="58">
        <f t="shared" si="122"/>
        <v>0</v>
      </c>
      <c r="W188" s="58">
        <f t="shared" si="122"/>
        <v>1</v>
      </c>
      <c r="X188" s="58">
        <f t="shared" si="122"/>
        <v>0</v>
      </c>
      <c r="Y188" s="58">
        <f t="shared" si="122"/>
        <v>0</v>
      </c>
      <c r="Z188" s="59">
        <f t="shared" si="122"/>
        <v>0</v>
      </c>
      <c r="AA188" s="60">
        <f t="shared" si="122"/>
        <v>4</v>
      </c>
      <c r="AC188" s="60">
        <f>SUM(AC186+AC181+AC176)</f>
        <v>123</v>
      </c>
    </row>
    <row r="190" spans="1:29" ht="15.75" customHeight="1">
      <c r="A190" s="60" t="s">
        <v>217</v>
      </c>
      <c r="B190" s="57">
        <f t="shared" ref="B190:I190" si="123">SUM(B166+B188)</f>
        <v>163</v>
      </c>
      <c r="C190" s="58">
        <f t="shared" si="123"/>
        <v>16</v>
      </c>
      <c r="D190" s="58">
        <f t="shared" si="123"/>
        <v>2</v>
      </c>
      <c r="E190" s="58">
        <f t="shared" si="123"/>
        <v>1</v>
      </c>
      <c r="F190" s="58">
        <f t="shared" si="123"/>
        <v>0</v>
      </c>
      <c r="G190" s="58">
        <f t="shared" si="123"/>
        <v>0</v>
      </c>
      <c r="H190" s="59">
        <f t="shared" si="123"/>
        <v>2</v>
      </c>
      <c r="I190" s="60">
        <f t="shared" si="123"/>
        <v>184</v>
      </c>
      <c r="K190" s="57">
        <f t="shared" ref="K190:R190" si="124">SUM(K166+K188)</f>
        <v>79</v>
      </c>
      <c r="L190" s="58">
        <f t="shared" si="124"/>
        <v>8</v>
      </c>
      <c r="M190" s="58">
        <f t="shared" si="124"/>
        <v>0</v>
      </c>
      <c r="N190" s="58">
        <f t="shared" si="124"/>
        <v>0</v>
      </c>
      <c r="O190" s="58">
        <f t="shared" si="124"/>
        <v>0</v>
      </c>
      <c r="P190" s="58">
        <f t="shared" si="124"/>
        <v>0</v>
      </c>
      <c r="Q190" s="59">
        <f t="shared" si="124"/>
        <v>1</v>
      </c>
      <c r="R190" s="60">
        <f t="shared" si="124"/>
        <v>88</v>
      </c>
      <c r="T190" s="57">
        <f t="shared" ref="T190:AA190" si="125">SUM(T166+T188)</f>
        <v>5</v>
      </c>
      <c r="U190" s="58">
        <f t="shared" si="125"/>
        <v>2</v>
      </c>
      <c r="V190" s="58">
        <f t="shared" si="125"/>
        <v>1</v>
      </c>
      <c r="W190" s="58">
        <f t="shared" si="125"/>
        <v>1</v>
      </c>
      <c r="X190" s="58">
        <f t="shared" si="125"/>
        <v>0</v>
      </c>
      <c r="Y190" s="58">
        <f t="shared" si="125"/>
        <v>0</v>
      </c>
      <c r="Z190" s="59">
        <f t="shared" si="125"/>
        <v>0</v>
      </c>
      <c r="AA190" s="60">
        <f t="shared" si="125"/>
        <v>9</v>
      </c>
      <c r="AC190" s="60">
        <f>SUM(AC166+AC188)</f>
        <v>281</v>
      </c>
    </row>
    <row r="191" spans="1:29" s="68" customFormat="1" ht="15.75" customHeight="1">
      <c r="A191" s="68" t="s">
        <v>220</v>
      </c>
      <c r="I191" s="68">
        <f>SUM(B150:H150,B151:H151,B152:H152,B153:H153,B155:H155,B156:H156,B157:H157,B158:H158,B160:H160,B161:H161,B162:H162,B163:H163,B172:H172,B173:H173,B174:H174,B175:H175,B177:H177,B178:H178,B179:H179,B180:H180,B182:H182,B183:H183,B184:H184,B185:H185)</f>
        <v>184</v>
      </c>
      <c r="R191" s="68">
        <f>SUM(K150:Q150,K151:Q151,K152:Q152,K153:Q153,K155:Q155,K156:Q156,K157:Q157,K158:Q158,K160:Q160,K161:Q161,K162:Q162,K163:Q163,K172:Q172,K173:Q173,K174:Q174,K175:Q175,K177:Q177,K178:Q178,K179:Q179,K180:Q180,K182:Q182,K183:Q183,K184:Q184,K185:Q185)</f>
        <v>88</v>
      </c>
      <c r="AA191" s="68">
        <f>SUM(T150:Z150,T151:Z151,T152:Z152,T153:Z153,T155:Z155,T156:Z156,T157:Z157,T158:Z158,T160:Z160,T161:Z161,T162:Z162,T163:Z163,T172:Z172,T173:Z173,T174:Z174,T175:Z175,T177:Z177,T178:Z178,T179:Z179,T180:Z180,T182:Z182,T183:Z183,T184:Z184,T185:Z185)</f>
        <v>9</v>
      </c>
      <c r="AC191" s="68">
        <f>SUM(B191:AA191)</f>
        <v>281</v>
      </c>
    </row>
    <row r="192" spans="1:29" ht="15.75" customHeight="1">
      <c r="A192" s="47" t="s">
        <v>224</v>
      </c>
    </row>
    <row r="193" spans="1:29" ht="15.75" customHeight="1">
      <c r="B193" s="57" t="s">
        <v>212</v>
      </c>
      <c r="C193" s="58"/>
      <c r="D193" s="58" t="s">
        <v>240</v>
      </c>
      <c r="E193" s="58"/>
      <c r="F193" s="58"/>
      <c r="G193" s="58"/>
      <c r="H193" s="59"/>
      <c r="I193" s="60"/>
      <c r="K193" s="57" t="s">
        <v>212</v>
      </c>
      <c r="L193" s="58"/>
      <c r="M193" s="58" t="s">
        <v>238</v>
      </c>
      <c r="N193" s="58"/>
      <c r="O193" s="58"/>
      <c r="P193" s="58"/>
      <c r="Q193" s="59"/>
      <c r="R193" s="60"/>
      <c r="T193" s="57" t="s">
        <v>212</v>
      </c>
      <c r="U193" s="58"/>
      <c r="V193" s="58" t="s">
        <v>241</v>
      </c>
      <c r="W193" s="58"/>
      <c r="X193" s="58"/>
      <c r="Y193" s="58"/>
      <c r="Z193" s="59"/>
      <c r="AA193" s="60"/>
      <c r="AC193" s="130" t="s">
        <v>225</v>
      </c>
    </row>
    <row r="194" spans="1:29"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131"/>
    </row>
    <row r="196" spans="1:29" ht="15.75" customHeight="1">
      <c r="A196" s="69">
        <v>0.29166666666666669</v>
      </c>
      <c r="B196" s="44">
        <f t="shared" ref="B196:H199" si="126">SUM(B12+B58+B104)</f>
        <v>0</v>
      </c>
      <c r="C196" s="45">
        <f t="shared" si="126"/>
        <v>0</v>
      </c>
      <c r="D196" s="45">
        <f t="shared" si="126"/>
        <v>0</v>
      </c>
      <c r="E196" s="45">
        <f t="shared" si="126"/>
        <v>0</v>
      </c>
      <c r="F196" s="45">
        <f t="shared" si="126"/>
        <v>0</v>
      </c>
      <c r="G196" s="45">
        <f t="shared" si="126"/>
        <v>0</v>
      </c>
      <c r="H196" s="46">
        <f t="shared" si="126"/>
        <v>0</v>
      </c>
      <c r="I196" s="65">
        <f>SUM(B196:H196)</f>
        <v>0</v>
      </c>
      <c r="K196" s="44">
        <f t="shared" ref="K196:Q199" si="127">SUM(K12+K58+K104)</f>
        <v>0</v>
      </c>
      <c r="L196" s="45">
        <f t="shared" si="127"/>
        <v>0</v>
      </c>
      <c r="M196" s="45">
        <f t="shared" si="127"/>
        <v>0</v>
      </c>
      <c r="N196" s="45">
        <f t="shared" si="127"/>
        <v>0</v>
      </c>
      <c r="O196" s="45">
        <f t="shared" si="127"/>
        <v>0</v>
      </c>
      <c r="P196" s="45">
        <f t="shared" si="127"/>
        <v>0</v>
      </c>
      <c r="Q196" s="46">
        <f t="shared" si="127"/>
        <v>0</v>
      </c>
      <c r="R196" s="65">
        <f>SUM(K196:Q196)</f>
        <v>0</v>
      </c>
      <c r="T196" s="44">
        <f t="shared" ref="T196:Z199" si="128">SUM(T12+T58+T104)</f>
        <v>0</v>
      </c>
      <c r="U196" s="45">
        <f t="shared" si="128"/>
        <v>0</v>
      </c>
      <c r="V196" s="45">
        <f t="shared" si="128"/>
        <v>0</v>
      </c>
      <c r="W196" s="45">
        <f t="shared" si="128"/>
        <v>0</v>
      </c>
      <c r="X196" s="45">
        <f t="shared" si="128"/>
        <v>0</v>
      </c>
      <c r="Y196" s="45">
        <f t="shared" si="128"/>
        <v>0</v>
      </c>
      <c r="Z196" s="46">
        <f t="shared" si="128"/>
        <v>0</v>
      </c>
      <c r="AA196" s="65">
        <f>SUM(T196:Z196)</f>
        <v>0</v>
      </c>
      <c r="AC196" s="65">
        <f>SUM(I196+R196+AA196)</f>
        <v>0</v>
      </c>
    </row>
    <row r="197" spans="1:29" ht="15.75" customHeight="1">
      <c r="A197" s="70">
        <v>0.30208333333333331</v>
      </c>
      <c r="B197" s="48">
        <f t="shared" si="126"/>
        <v>0</v>
      </c>
      <c r="C197" s="49">
        <f t="shared" si="126"/>
        <v>1</v>
      </c>
      <c r="D197" s="49">
        <f t="shared" si="126"/>
        <v>0</v>
      </c>
      <c r="E197" s="49">
        <f t="shared" si="126"/>
        <v>0</v>
      </c>
      <c r="F197" s="49">
        <f t="shared" si="126"/>
        <v>0</v>
      </c>
      <c r="G197" s="49">
        <f t="shared" si="126"/>
        <v>0</v>
      </c>
      <c r="H197" s="52">
        <f t="shared" si="126"/>
        <v>0</v>
      </c>
      <c r="I197" s="66">
        <f>SUM(B197:H197)</f>
        <v>1</v>
      </c>
      <c r="K197" s="48">
        <f t="shared" si="127"/>
        <v>0</v>
      </c>
      <c r="L197" s="49">
        <f t="shared" si="127"/>
        <v>0</v>
      </c>
      <c r="M197" s="49">
        <f t="shared" si="127"/>
        <v>0</v>
      </c>
      <c r="N197" s="49">
        <f t="shared" si="127"/>
        <v>0</v>
      </c>
      <c r="O197" s="49">
        <f t="shared" si="127"/>
        <v>0</v>
      </c>
      <c r="P197" s="49">
        <f t="shared" si="127"/>
        <v>0</v>
      </c>
      <c r="Q197" s="52">
        <f t="shared" si="127"/>
        <v>0</v>
      </c>
      <c r="R197" s="66">
        <f>SUM(K197:Q197)</f>
        <v>0</v>
      </c>
      <c r="T197" s="48">
        <f t="shared" si="128"/>
        <v>1</v>
      </c>
      <c r="U197" s="49">
        <f t="shared" si="128"/>
        <v>0</v>
      </c>
      <c r="V197" s="49">
        <f t="shared" si="128"/>
        <v>0</v>
      </c>
      <c r="W197" s="49">
        <f t="shared" si="128"/>
        <v>0</v>
      </c>
      <c r="X197" s="49">
        <f t="shared" si="128"/>
        <v>0</v>
      </c>
      <c r="Y197" s="49">
        <f t="shared" si="128"/>
        <v>0</v>
      </c>
      <c r="Z197" s="52">
        <f t="shared" si="128"/>
        <v>0</v>
      </c>
      <c r="AA197" s="66">
        <f>SUM(T197:Z197)</f>
        <v>1</v>
      </c>
      <c r="AC197" s="66">
        <f>SUM(I197+R197+AA197)</f>
        <v>2</v>
      </c>
    </row>
    <row r="198" spans="1:29" ht="15.75" customHeight="1">
      <c r="A198" s="70">
        <v>0.3125</v>
      </c>
      <c r="B198" s="48">
        <f t="shared" si="126"/>
        <v>0</v>
      </c>
      <c r="C198" s="49">
        <f t="shared" si="126"/>
        <v>0</v>
      </c>
      <c r="D198" s="49">
        <f t="shared" si="126"/>
        <v>1</v>
      </c>
      <c r="E198" s="49">
        <f t="shared" si="126"/>
        <v>0</v>
      </c>
      <c r="F198" s="49">
        <f t="shared" si="126"/>
        <v>0</v>
      </c>
      <c r="G198" s="49">
        <f t="shared" si="126"/>
        <v>0</v>
      </c>
      <c r="H198" s="52">
        <f t="shared" si="126"/>
        <v>0</v>
      </c>
      <c r="I198" s="66">
        <f>SUM(B198:H198)</f>
        <v>1</v>
      </c>
      <c r="K198" s="48">
        <f t="shared" si="127"/>
        <v>0</v>
      </c>
      <c r="L198" s="49">
        <f t="shared" si="127"/>
        <v>0</v>
      </c>
      <c r="M198" s="49">
        <f t="shared" si="127"/>
        <v>0</v>
      </c>
      <c r="N198" s="49">
        <f t="shared" si="127"/>
        <v>0</v>
      </c>
      <c r="O198" s="49">
        <f t="shared" si="127"/>
        <v>0</v>
      </c>
      <c r="P198" s="49">
        <f t="shared" si="127"/>
        <v>0</v>
      </c>
      <c r="Q198" s="52">
        <f t="shared" si="127"/>
        <v>0</v>
      </c>
      <c r="R198" s="66">
        <f>SUM(K198:Q198)</f>
        <v>0</v>
      </c>
      <c r="T198" s="48">
        <f t="shared" si="128"/>
        <v>0</v>
      </c>
      <c r="U198" s="49">
        <f t="shared" si="128"/>
        <v>0</v>
      </c>
      <c r="V198" s="49">
        <f t="shared" si="128"/>
        <v>0</v>
      </c>
      <c r="W198" s="49">
        <f t="shared" si="128"/>
        <v>0</v>
      </c>
      <c r="X198" s="49">
        <f t="shared" si="128"/>
        <v>0</v>
      </c>
      <c r="Y198" s="49">
        <f t="shared" si="128"/>
        <v>0</v>
      </c>
      <c r="Z198" s="52">
        <f t="shared" si="128"/>
        <v>0</v>
      </c>
      <c r="AA198" s="66">
        <f>SUM(T198:Z198)</f>
        <v>0</v>
      </c>
      <c r="AC198" s="66">
        <f>SUM(I198+R198+AA198)</f>
        <v>1</v>
      </c>
    </row>
    <row r="199" spans="1:29" ht="15.75" customHeight="1">
      <c r="A199" s="71">
        <v>0.32291666666666669</v>
      </c>
      <c r="B199" s="54">
        <f t="shared" si="126"/>
        <v>3</v>
      </c>
      <c r="C199" s="55">
        <f t="shared" si="126"/>
        <v>0</v>
      </c>
      <c r="D199" s="55">
        <f t="shared" si="126"/>
        <v>0</v>
      </c>
      <c r="E199" s="55">
        <f t="shared" si="126"/>
        <v>0</v>
      </c>
      <c r="F199" s="55">
        <f t="shared" si="126"/>
        <v>0</v>
      </c>
      <c r="G199" s="55">
        <f t="shared" si="126"/>
        <v>0</v>
      </c>
      <c r="H199" s="56">
        <f t="shared" si="126"/>
        <v>0</v>
      </c>
      <c r="I199" s="67">
        <f>SUM(B199:H199)</f>
        <v>3</v>
      </c>
      <c r="K199" s="54">
        <f t="shared" si="127"/>
        <v>0</v>
      </c>
      <c r="L199" s="55">
        <f t="shared" si="127"/>
        <v>0</v>
      </c>
      <c r="M199" s="55">
        <f t="shared" si="127"/>
        <v>0</v>
      </c>
      <c r="N199" s="55">
        <f t="shared" si="127"/>
        <v>0</v>
      </c>
      <c r="O199" s="55">
        <f t="shared" si="127"/>
        <v>0</v>
      </c>
      <c r="P199" s="55">
        <f t="shared" si="127"/>
        <v>0</v>
      </c>
      <c r="Q199" s="56">
        <f t="shared" si="127"/>
        <v>0</v>
      </c>
      <c r="R199" s="67">
        <f>SUM(K199:Q199)</f>
        <v>0</v>
      </c>
      <c r="T199" s="54">
        <f t="shared" si="128"/>
        <v>1</v>
      </c>
      <c r="U199" s="55">
        <f t="shared" si="128"/>
        <v>0</v>
      </c>
      <c r="V199" s="55">
        <f t="shared" si="128"/>
        <v>0</v>
      </c>
      <c r="W199" s="55">
        <f t="shared" si="128"/>
        <v>0</v>
      </c>
      <c r="X199" s="55">
        <f t="shared" si="128"/>
        <v>0</v>
      </c>
      <c r="Y199" s="55">
        <f t="shared" si="128"/>
        <v>0</v>
      </c>
      <c r="Z199" s="56">
        <f t="shared" si="128"/>
        <v>0</v>
      </c>
      <c r="AA199" s="67">
        <f>SUM(T199:Z199)</f>
        <v>1</v>
      </c>
      <c r="AC199" s="67">
        <f>SUM(I199+R199+AA199)</f>
        <v>4</v>
      </c>
    </row>
    <row r="200" spans="1:29" ht="15.75" customHeight="1">
      <c r="A200" s="60" t="s">
        <v>218</v>
      </c>
      <c r="B200" s="57">
        <f t="shared" ref="B200:I200" si="129">SUM(B196:B199)</f>
        <v>3</v>
      </c>
      <c r="C200" s="58">
        <f t="shared" si="129"/>
        <v>1</v>
      </c>
      <c r="D200" s="58">
        <f t="shared" si="129"/>
        <v>1</v>
      </c>
      <c r="E200" s="58">
        <f t="shared" si="129"/>
        <v>0</v>
      </c>
      <c r="F200" s="58">
        <f t="shared" si="129"/>
        <v>0</v>
      </c>
      <c r="G200" s="58">
        <f t="shared" si="129"/>
        <v>0</v>
      </c>
      <c r="H200" s="59">
        <f t="shared" si="129"/>
        <v>0</v>
      </c>
      <c r="I200" s="60">
        <f t="shared" si="129"/>
        <v>5</v>
      </c>
      <c r="K200" s="57">
        <f t="shared" ref="K200:R200" si="130">SUM(K196:K199)</f>
        <v>0</v>
      </c>
      <c r="L200" s="58">
        <f t="shared" si="130"/>
        <v>0</v>
      </c>
      <c r="M200" s="58">
        <f t="shared" si="130"/>
        <v>0</v>
      </c>
      <c r="N200" s="58">
        <f t="shared" si="130"/>
        <v>0</v>
      </c>
      <c r="O200" s="58">
        <f t="shared" si="130"/>
        <v>0</v>
      </c>
      <c r="P200" s="58">
        <f t="shared" si="130"/>
        <v>0</v>
      </c>
      <c r="Q200" s="59">
        <f t="shared" si="130"/>
        <v>0</v>
      </c>
      <c r="R200" s="60">
        <f t="shared" si="130"/>
        <v>0</v>
      </c>
      <c r="T200" s="57">
        <f t="shared" ref="T200:AA200" si="131">SUM(T196:T199)</f>
        <v>2</v>
      </c>
      <c r="U200" s="58">
        <f t="shared" si="131"/>
        <v>0</v>
      </c>
      <c r="V200" s="58">
        <f t="shared" si="131"/>
        <v>0</v>
      </c>
      <c r="W200" s="58">
        <f t="shared" si="131"/>
        <v>0</v>
      </c>
      <c r="X200" s="58">
        <f t="shared" si="131"/>
        <v>0</v>
      </c>
      <c r="Y200" s="58">
        <f t="shared" si="131"/>
        <v>0</v>
      </c>
      <c r="Z200" s="59">
        <f t="shared" si="131"/>
        <v>0</v>
      </c>
      <c r="AA200" s="60">
        <f t="shared" si="131"/>
        <v>2</v>
      </c>
      <c r="AC200" s="60">
        <f>SUM(AC196:AC199)</f>
        <v>7</v>
      </c>
    </row>
    <row r="201" spans="1:29" ht="15.75" customHeight="1">
      <c r="A201" s="69">
        <v>0.33333333333333331</v>
      </c>
      <c r="B201" s="44">
        <f t="shared" ref="B201:H204" si="132">SUM(B17+B63+B109)</f>
        <v>0</v>
      </c>
      <c r="C201" s="45">
        <f t="shared" si="132"/>
        <v>0</v>
      </c>
      <c r="D201" s="45">
        <f t="shared" si="132"/>
        <v>0</v>
      </c>
      <c r="E201" s="45">
        <f t="shared" si="132"/>
        <v>0</v>
      </c>
      <c r="F201" s="45">
        <f t="shared" si="132"/>
        <v>0</v>
      </c>
      <c r="G201" s="45">
        <f t="shared" si="132"/>
        <v>0</v>
      </c>
      <c r="H201" s="46">
        <f t="shared" si="132"/>
        <v>0</v>
      </c>
      <c r="I201" s="65">
        <f>SUM(B201:H201)</f>
        <v>0</v>
      </c>
      <c r="K201" s="44">
        <f t="shared" ref="K201:Q204" si="133">SUM(K17+K63+K109)</f>
        <v>1</v>
      </c>
      <c r="L201" s="45">
        <f t="shared" si="133"/>
        <v>1</v>
      </c>
      <c r="M201" s="45">
        <f t="shared" si="133"/>
        <v>0</v>
      </c>
      <c r="N201" s="45">
        <f t="shared" si="133"/>
        <v>0</v>
      </c>
      <c r="O201" s="45">
        <f t="shared" si="133"/>
        <v>0</v>
      </c>
      <c r="P201" s="45">
        <f t="shared" si="133"/>
        <v>0</v>
      </c>
      <c r="Q201" s="46">
        <f t="shared" si="133"/>
        <v>0</v>
      </c>
      <c r="R201" s="65">
        <f>SUM(K201:Q201)</f>
        <v>2</v>
      </c>
      <c r="T201" s="44">
        <f t="shared" ref="T201:Z204" si="134">SUM(T17+T63+T109)</f>
        <v>0</v>
      </c>
      <c r="U201" s="45">
        <f t="shared" si="134"/>
        <v>0</v>
      </c>
      <c r="V201" s="45">
        <f t="shared" si="134"/>
        <v>1</v>
      </c>
      <c r="W201" s="45">
        <f t="shared" si="134"/>
        <v>0</v>
      </c>
      <c r="X201" s="45">
        <f t="shared" si="134"/>
        <v>0</v>
      </c>
      <c r="Y201" s="45">
        <f t="shared" si="134"/>
        <v>0</v>
      </c>
      <c r="Z201" s="46">
        <f t="shared" si="134"/>
        <v>0</v>
      </c>
      <c r="AA201" s="65">
        <f>SUM(T201:Z201)</f>
        <v>1</v>
      </c>
      <c r="AC201" s="65">
        <f>SUM(I201+R201+AA201)</f>
        <v>3</v>
      </c>
    </row>
    <row r="202" spans="1:29" ht="15.75" customHeight="1">
      <c r="A202" s="70">
        <v>0.34375</v>
      </c>
      <c r="B202" s="48">
        <f t="shared" si="132"/>
        <v>1</v>
      </c>
      <c r="C202" s="49">
        <f t="shared" si="132"/>
        <v>0</v>
      </c>
      <c r="D202" s="49">
        <f t="shared" si="132"/>
        <v>0</v>
      </c>
      <c r="E202" s="49">
        <f t="shared" si="132"/>
        <v>0</v>
      </c>
      <c r="F202" s="49">
        <f t="shared" si="132"/>
        <v>0</v>
      </c>
      <c r="G202" s="49">
        <f t="shared" si="132"/>
        <v>0</v>
      </c>
      <c r="H202" s="52">
        <f t="shared" si="132"/>
        <v>0</v>
      </c>
      <c r="I202" s="66">
        <f>SUM(B202:H202)</f>
        <v>1</v>
      </c>
      <c r="K202" s="48">
        <f t="shared" si="133"/>
        <v>1</v>
      </c>
      <c r="L202" s="49">
        <f t="shared" si="133"/>
        <v>0</v>
      </c>
      <c r="M202" s="49">
        <f t="shared" si="133"/>
        <v>0</v>
      </c>
      <c r="N202" s="49">
        <f t="shared" si="133"/>
        <v>0</v>
      </c>
      <c r="O202" s="49">
        <f t="shared" si="133"/>
        <v>0</v>
      </c>
      <c r="P202" s="49">
        <f t="shared" si="133"/>
        <v>0</v>
      </c>
      <c r="Q202" s="52">
        <f t="shared" si="133"/>
        <v>0</v>
      </c>
      <c r="R202" s="66">
        <f>SUM(K202:Q202)</f>
        <v>1</v>
      </c>
      <c r="T202" s="48">
        <f t="shared" si="134"/>
        <v>0</v>
      </c>
      <c r="U202" s="49">
        <f t="shared" si="134"/>
        <v>0</v>
      </c>
      <c r="V202" s="49">
        <f t="shared" si="134"/>
        <v>0</v>
      </c>
      <c r="W202" s="49">
        <f t="shared" si="134"/>
        <v>0</v>
      </c>
      <c r="X202" s="49">
        <f t="shared" si="134"/>
        <v>0</v>
      </c>
      <c r="Y202" s="49">
        <f t="shared" si="134"/>
        <v>0</v>
      </c>
      <c r="Z202" s="52">
        <f t="shared" si="134"/>
        <v>0</v>
      </c>
      <c r="AA202" s="66">
        <f>SUM(T202:Z202)</f>
        <v>0</v>
      </c>
      <c r="AC202" s="66">
        <f>SUM(I202+R202+AA202)</f>
        <v>2</v>
      </c>
    </row>
    <row r="203" spans="1:29" ht="15.75" customHeight="1">
      <c r="A203" s="70">
        <v>0.35416666666666669</v>
      </c>
      <c r="B203" s="48">
        <f t="shared" si="132"/>
        <v>3</v>
      </c>
      <c r="C203" s="49">
        <f t="shared" si="132"/>
        <v>0</v>
      </c>
      <c r="D203" s="49">
        <f t="shared" si="132"/>
        <v>0</v>
      </c>
      <c r="E203" s="49">
        <f t="shared" si="132"/>
        <v>0</v>
      </c>
      <c r="F203" s="49">
        <f t="shared" si="132"/>
        <v>0</v>
      </c>
      <c r="G203" s="49">
        <f t="shared" si="132"/>
        <v>0</v>
      </c>
      <c r="H203" s="52">
        <f t="shared" si="132"/>
        <v>0</v>
      </c>
      <c r="I203" s="66">
        <f>SUM(B203:H203)</f>
        <v>3</v>
      </c>
      <c r="K203" s="48">
        <f t="shared" si="133"/>
        <v>5</v>
      </c>
      <c r="L203" s="49">
        <f t="shared" si="133"/>
        <v>1</v>
      </c>
      <c r="M203" s="49">
        <f t="shared" si="133"/>
        <v>0</v>
      </c>
      <c r="N203" s="49">
        <f t="shared" si="133"/>
        <v>0</v>
      </c>
      <c r="O203" s="49">
        <f t="shared" si="133"/>
        <v>0</v>
      </c>
      <c r="P203" s="49">
        <f t="shared" si="133"/>
        <v>0</v>
      </c>
      <c r="Q203" s="52">
        <f t="shared" si="133"/>
        <v>0</v>
      </c>
      <c r="R203" s="66">
        <f>SUM(K203:Q203)</f>
        <v>6</v>
      </c>
      <c r="T203" s="48">
        <f t="shared" si="134"/>
        <v>0</v>
      </c>
      <c r="U203" s="49">
        <f t="shared" si="134"/>
        <v>0</v>
      </c>
      <c r="V203" s="49">
        <f t="shared" si="134"/>
        <v>0</v>
      </c>
      <c r="W203" s="49">
        <f t="shared" si="134"/>
        <v>0</v>
      </c>
      <c r="X203" s="49">
        <f t="shared" si="134"/>
        <v>0</v>
      </c>
      <c r="Y203" s="49">
        <f t="shared" si="134"/>
        <v>0</v>
      </c>
      <c r="Z203" s="52">
        <f t="shared" si="134"/>
        <v>0</v>
      </c>
      <c r="AA203" s="66">
        <f>SUM(T203:Z203)</f>
        <v>0</v>
      </c>
      <c r="AC203" s="66">
        <f>SUM(I203+R203+AA203)</f>
        <v>9</v>
      </c>
    </row>
    <row r="204" spans="1:29" ht="15.75" customHeight="1">
      <c r="A204" s="71">
        <v>0.36458333333333331</v>
      </c>
      <c r="B204" s="54">
        <f t="shared" si="132"/>
        <v>3</v>
      </c>
      <c r="C204" s="55">
        <f t="shared" si="132"/>
        <v>4</v>
      </c>
      <c r="D204" s="55">
        <f t="shared" si="132"/>
        <v>0</v>
      </c>
      <c r="E204" s="55">
        <f t="shared" si="132"/>
        <v>0</v>
      </c>
      <c r="F204" s="55">
        <f t="shared" si="132"/>
        <v>0</v>
      </c>
      <c r="G204" s="55">
        <f t="shared" si="132"/>
        <v>0</v>
      </c>
      <c r="H204" s="56">
        <f t="shared" si="132"/>
        <v>0</v>
      </c>
      <c r="I204" s="67">
        <f>SUM(B204:H204)</f>
        <v>7</v>
      </c>
      <c r="K204" s="54">
        <f t="shared" si="133"/>
        <v>15</v>
      </c>
      <c r="L204" s="55">
        <f t="shared" si="133"/>
        <v>1</v>
      </c>
      <c r="M204" s="55">
        <f t="shared" si="133"/>
        <v>0</v>
      </c>
      <c r="N204" s="55">
        <f t="shared" si="133"/>
        <v>0</v>
      </c>
      <c r="O204" s="55">
        <f t="shared" si="133"/>
        <v>0</v>
      </c>
      <c r="P204" s="55">
        <f t="shared" si="133"/>
        <v>0</v>
      </c>
      <c r="Q204" s="56">
        <f t="shared" si="133"/>
        <v>1</v>
      </c>
      <c r="R204" s="67">
        <f>SUM(K204:Q204)</f>
        <v>17</v>
      </c>
      <c r="T204" s="54">
        <f t="shared" si="134"/>
        <v>0</v>
      </c>
      <c r="U204" s="55">
        <f t="shared" si="134"/>
        <v>0</v>
      </c>
      <c r="V204" s="55">
        <f t="shared" si="134"/>
        <v>0</v>
      </c>
      <c r="W204" s="55">
        <f t="shared" si="134"/>
        <v>0</v>
      </c>
      <c r="X204" s="55">
        <f t="shared" si="134"/>
        <v>0</v>
      </c>
      <c r="Y204" s="55">
        <f t="shared" si="134"/>
        <v>0</v>
      </c>
      <c r="Z204" s="56">
        <f t="shared" si="134"/>
        <v>0</v>
      </c>
      <c r="AA204" s="67">
        <f>SUM(T204:Z204)</f>
        <v>0</v>
      </c>
      <c r="AC204" s="67">
        <f>SUM(I204+R204+AA204)</f>
        <v>24</v>
      </c>
    </row>
    <row r="205" spans="1:29" ht="15.75" customHeight="1">
      <c r="A205" s="60" t="s">
        <v>218</v>
      </c>
      <c r="B205" s="57">
        <f t="shared" ref="B205:I205" si="135">SUM(B201:B204)</f>
        <v>7</v>
      </c>
      <c r="C205" s="58">
        <f t="shared" si="135"/>
        <v>4</v>
      </c>
      <c r="D205" s="58">
        <f t="shared" si="135"/>
        <v>0</v>
      </c>
      <c r="E205" s="58">
        <f t="shared" si="135"/>
        <v>0</v>
      </c>
      <c r="F205" s="58">
        <f t="shared" si="135"/>
        <v>0</v>
      </c>
      <c r="G205" s="58">
        <f t="shared" si="135"/>
        <v>0</v>
      </c>
      <c r="H205" s="59">
        <f t="shared" si="135"/>
        <v>0</v>
      </c>
      <c r="I205" s="60">
        <f t="shared" si="135"/>
        <v>11</v>
      </c>
      <c r="K205" s="57">
        <f t="shared" ref="K205:R205" si="136">SUM(K201:K204)</f>
        <v>22</v>
      </c>
      <c r="L205" s="58">
        <f t="shared" si="136"/>
        <v>3</v>
      </c>
      <c r="M205" s="58">
        <f t="shared" si="136"/>
        <v>0</v>
      </c>
      <c r="N205" s="58">
        <f t="shared" si="136"/>
        <v>0</v>
      </c>
      <c r="O205" s="58">
        <f t="shared" si="136"/>
        <v>0</v>
      </c>
      <c r="P205" s="58">
        <f t="shared" si="136"/>
        <v>0</v>
      </c>
      <c r="Q205" s="59">
        <f t="shared" si="136"/>
        <v>1</v>
      </c>
      <c r="R205" s="60">
        <f t="shared" si="136"/>
        <v>26</v>
      </c>
      <c r="T205" s="57">
        <f t="shared" ref="T205:AA205" si="137">SUM(T201:T204)</f>
        <v>0</v>
      </c>
      <c r="U205" s="58">
        <f t="shared" si="137"/>
        <v>0</v>
      </c>
      <c r="V205" s="58">
        <f t="shared" si="137"/>
        <v>1</v>
      </c>
      <c r="W205" s="58">
        <f t="shared" si="137"/>
        <v>0</v>
      </c>
      <c r="X205" s="58">
        <f t="shared" si="137"/>
        <v>0</v>
      </c>
      <c r="Y205" s="58">
        <f t="shared" si="137"/>
        <v>0</v>
      </c>
      <c r="Z205" s="59">
        <f t="shared" si="137"/>
        <v>0</v>
      </c>
      <c r="AA205" s="60">
        <f t="shared" si="137"/>
        <v>1</v>
      </c>
      <c r="AC205" s="60">
        <f>SUM(AC201:AC204)</f>
        <v>38</v>
      </c>
    </row>
    <row r="206" spans="1:29" ht="15.75" customHeight="1">
      <c r="A206" s="69">
        <v>0.375</v>
      </c>
      <c r="B206" s="44">
        <f t="shared" ref="B206:H209" si="138">SUM(B22+B68+B114)</f>
        <v>7</v>
      </c>
      <c r="C206" s="45">
        <f t="shared" si="138"/>
        <v>0</v>
      </c>
      <c r="D206" s="45">
        <f t="shared" si="138"/>
        <v>0</v>
      </c>
      <c r="E206" s="45">
        <f t="shared" si="138"/>
        <v>0</v>
      </c>
      <c r="F206" s="45">
        <f t="shared" si="138"/>
        <v>0</v>
      </c>
      <c r="G206" s="45">
        <f t="shared" si="138"/>
        <v>0</v>
      </c>
      <c r="H206" s="46">
        <f t="shared" si="138"/>
        <v>0</v>
      </c>
      <c r="I206" s="65">
        <f>SUM(B206:H206)</f>
        <v>7</v>
      </c>
      <c r="K206" s="44">
        <f t="shared" ref="K206:Q209" si="139">SUM(K22+K68+K114)</f>
        <v>44</v>
      </c>
      <c r="L206" s="45">
        <f t="shared" si="139"/>
        <v>3</v>
      </c>
      <c r="M206" s="45">
        <f t="shared" si="139"/>
        <v>0</v>
      </c>
      <c r="N206" s="45">
        <f t="shared" si="139"/>
        <v>0</v>
      </c>
      <c r="O206" s="45">
        <f t="shared" si="139"/>
        <v>0</v>
      </c>
      <c r="P206" s="45">
        <f t="shared" si="139"/>
        <v>0</v>
      </c>
      <c r="Q206" s="46">
        <f t="shared" si="139"/>
        <v>0</v>
      </c>
      <c r="R206" s="65">
        <f>SUM(K206:Q206)</f>
        <v>47</v>
      </c>
      <c r="T206" s="44">
        <f t="shared" ref="T206:Z209" si="140">SUM(T22+T68+T114)</f>
        <v>0</v>
      </c>
      <c r="U206" s="45">
        <f t="shared" si="140"/>
        <v>0</v>
      </c>
      <c r="V206" s="45">
        <f t="shared" si="140"/>
        <v>0</v>
      </c>
      <c r="W206" s="45">
        <f t="shared" si="140"/>
        <v>0</v>
      </c>
      <c r="X206" s="45">
        <f t="shared" si="140"/>
        <v>0</v>
      </c>
      <c r="Y206" s="45">
        <f t="shared" si="140"/>
        <v>0</v>
      </c>
      <c r="Z206" s="46">
        <f t="shared" si="140"/>
        <v>0</v>
      </c>
      <c r="AA206" s="65">
        <f>SUM(T206:Z206)</f>
        <v>0</v>
      </c>
      <c r="AC206" s="65">
        <f>SUM(I206+R206+AA206)</f>
        <v>54</v>
      </c>
    </row>
    <row r="207" spans="1:29" ht="15.75" customHeight="1">
      <c r="A207" s="70">
        <v>0.38541666666666669</v>
      </c>
      <c r="B207" s="48">
        <f t="shared" si="138"/>
        <v>10</v>
      </c>
      <c r="C207" s="49">
        <f t="shared" si="138"/>
        <v>0</v>
      </c>
      <c r="D207" s="49">
        <f t="shared" si="138"/>
        <v>0</v>
      </c>
      <c r="E207" s="49">
        <f t="shared" si="138"/>
        <v>0</v>
      </c>
      <c r="F207" s="49">
        <f t="shared" si="138"/>
        <v>0</v>
      </c>
      <c r="G207" s="49">
        <f t="shared" si="138"/>
        <v>0</v>
      </c>
      <c r="H207" s="52">
        <f t="shared" si="138"/>
        <v>0</v>
      </c>
      <c r="I207" s="66">
        <f>SUM(B207:H207)</f>
        <v>10</v>
      </c>
      <c r="K207" s="48">
        <f t="shared" si="139"/>
        <v>36</v>
      </c>
      <c r="L207" s="49">
        <f t="shared" si="139"/>
        <v>0</v>
      </c>
      <c r="M207" s="49">
        <f t="shared" si="139"/>
        <v>0</v>
      </c>
      <c r="N207" s="49">
        <f t="shared" si="139"/>
        <v>0</v>
      </c>
      <c r="O207" s="49">
        <f t="shared" si="139"/>
        <v>0</v>
      </c>
      <c r="P207" s="49">
        <f t="shared" si="139"/>
        <v>0</v>
      </c>
      <c r="Q207" s="52">
        <f t="shared" si="139"/>
        <v>0</v>
      </c>
      <c r="R207" s="66">
        <f>SUM(K207:Q207)</f>
        <v>36</v>
      </c>
      <c r="T207" s="48">
        <f t="shared" si="140"/>
        <v>0</v>
      </c>
      <c r="U207" s="49">
        <f t="shared" si="140"/>
        <v>0</v>
      </c>
      <c r="V207" s="49">
        <f t="shared" si="140"/>
        <v>0</v>
      </c>
      <c r="W207" s="49">
        <f t="shared" si="140"/>
        <v>0</v>
      </c>
      <c r="X207" s="49">
        <f t="shared" si="140"/>
        <v>0</v>
      </c>
      <c r="Y207" s="49">
        <f t="shared" si="140"/>
        <v>0</v>
      </c>
      <c r="Z207" s="52">
        <f t="shared" si="140"/>
        <v>0</v>
      </c>
      <c r="AA207" s="66">
        <f>SUM(T207:Z207)</f>
        <v>0</v>
      </c>
      <c r="AC207" s="66">
        <f>SUM(I207+R207+AA207)</f>
        <v>46</v>
      </c>
    </row>
    <row r="208" spans="1:29" ht="15.75" customHeight="1">
      <c r="A208" s="70">
        <v>0.39583333333333331</v>
      </c>
      <c r="B208" s="48">
        <f t="shared" si="138"/>
        <v>4</v>
      </c>
      <c r="C208" s="49">
        <f t="shared" si="138"/>
        <v>0</v>
      </c>
      <c r="D208" s="49">
        <f t="shared" si="138"/>
        <v>0</v>
      </c>
      <c r="E208" s="49">
        <f t="shared" si="138"/>
        <v>0</v>
      </c>
      <c r="F208" s="49">
        <f t="shared" si="138"/>
        <v>0</v>
      </c>
      <c r="G208" s="49">
        <f t="shared" si="138"/>
        <v>0</v>
      </c>
      <c r="H208" s="52">
        <f t="shared" si="138"/>
        <v>0</v>
      </c>
      <c r="I208" s="66">
        <f>SUM(B208:H208)</f>
        <v>4</v>
      </c>
      <c r="K208" s="48">
        <f t="shared" si="139"/>
        <v>4</v>
      </c>
      <c r="L208" s="49">
        <f t="shared" si="139"/>
        <v>1</v>
      </c>
      <c r="M208" s="49">
        <f t="shared" si="139"/>
        <v>0</v>
      </c>
      <c r="N208" s="49">
        <f t="shared" si="139"/>
        <v>0</v>
      </c>
      <c r="O208" s="49">
        <f t="shared" si="139"/>
        <v>0</v>
      </c>
      <c r="P208" s="49">
        <f t="shared" si="139"/>
        <v>0</v>
      </c>
      <c r="Q208" s="52">
        <f t="shared" si="139"/>
        <v>0</v>
      </c>
      <c r="R208" s="66">
        <f>SUM(K208:Q208)</f>
        <v>5</v>
      </c>
      <c r="T208" s="48">
        <f t="shared" si="140"/>
        <v>1</v>
      </c>
      <c r="U208" s="49">
        <f t="shared" si="140"/>
        <v>0</v>
      </c>
      <c r="V208" s="49">
        <f t="shared" si="140"/>
        <v>0</v>
      </c>
      <c r="W208" s="49">
        <f t="shared" si="140"/>
        <v>0</v>
      </c>
      <c r="X208" s="49">
        <f t="shared" si="140"/>
        <v>0</v>
      </c>
      <c r="Y208" s="49">
        <f t="shared" si="140"/>
        <v>0</v>
      </c>
      <c r="Z208" s="52">
        <f t="shared" si="140"/>
        <v>0</v>
      </c>
      <c r="AA208" s="66">
        <f>SUM(T208:Z208)</f>
        <v>1</v>
      </c>
      <c r="AC208" s="66">
        <f>SUM(I208+R208+AA208)</f>
        <v>10</v>
      </c>
    </row>
    <row r="209" spans="1:29" ht="15.75" customHeight="1">
      <c r="A209" s="71">
        <v>0.40625</v>
      </c>
      <c r="B209" s="54">
        <f t="shared" si="138"/>
        <v>2</v>
      </c>
      <c r="C209" s="55">
        <f t="shared" si="138"/>
        <v>0</v>
      </c>
      <c r="D209" s="55">
        <f t="shared" si="138"/>
        <v>0</v>
      </c>
      <c r="E209" s="55">
        <f t="shared" si="138"/>
        <v>0</v>
      </c>
      <c r="F209" s="55">
        <f t="shared" si="138"/>
        <v>0</v>
      </c>
      <c r="G209" s="55">
        <f t="shared" si="138"/>
        <v>0</v>
      </c>
      <c r="H209" s="56">
        <f t="shared" si="138"/>
        <v>0</v>
      </c>
      <c r="I209" s="67">
        <f>SUM(B209:H209)</f>
        <v>2</v>
      </c>
      <c r="K209" s="54">
        <f t="shared" si="139"/>
        <v>1</v>
      </c>
      <c r="L209" s="55">
        <f t="shared" si="139"/>
        <v>0</v>
      </c>
      <c r="M209" s="55">
        <f t="shared" si="139"/>
        <v>0</v>
      </c>
      <c r="N209" s="55">
        <f t="shared" si="139"/>
        <v>0</v>
      </c>
      <c r="O209" s="55">
        <f t="shared" si="139"/>
        <v>0</v>
      </c>
      <c r="P209" s="55">
        <f t="shared" si="139"/>
        <v>0</v>
      </c>
      <c r="Q209" s="56">
        <f t="shared" si="139"/>
        <v>0</v>
      </c>
      <c r="R209" s="67">
        <f>SUM(K209:Q209)</f>
        <v>1</v>
      </c>
      <c r="T209" s="54">
        <f t="shared" si="140"/>
        <v>0</v>
      </c>
      <c r="U209" s="55">
        <f t="shared" si="140"/>
        <v>0</v>
      </c>
      <c r="V209" s="55">
        <f t="shared" si="140"/>
        <v>0</v>
      </c>
      <c r="W209" s="55">
        <f t="shared" si="140"/>
        <v>0</v>
      </c>
      <c r="X209" s="55">
        <f t="shared" si="140"/>
        <v>0</v>
      </c>
      <c r="Y209" s="55">
        <f t="shared" si="140"/>
        <v>0</v>
      </c>
      <c r="Z209" s="56">
        <f t="shared" si="140"/>
        <v>0</v>
      </c>
      <c r="AA209" s="67">
        <f>SUM(T209:Z209)</f>
        <v>0</v>
      </c>
      <c r="AC209" s="67">
        <f>SUM(I209+R209+AA209)</f>
        <v>3</v>
      </c>
    </row>
    <row r="210" spans="1:29" ht="15.75" customHeight="1">
      <c r="A210" s="60" t="s">
        <v>218</v>
      </c>
      <c r="B210" s="57">
        <f t="shared" ref="B210:I210" si="141">SUM(B206:B209)</f>
        <v>23</v>
      </c>
      <c r="C210" s="58">
        <f t="shared" si="141"/>
        <v>0</v>
      </c>
      <c r="D210" s="58">
        <f t="shared" si="141"/>
        <v>0</v>
      </c>
      <c r="E210" s="58">
        <f t="shared" si="141"/>
        <v>0</v>
      </c>
      <c r="F210" s="58">
        <f t="shared" si="141"/>
        <v>0</v>
      </c>
      <c r="G210" s="58">
        <f t="shared" si="141"/>
        <v>0</v>
      </c>
      <c r="H210" s="59">
        <f t="shared" si="141"/>
        <v>0</v>
      </c>
      <c r="I210" s="60">
        <f t="shared" si="141"/>
        <v>23</v>
      </c>
      <c r="K210" s="57">
        <f t="shared" ref="K210:R210" si="142">SUM(K206:K209)</f>
        <v>85</v>
      </c>
      <c r="L210" s="58">
        <f t="shared" si="142"/>
        <v>4</v>
      </c>
      <c r="M210" s="58">
        <f t="shared" si="142"/>
        <v>0</v>
      </c>
      <c r="N210" s="58">
        <f t="shared" si="142"/>
        <v>0</v>
      </c>
      <c r="O210" s="58">
        <f t="shared" si="142"/>
        <v>0</v>
      </c>
      <c r="P210" s="58">
        <f t="shared" si="142"/>
        <v>0</v>
      </c>
      <c r="Q210" s="59">
        <f t="shared" si="142"/>
        <v>0</v>
      </c>
      <c r="R210" s="60">
        <f t="shared" si="142"/>
        <v>89</v>
      </c>
      <c r="T210" s="57">
        <f t="shared" ref="T210:AA210" si="143">SUM(T206:T209)</f>
        <v>1</v>
      </c>
      <c r="U210" s="58">
        <f t="shared" si="143"/>
        <v>0</v>
      </c>
      <c r="V210" s="58">
        <f t="shared" si="143"/>
        <v>0</v>
      </c>
      <c r="W210" s="58">
        <f t="shared" si="143"/>
        <v>0</v>
      </c>
      <c r="X210" s="58">
        <f t="shared" si="143"/>
        <v>0</v>
      </c>
      <c r="Y210" s="58">
        <f t="shared" si="143"/>
        <v>0</v>
      </c>
      <c r="Z210" s="59">
        <f t="shared" si="143"/>
        <v>0</v>
      </c>
      <c r="AA210" s="60">
        <f t="shared" si="143"/>
        <v>1</v>
      </c>
      <c r="AC210" s="60">
        <f>SUM(AC206:AC209)</f>
        <v>113</v>
      </c>
    </row>
    <row r="212" spans="1:29" ht="15.75" customHeight="1">
      <c r="A212" s="60" t="s">
        <v>219</v>
      </c>
      <c r="B212" s="57">
        <f t="shared" ref="B212:I212" si="144">SUM(B210+B205+B200)</f>
        <v>33</v>
      </c>
      <c r="C212" s="58">
        <f t="shared" si="144"/>
        <v>5</v>
      </c>
      <c r="D212" s="58">
        <f t="shared" si="144"/>
        <v>1</v>
      </c>
      <c r="E212" s="58">
        <f t="shared" si="144"/>
        <v>0</v>
      </c>
      <c r="F212" s="58">
        <f t="shared" si="144"/>
        <v>0</v>
      </c>
      <c r="G212" s="58">
        <f t="shared" si="144"/>
        <v>0</v>
      </c>
      <c r="H212" s="59">
        <f t="shared" si="144"/>
        <v>0</v>
      </c>
      <c r="I212" s="60">
        <f t="shared" si="144"/>
        <v>39</v>
      </c>
      <c r="K212" s="57">
        <f t="shared" ref="K212:R212" si="145">SUM(K210+K205+K200)</f>
        <v>107</v>
      </c>
      <c r="L212" s="58">
        <f t="shared" si="145"/>
        <v>7</v>
      </c>
      <c r="M212" s="58">
        <f t="shared" si="145"/>
        <v>0</v>
      </c>
      <c r="N212" s="58">
        <f t="shared" si="145"/>
        <v>0</v>
      </c>
      <c r="O212" s="58">
        <f t="shared" si="145"/>
        <v>0</v>
      </c>
      <c r="P212" s="58">
        <f t="shared" si="145"/>
        <v>0</v>
      </c>
      <c r="Q212" s="59">
        <f t="shared" si="145"/>
        <v>1</v>
      </c>
      <c r="R212" s="60">
        <f t="shared" si="145"/>
        <v>115</v>
      </c>
      <c r="T212" s="57">
        <f t="shared" ref="T212:AA212" si="146">SUM(T210+T205+T200)</f>
        <v>3</v>
      </c>
      <c r="U212" s="58">
        <f t="shared" si="146"/>
        <v>0</v>
      </c>
      <c r="V212" s="58">
        <f t="shared" si="146"/>
        <v>1</v>
      </c>
      <c r="W212" s="58">
        <f t="shared" si="146"/>
        <v>0</v>
      </c>
      <c r="X212" s="58">
        <f t="shared" si="146"/>
        <v>0</v>
      </c>
      <c r="Y212" s="58">
        <f t="shared" si="146"/>
        <v>0</v>
      </c>
      <c r="Z212" s="59">
        <f t="shared" si="146"/>
        <v>0</v>
      </c>
      <c r="AA212" s="60">
        <f t="shared" si="146"/>
        <v>4</v>
      </c>
      <c r="AC212" s="60">
        <f>SUM(AC210+AC205+AC200)</f>
        <v>158</v>
      </c>
    </row>
    <row r="214" spans="1:29" ht="15.75" customHeight="1">
      <c r="A214" s="47" t="s">
        <v>224</v>
      </c>
    </row>
    <row r="215" spans="1:29" ht="15.75" customHeight="1">
      <c r="B215" s="57" t="s">
        <v>212</v>
      </c>
      <c r="C215" s="58"/>
      <c r="D215" s="58" t="s">
        <v>240</v>
      </c>
      <c r="E215" s="58"/>
      <c r="F215" s="58"/>
      <c r="G215" s="58"/>
      <c r="H215" s="59"/>
      <c r="I215" s="60"/>
      <c r="K215" s="57" t="s">
        <v>212</v>
      </c>
      <c r="L215" s="58"/>
      <c r="M215" s="58" t="s">
        <v>238</v>
      </c>
      <c r="N215" s="58"/>
      <c r="O215" s="58"/>
      <c r="P215" s="58"/>
      <c r="Q215" s="59"/>
      <c r="R215" s="60"/>
      <c r="T215" s="57" t="s">
        <v>212</v>
      </c>
      <c r="U215" s="58"/>
      <c r="V215" s="58" t="s">
        <v>241</v>
      </c>
      <c r="W215" s="58"/>
      <c r="X215" s="58"/>
      <c r="Y215" s="58"/>
      <c r="Z215" s="59"/>
      <c r="AA215" s="60"/>
      <c r="AC215" s="130" t="s">
        <v>225</v>
      </c>
    </row>
    <row r="216" spans="1:29"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131"/>
    </row>
    <row r="218" spans="1:29" ht="15.75" customHeight="1">
      <c r="A218" s="69">
        <v>0.66666666666666663</v>
      </c>
      <c r="B218" s="44">
        <f t="shared" ref="B218:H221" si="147">SUM(B34+B80+B126)</f>
        <v>14</v>
      </c>
      <c r="C218" s="45">
        <f t="shared" si="147"/>
        <v>0</v>
      </c>
      <c r="D218" s="45">
        <f t="shared" si="147"/>
        <v>0</v>
      </c>
      <c r="E218" s="45">
        <f t="shared" si="147"/>
        <v>0</v>
      </c>
      <c r="F218" s="45">
        <f t="shared" si="147"/>
        <v>0</v>
      </c>
      <c r="G218" s="45">
        <f t="shared" si="147"/>
        <v>0</v>
      </c>
      <c r="H218" s="46">
        <f t="shared" si="147"/>
        <v>0</v>
      </c>
      <c r="I218" s="65">
        <f>SUM(B218:H218)</f>
        <v>14</v>
      </c>
      <c r="K218" s="44">
        <f t="shared" ref="K218:Q221" si="148">SUM(K34+K80+K126)</f>
        <v>19</v>
      </c>
      <c r="L218" s="45">
        <f t="shared" si="148"/>
        <v>0</v>
      </c>
      <c r="M218" s="45">
        <f t="shared" si="148"/>
        <v>0</v>
      </c>
      <c r="N218" s="45">
        <f t="shared" si="148"/>
        <v>0</v>
      </c>
      <c r="O218" s="45">
        <f t="shared" si="148"/>
        <v>0</v>
      </c>
      <c r="P218" s="45">
        <f t="shared" si="148"/>
        <v>0</v>
      </c>
      <c r="Q218" s="46">
        <f t="shared" si="148"/>
        <v>0</v>
      </c>
      <c r="R218" s="65">
        <f>SUM(K218:Q218)</f>
        <v>19</v>
      </c>
      <c r="T218" s="44">
        <f t="shared" ref="T218:Z221" si="149">SUM(T34+T80+T126)</f>
        <v>0</v>
      </c>
      <c r="U218" s="45">
        <f t="shared" si="149"/>
        <v>0</v>
      </c>
      <c r="V218" s="45">
        <f t="shared" si="149"/>
        <v>1</v>
      </c>
      <c r="W218" s="45">
        <f t="shared" si="149"/>
        <v>0</v>
      </c>
      <c r="X218" s="45">
        <f t="shared" si="149"/>
        <v>0</v>
      </c>
      <c r="Y218" s="45">
        <f t="shared" si="149"/>
        <v>0</v>
      </c>
      <c r="Z218" s="46">
        <f t="shared" si="149"/>
        <v>0</v>
      </c>
      <c r="AA218" s="65">
        <f>SUM(T218:Z218)</f>
        <v>1</v>
      </c>
      <c r="AC218" s="65">
        <f>SUM(I218+R218+AA218)</f>
        <v>34</v>
      </c>
    </row>
    <row r="219" spans="1:29" ht="15.75" customHeight="1">
      <c r="A219" s="70">
        <v>0.67708333333333337</v>
      </c>
      <c r="B219" s="48">
        <f t="shared" si="147"/>
        <v>6</v>
      </c>
      <c r="C219" s="49">
        <f t="shared" si="147"/>
        <v>1</v>
      </c>
      <c r="D219" s="49">
        <f t="shared" si="147"/>
        <v>0</v>
      </c>
      <c r="E219" s="49">
        <f t="shared" si="147"/>
        <v>0</v>
      </c>
      <c r="F219" s="49">
        <f t="shared" si="147"/>
        <v>0</v>
      </c>
      <c r="G219" s="49">
        <f t="shared" si="147"/>
        <v>0</v>
      </c>
      <c r="H219" s="52">
        <f t="shared" si="147"/>
        <v>0</v>
      </c>
      <c r="I219" s="66">
        <f>SUM(B219:H219)</f>
        <v>7</v>
      </c>
      <c r="K219" s="48">
        <f t="shared" si="148"/>
        <v>3</v>
      </c>
      <c r="L219" s="49">
        <f t="shared" si="148"/>
        <v>1</v>
      </c>
      <c r="M219" s="49">
        <f t="shared" si="148"/>
        <v>0</v>
      </c>
      <c r="N219" s="49">
        <f t="shared" si="148"/>
        <v>0</v>
      </c>
      <c r="O219" s="49">
        <f t="shared" si="148"/>
        <v>0</v>
      </c>
      <c r="P219" s="49">
        <f t="shared" si="148"/>
        <v>0</v>
      </c>
      <c r="Q219" s="52">
        <f t="shared" si="148"/>
        <v>0</v>
      </c>
      <c r="R219" s="66">
        <f>SUM(K219:Q219)</f>
        <v>4</v>
      </c>
      <c r="T219" s="48">
        <f t="shared" si="149"/>
        <v>0</v>
      </c>
      <c r="U219" s="49">
        <f t="shared" si="149"/>
        <v>0</v>
      </c>
      <c r="V219" s="49">
        <f t="shared" si="149"/>
        <v>0</v>
      </c>
      <c r="W219" s="49">
        <f t="shared" si="149"/>
        <v>0</v>
      </c>
      <c r="X219" s="49">
        <f t="shared" si="149"/>
        <v>0</v>
      </c>
      <c r="Y219" s="49">
        <f t="shared" si="149"/>
        <v>0</v>
      </c>
      <c r="Z219" s="52">
        <f t="shared" si="149"/>
        <v>0</v>
      </c>
      <c r="AA219" s="66">
        <f>SUM(T219:Z219)</f>
        <v>0</v>
      </c>
      <c r="AC219" s="66">
        <f>SUM(I219+R219+AA219)</f>
        <v>11</v>
      </c>
    </row>
    <row r="220" spans="1:29" ht="15.75" customHeight="1">
      <c r="A220" s="70">
        <v>0.6875</v>
      </c>
      <c r="B220" s="48">
        <f t="shared" si="147"/>
        <v>2</v>
      </c>
      <c r="C220" s="49">
        <f t="shared" si="147"/>
        <v>0</v>
      </c>
      <c r="D220" s="49">
        <f t="shared" si="147"/>
        <v>0</v>
      </c>
      <c r="E220" s="49">
        <f t="shared" si="147"/>
        <v>1</v>
      </c>
      <c r="F220" s="49">
        <f t="shared" si="147"/>
        <v>0</v>
      </c>
      <c r="G220" s="49">
        <f t="shared" si="147"/>
        <v>0</v>
      </c>
      <c r="H220" s="52">
        <f t="shared" si="147"/>
        <v>0</v>
      </c>
      <c r="I220" s="66">
        <f>SUM(B220:H220)</f>
        <v>3</v>
      </c>
      <c r="K220" s="48">
        <f t="shared" si="148"/>
        <v>6</v>
      </c>
      <c r="L220" s="49">
        <f t="shared" si="148"/>
        <v>3</v>
      </c>
      <c r="M220" s="49">
        <f t="shared" si="148"/>
        <v>0</v>
      </c>
      <c r="N220" s="49">
        <f t="shared" si="148"/>
        <v>0</v>
      </c>
      <c r="O220" s="49">
        <f t="shared" si="148"/>
        <v>0</v>
      </c>
      <c r="P220" s="49">
        <f t="shared" si="148"/>
        <v>0</v>
      </c>
      <c r="Q220" s="52">
        <f t="shared" si="148"/>
        <v>0</v>
      </c>
      <c r="R220" s="66">
        <f>SUM(K220:Q220)</f>
        <v>9</v>
      </c>
      <c r="T220" s="48">
        <f t="shared" si="149"/>
        <v>0</v>
      </c>
      <c r="U220" s="49">
        <f t="shared" si="149"/>
        <v>0</v>
      </c>
      <c r="V220" s="49">
        <f t="shared" si="149"/>
        <v>0</v>
      </c>
      <c r="W220" s="49">
        <f t="shared" si="149"/>
        <v>0</v>
      </c>
      <c r="X220" s="49">
        <f t="shared" si="149"/>
        <v>0</v>
      </c>
      <c r="Y220" s="49">
        <f t="shared" si="149"/>
        <v>0</v>
      </c>
      <c r="Z220" s="52">
        <f t="shared" si="149"/>
        <v>0</v>
      </c>
      <c r="AA220" s="66">
        <f>SUM(T220:Z220)</f>
        <v>0</v>
      </c>
      <c r="AC220" s="66">
        <f>SUM(I220+R220+AA220)</f>
        <v>12</v>
      </c>
    </row>
    <row r="221" spans="1:29" ht="15.75" customHeight="1">
      <c r="A221" s="71">
        <v>0.69791666666666663</v>
      </c>
      <c r="B221" s="54">
        <f t="shared" si="147"/>
        <v>11</v>
      </c>
      <c r="C221" s="55">
        <f t="shared" si="147"/>
        <v>0</v>
      </c>
      <c r="D221" s="55">
        <f t="shared" si="147"/>
        <v>0</v>
      </c>
      <c r="E221" s="55">
        <f t="shared" si="147"/>
        <v>0</v>
      </c>
      <c r="F221" s="55">
        <f t="shared" si="147"/>
        <v>0</v>
      </c>
      <c r="G221" s="55">
        <f t="shared" si="147"/>
        <v>0</v>
      </c>
      <c r="H221" s="56">
        <f t="shared" si="147"/>
        <v>0</v>
      </c>
      <c r="I221" s="67">
        <f>SUM(B221:H221)</f>
        <v>11</v>
      </c>
      <c r="K221" s="54">
        <f t="shared" si="148"/>
        <v>3</v>
      </c>
      <c r="L221" s="55">
        <f t="shared" si="148"/>
        <v>2</v>
      </c>
      <c r="M221" s="55">
        <f t="shared" si="148"/>
        <v>0</v>
      </c>
      <c r="N221" s="55">
        <f t="shared" si="148"/>
        <v>0</v>
      </c>
      <c r="O221" s="55">
        <f t="shared" si="148"/>
        <v>0</v>
      </c>
      <c r="P221" s="55">
        <f t="shared" si="148"/>
        <v>0</v>
      </c>
      <c r="Q221" s="56">
        <f t="shared" si="148"/>
        <v>0</v>
      </c>
      <c r="R221" s="67">
        <f>SUM(K221:Q221)</f>
        <v>5</v>
      </c>
      <c r="T221" s="54">
        <f t="shared" si="149"/>
        <v>0</v>
      </c>
      <c r="U221" s="55">
        <f t="shared" si="149"/>
        <v>0</v>
      </c>
      <c r="V221" s="55">
        <f t="shared" si="149"/>
        <v>0</v>
      </c>
      <c r="W221" s="55">
        <f t="shared" si="149"/>
        <v>0</v>
      </c>
      <c r="X221" s="55">
        <f t="shared" si="149"/>
        <v>0</v>
      </c>
      <c r="Y221" s="55">
        <f t="shared" si="149"/>
        <v>0</v>
      </c>
      <c r="Z221" s="56">
        <f t="shared" si="149"/>
        <v>0</v>
      </c>
      <c r="AA221" s="67">
        <f>SUM(T221:Z221)</f>
        <v>0</v>
      </c>
      <c r="AC221" s="67">
        <f>SUM(I221+R221+AA221)</f>
        <v>16</v>
      </c>
    </row>
    <row r="222" spans="1:29" ht="15.75" customHeight="1">
      <c r="A222" s="60" t="s">
        <v>218</v>
      </c>
      <c r="B222" s="57">
        <f t="shared" ref="B222:I222" si="150">SUM(B218:B221)</f>
        <v>33</v>
      </c>
      <c r="C222" s="58">
        <f t="shared" si="150"/>
        <v>1</v>
      </c>
      <c r="D222" s="58">
        <f t="shared" si="150"/>
        <v>0</v>
      </c>
      <c r="E222" s="58">
        <f t="shared" si="150"/>
        <v>1</v>
      </c>
      <c r="F222" s="58">
        <f t="shared" si="150"/>
        <v>0</v>
      </c>
      <c r="G222" s="58">
        <f t="shared" si="150"/>
        <v>0</v>
      </c>
      <c r="H222" s="59">
        <f t="shared" si="150"/>
        <v>0</v>
      </c>
      <c r="I222" s="60">
        <f t="shared" si="150"/>
        <v>35</v>
      </c>
      <c r="K222" s="57">
        <f t="shared" ref="K222:R222" si="151">SUM(K218:K221)</f>
        <v>31</v>
      </c>
      <c r="L222" s="58">
        <f t="shared" si="151"/>
        <v>6</v>
      </c>
      <c r="M222" s="58">
        <f t="shared" si="151"/>
        <v>0</v>
      </c>
      <c r="N222" s="58">
        <f t="shared" si="151"/>
        <v>0</v>
      </c>
      <c r="O222" s="58">
        <f t="shared" si="151"/>
        <v>0</v>
      </c>
      <c r="P222" s="58">
        <f t="shared" si="151"/>
        <v>0</v>
      </c>
      <c r="Q222" s="59">
        <f t="shared" si="151"/>
        <v>0</v>
      </c>
      <c r="R222" s="60">
        <f t="shared" si="151"/>
        <v>37</v>
      </c>
      <c r="T222" s="57">
        <f t="shared" ref="T222:AA222" si="152">SUM(T218:T221)</f>
        <v>0</v>
      </c>
      <c r="U222" s="58">
        <f t="shared" si="152"/>
        <v>0</v>
      </c>
      <c r="V222" s="58">
        <f t="shared" si="152"/>
        <v>1</v>
      </c>
      <c r="W222" s="58">
        <f t="shared" si="152"/>
        <v>0</v>
      </c>
      <c r="X222" s="58">
        <f t="shared" si="152"/>
        <v>0</v>
      </c>
      <c r="Y222" s="58">
        <f t="shared" si="152"/>
        <v>0</v>
      </c>
      <c r="Z222" s="59">
        <f t="shared" si="152"/>
        <v>0</v>
      </c>
      <c r="AA222" s="60">
        <f t="shared" si="152"/>
        <v>1</v>
      </c>
      <c r="AC222" s="60">
        <f>SUM(AC218:AC221)</f>
        <v>73</v>
      </c>
    </row>
    <row r="223" spans="1:29" ht="15.75" customHeight="1">
      <c r="A223" s="69">
        <v>0.70833333333333337</v>
      </c>
      <c r="B223" s="44">
        <f t="shared" ref="B223:H226" si="153">SUM(B39+B85+B131)</f>
        <v>2</v>
      </c>
      <c r="C223" s="45">
        <f t="shared" si="153"/>
        <v>2</v>
      </c>
      <c r="D223" s="45">
        <f t="shared" si="153"/>
        <v>0</v>
      </c>
      <c r="E223" s="45">
        <f t="shared" si="153"/>
        <v>0</v>
      </c>
      <c r="F223" s="45">
        <f t="shared" si="153"/>
        <v>0</v>
      </c>
      <c r="G223" s="45">
        <f t="shared" si="153"/>
        <v>0</v>
      </c>
      <c r="H223" s="46">
        <f t="shared" si="153"/>
        <v>0</v>
      </c>
      <c r="I223" s="65">
        <f>SUM(B223:H223)</f>
        <v>4</v>
      </c>
      <c r="K223" s="44">
        <f t="shared" ref="K223:Q226" si="154">SUM(K39+K85+K131)</f>
        <v>2</v>
      </c>
      <c r="L223" s="45">
        <f t="shared" si="154"/>
        <v>1</v>
      </c>
      <c r="M223" s="45">
        <f t="shared" si="154"/>
        <v>0</v>
      </c>
      <c r="N223" s="45">
        <f t="shared" si="154"/>
        <v>0</v>
      </c>
      <c r="O223" s="45">
        <f t="shared" si="154"/>
        <v>0</v>
      </c>
      <c r="P223" s="45">
        <f t="shared" si="154"/>
        <v>0</v>
      </c>
      <c r="Q223" s="46">
        <f t="shared" si="154"/>
        <v>0</v>
      </c>
      <c r="R223" s="65">
        <f>SUM(K223:Q223)</f>
        <v>3</v>
      </c>
      <c r="T223" s="44">
        <f t="shared" ref="T223:Z226" si="155">SUM(T39+T85+T131)</f>
        <v>0</v>
      </c>
      <c r="U223" s="45">
        <f t="shared" si="155"/>
        <v>0</v>
      </c>
      <c r="V223" s="45">
        <f t="shared" si="155"/>
        <v>0</v>
      </c>
      <c r="W223" s="45">
        <f t="shared" si="155"/>
        <v>0</v>
      </c>
      <c r="X223" s="45">
        <f t="shared" si="155"/>
        <v>0</v>
      </c>
      <c r="Y223" s="45">
        <f t="shared" si="155"/>
        <v>0</v>
      </c>
      <c r="Z223" s="46">
        <f t="shared" si="155"/>
        <v>0</v>
      </c>
      <c r="AA223" s="65">
        <f>SUM(T223:Z223)</f>
        <v>0</v>
      </c>
      <c r="AC223" s="65">
        <f>SUM(I223+R223+AA223)</f>
        <v>7</v>
      </c>
    </row>
    <row r="224" spans="1:29" ht="15.75" customHeight="1">
      <c r="A224" s="70">
        <v>0.71875</v>
      </c>
      <c r="B224" s="48">
        <f t="shared" si="153"/>
        <v>3</v>
      </c>
      <c r="C224" s="49">
        <f t="shared" si="153"/>
        <v>0</v>
      </c>
      <c r="D224" s="49">
        <f t="shared" si="153"/>
        <v>0</v>
      </c>
      <c r="E224" s="49">
        <f t="shared" si="153"/>
        <v>0</v>
      </c>
      <c r="F224" s="49">
        <f t="shared" si="153"/>
        <v>0</v>
      </c>
      <c r="G224" s="49">
        <f t="shared" si="153"/>
        <v>0</v>
      </c>
      <c r="H224" s="52">
        <f t="shared" si="153"/>
        <v>0</v>
      </c>
      <c r="I224" s="66">
        <f>SUM(B224:H224)</f>
        <v>3</v>
      </c>
      <c r="K224" s="48">
        <f t="shared" si="154"/>
        <v>3</v>
      </c>
      <c r="L224" s="49">
        <f t="shared" si="154"/>
        <v>0</v>
      </c>
      <c r="M224" s="49">
        <f t="shared" si="154"/>
        <v>0</v>
      </c>
      <c r="N224" s="49">
        <f t="shared" si="154"/>
        <v>0</v>
      </c>
      <c r="O224" s="49">
        <f t="shared" si="154"/>
        <v>0</v>
      </c>
      <c r="P224" s="49">
        <f t="shared" si="154"/>
        <v>0</v>
      </c>
      <c r="Q224" s="52">
        <f t="shared" si="154"/>
        <v>0</v>
      </c>
      <c r="R224" s="66">
        <f>SUM(K224:Q224)</f>
        <v>3</v>
      </c>
      <c r="T224" s="48">
        <f t="shared" si="155"/>
        <v>0</v>
      </c>
      <c r="U224" s="49">
        <f t="shared" si="155"/>
        <v>0</v>
      </c>
      <c r="V224" s="49">
        <f t="shared" si="155"/>
        <v>0</v>
      </c>
      <c r="W224" s="49">
        <f t="shared" si="155"/>
        <v>0</v>
      </c>
      <c r="X224" s="49">
        <f t="shared" si="155"/>
        <v>0</v>
      </c>
      <c r="Y224" s="49">
        <f t="shared" si="155"/>
        <v>0</v>
      </c>
      <c r="Z224" s="52">
        <f t="shared" si="155"/>
        <v>0</v>
      </c>
      <c r="AA224" s="66">
        <f>SUM(T224:Z224)</f>
        <v>0</v>
      </c>
      <c r="AC224" s="66">
        <f>SUM(I224+R224+AA224)</f>
        <v>6</v>
      </c>
    </row>
    <row r="225" spans="1:29" ht="15.75" customHeight="1">
      <c r="A225" s="70">
        <v>0.72916666666666663</v>
      </c>
      <c r="B225" s="48">
        <f t="shared" si="153"/>
        <v>1</v>
      </c>
      <c r="C225" s="49">
        <f t="shared" si="153"/>
        <v>1</v>
      </c>
      <c r="D225" s="49">
        <f t="shared" si="153"/>
        <v>0</v>
      </c>
      <c r="E225" s="49">
        <f t="shared" si="153"/>
        <v>0</v>
      </c>
      <c r="F225" s="49">
        <f t="shared" si="153"/>
        <v>0</v>
      </c>
      <c r="G225" s="49">
        <f t="shared" si="153"/>
        <v>0</v>
      </c>
      <c r="H225" s="52">
        <f t="shared" si="153"/>
        <v>0</v>
      </c>
      <c r="I225" s="66">
        <f>SUM(B225:H225)</f>
        <v>2</v>
      </c>
      <c r="K225" s="48">
        <f t="shared" si="154"/>
        <v>2</v>
      </c>
      <c r="L225" s="49">
        <f t="shared" si="154"/>
        <v>0</v>
      </c>
      <c r="M225" s="49">
        <f t="shared" si="154"/>
        <v>0</v>
      </c>
      <c r="N225" s="49">
        <f t="shared" si="154"/>
        <v>0</v>
      </c>
      <c r="O225" s="49">
        <f t="shared" si="154"/>
        <v>0</v>
      </c>
      <c r="P225" s="49">
        <f t="shared" si="154"/>
        <v>0</v>
      </c>
      <c r="Q225" s="52">
        <f t="shared" si="154"/>
        <v>1</v>
      </c>
      <c r="R225" s="66">
        <f>SUM(K225:Q225)</f>
        <v>3</v>
      </c>
      <c r="T225" s="48">
        <f t="shared" si="155"/>
        <v>0</v>
      </c>
      <c r="U225" s="49">
        <f t="shared" si="155"/>
        <v>0</v>
      </c>
      <c r="V225" s="49">
        <f t="shared" si="155"/>
        <v>0</v>
      </c>
      <c r="W225" s="49">
        <f t="shared" si="155"/>
        <v>0</v>
      </c>
      <c r="X225" s="49">
        <f t="shared" si="155"/>
        <v>0</v>
      </c>
      <c r="Y225" s="49">
        <f t="shared" si="155"/>
        <v>0</v>
      </c>
      <c r="Z225" s="52">
        <f t="shared" si="155"/>
        <v>0</v>
      </c>
      <c r="AA225" s="66">
        <f>SUM(T225:Z225)</f>
        <v>0</v>
      </c>
      <c r="AC225" s="66">
        <f>SUM(I225+R225+AA225)</f>
        <v>5</v>
      </c>
    </row>
    <row r="226" spans="1:29" ht="15.75" customHeight="1">
      <c r="A226" s="71">
        <v>0.73958333333333337</v>
      </c>
      <c r="B226" s="54">
        <f t="shared" si="153"/>
        <v>3</v>
      </c>
      <c r="C226" s="55">
        <f t="shared" si="153"/>
        <v>0</v>
      </c>
      <c r="D226" s="55">
        <f t="shared" si="153"/>
        <v>0</v>
      </c>
      <c r="E226" s="55">
        <f t="shared" si="153"/>
        <v>0</v>
      </c>
      <c r="F226" s="55">
        <f t="shared" si="153"/>
        <v>0</v>
      </c>
      <c r="G226" s="55">
        <f t="shared" si="153"/>
        <v>0</v>
      </c>
      <c r="H226" s="56">
        <f t="shared" si="153"/>
        <v>0</v>
      </c>
      <c r="I226" s="67">
        <f>SUM(B226:H226)</f>
        <v>3</v>
      </c>
      <c r="K226" s="54">
        <f t="shared" si="154"/>
        <v>1</v>
      </c>
      <c r="L226" s="55">
        <f t="shared" si="154"/>
        <v>0</v>
      </c>
      <c r="M226" s="55">
        <f t="shared" si="154"/>
        <v>0</v>
      </c>
      <c r="N226" s="55">
        <f t="shared" si="154"/>
        <v>0</v>
      </c>
      <c r="O226" s="55">
        <f t="shared" si="154"/>
        <v>0</v>
      </c>
      <c r="P226" s="55">
        <f t="shared" si="154"/>
        <v>0</v>
      </c>
      <c r="Q226" s="56">
        <f t="shared" si="154"/>
        <v>0</v>
      </c>
      <c r="R226" s="67">
        <f>SUM(K226:Q226)</f>
        <v>1</v>
      </c>
      <c r="T226" s="54">
        <f t="shared" si="155"/>
        <v>0</v>
      </c>
      <c r="U226" s="55">
        <f t="shared" si="155"/>
        <v>0</v>
      </c>
      <c r="V226" s="55">
        <f t="shared" si="155"/>
        <v>0</v>
      </c>
      <c r="W226" s="55">
        <f t="shared" si="155"/>
        <v>0</v>
      </c>
      <c r="X226" s="55">
        <f t="shared" si="155"/>
        <v>0</v>
      </c>
      <c r="Y226" s="55">
        <f t="shared" si="155"/>
        <v>0</v>
      </c>
      <c r="Z226" s="56">
        <f t="shared" si="155"/>
        <v>0</v>
      </c>
      <c r="AA226" s="67">
        <f>SUM(T226:Z226)</f>
        <v>0</v>
      </c>
      <c r="AC226" s="67">
        <f>SUM(I226+R226+AA226)</f>
        <v>4</v>
      </c>
    </row>
    <row r="227" spans="1:29" ht="15.75" customHeight="1">
      <c r="A227" s="60" t="s">
        <v>218</v>
      </c>
      <c r="B227" s="57">
        <f t="shared" ref="B227:I227" si="156">SUM(B223:B226)</f>
        <v>9</v>
      </c>
      <c r="C227" s="58">
        <f t="shared" si="156"/>
        <v>3</v>
      </c>
      <c r="D227" s="58">
        <f t="shared" si="156"/>
        <v>0</v>
      </c>
      <c r="E227" s="58">
        <f t="shared" si="156"/>
        <v>0</v>
      </c>
      <c r="F227" s="58">
        <f t="shared" si="156"/>
        <v>0</v>
      </c>
      <c r="G227" s="58">
        <f t="shared" si="156"/>
        <v>0</v>
      </c>
      <c r="H227" s="59">
        <f t="shared" si="156"/>
        <v>0</v>
      </c>
      <c r="I227" s="60">
        <f t="shared" si="156"/>
        <v>12</v>
      </c>
      <c r="K227" s="57">
        <f t="shared" ref="K227:R227" si="157">SUM(K223:K226)</f>
        <v>8</v>
      </c>
      <c r="L227" s="58">
        <f t="shared" si="157"/>
        <v>1</v>
      </c>
      <c r="M227" s="58">
        <f t="shared" si="157"/>
        <v>0</v>
      </c>
      <c r="N227" s="58">
        <f t="shared" si="157"/>
        <v>0</v>
      </c>
      <c r="O227" s="58">
        <f t="shared" si="157"/>
        <v>0</v>
      </c>
      <c r="P227" s="58">
        <f t="shared" si="157"/>
        <v>0</v>
      </c>
      <c r="Q227" s="59">
        <f t="shared" si="157"/>
        <v>1</v>
      </c>
      <c r="R227" s="60">
        <f t="shared" si="157"/>
        <v>10</v>
      </c>
      <c r="T227" s="57">
        <f t="shared" ref="T227:AA227" si="158">SUM(T223:T226)</f>
        <v>0</v>
      </c>
      <c r="U227" s="58">
        <f t="shared" si="158"/>
        <v>0</v>
      </c>
      <c r="V227" s="58">
        <f t="shared" si="158"/>
        <v>0</v>
      </c>
      <c r="W227" s="58">
        <f t="shared" si="158"/>
        <v>0</v>
      </c>
      <c r="X227" s="58">
        <f t="shared" si="158"/>
        <v>0</v>
      </c>
      <c r="Y227" s="58">
        <f t="shared" si="158"/>
        <v>0</v>
      </c>
      <c r="Z227" s="59">
        <f t="shared" si="158"/>
        <v>0</v>
      </c>
      <c r="AA227" s="60">
        <f t="shared" si="158"/>
        <v>0</v>
      </c>
      <c r="AC227" s="60">
        <f>SUM(AC223:AC226)</f>
        <v>22</v>
      </c>
    </row>
    <row r="228" spans="1:29" ht="15.75" customHeight="1">
      <c r="A228" s="69">
        <v>0.75</v>
      </c>
      <c r="B228" s="44">
        <f t="shared" ref="B228:H231" si="159">SUM(B44+B90+B136)</f>
        <v>4</v>
      </c>
      <c r="C228" s="45">
        <f t="shared" si="159"/>
        <v>0</v>
      </c>
      <c r="D228" s="45">
        <f t="shared" si="159"/>
        <v>0</v>
      </c>
      <c r="E228" s="45">
        <f t="shared" si="159"/>
        <v>0</v>
      </c>
      <c r="F228" s="45">
        <f t="shared" si="159"/>
        <v>0</v>
      </c>
      <c r="G228" s="45">
        <f t="shared" si="159"/>
        <v>0</v>
      </c>
      <c r="H228" s="46">
        <f t="shared" si="159"/>
        <v>0</v>
      </c>
      <c r="I228" s="65">
        <f>SUM(B228:H228)</f>
        <v>4</v>
      </c>
      <c r="K228" s="44">
        <f t="shared" ref="K228:Q231" si="160">SUM(K44+K90+K136)</f>
        <v>5</v>
      </c>
      <c r="L228" s="45">
        <f t="shared" si="160"/>
        <v>0</v>
      </c>
      <c r="M228" s="45">
        <f t="shared" si="160"/>
        <v>0</v>
      </c>
      <c r="N228" s="45">
        <f t="shared" si="160"/>
        <v>0</v>
      </c>
      <c r="O228" s="45">
        <f t="shared" si="160"/>
        <v>0</v>
      </c>
      <c r="P228" s="45">
        <f t="shared" si="160"/>
        <v>0</v>
      </c>
      <c r="Q228" s="46">
        <f t="shared" si="160"/>
        <v>0</v>
      </c>
      <c r="R228" s="65">
        <f>SUM(K228:Q228)</f>
        <v>5</v>
      </c>
      <c r="T228" s="44">
        <f t="shared" ref="T228:Z231" si="161">SUM(T44+T90+T136)</f>
        <v>0</v>
      </c>
      <c r="U228" s="45">
        <f t="shared" si="161"/>
        <v>1</v>
      </c>
      <c r="V228" s="45">
        <f t="shared" si="161"/>
        <v>0</v>
      </c>
      <c r="W228" s="45">
        <f t="shared" si="161"/>
        <v>0</v>
      </c>
      <c r="X228" s="45">
        <f t="shared" si="161"/>
        <v>0</v>
      </c>
      <c r="Y228" s="45">
        <f t="shared" si="161"/>
        <v>0</v>
      </c>
      <c r="Z228" s="46">
        <f t="shared" si="161"/>
        <v>0</v>
      </c>
      <c r="AA228" s="65">
        <f>SUM(T228:Z228)</f>
        <v>1</v>
      </c>
      <c r="AC228" s="65">
        <f>SUM(I228+R228+AA228)</f>
        <v>10</v>
      </c>
    </row>
    <row r="229" spans="1:29" ht="15.75" customHeight="1">
      <c r="A229" s="70">
        <v>0.76041666666666663</v>
      </c>
      <c r="B229" s="48">
        <f t="shared" si="159"/>
        <v>2</v>
      </c>
      <c r="C229" s="49">
        <f t="shared" si="159"/>
        <v>0</v>
      </c>
      <c r="D229" s="49">
        <f t="shared" si="159"/>
        <v>0</v>
      </c>
      <c r="E229" s="49">
        <f t="shared" si="159"/>
        <v>0</v>
      </c>
      <c r="F229" s="49">
        <f t="shared" si="159"/>
        <v>0</v>
      </c>
      <c r="G229" s="49">
        <f t="shared" si="159"/>
        <v>0</v>
      </c>
      <c r="H229" s="52">
        <f t="shared" si="159"/>
        <v>0</v>
      </c>
      <c r="I229" s="66">
        <f>SUM(B229:H229)</f>
        <v>2</v>
      </c>
      <c r="K229" s="48">
        <f t="shared" si="160"/>
        <v>2</v>
      </c>
      <c r="L229" s="49">
        <f t="shared" si="160"/>
        <v>0</v>
      </c>
      <c r="M229" s="49">
        <f t="shared" si="160"/>
        <v>0</v>
      </c>
      <c r="N229" s="49">
        <f t="shared" si="160"/>
        <v>0</v>
      </c>
      <c r="O229" s="49">
        <f t="shared" si="160"/>
        <v>0</v>
      </c>
      <c r="P229" s="49">
        <f t="shared" si="160"/>
        <v>0</v>
      </c>
      <c r="Q229" s="52">
        <f t="shared" si="160"/>
        <v>0</v>
      </c>
      <c r="R229" s="66">
        <f>SUM(K229:Q229)</f>
        <v>2</v>
      </c>
      <c r="T229" s="48">
        <f t="shared" si="161"/>
        <v>0</v>
      </c>
      <c r="U229" s="49">
        <f t="shared" si="161"/>
        <v>0</v>
      </c>
      <c r="V229" s="49">
        <f t="shared" si="161"/>
        <v>0</v>
      </c>
      <c r="W229" s="49">
        <f t="shared" si="161"/>
        <v>1</v>
      </c>
      <c r="X229" s="49">
        <f t="shared" si="161"/>
        <v>0</v>
      </c>
      <c r="Y229" s="49">
        <f t="shared" si="161"/>
        <v>0</v>
      </c>
      <c r="Z229" s="52">
        <f t="shared" si="161"/>
        <v>0</v>
      </c>
      <c r="AA229" s="66">
        <f>SUM(T229:Z229)</f>
        <v>1</v>
      </c>
      <c r="AC229" s="66">
        <f>SUM(I229+R229+AA229)</f>
        <v>5</v>
      </c>
    </row>
    <row r="230" spans="1:29" ht="15.75" customHeight="1">
      <c r="A230" s="70">
        <v>0.77083333333333337</v>
      </c>
      <c r="B230" s="48">
        <f t="shared" si="159"/>
        <v>4</v>
      </c>
      <c r="C230" s="49">
        <f t="shared" si="159"/>
        <v>0</v>
      </c>
      <c r="D230" s="49">
        <f t="shared" si="159"/>
        <v>0</v>
      </c>
      <c r="E230" s="49">
        <f t="shared" si="159"/>
        <v>0</v>
      </c>
      <c r="F230" s="49">
        <f t="shared" si="159"/>
        <v>0</v>
      </c>
      <c r="G230" s="49">
        <f t="shared" si="159"/>
        <v>0</v>
      </c>
      <c r="H230" s="52">
        <f t="shared" si="159"/>
        <v>1</v>
      </c>
      <c r="I230" s="66">
        <f>SUM(B230:H230)</f>
        <v>5</v>
      </c>
      <c r="K230" s="48">
        <f t="shared" si="160"/>
        <v>0</v>
      </c>
      <c r="L230" s="49">
        <f t="shared" si="160"/>
        <v>0</v>
      </c>
      <c r="M230" s="49">
        <f t="shared" si="160"/>
        <v>0</v>
      </c>
      <c r="N230" s="49">
        <f t="shared" si="160"/>
        <v>0</v>
      </c>
      <c r="O230" s="49">
        <f t="shared" si="160"/>
        <v>0</v>
      </c>
      <c r="P230" s="49">
        <f t="shared" si="160"/>
        <v>0</v>
      </c>
      <c r="Q230" s="52">
        <f t="shared" si="160"/>
        <v>0</v>
      </c>
      <c r="R230" s="66">
        <f>SUM(K230:Q230)</f>
        <v>0</v>
      </c>
      <c r="T230" s="48">
        <f t="shared" si="161"/>
        <v>0</v>
      </c>
      <c r="U230" s="49">
        <f t="shared" si="161"/>
        <v>0</v>
      </c>
      <c r="V230" s="49">
        <f t="shared" si="161"/>
        <v>0</v>
      </c>
      <c r="W230" s="49">
        <f t="shared" si="161"/>
        <v>0</v>
      </c>
      <c r="X230" s="49">
        <f t="shared" si="161"/>
        <v>0</v>
      </c>
      <c r="Y230" s="49">
        <f t="shared" si="161"/>
        <v>0</v>
      </c>
      <c r="Z230" s="52">
        <f t="shared" si="161"/>
        <v>0</v>
      </c>
      <c r="AA230" s="66">
        <f>SUM(T230:Z230)</f>
        <v>0</v>
      </c>
      <c r="AC230" s="66">
        <f>SUM(I230+R230+AA230)</f>
        <v>5</v>
      </c>
    </row>
    <row r="231" spans="1:29" ht="15.75" customHeight="1">
      <c r="A231" s="71">
        <v>0.78125</v>
      </c>
      <c r="B231" s="54">
        <f t="shared" si="159"/>
        <v>3</v>
      </c>
      <c r="C231" s="55">
        <f t="shared" si="159"/>
        <v>1</v>
      </c>
      <c r="D231" s="55">
        <f t="shared" si="159"/>
        <v>0</v>
      </c>
      <c r="E231" s="55">
        <f t="shared" si="159"/>
        <v>0</v>
      </c>
      <c r="F231" s="55">
        <f t="shared" si="159"/>
        <v>0</v>
      </c>
      <c r="G231" s="55">
        <f t="shared" si="159"/>
        <v>0</v>
      </c>
      <c r="H231" s="56">
        <f t="shared" si="159"/>
        <v>0</v>
      </c>
      <c r="I231" s="67">
        <f>SUM(B231:H231)</f>
        <v>4</v>
      </c>
      <c r="K231" s="54">
        <f t="shared" si="160"/>
        <v>3</v>
      </c>
      <c r="L231" s="55">
        <f t="shared" si="160"/>
        <v>1</v>
      </c>
      <c r="M231" s="55">
        <f t="shared" si="160"/>
        <v>0</v>
      </c>
      <c r="N231" s="55">
        <f t="shared" si="160"/>
        <v>0</v>
      </c>
      <c r="O231" s="55">
        <f t="shared" si="160"/>
        <v>0</v>
      </c>
      <c r="P231" s="55">
        <f t="shared" si="160"/>
        <v>0</v>
      </c>
      <c r="Q231" s="56">
        <f t="shared" si="160"/>
        <v>0</v>
      </c>
      <c r="R231" s="67">
        <f>SUM(K231:Q231)</f>
        <v>4</v>
      </c>
      <c r="T231" s="54">
        <f t="shared" si="161"/>
        <v>0</v>
      </c>
      <c r="U231" s="55">
        <f t="shared" si="161"/>
        <v>0</v>
      </c>
      <c r="V231" s="55">
        <f t="shared" si="161"/>
        <v>0</v>
      </c>
      <c r="W231" s="55">
        <f t="shared" si="161"/>
        <v>0</v>
      </c>
      <c r="X231" s="55">
        <f t="shared" si="161"/>
        <v>0</v>
      </c>
      <c r="Y231" s="55">
        <f t="shared" si="161"/>
        <v>0</v>
      </c>
      <c r="Z231" s="56">
        <f t="shared" si="161"/>
        <v>0</v>
      </c>
      <c r="AA231" s="67">
        <f>SUM(T231:Z231)</f>
        <v>0</v>
      </c>
      <c r="AC231" s="67">
        <f>SUM(I231+R231+AA231)</f>
        <v>8</v>
      </c>
    </row>
    <row r="232" spans="1:29" ht="15.75" customHeight="1">
      <c r="A232" s="60" t="s">
        <v>218</v>
      </c>
      <c r="B232" s="57">
        <f t="shared" ref="B232:I232" si="162">SUM(B228:B231)</f>
        <v>13</v>
      </c>
      <c r="C232" s="58">
        <f t="shared" si="162"/>
        <v>1</v>
      </c>
      <c r="D232" s="58">
        <f t="shared" si="162"/>
        <v>0</v>
      </c>
      <c r="E232" s="58">
        <f t="shared" si="162"/>
        <v>0</v>
      </c>
      <c r="F232" s="58">
        <f t="shared" si="162"/>
        <v>0</v>
      </c>
      <c r="G232" s="58">
        <f t="shared" si="162"/>
        <v>0</v>
      </c>
      <c r="H232" s="59">
        <f t="shared" si="162"/>
        <v>1</v>
      </c>
      <c r="I232" s="60">
        <f t="shared" si="162"/>
        <v>15</v>
      </c>
      <c r="K232" s="57">
        <f t="shared" ref="K232:R232" si="163">SUM(K228:K231)</f>
        <v>10</v>
      </c>
      <c r="L232" s="58">
        <f t="shared" si="163"/>
        <v>1</v>
      </c>
      <c r="M232" s="58">
        <f t="shared" si="163"/>
        <v>0</v>
      </c>
      <c r="N232" s="58">
        <f t="shared" si="163"/>
        <v>0</v>
      </c>
      <c r="O232" s="58">
        <f t="shared" si="163"/>
        <v>0</v>
      </c>
      <c r="P232" s="58">
        <f t="shared" si="163"/>
        <v>0</v>
      </c>
      <c r="Q232" s="59">
        <f t="shared" si="163"/>
        <v>0</v>
      </c>
      <c r="R232" s="60">
        <f t="shared" si="163"/>
        <v>11</v>
      </c>
      <c r="T232" s="57">
        <f t="shared" ref="T232:AA232" si="164">SUM(T228:T231)</f>
        <v>0</v>
      </c>
      <c r="U232" s="58">
        <f t="shared" si="164"/>
        <v>1</v>
      </c>
      <c r="V232" s="58">
        <f t="shared" si="164"/>
        <v>0</v>
      </c>
      <c r="W232" s="58">
        <f t="shared" si="164"/>
        <v>1</v>
      </c>
      <c r="X232" s="58">
        <f t="shared" si="164"/>
        <v>0</v>
      </c>
      <c r="Y232" s="58">
        <f t="shared" si="164"/>
        <v>0</v>
      </c>
      <c r="Z232" s="59">
        <f t="shared" si="164"/>
        <v>0</v>
      </c>
      <c r="AA232" s="60">
        <f t="shared" si="164"/>
        <v>2</v>
      </c>
      <c r="AC232" s="60">
        <f>SUM(AC228:AC231)</f>
        <v>28</v>
      </c>
    </row>
    <row r="234" spans="1:29" ht="15.75" customHeight="1">
      <c r="A234" s="60" t="s">
        <v>219</v>
      </c>
      <c r="B234" s="57">
        <f t="shared" ref="B234:I234" si="165">SUM(B232+B227+B222)</f>
        <v>55</v>
      </c>
      <c r="C234" s="58">
        <f t="shared" si="165"/>
        <v>5</v>
      </c>
      <c r="D234" s="58">
        <f t="shared" si="165"/>
        <v>0</v>
      </c>
      <c r="E234" s="58">
        <f t="shared" si="165"/>
        <v>1</v>
      </c>
      <c r="F234" s="58">
        <f t="shared" si="165"/>
        <v>0</v>
      </c>
      <c r="G234" s="58">
        <f t="shared" si="165"/>
        <v>0</v>
      </c>
      <c r="H234" s="59">
        <f t="shared" si="165"/>
        <v>1</v>
      </c>
      <c r="I234" s="60">
        <f t="shared" si="165"/>
        <v>62</v>
      </c>
      <c r="K234" s="57">
        <f t="shared" ref="K234:R234" si="166">SUM(K232+K227+K222)</f>
        <v>49</v>
      </c>
      <c r="L234" s="58">
        <f t="shared" si="166"/>
        <v>8</v>
      </c>
      <c r="M234" s="58">
        <f t="shared" si="166"/>
        <v>0</v>
      </c>
      <c r="N234" s="58">
        <f t="shared" si="166"/>
        <v>0</v>
      </c>
      <c r="O234" s="58">
        <f t="shared" si="166"/>
        <v>0</v>
      </c>
      <c r="P234" s="58">
        <f t="shared" si="166"/>
        <v>0</v>
      </c>
      <c r="Q234" s="59">
        <f t="shared" si="166"/>
        <v>1</v>
      </c>
      <c r="R234" s="60">
        <f t="shared" si="166"/>
        <v>58</v>
      </c>
      <c r="T234" s="57">
        <f t="shared" ref="T234:AA234" si="167">SUM(T232+T227+T222)</f>
        <v>0</v>
      </c>
      <c r="U234" s="58">
        <f t="shared" si="167"/>
        <v>1</v>
      </c>
      <c r="V234" s="58">
        <f t="shared" si="167"/>
        <v>1</v>
      </c>
      <c r="W234" s="58">
        <f t="shared" si="167"/>
        <v>1</v>
      </c>
      <c r="X234" s="58">
        <f t="shared" si="167"/>
        <v>0</v>
      </c>
      <c r="Y234" s="58">
        <f t="shared" si="167"/>
        <v>0</v>
      </c>
      <c r="Z234" s="59">
        <f t="shared" si="167"/>
        <v>0</v>
      </c>
      <c r="AA234" s="60">
        <f t="shared" si="167"/>
        <v>3</v>
      </c>
      <c r="AC234" s="60">
        <f>SUM(AC232+AC227+AC222)</f>
        <v>123</v>
      </c>
    </row>
    <row r="236" spans="1:29" ht="15.75" customHeight="1">
      <c r="A236" s="60" t="s">
        <v>217</v>
      </c>
      <c r="B236" s="57">
        <f t="shared" ref="B236:I236" si="168">SUM(B212+B234)</f>
        <v>88</v>
      </c>
      <c r="C236" s="58">
        <f t="shared" si="168"/>
        <v>10</v>
      </c>
      <c r="D236" s="58">
        <f t="shared" si="168"/>
        <v>1</v>
      </c>
      <c r="E236" s="58">
        <f t="shared" si="168"/>
        <v>1</v>
      </c>
      <c r="F236" s="58">
        <f t="shared" si="168"/>
        <v>0</v>
      </c>
      <c r="G236" s="58">
        <f t="shared" si="168"/>
        <v>0</v>
      </c>
      <c r="H236" s="59">
        <f t="shared" si="168"/>
        <v>1</v>
      </c>
      <c r="I236" s="60">
        <f t="shared" si="168"/>
        <v>101</v>
      </c>
      <c r="K236" s="57">
        <f t="shared" ref="K236:R236" si="169">SUM(K212+K234)</f>
        <v>156</v>
      </c>
      <c r="L236" s="58">
        <f t="shared" si="169"/>
        <v>15</v>
      </c>
      <c r="M236" s="58">
        <f t="shared" si="169"/>
        <v>0</v>
      </c>
      <c r="N236" s="58">
        <f t="shared" si="169"/>
        <v>0</v>
      </c>
      <c r="O236" s="58">
        <f t="shared" si="169"/>
        <v>0</v>
      </c>
      <c r="P236" s="58">
        <f t="shared" si="169"/>
        <v>0</v>
      </c>
      <c r="Q236" s="59">
        <f t="shared" si="169"/>
        <v>2</v>
      </c>
      <c r="R236" s="60">
        <f t="shared" si="169"/>
        <v>173</v>
      </c>
      <c r="T236" s="57">
        <f t="shared" ref="T236:AA236" si="170">SUM(T212+T234)</f>
        <v>3</v>
      </c>
      <c r="U236" s="58">
        <f t="shared" si="170"/>
        <v>1</v>
      </c>
      <c r="V236" s="58">
        <f t="shared" si="170"/>
        <v>2</v>
      </c>
      <c r="W236" s="58">
        <f t="shared" si="170"/>
        <v>1</v>
      </c>
      <c r="X236" s="58">
        <f t="shared" si="170"/>
        <v>0</v>
      </c>
      <c r="Y236" s="58">
        <f t="shared" si="170"/>
        <v>0</v>
      </c>
      <c r="Z236" s="59">
        <f t="shared" si="170"/>
        <v>0</v>
      </c>
      <c r="AA236" s="60">
        <f t="shared" si="170"/>
        <v>7</v>
      </c>
      <c r="AC236" s="60">
        <f>SUM(AC212+AC234)</f>
        <v>281</v>
      </c>
    </row>
    <row r="237" spans="1:29" s="68" customFormat="1" ht="15.75" customHeight="1">
      <c r="A237" s="68" t="s">
        <v>220</v>
      </c>
      <c r="I237" s="68">
        <f>SUM(B196:H196,B197:H197,B198:H198,B199:H199,B201:H201,B202:H202,B203:H203,B204:H204,B206:H206,B207:H207,B208:H208,B209:H209,B218:H218,B219:H219,B220:H220,B221:H221,B223:H223,B224:H224,B225:H225,B226:H226,B228:H228,B229:H229,B230:H230,B231:H231)</f>
        <v>101</v>
      </c>
      <c r="R237" s="68">
        <f>SUM(K196:Q196,K197:Q197,K198:Q198,K199:Q199,K201:Q201,K202:Q202,K203:Q203,K204:Q204,K206:Q206,K207:Q207,K208:Q208,K209:Q209,K218:Q218,K219:Q219,K220:Q220,K221:Q221,K223:Q223,K224:Q224,K225:Q225,K226:Q226,K228:Q228,K229:Q229,K230:Q230,K231:Q231)</f>
        <v>173</v>
      </c>
      <c r="AA237" s="68">
        <f>SUM(T196:Z196,T197:Z197,T198:Z198,T199:Z199,T201:Z201,T202:Z202,T203:Z203,T204:Z204,T206:Z206,T207:Z207,T208:Z208,T209:Z209,T218:Z218,T219:Z219,T220:Z220,T221:Z221,T223:Z223,T224:Z224,T225:Z225,T226:Z226,T228:Z228,T229:Z229,T230:Z230,T231:Z231)</f>
        <v>7</v>
      </c>
      <c r="AC237" s="68">
        <f>SUM(B237:AA237)</f>
        <v>281</v>
      </c>
    </row>
  </sheetData>
  <mergeCells count="11">
    <mergeCell ref="AC123:AC124"/>
    <mergeCell ref="AC147:AC148"/>
    <mergeCell ref="AC169:AC170"/>
    <mergeCell ref="AC193:AC194"/>
    <mergeCell ref="AC215:AC216"/>
    <mergeCell ref="AC101:AC102"/>
    <mergeCell ref="N5:P5"/>
    <mergeCell ref="AC9:AC10"/>
    <mergeCell ref="AC31:AC32"/>
    <mergeCell ref="AC55:AC56"/>
    <mergeCell ref="AC77:AC78"/>
  </mergeCells>
  <pageMargins left="0.7" right="0.7" top="0.75" bottom="0.75" header="0.3" footer="0.3"/>
  <pageSetup paperSize="9" scale="69" orientation="landscape" horizontalDpi="300" verticalDpi="300" r:id="rId1"/>
  <rowBreaks count="5" manualBreakCount="5">
    <brk id="52" max="16383" man="1"/>
    <brk id="98" max="16383" man="1"/>
    <brk id="144" max="16383" man="1"/>
    <brk id="190" max="16383" man="1"/>
    <brk id="236" max="16383" man="1"/>
  </rowBreaks>
  <ignoredErrors>
    <ignoredError sqref="I12:I15 I17:I20 I22:I25 I34:I37 I39:I42 I44:I47 I53 I58:I61 I63:I66 I68:I71 I80:I83 I85:I88 I90:I93 I99 I104:I107 I109:I112 I114:I117 I126:I129 I131:I134 I136:I139 I145" formulaRange="1"/>
    <ignoredError sqref="I16 R16 AA16 AC16 I21 R21 AA21 AC21 I38 R38 AA38 AC38 I43 R43 AA43 AC43 I62 R62 AA62 AC62 I67 R67 AA67 AC67 I84 R84 AA84 AC84 I89 R89 AA89 AC89 I108 R108 AA108 AC108 I113 R113 AA113 AC113 I130 R130 AA130 AC130 I135 R135 AA135 AC135 B154:I154 K154:R154 T154:AA154 AC154 B159:I159 K159:R159 T159:AA159 AC159 B176:I176 K176:R176 T176:AA176 AC176 B181:I181 K181:R181 T181:AA181 AC181 B200:I200 K200:R200 T200:AA200 AC200 B205:I205 K205:R205 T205:AA205 AC205 B222:I222 K222:R222 T222:AA222 AC222 B227:I227 K227:R227 T227:AA227 AC227" formula="1"/>
    <ignoredError sqref="AC53 AC99 AC145 AC191 AC237" emptyCellReferenc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L283"/>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36" width="7.21875" style="47" customWidth="1"/>
    <col min="37" max="37" width="1.21875" style="47" customWidth="1"/>
    <col min="38" max="38" width="8.21875" style="47" customWidth="1"/>
    <col min="39" max="16384" width="9" style="47"/>
  </cols>
  <sheetData>
    <row r="1" spans="1:38"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6"/>
    </row>
    <row r="2" spans="1:38"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49"/>
      <c r="AD2" s="49"/>
      <c r="AE2" s="49"/>
      <c r="AF2" s="49"/>
      <c r="AG2" s="49"/>
      <c r="AH2" s="49"/>
      <c r="AI2" s="49"/>
      <c r="AJ2" s="49"/>
      <c r="AK2" s="49"/>
      <c r="AL2" s="52"/>
    </row>
    <row r="3" spans="1:38"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49"/>
      <c r="AD3" s="49"/>
      <c r="AE3" s="49"/>
      <c r="AF3" s="49"/>
      <c r="AG3" s="49"/>
      <c r="AH3" s="49"/>
      <c r="AI3" s="49"/>
      <c r="AJ3" s="49"/>
      <c r="AK3" s="49"/>
      <c r="AL3" s="52"/>
    </row>
    <row r="4" spans="1:38" ht="15.75" customHeight="1">
      <c r="A4" s="48"/>
      <c r="B4" s="49"/>
      <c r="C4" s="49"/>
      <c r="D4" s="49"/>
      <c r="E4" s="49"/>
      <c r="F4" s="49"/>
      <c r="G4" s="49"/>
      <c r="H4" s="49"/>
      <c r="I4" s="49"/>
      <c r="J4" s="49"/>
      <c r="K4" s="49"/>
      <c r="L4" s="50" t="s">
        <v>209</v>
      </c>
      <c r="M4" s="49"/>
      <c r="N4" s="53" t="s">
        <v>127</v>
      </c>
      <c r="O4" s="49"/>
      <c r="P4" s="49"/>
      <c r="Q4" s="49"/>
      <c r="R4" s="49"/>
      <c r="S4" s="49"/>
      <c r="T4" s="49"/>
      <c r="U4" s="49"/>
      <c r="V4" s="49"/>
      <c r="W4" s="50"/>
      <c r="X4" s="49"/>
      <c r="Y4" s="49"/>
      <c r="Z4" s="49"/>
      <c r="AA4" s="49"/>
      <c r="AB4" s="49"/>
      <c r="AC4" s="49"/>
      <c r="AD4" s="49"/>
      <c r="AE4" s="49"/>
      <c r="AF4" s="49"/>
      <c r="AG4" s="49"/>
      <c r="AH4" s="49"/>
      <c r="AI4" s="49"/>
      <c r="AJ4" s="49"/>
      <c r="AK4" s="49"/>
      <c r="AL4" s="52"/>
    </row>
    <row r="5" spans="1:38"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49"/>
      <c r="AD5" s="49"/>
      <c r="AE5" s="49"/>
      <c r="AF5" s="49"/>
      <c r="AG5" s="49"/>
      <c r="AH5" s="49"/>
      <c r="AI5" s="49"/>
      <c r="AJ5" s="49"/>
      <c r="AK5" s="49"/>
      <c r="AL5" s="52"/>
    </row>
    <row r="6" spans="1:38"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6"/>
    </row>
    <row r="8" spans="1:38" ht="15.75" customHeight="1">
      <c r="A8" s="47" t="s">
        <v>211</v>
      </c>
      <c r="B8" s="47" t="str">
        <f>$D$9</f>
        <v>Arm A - Northbound</v>
      </c>
    </row>
    <row r="9" spans="1:38" ht="15.75" customHeight="1">
      <c r="B9" s="57" t="s">
        <v>212</v>
      </c>
      <c r="C9" s="58"/>
      <c r="D9" s="58" t="s">
        <v>242</v>
      </c>
      <c r="E9" s="58"/>
      <c r="F9" s="58"/>
      <c r="G9" s="58"/>
      <c r="H9" s="59"/>
      <c r="I9" s="60"/>
      <c r="K9" s="57" t="s">
        <v>212</v>
      </c>
      <c r="L9" s="58"/>
      <c r="M9" s="58" t="s">
        <v>243</v>
      </c>
      <c r="N9" s="58"/>
      <c r="O9" s="58"/>
      <c r="P9" s="58"/>
      <c r="Q9" s="59"/>
      <c r="R9" s="60"/>
      <c r="T9" s="57" t="s">
        <v>212</v>
      </c>
      <c r="U9" s="58"/>
      <c r="V9" s="58" t="s">
        <v>244</v>
      </c>
      <c r="W9" s="58"/>
      <c r="X9" s="58"/>
      <c r="Y9" s="58"/>
      <c r="Z9" s="59"/>
      <c r="AA9" s="60"/>
      <c r="AC9" s="57" t="s">
        <v>212</v>
      </c>
      <c r="AD9" s="58"/>
      <c r="AE9" s="58" t="s">
        <v>245</v>
      </c>
      <c r="AF9" s="58"/>
      <c r="AG9" s="58"/>
      <c r="AH9" s="58"/>
      <c r="AI9" s="59"/>
      <c r="AJ9" s="60"/>
      <c r="AL9" s="130" t="s">
        <v>216</v>
      </c>
    </row>
    <row r="10" spans="1:38"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61" t="s">
        <v>0</v>
      </c>
      <c r="AD10" s="62" t="s">
        <v>1</v>
      </c>
      <c r="AE10" s="62" t="s">
        <v>47</v>
      </c>
      <c r="AF10" s="62" t="s">
        <v>46</v>
      </c>
      <c r="AG10" s="62" t="s">
        <v>42</v>
      </c>
      <c r="AH10" s="62" t="s">
        <v>45</v>
      </c>
      <c r="AI10" s="63" t="s">
        <v>44</v>
      </c>
      <c r="AJ10" s="64" t="s">
        <v>217</v>
      </c>
      <c r="AL10" s="131"/>
    </row>
    <row r="12" spans="1:38" ht="15.75" customHeight="1">
      <c r="A12" s="69">
        <v>0.29166666666666669</v>
      </c>
      <c r="B12" s="44">
        <v>0</v>
      </c>
      <c r="C12" s="45">
        <v>0</v>
      </c>
      <c r="D12" s="45">
        <v>0</v>
      </c>
      <c r="E12" s="45">
        <v>0</v>
      </c>
      <c r="F12" s="45">
        <v>0</v>
      </c>
      <c r="G12" s="45">
        <v>0</v>
      </c>
      <c r="H12" s="46">
        <v>0</v>
      </c>
      <c r="I12" s="65">
        <f>SUM(B12:H12)</f>
        <v>0</v>
      </c>
      <c r="K12" s="44">
        <v>0</v>
      </c>
      <c r="L12" s="45">
        <v>0</v>
      </c>
      <c r="M12" s="45">
        <v>0</v>
      </c>
      <c r="N12" s="45">
        <v>0</v>
      </c>
      <c r="O12" s="45">
        <v>0</v>
      </c>
      <c r="P12" s="45">
        <v>0</v>
      </c>
      <c r="Q12" s="46">
        <v>0</v>
      </c>
      <c r="R12" s="65">
        <f>SUM(K12:Q12)</f>
        <v>0</v>
      </c>
      <c r="T12" s="44">
        <v>1</v>
      </c>
      <c r="U12" s="45">
        <v>1</v>
      </c>
      <c r="V12" s="45">
        <v>0</v>
      </c>
      <c r="W12" s="45">
        <v>1</v>
      </c>
      <c r="X12" s="45">
        <v>0</v>
      </c>
      <c r="Y12" s="45">
        <v>0</v>
      </c>
      <c r="Z12" s="46">
        <v>0</v>
      </c>
      <c r="AA12" s="65">
        <f>SUM(T12:Z12)</f>
        <v>3</v>
      </c>
      <c r="AC12" s="44">
        <v>0</v>
      </c>
      <c r="AD12" s="45">
        <v>0</v>
      </c>
      <c r="AE12" s="45">
        <v>0</v>
      </c>
      <c r="AF12" s="45">
        <v>0</v>
      </c>
      <c r="AG12" s="45">
        <v>0</v>
      </c>
      <c r="AH12" s="45">
        <v>0</v>
      </c>
      <c r="AI12" s="46">
        <v>0</v>
      </c>
      <c r="AJ12" s="65">
        <f>SUM(AC12:AI12)</f>
        <v>0</v>
      </c>
      <c r="AL12" s="65">
        <f>SUM(I12+R12+AA12+AJ12)</f>
        <v>3</v>
      </c>
    </row>
    <row r="13" spans="1:38" ht="15.75" customHeight="1">
      <c r="A13" s="70">
        <v>0.30208333333333331</v>
      </c>
      <c r="B13" s="48">
        <v>0</v>
      </c>
      <c r="C13" s="49">
        <v>0</v>
      </c>
      <c r="D13" s="49">
        <v>0</v>
      </c>
      <c r="E13" s="49">
        <v>0</v>
      </c>
      <c r="F13" s="49">
        <v>0</v>
      </c>
      <c r="G13" s="49">
        <v>0</v>
      </c>
      <c r="H13" s="52">
        <v>0</v>
      </c>
      <c r="I13" s="66">
        <f>SUM(B13:H13)</f>
        <v>0</v>
      </c>
      <c r="K13" s="48">
        <v>0</v>
      </c>
      <c r="L13" s="49">
        <v>0</v>
      </c>
      <c r="M13" s="49">
        <v>0</v>
      </c>
      <c r="N13" s="49">
        <v>0</v>
      </c>
      <c r="O13" s="49">
        <v>0</v>
      </c>
      <c r="P13" s="49">
        <v>0</v>
      </c>
      <c r="Q13" s="52">
        <v>0</v>
      </c>
      <c r="R13" s="66">
        <f>SUM(K13:Q13)</f>
        <v>0</v>
      </c>
      <c r="T13" s="48">
        <v>0</v>
      </c>
      <c r="U13" s="49">
        <v>0</v>
      </c>
      <c r="V13" s="49">
        <v>0</v>
      </c>
      <c r="W13" s="49">
        <v>0</v>
      </c>
      <c r="X13" s="49">
        <v>0</v>
      </c>
      <c r="Y13" s="49">
        <v>0</v>
      </c>
      <c r="Z13" s="52">
        <v>0</v>
      </c>
      <c r="AA13" s="66">
        <f>SUM(T13:Z13)</f>
        <v>0</v>
      </c>
      <c r="AC13" s="48">
        <v>0</v>
      </c>
      <c r="AD13" s="49">
        <v>0</v>
      </c>
      <c r="AE13" s="49">
        <v>0</v>
      </c>
      <c r="AF13" s="49">
        <v>0</v>
      </c>
      <c r="AG13" s="49">
        <v>0</v>
      </c>
      <c r="AH13" s="49">
        <v>0</v>
      </c>
      <c r="AI13" s="52">
        <v>0</v>
      </c>
      <c r="AJ13" s="66">
        <f>SUM(AC13:AI13)</f>
        <v>0</v>
      </c>
      <c r="AL13" s="66">
        <f>SUM(I13+R13+AA13+AJ13)</f>
        <v>0</v>
      </c>
    </row>
    <row r="14" spans="1:38" ht="15.75" customHeight="1">
      <c r="A14" s="70">
        <v>0.3125</v>
      </c>
      <c r="B14" s="48">
        <v>0</v>
      </c>
      <c r="C14" s="49">
        <v>0</v>
      </c>
      <c r="D14" s="49">
        <v>0</v>
      </c>
      <c r="E14" s="49">
        <v>0</v>
      </c>
      <c r="F14" s="49">
        <v>0</v>
      </c>
      <c r="G14" s="49">
        <v>0</v>
      </c>
      <c r="H14" s="52">
        <v>0</v>
      </c>
      <c r="I14" s="66">
        <f>SUM(B14:H14)</f>
        <v>0</v>
      </c>
      <c r="K14" s="48">
        <v>0</v>
      </c>
      <c r="L14" s="49">
        <v>0</v>
      </c>
      <c r="M14" s="49">
        <v>0</v>
      </c>
      <c r="N14" s="49">
        <v>0</v>
      </c>
      <c r="O14" s="49">
        <v>0</v>
      </c>
      <c r="P14" s="49">
        <v>0</v>
      </c>
      <c r="Q14" s="52">
        <v>0</v>
      </c>
      <c r="R14" s="66">
        <f>SUM(K14:Q14)</f>
        <v>0</v>
      </c>
      <c r="T14" s="48">
        <v>0</v>
      </c>
      <c r="U14" s="49">
        <v>1</v>
      </c>
      <c r="V14" s="49">
        <v>0</v>
      </c>
      <c r="W14" s="49">
        <v>0</v>
      </c>
      <c r="X14" s="49">
        <v>0</v>
      </c>
      <c r="Y14" s="49">
        <v>0</v>
      </c>
      <c r="Z14" s="52">
        <v>0</v>
      </c>
      <c r="AA14" s="66">
        <f>SUM(T14:Z14)</f>
        <v>1</v>
      </c>
      <c r="AC14" s="48">
        <v>0</v>
      </c>
      <c r="AD14" s="49">
        <v>0</v>
      </c>
      <c r="AE14" s="49">
        <v>0</v>
      </c>
      <c r="AF14" s="49">
        <v>0</v>
      </c>
      <c r="AG14" s="49">
        <v>0</v>
      </c>
      <c r="AH14" s="49">
        <v>0</v>
      </c>
      <c r="AI14" s="52">
        <v>0</v>
      </c>
      <c r="AJ14" s="66">
        <f>SUM(AC14:AI14)</f>
        <v>0</v>
      </c>
      <c r="AL14" s="66">
        <f>SUM(I14+R14+AA14+AJ14)</f>
        <v>1</v>
      </c>
    </row>
    <row r="15" spans="1:38" ht="15.75" customHeight="1">
      <c r="A15" s="71">
        <v>0.32291666666666669</v>
      </c>
      <c r="B15" s="54">
        <v>0</v>
      </c>
      <c r="C15" s="55">
        <v>0</v>
      </c>
      <c r="D15" s="55">
        <v>0</v>
      </c>
      <c r="E15" s="55">
        <v>0</v>
      </c>
      <c r="F15" s="55">
        <v>0</v>
      </c>
      <c r="G15" s="55">
        <v>0</v>
      </c>
      <c r="H15" s="56">
        <v>0</v>
      </c>
      <c r="I15" s="67">
        <f>SUM(B15:H15)</f>
        <v>0</v>
      </c>
      <c r="K15" s="54">
        <v>2</v>
      </c>
      <c r="L15" s="55">
        <v>0</v>
      </c>
      <c r="M15" s="55">
        <v>0</v>
      </c>
      <c r="N15" s="55">
        <v>0</v>
      </c>
      <c r="O15" s="55">
        <v>0</v>
      </c>
      <c r="P15" s="55">
        <v>0</v>
      </c>
      <c r="Q15" s="56">
        <v>0</v>
      </c>
      <c r="R15" s="67">
        <f>SUM(K15:Q15)</f>
        <v>2</v>
      </c>
      <c r="T15" s="54">
        <v>4</v>
      </c>
      <c r="U15" s="55">
        <v>2</v>
      </c>
      <c r="V15" s="55">
        <v>0</v>
      </c>
      <c r="W15" s="55">
        <v>0</v>
      </c>
      <c r="X15" s="55">
        <v>0</v>
      </c>
      <c r="Y15" s="55">
        <v>0</v>
      </c>
      <c r="Z15" s="56">
        <v>0</v>
      </c>
      <c r="AA15" s="67">
        <f>SUM(T15:Z15)</f>
        <v>6</v>
      </c>
      <c r="AC15" s="54">
        <v>2</v>
      </c>
      <c r="AD15" s="55">
        <v>1</v>
      </c>
      <c r="AE15" s="55">
        <v>0</v>
      </c>
      <c r="AF15" s="55">
        <v>0</v>
      </c>
      <c r="AG15" s="55">
        <v>0</v>
      </c>
      <c r="AH15" s="55">
        <v>0</v>
      </c>
      <c r="AI15" s="56">
        <v>0</v>
      </c>
      <c r="AJ15" s="67">
        <f>SUM(AC15:AI15)</f>
        <v>3</v>
      </c>
      <c r="AL15" s="67">
        <f>SUM(I15+R15+AA15+AJ15)</f>
        <v>11</v>
      </c>
    </row>
    <row r="16" spans="1:38"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2</v>
      </c>
      <c r="L16" s="58">
        <f t="shared" si="1"/>
        <v>0</v>
      </c>
      <c r="M16" s="58">
        <f t="shared" si="1"/>
        <v>0</v>
      </c>
      <c r="N16" s="58">
        <f t="shared" si="1"/>
        <v>0</v>
      </c>
      <c r="O16" s="58">
        <f t="shared" si="1"/>
        <v>0</v>
      </c>
      <c r="P16" s="58">
        <f t="shared" si="1"/>
        <v>0</v>
      </c>
      <c r="Q16" s="59">
        <f t="shared" si="1"/>
        <v>0</v>
      </c>
      <c r="R16" s="60">
        <f t="shared" si="1"/>
        <v>2</v>
      </c>
      <c r="T16" s="57">
        <f t="shared" ref="T16:AA16" si="2">SUM(T12:T15)</f>
        <v>5</v>
      </c>
      <c r="U16" s="58">
        <f t="shared" si="2"/>
        <v>4</v>
      </c>
      <c r="V16" s="58">
        <f t="shared" si="2"/>
        <v>0</v>
      </c>
      <c r="W16" s="58">
        <f t="shared" si="2"/>
        <v>1</v>
      </c>
      <c r="X16" s="58">
        <f t="shared" si="2"/>
        <v>0</v>
      </c>
      <c r="Y16" s="58">
        <f t="shared" si="2"/>
        <v>0</v>
      </c>
      <c r="Z16" s="59">
        <f t="shared" si="2"/>
        <v>0</v>
      </c>
      <c r="AA16" s="60">
        <f t="shared" si="2"/>
        <v>10</v>
      </c>
      <c r="AC16" s="57">
        <f t="shared" ref="AC16:AJ16" si="3">SUM(AC12:AC15)</f>
        <v>2</v>
      </c>
      <c r="AD16" s="58">
        <f t="shared" si="3"/>
        <v>1</v>
      </c>
      <c r="AE16" s="58">
        <f t="shared" si="3"/>
        <v>0</v>
      </c>
      <c r="AF16" s="58">
        <f t="shared" si="3"/>
        <v>0</v>
      </c>
      <c r="AG16" s="58">
        <f t="shared" si="3"/>
        <v>0</v>
      </c>
      <c r="AH16" s="58">
        <f t="shared" si="3"/>
        <v>0</v>
      </c>
      <c r="AI16" s="59">
        <f t="shared" si="3"/>
        <v>0</v>
      </c>
      <c r="AJ16" s="60">
        <f t="shared" si="3"/>
        <v>3</v>
      </c>
      <c r="AL16" s="60">
        <f>SUM(AL12:AL15)</f>
        <v>15</v>
      </c>
    </row>
    <row r="17" spans="1:38" ht="15.75" customHeight="1">
      <c r="A17" s="69">
        <v>0.33333333333333331</v>
      </c>
      <c r="B17" s="44">
        <v>0</v>
      </c>
      <c r="C17" s="45">
        <v>0</v>
      </c>
      <c r="D17" s="45">
        <v>0</v>
      </c>
      <c r="E17" s="45">
        <v>0</v>
      </c>
      <c r="F17" s="45">
        <v>0</v>
      </c>
      <c r="G17" s="45">
        <v>0</v>
      </c>
      <c r="H17" s="46">
        <v>0</v>
      </c>
      <c r="I17" s="65">
        <f>SUM(B17:H17)</f>
        <v>0</v>
      </c>
      <c r="K17" s="44">
        <v>2</v>
      </c>
      <c r="L17" s="45">
        <v>2</v>
      </c>
      <c r="M17" s="45">
        <v>0</v>
      </c>
      <c r="N17" s="45">
        <v>0</v>
      </c>
      <c r="O17" s="45">
        <v>0</v>
      </c>
      <c r="P17" s="45">
        <v>0</v>
      </c>
      <c r="Q17" s="46">
        <v>0</v>
      </c>
      <c r="R17" s="65">
        <f>SUM(K17:Q17)</f>
        <v>4</v>
      </c>
      <c r="T17" s="44">
        <v>3</v>
      </c>
      <c r="U17" s="45">
        <v>1</v>
      </c>
      <c r="V17" s="45">
        <v>1</v>
      </c>
      <c r="W17" s="45">
        <v>0</v>
      </c>
      <c r="X17" s="45">
        <v>0</v>
      </c>
      <c r="Y17" s="45">
        <v>0</v>
      </c>
      <c r="Z17" s="46">
        <v>0</v>
      </c>
      <c r="AA17" s="65">
        <f>SUM(T17:Z17)</f>
        <v>5</v>
      </c>
      <c r="AC17" s="44">
        <v>3</v>
      </c>
      <c r="AD17" s="45">
        <v>4</v>
      </c>
      <c r="AE17" s="45">
        <v>0</v>
      </c>
      <c r="AF17" s="45">
        <v>0</v>
      </c>
      <c r="AG17" s="45">
        <v>0</v>
      </c>
      <c r="AH17" s="45">
        <v>0</v>
      </c>
      <c r="AI17" s="46">
        <v>0</v>
      </c>
      <c r="AJ17" s="65">
        <f>SUM(AC17:AI17)</f>
        <v>7</v>
      </c>
      <c r="AL17" s="65">
        <f>SUM(I17+R17+AA17+AJ17)</f>
        <v>16</v>
      </c>
    </row>
    <row r="18" spans="1:38" ht="15.75" customHeight="1">
      <c r="A18" s="70">
        <v>0.34375</v>
      </c>
      <c r="B18" s="48">
        <v>0</v>
      </c>
      <c r="C18" s="49">
        <v>0</v>
      </c>
      <c r="D18" s="49">
        <v>0</v>
      </c>
      <c r="E18" s="49">
        <v>0</v>
      </c>
      <c r="F18" s="49">
        <v>0</v>
      </c>
      <c r="G18" s="49">
        <v>0</v>
      </c>
      <c r="H18" s="52">
        <v>0</v>
      </c>
      <c r="I18" s="66">
        <f>SUM(B18:H18)</f>
        <v>0</v>
      </c>
      <c r="K18" s="48">
        <v>0</v>
      </c>
      <c r="L18" s="49">
        <v>0</v>
      </c>
      <c r="M18" s="49">
        <v>0</v>
      </c>
      <c r="N18" s="49">
        <v>0</v>
      </c>
      <c r="O18" s="49">
        <v>0</v>
      </c>
      <c r="P18" s="49">
        <v>0</v>
      </c>
      <c r="Q18" s="52">
        <v>0</v>
      </c>
      <c r="R18" s="66">
        <f>SUM(K18:Q18)</f>
        <v>0</v>
      </c>
      <c r="T18" s="48">
        <v>4</v>
      </c>
      <c r="U18" s="49">
        <v>1</v>
      </c>
      <c r="V18" s="49">
        <v>0</v>
      </c>
      <c r="W18" s="49">
        <v>0</v>
      </c>
      <c r="X18" s="49">
        <v>0</v>
      </c>
      <c r="Y18" s="49">
        <v>0</v>
      </c>
      <c r="Z18" s="52">
        <v>0</v>
      </c>
      <c r="AA18" s="66">
        <f>SUM(T18:Z18)</f>
        <v>5</v>
      </c>
      <c r="AC18" s="48">
        <v>8</v>
      </c>
      <c r="AD18" s="49">
        <v>2</v>
      </c>
      <c r="AE18" s="49">
        <v>0</v>
      </c>
      <c r="AF18" s="49">
        <v>0</v>
      </c>
      <c r="AG18" s="49">
        <v>0</v>
      </c>
      <c r="AH18" s="49">
        <v>0</v>
      </c>
      <c r="AI18" s="52">
        <v>1</v>
      </c>
      <c r="AJ18" s="66">
        <f>SUM(AC18:AI18)</f>
        <v>11</v>
      </c>
      <c r="AL18" s="66">
        <f>SUM(I18+R18+AA18+AJ18)</f>
        <v>16</v>
      </c>
    </row>
    <row r="19" spans="1:38" ht="15.75" customHeight="1">
      <c r="A19" s="70">
        <v>0.35416666666666669</v>
      </c>
      <c r="B19" s="48">
        <v>0</v>
      </c>
      <c r="C19" s="49">
        <v>0</v>
      </c>
      <c r="D19" s="49">
        <v>0</v>
      </c>
      <c r="E19" s="49">
        <v>0</v>
      </c>
      <c r="F19" s="49">
        <v>0</v>
      </c>
      <c r="G19" s="49">
        <v>0</v>
      </c>
      <c r="H19" s="52">
        <v>0</v>
      </c>
      <c r="I19" s="66">
        <f>SUM(B19:H19)</f>
        <v>0</v>
      </c>
      <c r="K19" s="48">
        <v>2</v>
      </c>
      <c r="L19" s="49">
        <v>0</v>
      </c>
      <c r="M19" s="49">
        <v>0</v>
      </c>
      <c r="N19" s="49">
        <v>0</v>
      </c>
      <c r="O19" s="49">
        <v>0</v>
      </c>
      <c r="P19" s="49">
        <v>0</v>
      </c>
      <c r="Q19" s="52">
        <v>1</v>
      </c>
      <c r="R19" s="66">
        <f>SUM(K19:Q19)</f>
        <v>3</v>
      </c>
      <c r="T19" s="48">
        <v>7</v>
      </c>
      <c r="U19" s="49">
        <v>3</v>
      </c>
      <c r="V19" s="49">
        <v>0</v>
      </c>
      <c r="W19" s="49">
        <v>0</v>
      </c>
      <c r="X19" s="49">
        <v>0</v>
      </c>
      <c r="Y19" s="49">
        <v>0</v>
      </c>
      <c r="Z19" s="52">
        <v>0</v>
      </c>
      <c r="AA19" s="66">
        <f>SUM(T19:Z19)</f>
        <v>10</v>
      </c>
      <c r="AC19" s="48">
        <v>9</v>
      </c>
      <c r="AD19" s="49">
        <v>4</v>
      </c>
      <c r="AE19" s="49">
        <v>0</v>
      </c>
      <c r="AF19" s="49">
        <v>0</v>
      </c>
      <c r="AG19" s="49">
        <v>2</v>
      </c>
      <c r="AH19" s="49">
        <v>0</v>
      </c>
      <c r="AI19" s="52">
        <v>0</v>
      </c>
      <c r="AJ19" s="66">
        <f>SUM(AC19:AI19)</f>
        <v>15</v>
      </c>
      <c r="AL19" s="66">
        <f>SUM(I19+R19+AA19+AJ19)</f>
        <v>28</v>
      </c>
    </row>
    <row r="20" spans="1:38" ht="15.75" customHeight="1">
      <c r="A20" s="71">
        <v>0.36458333333333331</v>
      </c>
      <c r="B20" s="54">
        <v>0</v>
      </c>
      <c r="C20" s="55">
        <v>0</v>
      </c>
      <c r="D20" s="55">
        <v>0</v>
      </c>
      <c r="E20" s="55">
        <v>0</v>
      </c>
      <c r="F20" s="55">
        <v>0</v>
      </c>
      <c r="G20" s="55">
        <v>0</v>
      </c>
      <c r="H20" s="56">
        <v>0</v>
      </c>
      <c r="I20" s="67">
        <f>SUM(B20:H20)</f>
        <v>0</v>
      </c>
      <c r="K20" s="54">
        <v>2</v>
      </c>
      <c r="L20" s="55">
        <v>2</v>
      </c>
      <c r="M20" s="55">
        <v>0</v>
      </c>
      <c r="N20" s="55">
        <v>0</v>
      </c>
      <c r="O20" s="55">
        <v>0</v>
      </c>
      <c r="P20" s="55">
        <v>0</v>
      </c>
      <c r="Q20" s="56">
        <v>0</v>
      </c>
      <c r="R20" s="67">
        <f>SUM(K20:Q20)</f>
        <v>4</v>
      </c>
      <c r="T20" s="54">
        <v>7</v>
      </c>
      <c r="U20" s="55">
        <v>1</v>
      </c>
      <c r="V20" s="55">
        <v>0</v>
      </c>
      <c r="W20" s="55">
        <v>0</v>
      </c>
      <c r="X20" s="55">
        <v>0</v>
      </c>
      <c r="Y20" s="55">
        <v>0</v>
      </c>
      <c r="Z20" s="56">
        <v>0</v>
      </c>
      <c r="AA20" s="67">
        <f>SUM(T20:Z20)</f>
        <v>8</v>
      </c>
      <c r="AC20" s="54">
        <v>14</v>
      </c>
      <c r="AD20" s="55">
        <v>0</v>
      </c>
      <c r="AE20" s="55">
        <v>0</v>
      </c>
      <c r="AF20" s="55">
        <v>0</v>
      </c>
      <c r="AG20" s="55">
        <v>0</v>
      </c>
      <c r="AH20" s="55">
        <v>0</v>
      </c>
      <c r="AI20" s="56">
        <v>0</v>
      </c>
      <c r="AJ20" s="67">
        <f>SUM(AC20:AI20)</f>
        <v>14</v>
      </c>
      <c r="AL20" s="67">
        <f>SUM(I20+R20+AA20+AJ20)</f>
        <v>26</v>
      </c>
    </row>
    <row r="21" spans="1:38" ht="15.75" customHeight="1">
      <c r="A21" s="60" t="s">
        <v>218</v>
      </c>
      <c r="B21" s="57">
        <f t="shared" ref="B21:I21" si="4">SUM(B17:B20)</f>
        <v>0</v>
      </c>
      <c r="C21" s="58">
        <f t="shared" si="4"/>
        <v>0</v>
      </c>
      <c r="D21" s="58">
        <f t="shared" si="4"/>
        <v>0</v>
      </c>
      <c r="E21" s="58">
        <f t="shared" si="4"/>
        <v>0</v>
      </c>
      <c r="F21" s="58">
        <f t="shared" si="4"/>
        <v>0</v>
      </c>
      <c r="G21" s="58">
        <f t="shared" si="4"/>
        <v>0</v>
      </c>
      <c r="H21" s="59">
        <f t="shared" si="4"/>
        <v>0</v>
      </c>
      <c r="I21" s="60">
        <f t="shared" si="4"/>
        <v>0</v>
      </c>
      <c r="K21" s="57">
        <f t="shared" ref="K21:R21" si="5">SUM(K17:K20)</f>
        <v>6</v>
      </c>
      <c r="L21" s="58">
        <f t="shared" si="5"/>
        <v>4</v>
      </c>
      <c r="M21" s="58">
        <f t="shared" si="5"/>
        <v>0</v>
      </c>
      <c r="N21" s="58">
        <f t="shared" si="5"/>
        <v>0</v>
      </c>
      <c r="O21" s="58">
        <f t="shared" si="5"/>
        <v>0</v>
      </c>
      <c r="P21" s="58">
        <f t="shared" si="5"/>
        <v>0</v>
      </c>
      <c r="Q21" s="59">
        <f t="shared" si="5"/>
        <v>1</v>
      </c>
      <c r="R21" s="60">
        <f t="shared" si="5"/>
        <v>11</v>
      </c>
      <c r="T21" s="57">
        <f t="shared" ref="T21:AA21" si="6">SUM(T17:T20)</f>
        <v>21</v>
      </c>
      <c r="U21" s="58">
        <f t="shared" si="6"/>
        <v>6</v>
      </c>
      <c r="V21" s="58">
        <f t="shared" si="6"/>
        <v>1</v>
      </c>
      <c r="W21" s="58">
        <f t="shared" si="6"/>
        <v>0</v>
      </c>
      <c r="X21" s="58">
        <f t="shared" si="6"/>
        <v>0</v>
      </c>
      <c r="Y21" s="58">
        <f t="shared" si="6"/>
        <v>0</v>
      </c>
      <c r="Z21" s="59">
        <f t="shared" si="6"/>
        <v>0</v>
      </c>
      <c r="AA21" s="60">
        <f t="shared" si="6"/>
        <v>28</v>
      </c>
      <c r="AC21" s="57">
        <f t="shared" ref="AC21:AJ21" si="7">SUM(AC17:AC20)</f>
        <v>34</v>
      </c>
      <c r="AD21" s="58">
        <f t="shared" si="7"/>
        <v>10</v>
      </c>
      <c r="AE21" s="58">
        <f t="shared" si="7"/>
        <v>0</v>
      </c>
      <c r="AF21" s="58">
        <f t="shared" si="7"/>
        <v>0</v>
      </c>
      <c r="AG21" s="58">
        <f t="shared" si="7"/>
        <v>2</v>
      </c>
      <c r="AH21" s="58">
        <f t="shared" si="7"/>
        <v>0</v>
      </c>
      <c r="AI21" s="59">
        <f t="shared" si="7"/>
        <v>1</v>
      </c>
      <c r="AJ21" s="60">
        <f t="shared" si="7"/>
        <v>47</v>
      </c>
      <c r="AL21" s="60">
        <f>SUM(AL17:AL20)</f>
        <v>86</v>
      </c>
    </row>
    <row r="22" spans="1:38" ht="15.75" customHeight="1">
      <c r="A22" s="69">
        <v>0.375</v>
      </c>
      <c r="B22" s="44">
        <v>0</v>
      </c>
      <c r="C22" s="45">
        <v>0</v>
      </c>
      <c r="D22" s="45">
        <v>0</v>
      </c>
      <c r="E22" s="45">
        <v>0</v>
      </c>
      <c r="F22" s="45">
        <v>0</v>
      </c>
      <c r="G22" s="45">
        <v>0</v>
      </c>
      <c r="H22" s="46">
        <v>0</v>
      </c>
      <c r="I22" s="65">
        <f>SUM(B22:H22)</f>
        <v>0</v>
      </c>
      <c r="K22" s="44">
        <v>1</v>
      </c>
      <c r="L22" s="45">
        <v>1</v>
      </c>
      <c r="M22" s="45">
        <v>0</v>
      </c>
      <c r="N22" s="45">
        <v>0</v>
      </c>
      <c r="O22" s="45">
        <v>0</v>
      </c>
      <c r="P22" s="45">
        <v>0</v>
      </c>
      <c r="Q22" s="46">
        <v>0</v>
      </c>
      <c r="R22" s="65">
        <f>SUM(K22:Q22)</f>
        <v>2</v>
      </c>
      <c r="T22" s="44">
        <v>5</v>
      </c>
      <c r="U22" s="45">
        <v>0</v>
      </c>
      <c r="V22" s="45">
        <v>0</v>
      </c>
      <c r="W22" s="45">
        <v>0</v>
      </c>
      <c r="X22" s="45">
        <v>0</v>
      </c>
      <c r="Y22" s="45">
        <v>0</v>
      </c>
      <c r="Z22" s="46">
        <v>0</v>
      </c>
      <c r="AA22" s="65">
        <f>SUM(T22:Z22)</f>
        <v>5</v>
      </c>
      <c r="AC22" s="44">
        <v>3</v>
      </c>
      <c r="AD22" s="45">
        <v>1</v>
      </c>
      <c r="AE22" s="45">
        <v>0</v>
      </c>
      <c r="AF22" s="45">
        <v>0</v>
      </c>
      <c r="AG22" s="45">
        <v>0</v>
      </c>
      <c r="AH22" s="45">
        <v>0</v>
      </c>
      <c r="AI22" s="46">
        <v>0</v>
      </c>
      <c r="AJ22" s="65">
        <f>SUM(AC22:AI22)</f>
        <v>4</v>
      </c>
      <c r="AL22" s="65">
        <f>SUM(I22+R22+AA22+AJ22)</f>
        <v>11</v>
      </c>
    </row>
    <row r="23" spans="1:38" ht="15.75" customHeight="1">
      <c r="A23" s="70">
        <v>0.38541666666666669</v>
      </c>
      <c r="B23" s="48">
        <v>0</v>
      </c>
      <c r="C23" s="49">
        <v>0</v>
      </c>
      <c r="D23" s="49">
        <v>0</v>
      </c>
      <c r="E23" s="49">
        <v>0</v>
      </c>
      <c r="F23" s="49">
        <v>0</v>
      </c>
      <c r="G23" s="49">
        <v>0</v>
      </c>
      <c r="H23" s="52">
        <v>0</v>
      </c>
      <c r="I23" s="66">
        <f>SUM(B23:H23)</f>
        <v>0</v>
      </c>
      <c r="K23" s="48">
        <v>0</v>
      </c>
      <c r="L23" s="49">
        <v>0</v>
      </c>
      <c r="M23" s="49">
        <v>0</v>
      </c>
      <c r="N23" s="49">
        <v>0</v>
      </c>
      <c r="O23" s="49">
        <v>0</v>
      </c>
      <c r="P23" s="49">
        <v>0</v>
      </c>
      <c r="Q23" s="52">
        <v>0</v>
      </c>
      <c r="R23" s="66">
        <f>SUM(K23:Q23)</f>
        <v>0</v>
      </c>
      <c r="T23" s="48">
        <v>15</v>
      </c>
      <c r="U23" s="49">
        <v>3</v>
      </c>
      <c r="V23" s="49">
        <v>0</v>
      </c>
      <c r="W23" s="49">
        <v>0</v>
      </c>
      <c r="X23" s="49">
        <v>0</v>
      </c>
      <c r="Y23" s="49">
        <v>0</v>
      </c>
      <c r="Z23" s="52">
        <v>0</v>
      </c>
      <c r="AA23" s="66">
        <f>SUM(T23:Z23)</f>
        <v>18</v>
      </c>
      <c r="AC23" s="48">
        <v>5</v>
      </c>
      <c r="AD23" s="49">
        <v>1</v>
      </c>
      <c r="AE23" s="49">
        <v>0</v>
      </c>
      <c r="AF23" s="49">
        <v>0</v>
      </c>
      <c r="AG23" s="49">
        <v>0</v>
      </c>
      <c r="AH23" s="49">
        <v>0</v>
      </c>
      <c r="AI23" s="52">
        <v>0</v>
      </c>
      <c r="AJ23" s="66">
        <f>SUM(AC23:AI23)</f>
        <v>6</v>
      </c>
      <c r="AL23" s="66">
        <f>SUM(I23+R23+AA23+AJ23)</f>
        <v>24</v>
      </c>
    </row>
    <row r="24" spans="1:38" ht="15.75" customHeight="1">
      <c r="A24" s="70">
        <v>0.39583333333333331</v>
      </c>
      <c r="B24" s="48">
        <v>0</v>
      </c>
      <c r="C24" s="49">
        <v>0</v>
      </c>
      <c r="D24" s="49">
        <v>0</v>
      </c>
      <c r="E24" s="49">
        <v>0</v>
      </c>
      <c r="F24" s="49">
        <v>0</v>
      </c>
      <c r="G24" s="49">
        <v>0</v>
      </c>
      <c r="H24" s="52">
        <v>0</v>
      </c>
      <c r="I24" s="66">
        <f>SUM(B24:H24)</f>
        <v>0</v>
      </c>
      <c r="K24" s="48">
        <v>0</v>
      </c>
      <c r="L24" s="49">
        <v>1</v>
      </c>
      <c r="M24" s="49">
        <v>0</v>
      </c>
      <c r="N24" s="49">
        <v>0</v>
      </c>
      <c r="O24" s="49">
        <v>0</v>
      </c>
      <c r="P24" s="49">
        <v>0</v>
      </c>
      <c r="Q24" s="52">
        <v>0</v>
      </c>
      <c r="R24" s="66">
        <f>SUM(K24:Q24)</f>
        <v>1</v>
      </c>
      <c r="T24" s="48">
        <v>9</v>
      </c>
      <c r="U24" s="49">
        <v>1</v>
      </c>
      <c r="V24" s="49">
        <v>0</v>
      </c>
      <c r="W24" s="49">
        <v>0</v>
      </c>
      <c r="X24" s="49">
        <v>0</v>
      </c>
      <c r="Y24" s="49">
        <v>0</v>
      </c>
      <c r="Z24" s="52">
        <v>0</v>
      </c>
      <c r="AA24" s="66">
        <f>SUM(T24:Z24)</f>
        <v>10</v>
      </c>
      <c r="AC24" s="48">
        <v>4</v>
      </c>
      <c r="AD24" s="49">
        <v>1</v>
      </c>
      <c r="AE24" s="49">
        <v>0</v>
      </c>
      <c r="AF24" s="49">
        <v>0</v>
      </c>
      <c r="AG24" s="49">
        <v>0</v>
      </c>
      <c r="AH24" s="49">
        <v>0</v>
      </c>
      <c r="AI24" s="52">
        <v>0</v>
      </c>
      <c r="AJ24" s="66">
        <f>SUM(AC24:AI24)</f>
        <v>5</v>
      </c>
      <c r="AL24" s="66">
        <f>SUM(I24+R24+AA24+AJ24)</f>
        <v>16</v>
      </c>
    </row>
    <row r="25" spans="1:38" ht="15.75" customHeight="1">
      <c r="A25" s="71">
        <v>0.40625</v>
      </c>
      <c r="B25" s="54">
        <v>0</v>
      </c>
      <c r="C25" s="55">
        <v>0</v>
      </c>
      <c r="D25" s="55">
        <v>0</v>
      </c>
      <c r="E25" s="55">
        <v>0</v>
      </c>
      <c r="F25" s="55">
        <v>0</v>
      </c>
      <c r="G25" s="55">
        <v>0</v>
      </c>
      <c r="H25" s="56">
        <v>0</v>
      </c>
      <c r="I25" s="67">
        <f>SUM(B25:H25)</f>
        <v>0</v>
      </c>
      <c r="K25" s="54">
        <v>1</v>
      </c>
      <c r="L25" s="55">
        <v>0</v>
      </c>
      <c r="M25" s="55">
        <v>0</v>
      </c>
      <c r="N25" s="55">
        <v>0</v>
      </c>
      <c r="O25" s="55">
        <v>0</v>
      </c>
      <c r="P25" s="55">
        <v>0</v>
      </c>
      <c r="Q25" s="56">
        <v>0</v>
      </c>
      <c r="R25" s="67">
        <f>SUM(K25:Q25)</f>
        <v>1</v>
      </c>
      <c r="T25" s="54">
        <v>7</v>
      </c>
      <c r="U25" s="55">
        <v>2</v>
      </c>
      <c r="V25" s="55">
        <v>0</v>
      </c>
      <c r="W25" s="55">
        <v>0</v>
      </c>
      <c r="X25" s="55">
        <v>0</v>
      </c>
      <c r="Y25" s="55">
        <v>0</v>
      </c>
      <c r="Z25" s="56">
        <v>0</v>
      </c>
      <c r="AA25" s="67">
        <f>SUM(T25:Z25)</f>
        <v>9</v>
      </c>
      <c r="AC25" s="54">
        <v>3</v>
      </c>
      <c r="AD25" s="55">
        <v>0</v>
      </c>
      <c r="AE25" s="55">
        <v>0</v>
      </c>
      <c r="AF25" s="55">
        <v>0</v>
      </c>
      <c r="AG25" s="55">
        <v>0</v>
      </c>
      <c r="AH25" s="55">
        <v>0</v>
      </c>
      <c r="AI25" s="56">
        <v>0</v>
      </c>
      <c r="AJ25" s="67">
        <f>SUM(AC25:AI25)</f>
        <v>3</v>
      </c>
      <c r="AL25" s="67">
        <f>SUM(I25+R25+AA25+AJ25)</f>
        <v>13</v>
      </c>
    </row>
    <row r="26" spans="1:38" ht="15.75" customHeight="1">
      <c r="A26" s="60" t="s">
        <v>218</v>
      </c>
      <c r="B26" s="57">
        <f t="shared" ref="B26:I26" si="8">SUM(B22:B25)</f>
        <v>0</v>
      </c>
      <c r="C26" s="58">
        <f t="shared" si="8"/>
        <v>0</v>
      </c>
      <c r="D26" s="58">
        <f t="shared" si="8"/>
        <v>0</v>
      </c>
      <c r="E26" s="58">
        <f t="shared" si="8"/>
        <v>0</v>
      </c>
      <c r="F26" s="58">
        <f t="shared" si="8"/>
        <v>0</v>
      </c>
      <c r="G26" s="58">
        <f t="shared" si="8"/>
        <v>0</v>
      </c>
      <c r="H26" s="59">
        <f t="shared" si="8"/>
        <v>0</v>
      </c>
      <c r="I26" s="60">
        <f t="shared" si="8"/>
        <v>0</v>
      </c>
      <c r="K26" s="57">
        <f t="shared" ref="K26:R26" si="9">SUM(K22:K25)</f>
        <v>2</v>
      </c>
      <c r="L26" s="58">
        <f t="shared" si="9"/>
        <v>2</v>
      </c>
      <c r="M26" s="58">
        <f t="shared" si="9"/>
        <v>0</v>
      </c>
      <c r="N26" s="58">
        <f t="shared" si="9"/>
        <v>0</v>
      </c>
      <c r="O26" s="58">
        <f t="shared" si="9"/>
        <v>0</v>
      </c>
      <c r="P26" s="58">
        <f t="shared" si="9"/>
        <v>0</v>
      </c>
      <c r="Q26" s="59">
        <f t="shared" si="9"/>
        <v>0</v>
      </c>
      <c r="R26" s="60">
        <f t="shared" si="9"/>
        <v>4</v>
      </c>
      <c r="T26" s="57">
        <f t="shared" ref="T26:AA26" si="10">SUM(T22:T25)</f>
        <v>36</v>
      </c>
      <c r="U26" s="58">
        <f t="shared" si="10"/>
        <v>6</v>
      </c>
      <c r="V26" s="58">
        <f t="shared" si="10"/>
        <v>0</v>
      </c>
      <c r="W26" s="58">
        <f t="shared" si="10"/>
        <v>0</v>
      </c>
      <c r="X26" s="58">
        <f t="shared" si="10"/>
        <v>0</v>
      </c>
      <c r="Y26" s="58">
        <f t="shared" si="10"/>
        <v>0</v>
      </c>
      <c r="Z26" s="59">
        <f t="shared" si="10"/>
        <v>0</v>
      </c>
      <c r="AA26" s="60">
        <f t="shared" si="10"/>
        <v>42</v>
      </c>
      <c r="AC26" s="57">
        <f t="shared" ref="AC26:AJ26" si="11">SUM(AC22:AC25)</f>
        <v>15</v>
      </c>
      <c r="AD26" s="58">
        <f t="shared" si="11"/>
        <v>3</v>
      </c>
      <c r="AE26" s="58">
        <f t="shared" si="11"/>
        <v>0</v>
      </c>
      <c r="AF26" s="58">
        <f t="shared" si="11"/>
        <v>0</v>
      </c>
      <c r="AG26" s="58">
        <f t="shared" si="11"/>
        <v>0</v>
      </c>
      <c r="AH26" s="58">
        <f t="shared" si="11"/>
        <v>0</v>
      </c>
      <c r="AI26" s="59">
        <f t="shared" si="11"/>
        <v>0</v>
      </c>
      <c r="AJ26" s="60">
        <f t="shared" si="11"/>
        <v>18</v>
      </c>
      <c r="AL26" s="60">
        <f>SUM(AL22:AL25)</f>
        <v>64</v>
      </c>
    </row>
    <row r="28" spans="1:38" ht="15.75" customHeight="1">
      <c r="A28" s="60" t="s">
        <v>219</v>
      </c>
      <c r="B28" s="57">
        <f t="shared" ref="B28:I28" si="12">SUM(B26+B21+B16)</f>
        <v>0</v>
      </c>
      <c r="C28" s="58">
        <f t="shared" si="12"/>
        <v>0</v>
      </c>
      <c r="D28" s="58">
        <f t="shared" si="12"/>
        <v>0</v>
      </c>
      <c r="E28" s="58">
        <f t="shared" si="12"/>
        <v>0</v>
      </c>
      <c r="F28" s="58">
        <f t="shared" si="12"/>
        <v>0</v>
      </c>
      <c r="G28" s="58">
        <f t="shared" si="12"/>
        <v>0</v>
      </c>
      <c r="H28" s="59">
        <f t="shared" si="12"/>
        <v>0</v>
      </c>
      <c r="I28" s="60">
        <f t="shared" si="12"/>
        <v>0</v>
      </c>
      <c r="K28" s="57">
        <f t="shared" ref="K28:R28" si="13">SUM(K26+K21+K16)</f>
        <v>10</v>
      </c>
      <c r="L28" s="58">
        <f t="shared" si="13"/>
        <v>6</v>
      </c>
      <c r="M28" s="58">
        <f t="shared" si="13"/>
        <v>0</v>
      </c>
      <c r="N28" s="58">
        <f t="shared" si="13"/>
        <v>0</v>
      </c>
      <c r="O28" s="58">
        <f t="shared" si="13"/>
        <v>0</v>
      </c>
      <c r="P28" s="58">
        <f t="shared" si="13"/>
        <v>0</v>
      </c>
      <c r="Q28" s="59">
        <f t="shared" si="13"/>
        <v>1</v>
      </c>
      <c r="R28" s="60">
        <f t="shared" si="13"/>
        <v>17</v>
      </c>
      <c r="T28" s="57">
        <f t="shared" ref="T28:AA28" si="14">SUM(T26+T21+T16)</f>
        <v>62</v>
      </c>
      <c r="U28" s="58">
        <f t="shared" si="14"/>
        <v>16</v>
      </c>
      <c r="V28" s="58">
        <f t="shared" si="14"/>
        <v>1</v>
      </c>
      <c r="W28" s="58">
        <f t="shared" si="14"/>
        <v>1</v>
      </c>
      <c r="X28" s="58">
        <f t="shared" si="14"/>
        <v>0</v>
      </c>
      <c r="Y28" s="58">
        <f t="shared" si="14"/>
        <v>0</v>
      </c>
      <c r="Z28" s="59">
        <f t="shared" si="14"/>
        <v>0</v>
      </c>
      <c r="AA28" s="60">
        <f t="shared" si="14"/>
        <v>80</v>
      </c>
      <c r="AC28" s="57">
        <f t="shared" ref="AC28:AJ28" si="15">SUM(AC26+AC21+AC16)</f>
        <v>51</v>
      </c>
      <c r="AD28" s="58">
        <f t="shared" si="15"/>
        <v>14</v>
      </c>
      <c r="AE28" s="58">
        <f t="shared" si="15"/>
        <v>0</v>
      </c>
      <c r="AF28" s="58">
        <f t="shared" si="15"/>
        <v>0</v>
      </c>
      <c r="AG28" s="58">
        <f t="shared" si="15"/>
        <v>2</v>
      </c>
      <c r="AH28" s="58">
        <f t="shared" si="15"/>
        <v>0</v>
      </c>
      <c r="AI28" s="59">
        <f t="shared" si="15"/>
        <v>1</v>
      </c>
      <c r="AJ28" s="60">
        <f t="shared" si="15"/>
        <v>68</v>
      </c>
      <c r="AL28" s="60">
        <f>SUM(AL26+AL21+AL16)</f>
        <v>165</v>
      </c>
    </row>
    <row r="30" spans="1:38" ht="15.75" customHeight="1">
      <c r="A30" s="47" t="s">
        <v>211</v>
      </c>
      <c r="B30" s="47" t="str">
        <f>$D$9</f>
        <v>Arm A - Northbound</v>
      </c>
    </row>
    <row r="31" spans="1:38" ht="15.75" customHeight="1">
      <c r="B31" s="57" t="s">
        <v>212</v>
      </c>
      <c r="C31" s="58"/>
      <c r="D31" s="58" t="s">
        <v>242</v>
      </c>
      <c r="E31" s="58"/>
      <c r="F31" s="58"/>
      <c r="G31" s="58"/>
      <c r="H31" s="59"/>
      <c r="I31" s="60"/>
      <c r="K31" s="57" t="s">
        <v>212</v>
      </c>
      <c r="L31" s="58"/>
      <c r="M31" s="58" t="s">
        <v>243</v>
      </c>
      <c r="N31" s="58"/>
      <c r="O31" s="58"/>
      <c r="P31" s="58"/>
      <c r="Q31" s="59"/>
      <c r="R31" s="60"/>
      <c r="T31" s="57" t="s">
        <v>212</v>
      </c>
      <c r="U31" s="58"/>
      <c r="V31" s="58" t="s">
        <v>244</v>
      </c>
      <c r="W31" s="58"/>
      <c r="X31" s="58"/>
      <c r="Y31" s="58"/>
      <c r="Z31" s="59"/>
      <c r="AA31" s="60"/>
      <c r="AC31" s="57" t="s">
        <v>212</v>
      </c>
      <c r="AD31" s="58"/>
      <c r="AE31" s="58" t="s">
        <v>245</v>
      </c>
      <c r="AF31" s="58"/>
      <c r="AG31" s="58"/>
      <c r="AH31" s="58"/>
      <c r="AI31" s="59"/>
      <c r="AJ31" s="60"/>
      <c r="AL31" s="130" t="s">
        <v>216</v>
      </c>
    </row>
    <row r="32" spans="1:38"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61" t="s">
        <v>0</v>
      </c>
      <c r="AD32" s="62" t="s">
        <v>1</v>
      </c>
      <c r="AE32" s="62" t="s">
        <v>47</v>
      </c>
      <c r="AF32" s="62" t="s">
        <v>46</v>
      </c>
      <c r="AG32" s="62" t="s">
        <v>42</v>
      </c>
      <c r="AH32" s="62" t="s">
        <v>45</v>
      </c>
      <c r="AI32" s="63" t="s">
        <v>44</v>
      </c>
      <c r="AJ32" s="64" t="s">
        <v>217</v>
      </c>
      <c r="AL32" s="131"/>
    </row>
    <row r="34" spans="1:38" ht="15.75" customHeight="1">
      <c r="A34" s="69">
        <v>0.66666666666666663</v>
      </c>
      <c r="B34" s="44">
        <v>0</v>
      </c>
      <c r="C34" s="45">
        <v>0</v>
      </c>
      <c r="D34" s="45">
        <v>0</v>
      </c>
      <c r="E34" s="45">
        <v>0</v>
      </c>
      <c r="F34" s="45">
        <v>0</v>
      </c>
      <c r="G34" s="45">
        <v>0</v>
      </c>
      <c r="H34" s="46">
        <v>0</v>
      </c>
      <c r="I34" s="65">
        <f>SUM(B34:H34)</f>
        <v>0</v>
      </c>
      <c r="K34" s="44">
        <v>1</v>
      </c>
      <c r="L34" s="45">
        <v>0</v>
      </c>
      <c r="M34" s="45">
        <v>0</v>
      </c>
      <c r="N34" s="45">
        <v>0</v>
      </c>
      <c r="O34" s="45">
        <v>0</v>
      </c>
      <c r="P34" s="45">
        <v>0</v>
      </c>
      <c r="Q34" s="46">
        <v>0</v>
      </c>
      <c r="R34" s="65">
        <f>SUM(K34:Q34)</f>
        <v>1</v>
      </c>
      <c r="T34" s="44">
        <v>15</v>
      </c>
      <c r="U34" s="45">
        <v>1</v>
      </c>
      <c r="V34" s="45">
        <v>0</v>
      </c>
      <c r="W34" s="45">
        <v>0</v>
      </c>
      <c r="X34" s="45">
        <v>0</v>
      </c>
      <c r="Y34" s="45">
        <v>0</v>
      </c>
      <c r="Z34" s="46">
        <v>0</v>
      </c>
      <c r="AA34" s="65">
        <f>SUM(T34:Z34)</f>
        <v>16</v>
      </c>
      <c r="AC34" s="44">
        <v>2</v>
      </c>
      <c r="AD34" s="45">
        <v>0</v>
      </c>
      <c r="AE34" s="45">
        <v>0</v>
      </c>
      <c r="AF34" s="45">
        <v>0</v>
      </c>
      <c r="AG34" s="45">
        <v>0</v>
      </c>
      <c r="AH34" s="45">
        <v>0</v>
      </c>
      <c r="AI34" s="46">
        <v>0</v>
      </c>
      <c r="AJ34" s="65">
        <f>SUM(AC34:AI34)</f>
        <v>2</v>
      </c>
      <c r="AL34" s="65">
        <f>SUM(I34+R34+AA34+AJ34)</f>
        <v>19</v>
      </c>
    </row>
    <row r="35" spans="1:38" ht="15.75" customHeight="1">
      <c r="A35" s="70">
        <v>0.67708333333333337</v>
      </c>
      <c r="B35" s="48">
        <v>0</v>
      </c>
      <c r="C35" s="49">
        <v>0</v>
      </c>
      <c r="D35" s="49">
        <v>0</v>
      </c>
      <c r="E35" s="49">
        <v>0</v>
      </c>
      <c r="F35" s="49">
        <v>0</v>
      </c>
      <c r="G35" s="49">
        <v>0</v>
      </c>
      <c r="H35" s="52">
        <v>0</v>
      </c>
      <c r="I35" s="66">
        <f>SUM(B35:H35)</f>
        <v>0</v>
      </c>
      <c r="K35" s="48">
        <v>0</v>
      </c>
      <c r="L35" s="49">
        <v>1</v>
      </c>
      <c r="M35" s="49">
        <v>0</v>
      </c>
      <c r="N35" s="49">
        <v>0</v>
      </c>
      <c r="O35" s="49">
        <v>0</v>
      </c>
      <c r="P35" s="49">
        <v>0</v>
      </c>
      <c r="Q35" s="52">
        <v>1</v>
      </c>
      <c r="R35" s="66">
        <f>SUM(K35:Q35)</f>
        <v>2</v>
      </c>
      <c r="T35" s="48">
        <v>5</v>
      </c>
      <c r="U35" s="49">
        <v>2</v>
      </c>
      <c r="V35" s="49">
        <v>0</v>
      </c>
      <c r="W35" s="49">
        <v>0</v>
      </c>
      <c r="X35" s="49">
        <v>0</v>
      </c>
      <c r="Y35" s="49">
        <v>0</v>
      </c>
      <c r="Z35" s="52">
        <v>0</v>
      </c>
      <c r="AA35" s="66">
        <f>SUM(T35:Z35)</f>
        <v>7</v>
      </c>
      <c r="AC35" s="48">
        <v>3</v>
      </c>
      <c r="AD35" s="49">
        <v>2</v>
      </c>
      <c r="AE35" s="49">
        <v>0</v>
      </c>
      <c r="AF35" s="49">
        <v>0</v>
      </c>
      <c r="AG35" s="49">
        <v>0</v>
      </c>
      <c r="AH35" s="49">
        <v>0</v>
      </c>
      <c r="AI35" s="52">
        <v>0</v>
      </c>
      <c r="AJ35" s="66">
        <f>SUM(AC35:AI35)</f>
        <v>5</v>
      </c>
      <c r="AL35" s="66">
        <f>SUM(I35+R35+AA35+AJ35)</f>
        <v>14</v>
      </c>
    </row>
    <row r="36" spans="1:38" ht="15.75" customHeight="1">
      <c r="A36" s="70">
        <v>0.6875</v>
      </c>
      <c r="B36" s="48">
        <v>0</v>
      </c>
      <c r="C36" s="49">
        <v>0</v>
      </c>
      <c r="D36" s="49">
        <v>0</v>
      </c>
      <c r="E36" s="49">
        <v>0</v>
      </c>
      <c r="F36" s="49">
        <v>0</v>
      </c>
      <c r="G36" s="49">
        <v>0</v>
      </c>
      <c r="H36" s="52">
        <v>0</v>
      </c>
      <c r="I36" s="66">
        <f>SUM(B36:H36)</f>
        <v>0</v>
      </c>
      <c r="K36" s="48">
        <v>3</v>
      </c>
      <c r="L36" s="49">
        <v>0</v>
      </c>
      <c r="M36" s="49">
        <v>0</v>
      </c>
      <c r="N36" s="49">
        <v>0</v>
      </c>
      <c r="O36" s="49">
        <v>0</v>
      </c>
      <c r="P36" s="49">
        <v>0</v>
      </c>
      <c r="Q36" s="52">
        <v>0</v>
      </c>
      <c r="R36" s="66">
        <f>SUM(K36:Q36)</f>
        <v>3</v>
      </c>
      <c r="T36" s="48">
        <v>8</v>
      </c>
      <c r="U36" s="49">
        <v>2</v>
      </c>
      <c r="V36" s="49">
        <v>0</v>
      </c>
      <c r="W36" s="49">
        <v>0</v>
      </c>
      <c r="X36" s="49">
        <v>0</v>
      </c>
      <c r="Y36" s="49">
        <v>0</v>
      </c>
      <c r="Z36" s="52">
        <v>0</v>
      </c>
      <c r="AA36" s="66">
        <f>SUM(T36:Z36)</f>
        <v>10</v>
      </c>
      <c r="AC36" s="48">
        <v>2</v>
      </c>
      <c r="AD36" s="49">
        <v>0</v>
      </c>
      <c r="AE36" s="49">
        <v>0</v>
      </c>
      <c r="AF36" s="49">
        <v>0</v>
      </c>
      <c r="AG36" s="49">
        <v>0</v>
      </c>
      <c r="AH36" s="49">
        <v>0</v>
      </c>
      <c r="AI36" s="52">
        <v>0</v>
      </c>
      <c r="AJ36" s="66">
        <f>SUM(AC36:AI36)</f>
        <v>2</v>
      </c>
      <c r="AL36" s="66">
        <f>SUM(I36+R36+AA36+AJ36)</f>
        <v>15</v>
      </c>
    </row>
    <row r="37" spans="1:38" ht="15.75" customHeight="1">
      <c r="A37" s="71">
        <v>0.69791666666666663</v>
      </c>
      <c r="B37" s="54">
        <v>0</v>
      </c>
      <c r="C37" s="55">
        <v>0</v>
      </c>
      <c r="D37" s="55">
        <v>0</v>
      </c>
      <c r="E37" s="55">
        <v>0</v>
      </c>
      <c r="F37" s="55">
        <v>0</v>
      </c>
      <c r="G37" s="55">
        <v>0</v>
      </c>
      <c r="H37" s="56">
        <v>0</v>
      </c>
      <c r="I37" s="67">
        <f>SUM(B37:H37)</f>
        <v>0</v>
      </c>
      <c r="K37" s="54">
        <v>3</v>
      </c>
      <c r="L37" s="55">
        <v>0</v>
      </c>
      <c r="M37" s="55">
        <v>0</v>
      </c>
      <c r="N37" s="55">
        <v>0</v>
      </c>
      <c r="O37" s="55">
        <v>0</v>
      </c>
      <c r="P37" s="55">
        <v>0</v>
      </c>
      <c r="Q37" s="56">
        <v>0</v>
      </c>
      <c r="R37" s="67">
        <f>SUM(K37:Q37)</f>
        <v>3</v>
      </c>
      <c r="T37" s="54">
        <v>7</v>
      </c>
      <c r="U37" s="55">
        <v>1</v>
      </c>
      <c r="V37" s="55">
        <v>0</v>
      </c>
      <c r="W37" s="55">
        <v>0</v>
      </c>
      <c r="X37" s="55">
        <v>0</v>
      </c>
      <c r="Y37" s="55">
        <v>0</v>
      </c>
      <c r="Z37" s="56">
        <v>0</v>
      </c>
      <c r="AA37" s="67">
        <f>SUM(T37:Z37)</f>
        <v>8</v>
      </c>
      <c r="AC37" s="54">
        <v>6</v>
      </c>
      <c r="AD37" s="55">
        <v>1</v>
      </c>
      <c r="AE37" s="55">
        <v>0</v>
      </c>
      <c r="AF37" s="55">
        <v>0</v>
      </c>
      <c r="AG37" s="55">
        <v>0</v>
      </c>
      <c r="AH37" s="55">
        <v>0</v>
      </c>
      <c r="AI37" s="56">
        <v>0</v>
      </c>
      <c r="AJ37" s="67">
        <f>SUM(AC37:AI37)</f>
        <v>7</v>
      </c>
      <c r="AL37" s="67">
        <f>SUM(I37+R37+AA37+AJ37)</f>
        <v>18</v>
      </c>
    </row>
    <row r="38" spans="1:38" ht="15.75" customHeight="1">
      <c r="A38" s="60" t="s">
        <v>218</v>
      </c>
      <c r="B38" s="57">
        <f t="shared" ref="B38:I38" si="16">SUM(B34:B37)</f>
        <v>0</v>
      </c>
      <c r="C38" s="58">
        <f t="shared" si="16"/>
        <v>0</v>
      </c>
      <c r="D38" s="58">
        <f t="shared" si="16"/>
        <v>0</v>
      </c>
      <c r="E38" s="58">
        <f t="shared" si="16"/>
        <v>0</v>
      </c>
      <c r="F38" s="58">
        <f t="shared" si="16"/>
        <v>0</v>
      </c>
      <c r="G38" s="58">
        <f t="shared" si="16"/>
        <v>0</v>
      </c>
      <c r="H38" s="59">
        <f t="shared" si="16"/>
        <v>0</v>
      </c>
      <c r="I38" s="60">
        <f t="shared" si="16"/>
        <v>0</v>
      </c>
      <c r="K38" s="57">
        <f t="shared" ref="K38:R38" si="17">SUM(K34:K37)</f>
        <v>7</v>
      </c>
      <c r="L38" s="58">
        <f t="shared" si="17"/>
        <v>1</v>
      </c>
      <c r="M38" s="58">
        <f t="shared" si="17"/>
        <v>0</v>
      </c>
      <c r="N38" s="58">
        <f t="shared" si="17"/>
        <v>0</v>
      </c>
      <c r="O38" s="58">
        <f t="shared" si="17"/>
        <v>0</v>
      </c>
      <c r="P38" s="58">
        <f t="shared" si="17"/>
        <v>0</v>
      </c>
      <c r="Q38" s="59">
        <f t="shared" si="17"/>
        <v>1</v>
      </c>
      <c r="R38" s="60">
        <f t="shared" si="17"/>
        <v>9</v>
      </c>
      <c r="T38" s="57">
        <f t="shared" ref="T38:AA38" si="18">SUM(T34:T37)</f>
        <v>35</v>
      </c>
      <c r="U38" s="58">
        <f t="shared" si="18"/>
        <v>6</v>
      </c>
      <c r="V38" s="58">
        <f t="shared" si="18"/>
        <v>0</v>
      </c>
      <c r="W38" s="58">
        <f t="shared" si="18"/>
        <v>0</v>
      </c>
      <c r="X38" s="58">
        <f t="shared" si="18"/>
        <v>0</v>
      </c>
      <c r="Y38" s="58">
        <f t="shared" si="18"/>
        <v>0</v>
      </c>
      <c r="Z38" s="59">
        <f t="shared" si="18"/>
        <v>0</v>
      </c>
      <c r="AA38" s="60">
        <f t="shared" si="18"/>
        <v>41</v>
      </c>
      <c r="AC38" s="57">
        <f t="shared" ref="AC38:AJ38" si="19">SUM(AC34:AC37)</f>
        <v>13</v>
      </c>
      <c r="AD38" s="58">
        <f t="shared" si="19"/>
        <v>3</v>
      </c>
      <c r="AE38" s="58">
        <f t="shared" si="19"/>
        <v>0</v>
      </c>
      <c r="AF38" s="58">
        <f t="shared" si="19"/>
        <v>0</v>
      </c>
      <c r="AG38" s="58">
        <f t="shared" si="19"/>
        <v>0</v>
      </c>
      <c r="AH38" s="58">
        <f t="shared" si="19"/>
        <v>0</v>
      </c>
      <c r="AI38" s="59">
        <f t="shared" si="19"/>
        <v>0</v>
      </c>
      <c r="AJ38" s="60">
        <f t="shared" si="19"/>
        <v>16</v>
      </c>
      <c r="AL38" s="60">
        <f>SUM(AL34:AL37)</f>
        <v>66</v>
      </c>
    </row>
    <row r="39" spans="1:38" ht="15.75" customHeight="1">
      <c r="A39" s="69">
        <v>0.70833333333333337</v>
      </c>
      <c r="B39" s="44">
        <v>0</v>
      </c>
      <c r="C39" s="45">
        <v>0</v>
      </c>
      <c r="D39" s="45">
        <v>0</v>
      </c>
      <c r="E39" s="45">
        <v>0</v>
      </c>
      <c r="F39" s="45">
        <v>0</v>
      </c>
      <c r="G39" s="45">
        <v>0</v>
      </c>
      <c r="H39" s="46">
        <v>0</v>
      </c>
      <c r="I39" s="65">
        <f>SUM(B39:H39)</f>
        <v>0</v>
      </c>
      <c r="K39" s="44">
        <v>3</v>
      </c>
      <c r="L39" s="45">
        <v>0</v>
      </c>
      <c r="M39" s="45">
        <v>0</v>
      </c>
      <c r="N39" s="45">
        <v>0</v>
      </c>
      <c r="O39" s="45">
        <v>0</v>
      </c>
      <c r="P39" s="45">
        <v>0</v>
      </c>
      <c r="Q39" s="46">
        <v>0</v>
      </c>
      <c r="R39" s="65">
        <f>SUM(K39:Q39)</f>
        <v>3</v>
      </c>
      <c r="T39" s="44">
        <v>2</v>
      </c>
      <c r="U39" s="45">
        <v>1</v>
      </c>
      <c r="V39" s="45">
        <v>0</v>
      </c>
      <c r="W39" s="45">
        <v>0</v>
      </c>
      <c r="X39" s="45">
        <v>0</v>
      </c>
      <c r="Y39" s="45">
        <v>0</v>
      </c>
      <c r="Z39" s="46">
        <v>0</v>
      </c>
      <c r="AA39" s="65">
        <f>SUM(T39:Z39)</f>
        <v>3</v>
      </c>
      <c r="AC39" s="44">
        <v>1</v>
      </c>
      <c r="AD39" s="45">
        <v>0</v>
      </c>
      <c r="AE39" s="45">
        <v>0</v>
      </c>
      <c r="AF39" s="45">
        <v>0</v>
      </c>
      <c r="AG39" s="45">
        <v>0</v>
      </c>
      <c r="AH39" s="45">
        <v>0</v>
      </c>
      <c r="AI39" s="46">
        <v>0</v>
      </c>
      <c r="AJ39" s="65">
        <f>SUM(AC39:AI39)</f>
        <v>1</v>
      </c>
      <c r="AL39" s="65">
        <f>SUM(I39+R39+AA39+AJ39)</f>
        <v>7</v>
      </c>
    </row>
    <row r="40" spans="1:38" ht="15.75" customHeight="1">
      <c r="A40" s="70">
        <v>0.71875</v>
      </c>
      <c r="B40" s="48">
        <v>0</v>
      </c>
      <c r="C40" s="49">
        <v>0</v>
      </c>
      <c r="D40" s="49">
        <v>0</v>
      </c>
      <c r="E40" s="49">
        <v>0</v>
      </c>
      <c r="F40" s="49">
        <v>0</v>
      </c>
      <c r="G40" s="49">
        <v>0</v>
      </c>
      <c r="H40" s="52">
        <v>0</v>
      </c>
      <c r="I40" s="66">
        <f>SUM(B40:H40)</f>
        <v>0</v>
      </c>
      <c r="K40" s="48">
        <v>1</v>
      </c>
      <c r="L40" s="49">
        <v>0</v>
      </c>
      <c r="M40" s="49">
        <v>0</v>
      </c>
      <c r="N40" s="49">
        <v>0</v>
      </c>
      <c r="O40" s="49">
        <v>0</v>
      </c>
      <c r="P40" s="49">
        <v>0</v>
      </c>
      <c r="Q40" s="52">
        <v>0</v>
      </c>
      <c r="R40" s="66">
        <f>SUM(K40:Q40)</f>
        <v>1</v>
      </c>
      <c r="T40" s="48">
        <v>6</v>
      </c>
      <c r="U40" s="49">
        <v>2</v>
      </c>
      <c r="V40" s="49">
        <v>0</v>
      </c>
      <c r="W40" s="49">
        <v>0</v>
      </c>
      <c r="X40" s="49">
        <v>0</v>
      </c>
      <c r="Y40" s="49">
        <v>0</v>
      </c>
      <c r="Z40" s="52">
        <v>0</v>
      </c>
      <c r="AA40" s="66">
        <f>SUM(T40:Z40)</f>
        <v>8</v>
      </c>
      <c r="AC40" s="48">
        <v>4</v>
      </c>
      <c r="AD40" s="49">
        <v>2</v>
      </c>
      <c r="AE40" s="49">
        <v>0</v>
      </c>
      <c r="AF40" s="49">
        <v>0</v>
      </c>
      <c r="AG40" s="49">
        <v>0</v>
      </c>
      <c r="AH40" s="49">
        <v>0</v>
      </c>
      <c r="AI40" s="52">
        <v>0</v>
      </c>
      <c r="AJ40" s="66">
        <f>SUM(AC40:AI40)</f>
        <v>6</v>
      </c>
      <c r="AL40" s="66">
        <f>SUM(I40+R40+AA40+AJ40)</f>
        <v>15</v>
      </c>
    </row>
    <row r="41" spans="1:38" ht="15.75" customHeight="1">
      <c r="A41" s="70">
        <v>0.72916666666666663</v>
      </c>
      <c r="B41" s="48">
        <v>0</v>
      </c>
      <c r="C41" s="49">
        <v>0</v>
      </c>
      <c r="D41" s="49">
        <v>0</v>
      </c>
      <c r="E41" s="49">
        <v>0</v>
      </c>
      <c r="F41" s="49">
        <v>0</v>
      </c>
      <c r="G41" s="49">
        <v>0</v>
      </c>
      <c r="H41" s="52">
        <v>0</v>
      </c>
      <c r="I41" s="66">
        <f>SUM(B41:H41)</f>
        <v>0</v>
      </c>
      <c r="K41" s="48">
        <v>1</v>
      </c>
      <c r="L41" s="49">
        <v>0</v>
      </c>
      <c r="M41" s="49">
        <v>0</v>
      </c>
      <c r="N41" s="49">
        <v>0</v>
      </c>
      <c r="O41" s="49">
        <v>0</v>
      </c>
      <c r="P41" s="49">
        <v>0</v>
      </c>
      <c r="Q41" s="52">
        <v>0</v>
      </c>
      <c r="R41" s="66">
        <f>SUM(K41:Q41)</f>
        <v>1</v>
      </c>
      <c r="T41" s="48">
        <v>5</v>
      </c>
      <c r="U41" s="49">
        <v>2</v>
      </c>
      <c r="V41" s="49">
        <v>0</v>
      </c>
      <c r="W41" s="49">
        <v>0</v>
      </c>
      <c r="X41" s="49">
        <v>0</v>
      </c>
      <c r="Y41" s="49">
        <v>0</v>
      </c>
      <c r="Z41" s="52">
        <v>0</v>
      </c>
      <c r="AA41" s="66">
        <f>SUM(T41:Z41)</f>
        <v>7</v>
      </c>
      <c r="AC41" s="48">
        <v>3</v>
      </c>
      <c r="AD41" s="49">
        <v>2</v>
      </c>
      <c r="AE41" s="49">
        <v>0</v>
      </c>
      <c r="AF41" s="49">
        <v>0</v>
      </c>
      <c r="AG41" s="49">
        <v>0</v>
      </c>
      <c r="AH41" s="49">
        <v>0</v>
      </c>
      <c r="AI41" s="52">
        <v>0</v>
      </c>
      <c r="AJ41" s="66">
        <f>SUM(AC41:AI41)</f>
        <v>5</v>
      </c>
      <c r="AL41" s="66">
        <f>SUM(I41+R41+AA41+AJ41)</f>
        <v>13</v>
      </c>
    </row>
    <row r="42" spans="1:38" ht="15.75" customHeight="1">
      <c r="A42" s="71">
        <v>0.73958333333333337</v>
      </c>
      <c r="B42" s="54">
        <v>0</v>
      </c>
      <c r="C42" s="55">
        <v>0</v>
      </c>
      <c r="D42" s="55">
        <v>0</v>
      </c>
      <c r="E42" s="55">
        <v>0</v>
      </c>
      <c r="F42" s="55">
        <v>0</v>
      </c>
      <c r="G42" s="55">
        <v>0</v>
      </c>
      <c r="H42" s="56">
        <v>0</v>
      </c>
      <c r="I42" s="67">
        <f>SUM(B42:H42)</f>
        <v>0</v>
      </c>
      <c r="K42" s="54">
        <v>1</v>
      </c>
      <c r="L42" s="55">
        <v>0</v>
      </c>
      <c r="M42" s="55">
        <v>0</v>
      </c>
      <c r="N42" s="55">
        <v>0</v>
      </c>
      <c r="O42" s="55">
        <v>0</v>
      </c>
      <c r="P42" s="55">
        <v>0</v>
      </c>
      <c r="Q42" s="56">
        <v>0</v>
      </c>
      <c r="R42" s="67">
        <f>SUM(K42:Q42)</f>
        <v>1</v>
      </c>
      <c r="T42" s="54">
        <v>5</v>
      </c>
      <c r="U42" s="55">
        <v>1</v>
      </c>
      <c r="V42" s="55">
        <v>0</v>
      </c>
      <c r="W42" s="55">
        <v>0</v>
      </c>
      <c r="X42" s="55">
        <v>0</v>
      </c>
      <c r="Y42" s="55">
        <v>0</v>
      </c>
      <c r="Z42" s="56">
        <v>0</v>
      </c>
      <c r="AA42" s="67">
        <f>SUM(T42:Z42)</f>
        <v>6</v>
      </c>
      <c r="AC42" s="54">
        <v>3</v>
      </c>
      <c r="AD42" s="55">
        <v>0</v>
      </c>
      <c r="AE42" s="55">
        <v>0</v>
      </c>
      <c r="AF42" s="55">
        <v>0</v>
      </c>
      <c r="AG42" s="55">
        <v>0</v>
      </c>
      <c r="AH42" s="55">
        <v>0</v>
      </c>
      <c r="AI42" s="56">
        <v>0</v>
      </c>
      <c r="AJ42" s="67">
        <f>SUM(AC42:AI42)</f>
        <v>3</v>
      </c>
      <c r="AL42" s="67">
        <f>SUM(I42+R42+AA42+AJ42)</f>
        <v>10</v>
      </c>
    </row>
    <row r="43" spans="1:38" ht="15.75" customHeight="1">
      <c r="A43" s="60" t="s">
        <v>218</v>
      </c>
      <c r="B43" s="57">
        <f t="shared" ref="B43:I43" si="20">SUM(B39:B42)</f>
        <v>0</v>
      </c>
      <c r="C43" s="58">
        <f t="shared" si="20"/>
        <v>0</v>
      </c>
      <c r="D43" s="58">
        <f t="shared" si="20"/>
        <v>0</v>
      </c>
      <c r="E43" s="58">
        <f t="shared" si="20"/>
        <v>0</v>
      </c>
      <c r="F43" s="58">
        <f t="shared" si="20"/>
        <v>0</v>
      </c>
      <c r="G43" s="58">
        <f t="shared" si="20"/>
        <v>0</v>
      </c>
      <c r="H43" s="59">
        <f t="shared" si="20"/>
        <v>0</v>
      </c>
      <c r="I43" s="60">
        <f t="shared" si="20"/>
        <v>0</v>
      </c>
      <c r="K43" s="57">
        <f t="shared" ref="K43:R43" si="21">SUM(K39:K42)</f>
        <v>6</v>
      </c>
      <c r="L43" s="58">
        <f t="shared" si="21"/>
        <v>0</v>
      </c>
      <c r="M43" s="58">
        <f t="shared" si="21"/>
        <v>0</v>
      </c>
      <c r="N43" s="58">
        <f t="shared" si="21"/>
        <v>0</v>
      </c>
      <c r="O43" s="58">
        <f t="shared" si="21"/>
        <v>0</v>
      </c>
      <c r="P43" s="58">
        <f t="shared" si="21"/>
        <v>0</v>
      </c>
      <c r="Q43" s="59">
        <f t="shared" si="21"/>
        <v>0</v>
      </c>
      <c r="R43" s="60">
        <f t="shared" si="21"/>
        <v>6</v>
      </c>
      <c r="T43" s="57">
        <f t="shared" ref="T43:AA43" si="22">SUM(T39:T42)</f>
        <v>18</v>
      </c>
      <c r="U43" s="58">
        <f t="shared" si="22"/>
        <v>6</v>
      </c>
      <c r="V43" s="58">
        <f t="shared" si="22"/>
        <v>0</v>
      </c>
      <c r="W43" s="58">
        <f t="shared" si="22"/>
        <v>0</v>
      </c>
      <c r="X43" s="58">
        <f t="shared" si="22"/>
        <v>0</v>
      </c>
      <c r="Y43" s="58">
        <f t="shared" si="22"/>
        <v>0</v>
      </c>
      <c r="Z43" s="59">
        <f t="shared" si="22"/>
        <v>0</v>
      </c>
      <c r="AA43" s="60">
        <f t="shared" si="22"/>
        <v>24</v>
      </c>
      <c r="AC43" s="57">
        <f t="shared" ref="AC43:AJ43" si="23">SUM(AC39:AC42)</f>
        <v>11</v>
      </c>
      <c r="AD43" s="58">
        <f t="shared" si="23"/>
        <v>4</v>
      </c>
      <c r="AE43" s="58">
        <f t="shared" si="23"/>
        <v>0</v>
      </c>
      <c r="AF43" s="58">
        <f t="shared" si="23"/>
        <v>0</v>
      </c>
      <c r="AG43" s="58">
        <f t="shared" si="23"/>
        <v>0</v>
      </c>
      <c r="AH43" s="58">
        <f t="shared" si="23"/>
        <v>0</v>
      </c>
      <c r="AI43" s="59">
        <f t="shared" si="23"/>
        <v>0</v>
      </c>
      <c r="AJ43" s="60">
        <f t="shared" si="23"/>
        <v>15</v>
      </c>
      <c r="AL43" s="60">
        <f>SUM(AL39:AL42)</f>
        <v>45</v>
      </c>
    </row>
    <row r="44" spans="1:38" ht="15.75" customHeight="1">
      <c r="A44" s="69">
        <v>0.75</v>
      </c>
      <c r="B44" s="44">
        <v>0</v>
      </c>
      <c r="C44" s="45">
        <v>0</v>
      </c>
      <c r="D44" s="45">
        <v>0</v>
      </c>
      <c r="E44" s="45">
        <v>0</v>
      </c>
      <c r="F44" s="45">
        <v>0</v>
      </c>
      <c r="G44" s="45">
        <v>0</v>
      </c>
      <c r="H44" s="46">
        <v>0</v>
      </c>
      <c r="I44" s="65">
        <f>SUM(B44:H44)</f>
        <v>0</v>
      </c>
      <c r="K44" s="44">
        <v>1</v>
      </c>
      <c r="L44" s="45">
        <v>1</v>
      </c>
      <c r="M44" s="45">
        <v>0</v>
      </c>
      <c r="N44" s="45">
        <v>0</v>
      </c>
      <c r="O44" s="45">
        <v>0</v>
      </c>
      <c r="P44" s="45">
        <v>0</v>
      </c>
      <c r="Q44" s="46">
        <v>0</v>
      </c>
      <c r="R44" s="65">
        <f>SUM(K44:Q44)</f>
        <v>2</v>
      </c>
      <c r="T44" s="44">
        <v>2</v>
      </c>
      <c r="U44" s="45">
        <v>0</v>
      </c>
      <c r="V44" s="45">
        <v>0</v>
      </c>
      <c r="W44" s="45">
        <v>0</v>
      </c>
      <c r="X44" s="45">
        <v>0</v>
      </c>
      <c r="Y44" s="45">
        <v>0</v>
      </c>
      <c r="Z44" s="46">
        <v>0</v>
      </c>
      <c r="AA44" s="65">
        <f>SUM(T44:Z44)</f>
        <v>2</v>
      </c>
      <c r="AC44" s="44">
        <v>2</v>
      </c>
      <c r="AD44" s="45">
        <v>0</v>
      </c>
      <c r="AE44" s="45">
        <v>0</v>
      </c>
      <c r="AF44" s="45">
        <v>0</v>
      </c>
      <c r="AG44" s="45">
        <v>0</v>
      </c>
      <c r="AH44" s="45">
        <v>0</v>
      </c>
      <c r="AI44" s="46">
        <v>0</v>
      </c>
      <c r="AJ44" s="65">
        <f>SUM(AC44:AI44)</f>
        <v>2</v>
      </c>
      <c r="AL44" s="65">
        <f>SUM(I44+R44+AA44+AJ44)</f>
        <v>6</v>
      </c>
    </row>
    <row r="45" spans="1:38" ht="15.75" customHeight="1">
      <c r="A45" s="70">
        <v>0.76041666666666663</v>
      </c>
      <c r="B45" s="48">
        <v>0</v>
      </c>
      <c r="C45" s="49">
        <v>0</v>
      </c>
      <c r="D45" s="49">
        <v>0</v>
      </c>
      <c r="E45" s="49">
        <v>0</v>
      </c>
      <c r="F45" s="49">
        <v>0</v>
      </c>
      <c r="G45" s="49">
        <v>0</v>
      </c>
      <c r="H45" s="52">
        <v>0</v>
      </c>
      <c r="I45" s="66">
        <f>SUM(B45:H45)</f>
        <v>0</v>
      </c>
      <c r="K45" s="48">
        <v>3</v>
      </c>
      <c r="L45" s="49">
        <v>0</v>
      </c>
      <c r="M45" s="49">
        <v>0</v>
      </c>
      <c r="N45" s="49">
        <v>0</v>
      </c>
      <c r="O45" s="49">
        <v>0</v>
      </c>
      <c r="P45" s="49">
        <v>0</v>
      </c>
      <c r="Q45" s="52">
        <v>0</v>
      </c>
      <c r="R45" s="66">
        <f>SUM(K45:Q45)</f>
        <v>3</v>
      </c>
      <c r="T45" s="48">
        <v>1</v>
      </c>
      <c r="U45" s="49">
        <v>0</v>
      </c>
      <c r="V45" s="49">
        <v>0</v>
      </c>
      <c r="W45" s="49">
        <v>0</v>
      </c>
      <c r="X45" s="49">
        <v>0</v>
      </c>
      <c r="Y45" s="49">
        <v>0</v>
      </c>
      <c r="Z45" s="52">
        <v>0</v>
      </c>
      <c r="AA45" s="66">
        <f>SUM(T45:Z45)</f>
        <v>1</v>
      </c>
      <c r="AC45" s="48">
        <v>5</v>
      </c>
      <c r="AD45" s="49">
        <v>0</v>
      </c>
      <c r="AE45" s="49">
        <v>0</v>
      </c>
      <c r="AF45" s="49">
        <v>0</v>
      </c>
      <c r="AG45" s="49">
        <v>0</v>
      </c>
      <c r="AH45" s="49">
        <v>0</v>
      </c>
      <c r="AI45" s="52">
        <v>0</v>
      </c>
      <c r="AJ45" s="66">
        <f>SUM(AC45:AI45)</f>
        <v>5</v>
      </c>
      <c r="AL45" s="66">
        <f>SUM(I45+R45+AA45+AJ45)</f>
        <v>9</v>
      </c>
    </row>
    <row r="46" spans="1:38" ht="15.75" customHeight="1">
      <c r="A46" s="70">
        <v>0.77083333333333337</v>
      </c>
      <c r="B46" s="48">
        <v>0</v>
      </c>
      <c r="C46" s="49">
        <v>0</v>
      </c>
      <c r="D46" s="49">
        <v>0</v>
      </c>
      <c r="E46" s="49">
        <v>0</v>
      </c>
      <c r="F46" s="49">
        <v>0</v>
      </c>
      <c r="G46" s="49">
        <v>0</v>
      </c>
      <c r="H46" s="52">
        <v>0</v>
      </c>
      <c r="I46" s="66">
        <f>SUM(B46:H46)</f>
        <v>0</v>
      </c>
      <c r="K46" s="48">
        <v>0</v>
      </c>
      <c r="L46" s="49">
        <v>1</v>
      </c>
      <c r="M46" s="49">
        <v>0</v>
      </c>
      <c r="N46" s="49">
        <v>0</v>
      </c>
      <c r="O46" s="49">
        <v>0</v>
      </c>
      <c r="P46" s="49">
        <v>0</v>
      </c>
      <c r="Q46" s="52">
        <v>0</v>
      </c>
      <c r="R46" s="66">
        <f>SUM(K46:Q46)</f>
        <v>1</v>
      </c>
      <c r="T46" s="48">
        <v>2</v>
      </c>
      <c r="U46" s="49">
        <v>0</v>
      </c>
      <c r="V46" s="49">
        <v>0</v>
      </c>
      <c r="W46" s="49">
        <v>0</v>
      </c>
      <c r="X46" s="49">
        <v>0</v>
      </c>
      <c r="Y46" s="49">
        <v>0</v>
      </c>
      <c r="Z46" s="52">
        <v>0</v>
      </c>
      <c r="AA46" s="66">
        <f>SUM(T46:Z46)</f>
        <v>2</v>
      </c>
      <c r="AC46" s="48">
        <v>6</v>
      </c>
      <c r="AD46" s="49">
        <v>1</v>
      </c>
      <c r="AE46" s="49">
        <v>0</v>
      </c>
      <c r="AF46" s="49">
        <v>0</v>
      </c>
      <c r="AG46" s="49">
        <v>0</v>
      </c>
      <c r="AH46" s="49">
        <v>0</v>
      </c>
      <c r="AI46" s="52">
        <v>0</v>
      </c>
      <c r="AJ46" s="66">
        <f>SUM(AC46:AI46)</f>
        <v>7</v>
      </c>
      <c r="AL46" s="66">
        <f>SUM(I46+R46+AA46+AJ46)</f>
        <v>10</v>
      </c>
    </row>
    <row r="47" spans="1:38" ht="15.75" customHeight="1">
      <c r="A47" s="71">
        <v>0.78125</v>
      </c>
      <c r="B47" s="54">
        <v>0</v>
      </c>
      <c r="C47" s="55">
        <v>0</v>
      </c>
      <c r="D47" s="55">
        <v>0</v>
      </c>
      <c r="E47" s="55">
        <v>0</v>
      </c>
      <c r="F47" s="55">
        <v>0</v>
      </c>
      <c r="G47" s="55">
        <v>0</v>
      </c>
      <c r="H47" s="56">
        <v>0</v>
      </c>
      <c r="I47" s="67">
        <f>SUM(B47:H47)</f>
        <v>0</v>
      </c>
      <c r="K47" s="54">
        <v>2</v>
      </c>
      <c r="L47" s="55">
        <v>0</v>
      </c>
      <c r="M47" s="55">
        <v>0</v>
      </c>
      <c r="N47" s="55">
        <v>0</v>
      </c>
      <c r="O47" s="55">
        <v>0</v>
      </c>
      <c r="P47" s="55">
        <v>0</v>
      </c>
      <c r="Q47" s="56">
        <v>0</v>
      </c>
      <c r="R47" s="67">
        <f>SUM(K47:Q47)</f>
        <v>2</v>
      </c>
      <c r="T47" s="54">
        <v>1</v>
      </c>
      <c r="U47" s="55">
        <v>1</v>
      </c>
      <c r="V47" s="55">
        <v>0</v>
      </c>
      <c r="W47" s="55">
        <v>0</v>
      </c>
      <c r="X47" s="55">
        <v>0</v>
      </c>
      <c r="Y47" s="55">
        <v>0</v>
      </c>
      <c r="Z47" s="56">
        <v>0</v>
      </c>
      <c r="AA47" s="67">
        <f>SUM(T47:Z47)</f>
        <v>2</v>
      </c>
      <c r="AC47" s="54">
        <v>4</v>
      </c>
      <c r="AD47" s="55">
        <v>1</v>
      </c>
      <c r="AE47" s="55">
        <v>0</v>
      </c>
      <c r="AF47" s="55">
        <v>0</v>
      </c>
      <c r="AG47" s="55">
        <v>0</v>
      </c>
      <c r="AH47" s="55">
        <v>0</v>
      </c>
      <c r="AI47" s="56">
        <v>0</v>
      </c>
      <c r="AJ47" s="67">
        <f>SUM(AC47:AI47)</f>
        <v>5</v>
      </c>
      <c r="AL47" s="67">
        <f>SUM(I47+R47+AA47+AJ47)</f>
        <v>9</v>
      </c>
    </row>
    <row r="48" spans="1:38" ht="15.75" customHeight="1">
      <c r="A48" s="60" t="s">
        <v>218</v>
      </c>
      <c r="B48" s="57">
        <f t="shared" ref="B48:I48" si="24">SUM(B44:B47)</f>
        <v>0</v>
      </c>
      <c r="C48" s="58">
        <f t="shared" si="24"/>
        <v>0</v>
      </c>
      <c r="D48" s="58">
        <f t="shared" si="24"/>
        <v>0</v>
      </c>
      <c r="E48" s="58">
        <f t="shared" si="24"/>
        <v>0</v>
      </c>
      <c r="F48" s="58">
        <f t="shared" si="24"/>
        <v>0</v>
      </c>
      <c r="G48" s="58">
        <f t="shared" si="24"/>
        <v>0</v>
      </c>
      <c r="H48" s="59">
        <f t="shared" si="24"/>
        <v>0</v>
      </c>
      <c r="I48" s="60">
        <f t="shared" si="24"/>
        <v>0</v>
      </c>
      <c r="K48" s="57">
        <f t="shared" ref="K48:R48" si="25">SUM(K44:K47)</f>
        <v>6</v>
      </c>
      <c r="L48" s="58">
        <f t="shared" si="25"/>
        <v>2</v>
      </c>
      <c r="M48" s="58">
        <f t="shared" si="25"/>
        <v>0</v>
      </c>
      <c r="N48" s="58">
        <f t="shared" si="25"/>
        <v>0</v>
      </c>
      <c r="O48" s="58">
        <f t="shared" si="25"/>
        <v>0</v>
      </c>
      <c r="P48" s="58">
        <f t="shared" si="25"/>
        <v>0</v>
      </c>
      <c r="Q48" s="59">
        <f t="shared" si="25"/>
        <v>0</v>
      </c>
      <c r="R48" s="60">
        <f t="shared" si="25"/>
        <v>8</v>
      </c>
      <c r="T48" s="57">
        <f t="shared" ref="T48:AA48" si="26">SUM(T44:T47)</f>
        <v>6</v>
      </c>
      <c r="U48" s="58">
        <f t="shared" si="26"/>
        <v>1</v>
      </c>
      <c r="V48" s="58">
        <f t="shared" si="26"/>
        <v>0</v>
      </c>
      <c r="W48" s="58">
        <f t="shared" si="26"/>
        <v>0</v>
      </c>
      <c r="X48" s="58">
        <f t="shared" si="26"/>
        <v>0</v>
      </c>
      <c r="Y48" s="58">
        <f t="shared" si="26"/>
        <v>0</v>
      </c>
      <c r="Z48" s="59">
        <f t="shared" si="26"/>
        <v>0</v>
      </c>
      <c r="AA48" s="60">
        <f t="shared" si="26"/>
        <v>7</v>
      </c>
      <c r="AC48" s="57">
        <f t="shared" ref="AC48:AJ48" si="27">SUM(AC44:AC47)</f>
        <v>17</v>
      </c>
      <c r="AD48" s="58">
        <f t="shared" si="27"/>
        <v>2</v>
      </c>
      <c r="AE48" s="58">
        <f t="shared" si="27"/>
        <v>0</v>
      </c>
      <c r="AF48" s="58">
        <f t="shared" si="27"/>
        <v>0</v>
      </c>
      <c r="AG48" s="58">
        <f t="shared" si="27"/>
        <v>0</v>
      </c>
      <c r="AH48" s="58">
        <f t="shared" si="27"/>
        <v>0</v>
      </c>
      <c r="AI48" s="59">
        <f t="shared" si="27"/>
        <v>0</v>
      </c>
      <c r="AJ48" s="60">
        <f t="shared" si="27"/>
        <v>19</v>
      </c>
      <c r="AL48" s="60">
        <f>SUM(AL44:AL47)</f>
        <v>34</v>
      </c>
    </row>
    <row r="50" spans="1:38" ht="15.75" customHeight="1">
      <c r="A50" s="60" t="s">
        <v>219</v>
      </c>
      <c r="B50" s="57">
        <f t="shared" ref="B50:I50" si="28">SUM(B48+B43+B38)</f>
        <v>0</v>
      </c>
      <c r="C50" s="58">
        <f t="shared" si="28"/>
        <v>0</v>
      </c>
      <c r="D50" s="58">
        <f t="shared" si="28"/>
        <v>0</v>
      </c>
      <c r="E50" s="58">
        <f t="shared" si="28"/>
        <v>0</v>
      </c>
      <c r="F50" s="58">
        <f t="shared" si="28"/>
        <v>0</v>
      </c>
      <c r="G50" s="58">
        <f t="shared" si="28"/>
        <v>0</v>
      </c>
      <c r="H50" s="59">
        <f t="shared" si="28"/>
        <v>0</v>
      </c>
      <c r="I50" s="60">
        <f t="shared" si="28"/>
        <v>0</v>
      </c>
      <c r="K50" s="57">
        <f t="shared" ref="K50:R50" si="29">SUM(K48+K43+K38)</f>
        <v>19</v>
      </c>
      <c r="L50" s="58">
        <f t="shared" si="29"/>
        <v>3</v>
      </c>
      <c r="M50" s="58">
        <f t="shared" si="29"/>
        <v>0</v>
      </c>
      <c r="N50" s="58">
        <f t="shared" si="29"/>
        <v>0</v>
      </c>
      <c r="O50" s="58">
        <f t="shared" si="29"/>
        <v>0</v>
      </c>
      <c r="P50" s="58">
        <f t="shared" si="29"/>
        <v>0</v>
      </c>
      <c r="Q50" s="59">
        <f t="shared" si="29"/>
        <v>1</v>
      </c>
      <c r="R50" s="60">
        <f t="shared" si="29"/>
        <v>23</v>
      </c>
      <c r="T50" s="57">
        <f t="shared" ref="T50:AA50" si="30">SUM(T48+T43+T38)</f>
        <v>59</v>
      </c>
      <c r="U50" s="58">
        <f t="shared" si="30"/>
        <v>13</v>
      </c>
      <c r="V50" s="58">
        <f t="shared" si="30"/>
        <v>0</v>
      </c>
      <c r="W50" s="58">
        <f t="shared" si="30"/>
        <v>0</v>
      </c>
      <c r="X50" s="58">
        <f t="shared" si="30"/>
        <v>0</v>
      </c>
      <c r="Y50" s="58">
        <f t="shared" si="30"/>
        <v>0</v>
      </c>
      <c r="Z50" s="59">
        <f t="shared" si="30"/>
        <v>0</v>
      </c>
      <c r="AA50" s="60">
        <f t="shared" si="30"/>
        <v>72</v>
      </c>
      <c r="AC50" s="57">
        <f t="shared" ref="AC50:AJ50" si="31">SUM(AC48+AC43+AC38)</f>
        <v>41</v>
      </c>
      <c r="AD50" s="58">
        <f t="shared" si="31"/>
        <v>9</v>
      </c>
      <c r="AE50" s="58">
        <f t="shared" si="31"/>
        <v>0</v>
      </c>
      <c r="AF50" s="58">
        <f t="shared" si="31"/>
        <v>0</v>
      </c>
      <c r="AG50" s="58">
        <f t="shared" si="31"/>
        <v>0</v>
      </c>
      <c r="AH50" s="58">
        <f t="shared" si="31"/>
        <v>0</v>
      </c>
      <c r="AI50" s="59">
        <f t="shared" si="31"/>
        <v>0</v>
      </c>
      <c r="AJ50" s="60">
        <f t="shared" si="31"/>
        <v>50</v>
      </c>
      <c r="AL50" s="60">
        <f>SUM(AL48+AL43+AL38)</f>
        <v>145</v>
      </c>
    </row>
    <row r="52" spans="1:38" ht="15.75" customHeight="1">
      <c r="A52" s="60" t="s">
        <v>217</v>
      </c>
      <c r="B52" s="57">
        <f t="shared" ref="B52:I52" si="32">SUM(B28+B50)</f>
        <v>0</v>
      </c>
      <c r="C52" s="58">
        <f t="shared" si="32"/>
        <v>0</v>
      </c>
      <c r="D52" s="58">
        <f t="shared" si="32"/>
        <v>0</v>
      </c>
      <c r="E52" s="58">
        <f t="shared" si="32"/>
        <v>0</v>
      </c>
      <c r="F52" s="58">
        <f t="shared" si="32"/>
        <v>0</v>
      </c>
      <c r="G52" s="58">
        <f t="shared" si="32"/>
        <v>0</v>
      </c>
      <c r="H52" s="59">
        <f t="shared" si="32"/>
        <v>0</v>
      </c>
      <c r="I52" s="60">
        <f t="shared" si="32"/>
        <v>0</v>
      </c>
      <c r="K52" s="57">
        <f t="shared" ref="K52:R52" si="33">SUM(K28+K50)</f>
        <v>29</v>
      </c>
      <c r="L52" s="58">
        <f t="shared" si="33"/>
        <v>9</v>
      </c>
      <c r="M52" s="58">
        <f t="shared" si="33"/>
        <v>0</v>
      </c>
      <c r="N52" s="58">
        <f t="shared" si="33"/>
        <v>0</v>
      </c>
      <c r="O52" s="58">
        <f t="shared" si="33"/>
        <v>0</v>
      </c>
      <c r="P52" s="58">
        <f t="shared" si="33"/>
        <v>0</v>
      </c>
      <c r="Q52" s="59">
        <f t="shared" si="33"/>
        <v>2</v>
      </c>
      <c r="R52" s="60">
        <f t="shared" si="33"/>
        <v>40</v>
      </c>
      <c r="T52" s="57">
        <f t="shared" ref="T52:AA52" si="34">SUM(T28+T50)</f>
        <v>121</v>
      </c>
      <c r="U52" s="58">
        <f t="shared" si="34"/>
        <v>29</v>
      </c>
      <c r="V52" s="58">
        <f t="shared" si="34"/>
        <v>1</v>
      </c>
      <c r="W52" s="58">
        <f t="shared" si="34"/>
        <v>1</v>
      </c>
      <c r="X52" s="58">
        <f t="shared" si="34"/>
        <v>0</v>
      </c>
      <c r="Y52" s="58">
        <f t="shared" si="34"/>
        <v>0</v>
      </c>
      <c r="Z52" s="59">
        <f t="shared" si="34"/>
        <v>0</v>
      </c>
      <c r="AA52" s="60">
        <f t="shared" si="34"/>
        <v>152</v>
      </c>
      <c r="AC52" s="57">
        <f t="shared" ref="AC52:AJ52" si="35">SUM(AC28+AC50)</f>
        <v>92</v>
      </c>
      <c r="AD52" s="58">
        <f t="shared" si="35"/>
        <v>23</v>
      </c>
      <c r="AE52" s="58">
        <f t="shared" si="35"/>
        <v>0</v>
      </c>
      <c r="AF52" s="58">
        <f t="shared" si="35"/>
        <v>0</v>
      </c>
      <c r="AG52" s="58">
        <f t="shared" si="35"/>
        <v>2</v>
      </c>
      <c r="AH52" s="58">
        <f t="shared" si="35"/>
        <v>0</v>
      </c>
      <c r="AI52" s="59">
        <f t="shared" si="35"/>
        <v>1</v>
      </c>
      <c r="AJ52" s="60">
        <f t="shared" si="35"/>
        <v>118</v>
      </c>
      <c r="AL52" s="60">
        <f>SUM(AL28+AL50)</f>
        <v>310</v>
      </c>
    </row>
    <row r="53" spans="1:38" s="68" customFormat="1" ht="15.75" customHeight="1">
      <c r="A53" s="68" t="s">
        <v>220</v>
      </c>
      <c r="I53" s="68">
        <f>SUM(B12:H12,B13:H13,B14:H14,B15:H15,B17:H17,B18:H18,B19:H19,B20:H20,B22:H22,B23:H23,B24:H24,B25:H25,B34:H34,B35:H35,B36:H36,B37:H37,B39:H39,B40:H40,B41:H41,B42:H42,B44:H44,B45:H45,B46:H46,B47:H47)</f>
        <v>0</v>
      </c>
      <c r="R53" s="68">
        <f>SUM(K12:Q12,K13:Q13,K14:Q14,K15:Q15,K17:Q17,K18:Q18,K19:Q19,K20:Q20,K22:Q22,K23:Q23,K24:Q24,K25:Q25,K34:Q34,K35:Q35,K36:Q36,K37:Q37,K39:Q39,K40:Q40,K41:Q41,K42:Q42,K44:Q44,K45:Q45,K46:Q46,K47:Q47)</f>
        <v>40</v>
      </c>
      <c r="AA53" s="68">
        <f>SUM(T12:Z12,T13:Z13,T14:Z14,T15:Z15,T17:Z17,T18:Z18,T19:Z19,T20:Z20,T22:Z22,T23:Z23,T24:Z24,T25:Z25,T34:Z34,T35:Z35,T36:Z36,T37:Z37,T39:Z39,T40:Z40,T41:Z41,T42:Z42,T44:Z44,T45:Z45,T46:Z46,T47:Z47)</f>
        <v>152</v>
      </c>
      <c r="AJ53" s="68">
        <f>SUM(AC12:AI12,AC13:AI13,AC14:AI14,AC15:AI15,AC17:AI17,AC18:AI18,AC19:AI19,AC20:AI20,AC22:AI22,AC23:AI23,AC24:AI24,AC25:AI25,AC34:AI34,AC35:AI35,AC36:AI36,AC37:AI37,AC39:AI39,AC40:AI40,AC41:AI41,AC42:AI42,AC44:AI44,AC45:AI45,AC46:AI46,AC47:AI47)</f>
        <v>118</v>
      </c>
      <c r="AL53" s="68">
        <f>SUM(B53:AJ53)</f>
        <v>310</v>
      </c>
    </row>
    <row r="54" spans="1:38" ht="15.75" customHeight="1">
      <c r="A54" s="47" t="s">
        <v>211</v>
      </c>
      <c r="B54" s="47" t="str">
        <f>$M$9</f>
        <v>Arm B - Main St</v>
      </c>
    </row>
    <row r="55" spans="1:38" ht="15.75" customHeight="1">
      <c r="B55" s="57" t="s">
        <v>212</v>
      </c>
      <c r="C55" s="58"/>
      <c r="D55" s="58" t="s">
        <v>242</v>
      </c>
      <c r="E55" s="58"/>
      <c r="F55" s="58"/>
      <c r="G55" s="58"/>
      <c r="H55" s="59"/>
      <c r="I55" s="60"/>
      <c r="K55" s="57" t="s">
        <v>212</v>
      </c>
      <c r="L55" s="58"/>
      <c r="M55" s="58" t="s">
        <v>243</v>
      </c>
      <c r="N55" s="58"/>
      <c r="O55" s="58"/>
      <c r="P55" s="58"/>
      <c r="Q55" s="59"/>
      <c r="R55" s="60"/>
      <c r="T55" s="57" t="s">
        <v>212</v>
      </c>
      <c r="U55" s="58"/>
      <c r="V55" s="58" t="s">
        <v>244</v>
      </c>
      <c r="W55" s="58"/>
      <c r="X55" s="58"/>
      <c r="Y55" s="58"/>
      <c r="Z55" s="59"/>
      <c r="AA55" s="60"/>
      <c r="AC55" s="57" t="s">
        <v>212</v>
      </c>
      <c r="AD55" s="58"/>
      <c r="AE55" s="58" t="s">
        <v>245</v>
      </c>
      <c r="AF55" s="58"/>
      <c r="AG55" s="58"/>
      <c r="AH55" s="58"/>
      <c r="AI55" s="59"/>
      <c r="AJ55" s="60"/>
      <c r="AL55" s="130" t="s">
        <v>216</v>
      </c>
    </row>
    <row r="56" spans="1:38"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61" t="s">
        <v>0</v>
      </c>
      <c r="AD56" s="62" t="s">
        <v>1</v>
      </c>
      <c r="AE56" s="62" t="s">
        <v>47</v>
      </c>
      <c r="AF56" s="62" t="s">
        <v>46</v>
      </c>
      <c r="AG56" s="62" t="s">
        <v>42</v>
      </c>
      <c r="AH56" s="62" t="s">
        <v>45</v>
      </c>
      <c r="AI56" s="63" t="s">
        <v>44</v>
      </c>
      <c r="AJ56" s="64" t="s">
        <v>217</v>
      </c>
      <c r="AL56" s="131"/>
    </row>
    <row r="58" spans="1:38" ht="15.75" customHeight="1">
      <c r="A58" s="69">
        <v>0.29166666666666669</v>
      </c>
      <c r="B58" s="44">
        <v>0</v>
      </c>
      <c r="C58" s="45">
        <v>0</v>
      </c>
      <c r="D58" s="45">
        <v>0</v>
      </c>
      <c r="E58" s="45">
        <v>0</v>
      </c>
      <c r="F58" s="45">
        <v>0</v>
      </c>
      <c r="G58" s="45">
        <v>0</v>
      </c>
      <c r="H58" s="46">
        <v>0</v>
      </c>
      <c r="I58" s="65">
        <f>SUM(B58:H58)</f>
        <v>0</v>
      </c>
      <c r="K58" s="44">
        <v>0</v>
      </c>
      <c r="L58" s="45">
        <v>0</v>
      </c>
      <c r="M58" s="45">
        <v>0</v>
      </c>
      <c r="N58" s="45">
        <v>0</v>
      </c>
      <c r="O58" s="45">
        <v>0</v>
      </c>
      <c r="P58" s="45">
        <v>0</v>
      </c>
      <c r="Q58" s="46">
        <v>0</v>
      </c>
      <c r="R58" s="65">
        <f>SUM(K58:Q58)</f>
        <v>0</v>
      </c>
      <c r="T58" s="44">
        <v>2</v>
      </c>
      <c r="U58" s="45">
        <v>0</v>
      </c>
      <c r="V58" s="45">
        <v>0</v>
      </c>
      <c r="W58" s="45">
        <v>1</v>
      </c>
      <c r="X58" s="45">
        <v>0</v>
      </c>
      <c r="Y58" s="45">
        <v>0</v>
      </c>
      <c r="Z58" s="46">
        <v>0</v>
      </c>
      <c r="AA58" s="65">
        <f>SUM(T58:Z58)</f>
        <v>3</v>
      </c>
      <c r="AC58" s="44">
        <v>1</v>
      </c>
      <c r="AD58" s="45">
        <v>1</v>
      </c>
      <c r="AE58" s="45">
        <v>0</v>
      </c>
      <c r="AF58" s="45">
        <v>0</v>
      </c>
      <c r="AG58" s="45">
        <v>0</v>
      </c>
      <c r="AH58" s="45">
        <v>0</v>
      </c>
      <c r="AI58" s="46">
        <v>0</v>
      </c>
      <c r="AJ58" s="65">
        <f>SUM(AC58:AI58)</f>
        <v>2</v>
      </c>
      <c r="AL58" s="65">
        <f>SUM(I58+R58+AA58+AJ58)</f>
        <v>5</v>
      </c>
    </row>
    <row r="59" spans="1:38" ht="15.75" customHeight="1">
      <c r="A59" s="70">
        <v>0.30208333333333331</v>
      </c>
      <c r="B59" s="48">
        <v>0</v>
      </c>
      <c r="C59" s="49">
        <v>0</v>
      </c>
      <c r="D59" s="49">
        <v>0</v>
      </c>
      <c r="E59" s="49">
        <v>0</v>
      </c>
      <c r="F59" s="49">
        <v>0</v>
      </c>
      <c r="G59" s="49">
        <v>0</v>
      </c>
      <c r="H59" s="52">
        <v>0</v>
      </c>
      <c r="I59" s="66">
        <f>SUM(B59:H59)</f>
        <v>0</v>
      </c>
      <c r="K59" s="48">
        <v>0</v>
      </c>
      <c r="L59" s="49">
        <v>0</v>
      </c>
      <c r="M59" s="49">
        <v>0</v>
      </c>
      <c r="N59" s="49">
        <v>0</v>
      </c>
      <c r="O59" s="49">
        <v>0</v>
      </c>
      <c r="P59" s="49">
        <v>0</v>
      </c>
      <c r="Q59" s="52">
        <v>0</v>
      </c>
      <c r="R59" s="66">
        <f>SUM(K59:Q59)</f>
        <v>0</v>
      </c>
      <c r="T59" s="48">
        <v>2</v>
      </c>
      <c r="U59" s="49">
        <v>0</v>
      </c>
      <c r="V59" s="49">
        <v>0</v>
      </c>
      <c r="W59" s="49">
        <v>0</v>
      </c>
      <c r="X59" s="49">
        <v>0</v>
      </c>
      <c r="Y59" s="49">
        <v>0</v>
      </c>
      <c r="Z59" s="52">
        <v>0</v>
      </c>
      <c r="AA59" s="66">
        <f>SUM(T59:Z59)</f>
        <v>2</v>
      </c>
      <c r="AC59" s="48">
        <v>0</v>
      </c>
      <c r="AD59" s="49">
        <v>2</v>
      </c>
      <c r="AE59" s="49">
        <v>0</v>
      </c>
      <c r="AF59" s="49">
        <v>0</v>
      </c>
      <c r="AG59" s="49">
        <v>0</v>
      </c>
      <c r="AH59" s="49">
        <v>0</v>
      </c>
      <c r="AI59" s="52">
        <v>0</v>
      </c>
      <c r="AJ59" s="66">
        <f>SUM(AC59:AI59)</f>
        <v>2</v>
      </c>
      <c r="AL59" s="66">
        <f>SUM(I59+R59+AA59+AJ59)</f>
        <v>4</v>
      </c>
    </row>
    <row r="60" spans="1:38" ht="15.75" customHeight="1">
      <c r="A60" s="70">
        <v>0.3125</v>
      </c>
      <c r="B60" s="48">
        <v>0</v>
      </c>
      <c r="C60" s="49">
        <v>0</v>
      </c>
      <c r="D60" s="49">
        <v>0</v>
      </c>
      <c r="E60" s="49">
        <v>0</v>
      </c>
      <c r="F60" s="49">
        <v>0</v>
      </c>
      <c r="G60" s="49">
        <v>0</v>
      </c>
      <c r="H60" s="52">
        <v>0</v>
      </c>
      <c r="I60" s="66">
        <f>SUM(B60:H60)</f>
        <v>0</v>
      </c>
      <c r="K60" s="48">
        <v>0</v>
      </c>
      <c r="L60" s="49">
        <v>0</v>
      </c>
      <c r="M60" s="49">
        <v>0</v>
      </c>
      <c r="N60" s="49">
        <v>0</v>
      </c>
      <c r="O60" s="49">
        <v>0</v>
      </c>
      <c r="P60" s="49">
        <v>0</v>
      </c>
      <c r="Q60" s="52">
        <v>0</v>
      </c>
      <c r="R60" s="66">
        <f>SUM(K60:Q60)</f>
        <v>0</v>
      </c>
      <c r="T60" s="48">
        <v>1</v>
      </c>
      <c r="U60" s="49">
        <v>0</v>
      </c>
      <c r="V60" s="49">
        <v>0</v>
      </c>
      <c r="W60" s="49">
        <v>0</v>
      </c>
      <c r="X60" s="49">
        <v>0</v>
      </c>
      <c r="Y60" s="49">
        <v>0</v>
      </c>
      <c r="Z60" s="52">
        <v>0</v>
      </c>
      <c r="AA60" s="66">
        <f>SUM(T60:Z60)</f>
        <v>1</v>
      </c>
      <c r="AC60" s="48">
        <v>2</v>
      </c>
      <c r="AD60" s="49">
        <v>1</v>
      </c>
      <c r="AE60" s="49">
        <v>0</v>
      </c>
      <c r="AF60" s="49">
        <v>0</v>
      </c>
      <c r="AG60" s="49">
        <v>0</v>
      </c>
      <c r="AH60" s="49">
        <v>0</v>
      </c>
      <c r="AI60" s="52">
        <v>0</v>
      </c>
      <c r="AJ60" s="66">
        <f>SUM(AC60:AI60)</f>
        <v>3</v>
      </c>
      <c r="AL60" s="66">
        <f>SUM(I60+R60+AA60+AJ60)</f>
        <v>4</v>
      </c>
    </row>
    <row r="61" spans="1:38" ht="15.75" customHeight="1">
      <c r="A61" s="71">
        <v>0.32291666666666669</v>
      </c>
      <c r="B61" s="54">
        <v>1</v>
      </c>
      <c r="C61" s="55">
        <v>0</v>
      </c>
      <c r="D61" s="55">
        <v>0</v>
      </c>
      <c r="E61" s="55">
        <v>0</v>
      </c>
      <c r="F61" s="55">
        <v>0</v>
      </c>
      <c r="G61" s="55">
        <v>0</v>
      </c>
      <c r="H61" s="56">
        <v>0</v>
      </c>
      <c r="I61" s="67">
        <f>SUM(B61:H61)</f>
        <v>1</v>
      </c>
      <c r="K61" s="54">
        <v>0</v>
      </c>
      <c r="L61" s="55">
        <v>0</v>
      </c>
      <c r="M61" s="55">
        <v>0</v>
      </c>
      <c r="N61" s="55">
        <v>0</v>
      </c>
      <c r="O61" s="55">
        <v>0</v>
      </c>
      <c r="P61" s="55">
        <v>0</v>
      </c>
      <c r="Q61" s="56">
        <v>0</v>
      </c>
      <c r="R61" s="67">
        <f>SUM(K61:Q61)</f>
        <v>0</v>
      </c>
      <c r="T61" s="54">
        <v>6</v>
      </c>
      <c r="U61" s="55">
        <v>2</v>
      </c>
      <c r="V61" s="55">
        <v>0</v>
      </c>
      <c r="W61" s="55">
        <v>2</v>
      </c>
      <c r="X61" s="55">
        <v>0</v>
      </c>
      <c r="Y61" s="55">
        <v>0</v>
      </c>
      <c r="Z61" s="56">
        <v>0</v>
      </c>
      <c r="AA61" s="67">
        <f>SUM(T61:Z61)</f>
        <v>10</v>
      </c>
      <c r="AC61" s="54">
        <v>3</v>
      </c>
      <c r="AD61" s="55">
        <v>0</v>
      </c>
      <c r="AE61" s="55">
        <v>0</v>
      </c>
      <c r="AF61" s="55">
        <v>0</v>
      </c>
      <c r="AG61" s="55">
        <v>0</v>
      </c>
      <c r="AH61" s="55">
        <v>0</v>
      </c>
      <c r="AI61" s="56">
        <v>0</v>
      </c>
      <c r="AJ61" s="67">
        <f>SUM(AC61:AI61)</f>
        <v>3</v>
      </c>
      <c r="AL61" s="67">
        <f>SUM(I61+R61+AA61+AJ61)</f>
        <v>14</v>
      </c>
    </row>
    <row r="62" spans="1:38" ht="15.75" customHeight="1">
      <c r="A62" s="60" t="s">
        <v>218</v>
      </c>
      <c r="B62" s="57">
        <f t="shared" ref="B62:I62" si="36">SUM(B58:B61)</f>
        <v>1</v>
      </c>
      <c r="C62" s="58">
        <f t="shared" si="36"/>
        <v>0</v>
      </c>
      <c r="D62" s="58">
        <f t="shared" si="36"/>
        <v>0</v>
      </c>
      <c r="E62" s="58">
        <f t="shared" si="36"/>
        <v>0</v>
      </c>
      <c r="F62" s="58">
        <f t="shared" si="36"/>
        <v>0</v>
      </c>
      <c r="G62" s="58">
        <f t="shared" si="36"/>
        <v>0</v>
      </c>
      <c r="H62" s="59">
        <f t="shared" si="36"/>
        <v>0</v>
      </c>
      <c r="I62" s="60">
        <f t="shared" si="36"/>
        <v>1</v>
      </c>
      <c r="K62" s="57">
        <f t="shared" ref="K62:R62" si="37">SUM(K58:K61)</f>
        <v>0</v>
      </c>
      <c r="L62" s="58">
        <f t="shared" si="37"/>
        <v>0</v>
      </c>
      <c r="M62" s="58">
        <f t="shared" si="37"/>
        <v>0</v>
      </c>
      <c r="N62" s="58">
        <f t="shared" si="37"/>
        <v>0</v>
      </c>
      <c r="O62" s="58">
        <f t="shared" si="37"/>
        <v>0</v>
      </c>
      <c r="P62" s="58">
        <f t="shared" si="37"/>
        <v>0</v>
      </c>
      <c r="Q62" s="59">
        <f t="shared" si="37"/>
        <v>0</v>
      </c>
      <c r="R62" s="60">
        <f t="shared" si="37"/>
        <v>0</v>
      </c>
      <c r="T62" s="57">
        <f t="shared" ref="T62:AA62" si="38">SUM(T58:T61)</f>
        <v>11</v>
      </c>
      <c r="U62" s="58">
        <f t="shared" si="38"/>
        <v>2</v>
      </c>
      <c r="V62" s="58">
        <f t="shared" si="38"/>
        <v>0</v>
      </c>
      <c r="W62" s="58">
        <f t="shared" si="38"/>
        <v>3</v>
      </c>
      <c r="X62" s="58">
        <f t="shared" si="38"/>
        <v>0</v>
      </c>
      <c r="Y62" s="58">
        <f t="shared" si="38"/>
        <v>0</v>
      </c>
      <c r="Z62" s="59">
        <f t="shared" si="38"/>
        <v>0</v>
      </c>
      <c r="AA62" s="60">
        <f t="shared" si="38"/>
        <v>16</v>
      </c>
      <c r="AC62" s="57">
        <f t="shared" ref="AC62:AJ62" si="39">SUM(AC58:AC61)</f>
        <v>6</v>
      </c>
      <c r="AD62" s="58">
        <f t="shared" si="39"/>
        <v>4</v>
      </c>
      <c r="AE62" s="58">
        <f t="shared" si="39"/>
        <v>0</v>
      </c>
      <c r="AF62" s="58">
        <f t="shared" si="39"/>
        <v>0</v>
      </c>
      <c r="AG62" s="58">
        <f t="shared" si="39"/>
        <v>0</v>
      </c>
      <c r="AH62" s="58">
        <f t="shared" si="39"/>
        <v>0</v>
      </c>
      <c r="AI62" s="59">
        <f t="shared" si="39"/>
        <v>0</v>
      </c>
      <c r="AJ62" s="60">
        <f t="shared" si="39"/>
        <v>10</v>
      </c>
      <c r="AL62" s="60">
        <f>SUM(AL58:AL61)</f>
        <v>27</v>
      </c>
    </row>
    <row r="63" spans="1:38" ht="15.75" customHeight="1">
      <c r="A63" s="69">
        <v>0.33333333333333331</v>
      </c>
      <c r="B63" s="44">
        <v>0</v>
      </c>
      <c r="C63" s="45">
        <v>0</v>
      </c>
      <c r="D63" s="45">
        <v>0</v>
      </c>
      <c r="E63" s="45">
        <v>0</v>
      </c>
      <c r="F63" s="45">
        <v>0</v>
      </c>
      <c r="G63" s="45">
        <v>0</v>
      </c>
      <c r="H63" s="46">
        <v>0</v>
      </c>
      <c r="I63" s="65">
        <f>SUM(B63:H63)</f>
        <v>0</v>
      </c>
      <c r="K63" s="44">
        <v>0</v>
      </c>
      <c r="L63" s="45">
        <v>0</v>
      </c>
      <c r="M63" s="45">
        <v>0</v>
      </c>
      <c r="N63" s="45">
        <v>0</v>
      </c>
      <c r="O63" s="45">
        <v>0</v>
      </c>
      <c r="P63" s="45">
        <v>0</v>
      </c>
      <c r="Q63" s="46">
        <v>0</v>
      </c>
      <c r="R63" s="65">
        <f>SUM(K63:Q63)</f>
        <v>0</v>
      </c>
      <c r="T63" s="44">
        <v>4</v>
      </c>
      <c r="U63" s="45">
        <v>2</v>
      </c>
      <c r="V63" s="45">
        <v>1</v>
      </c>
      <c r="W63" s="45">
        <v>0</v>
      </c>
      <c r="X63" s="45">
        <v>0</v>
      </c>
      <c r="Y63" s="45">
        <v>0</v>
      </c>
      <c r="Z63" s="46">
        <v>0</v>
      </c>
      <c r="AA63" s="65">
        <f>SUM(T63:Z63)</f>
        <v>7</v>
      </c>
      <c r="AC63" s="44">
        <v>9</v>
      </c>
      <c r="AD63" s="45">
        <v>3</v>
      </c>
      <c r="AE63" s="45">
        <v>0</v>
      </c>
      <c r="AF63" s="45">
        <v>0</v>
      </c>
      <c r="AG63" s="45">
        <v>0</v>
      </c>
      <c r="AH63" s="45">
        <v>0</v>
      </c>
      <c r="AI63" s="46">
        <v>0</v>
      </c>
      <c r="AJ63" s="65">
        <f>SUM(AC63:AI63)</f>
        <v>12</v>
      </c>
      <c r="AL63" s="65">
        <f>SUM(I63+R63+AA63+AJ63)</f>
        <v>19</v>
      </c>
    </row>
    <row r="64" spans="1:38" ht="15.75" customHeight="1">
      <c r="A64" s="70">
        <v>0.34375</v>
      </c>
      <c r="B64" s="48">
        <v>0</v>
      </c>
      <c r="C64" s="49">
        <v>0</v>
      </c>
      <c r="D64" s="49">
        <v>0</v>
      </c>
      <c r="E64" s="49">
        <v>0</v>
      </c>
      <c r="F64" s="49">
        <v>0</v>
      </c>
      <c r="G64" s="49">
        <v>0</v>
      </c>
      <c r="H64" s="52">
        <v>0</v>
      </c>
      <c r="I64" s="66">
        <f>SUM(B64:H64)</f>
        <v>0</v>
      </c>
      <c r="K64" s="48">
        <v>0</v>
      </c>
      <c r="L64" s="49">
        <v>0</v>
      </c>
      <c r="M64" s="49">
        <v>0</v>
      </c>
      <c r="N64" s="49">
        <v>0</v>
      </c>
      <c r="O64" s="49">
        <v>0</v>
      </c>
      <c r="P64" s="49">
        <v>0</v>
      </c>
      <c r="Q64" s="52">
        <v>0</v>
      </c>
      <c r="R64" s="66">
        <f>SUM(K64:Q64)</f>
        <v>0</v>
      </c>
      <c r="T64" s="48">
        <v>3</v>
      </c>
      <c r="U64" s="49">
        <v>0</v>
      </c>
      <c r="V64" s="49">
        <v>0</v>
      </c>
      <c r="W64" s="49">
        <v>0</v>
      </c>
      <c r="X64" s="49">
        <v>0</v>
      </c>
      <c r="Y64" s="49">
        <v>0</v>
      </c>
      <c r="Z64" s="52">
        <v>0</v>
      </c>
      <c r="AA64" s="66">
        <f>SUM(T64:Z64)</f>
        <v>3</v>
      </c>
      <c r="AC64" s="48">
        <v>8</v>
      </c>
      <c r="AD64" s="49">
        <v>5</v>
      </c>
      <c r="AE64" s="49">
        <v>0</v>
      </c>
      <c r="AF64" s="49">
        <v>0</v>
      </c>
      <c r="AG64" s="49">
        <v>1</v>
      </c>
      <c r="AH64" s="49">
        <v>0</v>
      </c>
      <c r="AI64" s="52">
        <v>1</v>
      </c>
      <c r="AJ64" s="66">
        <f>SUM(AC64:AI64)</f>
        <v>15</v>
      </c>
      <c r="AL64" s="66">
        <f>SUM(I64+R64+AA64+AJ64)</f>
        <v>18</v>
      </c>
    </row>
    <row r="65" spans="1:38" ht="15.75" customHeight="1">
      <c r="A65" s="70">
        <v>0.35416666666666669</v>
      </c>
      <c r="B65" s="48">
        <v>1</v>
      </c>
      <c r="C65" s="49">
        <v>1</v>
      </c>
      <c r="D65" s="49">
        <v>0</v>
      </c>
      <c r="E65" s="49">
        <v>0</v>
      </c>
      <c r="F65" s="49">
        <v>0</v>
      </c>
      <c r="G65" s="49">
        <v>0</v>
      </c>
      <c r="H65" s="52">
        <v>0</v>
      </c>
      <c r="I65" s="66">
        <f>SUM(B65:H65)</f>
        <v>2</v>
      </c>
      <c r="K65" s="48">
        <v>0</v>
      </c>
      <c r="L65" s="49">
        <v>0</v>
      </c>
      <c r="M65" s="49">
        <v>0</v>
      </c>
      <c r="N65" s="49">
        <v>0</v>
      </c>
      <c r="O65" s="49">
        <v>0</v>
      </c>
      <c r="P65" s="49">
        <v>0</v>
      </c>
      <c r="Q65" s="52">
        <v>0</v>
      </c>
      <c r="R65" s="66">
        <f>SUM(K65:Q65)</f>
        <v>0</v>
      </c>
      <c r="T65" s="48">
        <v>8</v>
      </c>
      <c r="U65" s="49">
        <v>5</v>
      </c>
      <c r="V65" s="49">
        <v>0</v>
      </c>
      <c r="W65" s="49">
        <v>0</v>
      </c>
      <c r="X65" s="49">
        <v>0</v>
      </c>
      <c r="Y65" s="49">
        <v>0</v>
      </c>
      <c r="Z65" s="52">
        <v>0</v>
      </c>
      <c r="AA65" s="66">
        <f>SUM(T65:Z65)</f>
        <v>13</v>
      </c>
      <c r="AC65" s="48">
        <v>15</v>
      </c>
      <c r="AD65" s="49">
        <v>5</v>
      </c>
      <c r="AE65" s="49">
        <v>0</v>
      </c>
      <c r="AF65" s="49">
        <v>1</v>
      </c>
      <c r="AG65" s="49">
        <v>0</v>
      </c>
      <c r="AH65" s="49">
        <v>0</v>
      </c>
      <c r="AI65" s="52">
        <v>0</v>
      </c>
      <c r="AJ65" s="66">
        <f>SUM(AC65:AI65)</f>
        <v>21</v>
      </c>
      <c r="AL65" s="66">
        <f>SUM(I65+R65+AA65+AJ65)</f>
        <v>36</v>
      </c>
    </row>
    <row r="66" spans="1:38" ht="15.75" customHeight="1">
      <c r="A66" s="71">
        <v>0.36458333333333331</v>
      </c>
      <c r="B66" s="54">
        <v>2</v>
      </c>
      <c r="C66" s="55">
        <v>0</v>
      </c>
      <c r="D66" s="55">
        <v>0</v>
      </c>
      <c r="E66" s="55">
        <v>0</v>
      </c>
      <c r="F66" s="55">
        <v>0</v>
      </c>
      <c r="G66" s="55">
        <v>0</v>
      </c>
      <c r="H66" s="56">
        <v>0</v>
      </c>
      <c r="I66" s="67">
        <f>SUM(B66:H66)</f>
        <v>2</v>
      </c>
      <c r="K66" s="54">
        <v>0</v>
      </c>
      <c r="L66" s="55">
        <v>0</v>
      </c>
      <c r="M66" s="55">
        <v>0</v>
      </c>
      <c r="N66" s="55">
        <v>0</v>
      </c>
      <c r="O66" s="55">
        <v>0</v>
      </c>
      <c r="P66" s="55">
        <v>0</v>
      </c>
      <c r="Q66" s="56">
        <v>0</v>
      </c>
      <c r="R66" s="67">
        <f>SUM(K66:Q66)</f>
        <v>0</v>
      </c>
      <c r="T66" s="54">
        <v>12</v>
      </c>
      <c r="U66" s="55">
        <v>4</v>
      </c>
      <c r="V66" s="55">
        <v>0</v>
      </c>
      <c r="W66" s="55">
        <v>0</v>
      </c>
      <c r="X66" s="55">
        <v>1</v>
      </c>
      <c r="Y66" s="55">
        <v>0</v>
      </c>
      <c r="Z66" s="56">
        <v>0</v>
      </c>
      <c r="AA66" s="67">
        <f>SUM(T66:Z66)</f>
        <v>17</v>
      </c>
      <c r="AC66" s="54">
        <v>16</v>
      </c>
      <c r="AD66" s="55">
        <v>4</v>
      </c>
      <c r="AE66" s="55">
        <v>0</v>
      </c>
      <c r="AF66" s="55">
        <v>0</v>
      </c>
      <c r="AG66" s="55">
        <v>0</v>
      </c>
      <c r="AH66" s="55">
        <v>0</v>
      </c>
      <c r="AI66" s="56">
        <v>0</v>
      </c>
      <c r="AJ66" s="67">
        <f>SUM(AC66:AI66)</f>
        <v>20</v>
      </c>
      <c r="AL66" s="67">
        <f>SUM(I66+R66+AA66+AJ66)</f>
        <v>39</v>
      </c>
    </row>
    <row r="67" spans="1:38" ht="15.75" customHeight="1">
      <c r="A67" s="60" t="s">
        <v>218</v>
      </c>
      <c r="B67" s="57">
        <f t="shared" ref="B67:I67" si="40">SUM(B63:B66)</f>
        <v>3</v>
      </c>
      <c r="C67" s="58">
        <f t="shared" si="40"/>
        <v>1</v>
      </c>
      <c r="D67" s="58">
        <f t="shared" si="40"/>
        <v>0</v>
      </c>
      <c r="E67" s="58">
        <f t="shared" si="40"/>
        <v>0</v>
      </c>
      <c r="F67" s="58">
        <f t="shared" si="40"/>
        <v>0</v>
      </c>
      <c r="G67" s="58">
        <f t="shared" si="40"/>
        <v>0</v>
      </c>
      <c r="H67" s="59">
        <f t="shared" si="40"/>
        <v>0</v>
      </c>
      <c r="I67" s="60">
        <f t="shared" si="40"/>
        <v>4</v>
      </c>
      <c r="K67" s="57">
        <f t="shared" ref="K67:R67" si="41">SUM(K63:K66)</f>
        <v>0</v>
      </c>
      <c r="L67" s="58">
        <f t="shared" si="41"/>
        <v>0</v>
      </c>
      <c r="M67" s="58">
        <f t="shared" si="41"/>
        <v>0</v>
      </c>
      <c r="N67" s="58">
        <f t="shared" si="41"/>
        <v>0</v>
      </c>
      <c r="O67" s="58">
        <f t="shared" si="41"/>
        <v>0</v>
      </c>
      <c r="P67" s="58">
        <f t="shared" si="41"/>
        <v>0</v>
      </c>
      <c r="Q67" s="59">
        <f t="shared" si="41"/>
        <v>0</v>
      </c>
      <c r="R67" s="60">
        <f t="shared" si="41"/>
        <v>0</v>
      </c>
      <c r="T67" s="57">
        <f t="shared" ref="T67:AA67" si="42">SUM(T63:T66)</f>
        <v>27</v>
      </c>
      <c r="U67" s="58">
        <f t="shared" si="42"/>
        <v>11</v>
      </c>
      <c r="V67" s="58">
        <f t="shared" si="42"/>
        <v>1</v>
      </c>
      <c r="W67" s="58">
        <f t="shared" si="42"/>
        <v>0</v>
      </c>
      <c r="X67" s="58">
        <f t="shared" si="42"/>
        <v>1</v>
      </c>
      <c r="Y67" s="58">
        <f t="shared" si="42"/>
        <v>0</v>
      </c>
      <c r="Z67" s="59">
        <f t="shared" si="42"/>
        <v>0</v>
      </c>
      <c r="AA67" s="60">
        <f t="shared" si="42"/>
        <v>40</v>
      </c>
      <c r="AC67" s="57">
        <f t="shared" ref="AC67:AJ67" si="43">SUM(AC63:AC66)</f>
        <v>48</v>
      </c>
      <c r="AD67" s="58">
        <f t="shared" si="43"/>
        <v>17</v>
      </c>
      <c r="AE67" s="58">
        <f t="shared" si="43"/>
        <v>0</v>
      </c>
      <c r="AF67" s="58">
        <f t="shared" si="43"/>
        <v>1</v>
      </c>
      <c r="AG67" s="58">
        <f t="shared" si="43"/>
        <v>1</v>
      </c>
      <c r="AH67" s="58">
        <f t="shared" si="43"/>
        <v>0</v>
      </c>
      <c r="AI67" s="59">
        <f t="shared" si="43"/>
        <v>1</v>
      </c>
      <c r="AJ67" s="60">
        <f t="shared" si="43"/>
        <v>68</v>
      </c>
      <c r="AL67" s="60">
        <f>SUM(AL63:AL66)</f>
        <v>112</v>
      </c>
    </row>
    <row r="68" spans="1:38" ht="15.75" customHeight="1">
      <c r="A68" s="69">
        <v>0.375</v>
      </c>
      <c r="B68" s="44">
        <v>1</v>
      </c>
      <c r="C68" s="45">
        <v>0</v>
      </c>
      <c r="D68" s="45">
        <v>0</v>
      </c>
      <c r="E68" s="45">
        <v>0</v>
      </c>
      <c r="F68" s="45">
        <v>0</v>
      </c>
      <c r="G68" s="45">
        <v>0</v>
      </c>
      <c r="H68" s="46">
        <v>0</v>
      </c>
      <c r="I68" s="65">
        <f>SUM(B68:H68)</f>
        <v>1</v>
      </c>
      <c r="K68" s="44">
        <v>0</v>
      </c>
      <c r="L68" s="45">
        <v>0</v>
      </c>
      <c r="M68" s="45">
        <v>0</v>
      </c>
      <c r="N68" s="45">
        <v>0</v>
      </c>
      <c r="O68" s="45">
        <v>0</v>
      </c>
      <c r="P68" s="45">
        <v>0</v>
      </c>
      <c r="Q68" s="46">
        <v>0</v>
      </c>
      <c r="R68" s="65">
        <f>SUM(K68:Q68)</f>
        <v>0</v>
      </c>
      <c r="T68" s="44">
        <v>7</v>
      </c>
      <c r="U68" s="45">
        <v>4</v>
      </c>
      <c r="V68" s="45">
        <v>1</v>
      </c>
      <c r="W68" s="45">
        <v>1</v>
      </c>
      <c r="X68" s="45">
        <v>0</v>
      </c>
      <c r="Y68" s="45">
        <v>0</v>
      </c>
      <c r="Z68" s="46">
        <v>0</v>
      </c>
      <c r="AA68" s="65">
        <f>SUM(T68:Z68)</f>
        <v>13</v>
      </c>
      <c r="AC68" s="44">
        <v>7</v>
      </c>
      <c r="AD68" s="45">
        <v>4</v>
      </c>
      <c r="AE68" s="45">
        <v>1</v>
      </c>
      <c r="AF68" s="45">
        <v>0</v>
      </c>
      <c r="AG68" s="45">
        <v>0</v>
      </c>
      <c r="AH68" s="45">
        <v>0</v>
      </c>
      <c r="AI68" s="46">
        <v>0</v>
      </c>
      <c r="AJ68" s="65">
        <f>SUM(AC68:AI68)</f>
        <v>12</v>
      </c>
      <c r="AL68" s="65">
        <f>SUM(I68+R68+AA68+AJ68)</f>
        <v>26</v>
      </c>
    </row>
    <row r="69" spans="1:38" ht="15.75" customHeight="1">
      <c r="A69" s="70">
        <v>0.38541666666666669</v>
      </c>
      <c r="B69" s="48">
        <v>2</v>
      </c>
      <c r="C69" s="49">
        <v>0</v>
      </c>
      <c r="D69" s="49">
        <v>0</v>
      </c>
      <c r="E69" s="49">
        <v>0</v>
      </c>
      <c r="F69" s="49">
        <v>0</v>
      </c>
      <c r="G69" s="49">
        <v>0</v>
      </c>
      <c r="H69" s="52">
        <v>0</v>
      </c>
      <c r="I69" s="66">
        <f>SUM(B69:H69)</f>
        <v>2</v>
      </c>
      <c r="K69" s="48">
        <v>0</v>
      </c>
      <c r="L69" s="49">
        <v>0</v>
      </c>
      <c r="M69" s="49">
        <v>0</v>
      </c>
      <c r="N69" s="49">
        <v>0</v>
      </c>
      <c r="O69" s="49">
        <v>0</v>
      </c>
      <c r="P69" s="49">
        <v>0</v>
      </c>
      <c r="Q69" s="52">
        <v>0</v>
      </c>
      <c r="R69" s="66">
        <f>SUM(K69:Q69)</f>
        <v>0</v>
      </c>
      <c r="T69" s="48">
        <v>11</v>
      </c>
      <c r="U69" s="49">
        <v>3</v>
      </c>
      <c r="V69" s="49">
        <v>0</v>
      </c>
      <c r="W69" s="49">
        <v>0</v>
      </c>
      <c r="X69" s="49">
        <v>0</v>
      </c>
      <c r="Y69" s="49">
        <v>0</v>
      </c>
      <c r="Z69" s="52">
        <v>0</v>
      </c>
      <c r="AA69" s="66">
        <f>SUM(T69:Z69)</f>
        <v>14</v>
      </c>
      <c r="AC69" s="48">
        <v>9</v>
      </c>
      <c r="AD69" s="49">
        <v>3</v>
      </c>
      <c r="AE69" s="49">
        <v>0</v>
      </c>
      <c r="AF69" s="49">
        <v>0</v>
      </c>
      <c r="AG69" s="49">
        <v>0</v>
      </c>
      <c r="AH69" s="49">
        <v>0</v>
      </c>
      <c r="AI69" s="52">
        <v>0</v>
      </c>
      <c r="AJ69" s="66">
        <f>SUM(AC69:AI69)</f>
        <v>12</v>
      </c>
      <c r="AL69" s="66">
        <f>SUM(I69+R69+AA69+AJ69)</f>
        <v>28</v>
      </c>
    </row>
    <row r="70" spans="1:38" ht="15.75" customHeight="1">
      <c r="A70" s="70">
        <v>0.39583333333333331</v>
      </c>
      <c r="B70" s="48">
        <v>3</v>
      </c>
      <c r="C70" s="49">
        <v>1</v>
      </c>
      <c r="D70" s="49">
        <v>0</v>
      </c>
      <c r="E70" s="49">
        <v>0</v>
      </c>
      <c r="F70" s="49">
        <v>0</v>
      </c>
      <c r="G70" s="49">
        <v>0</v>
      </c>
      <c r="H70" s="52">
        <v>0</v>
      </c>
      <c r="I70" s="66">
        <f>SUM(B70:H70)</f>
        <v>4</v>
      </c>
      <c r="K70" s="48">
        <v>0</v>
      </c>
      <c r="L70" s="49">
        <v>0</v>
      </c>
      <c r="M70" s="49">
        <v>0</v>
      </c>
      <c r="N70" s="49">
        <v>0</v>
      </c>
      <c r="O70" s="49">
        <v>0</v>
      </c>
      <c r="P70" s="49">
        <v>0</v>
      </c>
      <c r="Q70" s="52">
        <v>0</v>
      </c>
      <c r="R70" s="66">
        <f>SUM(K70:Q70)</f>
        <v>0</v>
      </c>
      <c r="T70" s="48">
        <v>13</v>
      </c>
      <c r="U70" s="49">
        <v>0</v>
      </c>
      <c r="V70" s="49">
        <v>0</v>
      </c>
      <c r="W70" s="49">
        <v>0</v>
      </c>
      <c r="X70" s="49">
        <v>0</v>
      </c>
      <c r="Y70" s="49">
        <v>0</v>
      </c>
      <c r="Z70" s="52">
        <v>0</v>
      </c>
      <c r="AA70" s="66">
        <f>SUM(T70:Z70)</f>
        <v>13</v>
      </c>
      <c r="AC70" s="48">
        <v>7</v>
      </c>
      <c r="AD70" s="49">
        <v>3</v>
      </c>
      <c r="AE70" s="49">
        <v>0</v>
      </c>
      <c r="AF70" s="49">
        <v>0</v>
      </c>
      <c r="AG70" s="49">
        <v>0</v>
      </c>
      <c r="AH70" s="49">
        <v>0</v>
      </c>
      <c r="AI70" s="52">
        <v>0</v>
      </c>
      <c r="AJ70" s="66">
        <f>SUM(AC70:AI70)</f>
        <v>10</v>
      </c>
      <c r="AL70" s="66">
        <f>SUM(I70+R70+AA70+AJ70)</f>
        <v>27</v>
      </c>
    </row>
    <row r="71" spans="1:38" ht="15.75" customHeight="1">
      <c r="A71" s="71">
        <v>0.40625</v>
      </c>
      <c r="B71" s="54">
        <v>0</v>
      </c>
      <c r="C71" s="55">
        <v>0</v>
      </c>
      <c r="D71" s="55">
        <v>0</v>
      </c>
      <c r="E71" s="55">
        <v>0</v>
      </c>
      <c r="F71" s="55">
        <v>0</v>
      </c>
      <c r="G71" s="55">
        <v>0</v>
      </c>
      <c r="H71" s="56">
        <v>0</v>
      </c>
      <c r="I71" s="67">
        <f>SUM(B71:H71)</f>
        <v>0</v>
      </c>
      <c r="K71" s="54">
        <v>0</v>
      </c>
      <c r="L71" s="55">
        <v>0</v>
      </c>
      <c r="M71" s="55">
        <v>0</v>
      </c>
      <c r="N71" s="55">
        <v>0</v>
      </c>
      <c r="O71" s="55">
        <v>0</v>
      </c>
      <c r="P71" s="55">
        <v>0</v>
      </c>
      <c r="Q71" s="56">
        <v>0</v>
      </c>
      <c r="R71" s="67">
        <f>SUM(K71:Q71)</f>
        <v>0</v>
      </c>
      <c r="T71" s="54">
        <v>13</v>
      </c>
      <c r="U71" s="55">
        <v>6</v>
      </c>
      <c r="V71" s="55">
        <v>0</v>
      </c>
      <c r="W71" s="55">
        <v>0</v>
      </c>
      <c r="X71" s="55">
        <v>0</v>
      </c>
      <c r="Y71" s="55">
        <v>0</v>
      </c>
      <c r="Z71" s="56">
        <v>0</v>
      </c>
      <c r="AA71" s="67">
        <f>SUM(T71:Z71)</f>
        <v>19</v>
      </c>
      <c r="AC71" s="54">
        <v>7</v>
      </c>
      <c r="AD71" s="55">
        <v>4</v>
      </c>
      <c r="AE71" s="55">
        <v>0</v>
      </c>
      <c r="AF71" s="55">
        <v>0</v>
      </c>
      <c r="AG71" s="55">
        <v>0</v>
      </c>
      <c r="AH71" s="55">
        <v>0</v>
      </c>
      <c r="AI71" s="56">
        <v>0</v>
      </c>
      <c r="AJ71" s="67">
        <f>SUM(AC71:AI71)</f>
        <v>11</v>
      </c>
      <c r="AL71" s="67">
        <f>SUM(I71+R71+AA71+AJ71)</f>
        <v>30</v>
      </c>
    </row>
    <row r="72" spans="1:38" ht="15.75" customHeight="1">
      <c r="A72" s="60" t="s">
        <v>218</v>
      </c>
      <c r="B72" s="57">
        <f t="shared" ref="B72:I72" si="44">SUM(B68:B71)</f>
        <v>6</v>
      </c>
      <c r="C72" s="58">
        <f t="shared" si="44"/>
        <v>1</v>
      </c>
      <c r="D72" s="58">
        <f t="shared" si="44"/>
        <v>0</v>
      </c>
      <c r="E72" s="58">
        <f t="shared" si="44"/>
        <v>0</v>
      </c>
      <c r="F72" s="58">
        <f t="shared" si="44"/>
        <v>0</v>
      </c>
      <c r="G72" s="58">
        <f t="shared" si="44"/>
        <v>0</v>
      </c>
      <c r="H72" s="59">
        <f t="shared" si="44"/>
        <v>0</v>
      </c>
      <c r="I72" s="60">
        <f t="shared" si="44"/>
        <v>7</v>
      </c>
      <c r="K72" s="57">
        <f t="shared" ref="K72:R72" si="45">SUM(K68:K71)</f>
        <v>0</v>
      </c>
      <c r="L72" s="58">
        <f t="shared" si="45"/>
        <v>0</v>
      </c>
      <c r="M72" s="58">
        <f t="shared" si="45"/>
        <v>0</v>
      </c>
      <c r="N72" s="58">
        <f t="shared" si="45"/>
        <v>0</v>
      </c>
      <c r="O72" s="58">
        <f t="shared" si="45"/>
        <v>0</v>
      </c>
      <c r="P72" s="58">
        <f t="shared" si="45"/>
        <v>0</v>
      </c>
      <c r="Q72" s="59">
        <f t="shared" si="45"/>
        <v>0</v>
      </c>
      <c r="R72" s="60">
        <f t="shared" si="45"/>
        <v>0</v>
      </c>
      <c r="T72" s="57">
        <f t="shared" ref="T72:AA72" si="46">SUM(T68:T71)</f>
        <v>44</v>
      </c>
      <c r="U72" s="58">
        <f t="shared" si="46"/>
        <v>13</v>
      </c>
      <c r="V72" s="58">
        <f t="shared" si="46"/>
        <v>1</v>
      </c>
      <c r="W72" s="58">
        <f t="shared" si="46"/>
        <v>1</v>
      </c>
      <c r="X72" s="58">
        <f t="shared" si="46"/>
        <v>0</v>
      </c>
      <c r="Y72" s="58">
        <f t="shared" si="46"/>
        <v>0</v>
      </c>
      <c r="Z72" s="59">
        <f t="shared" si="46"/>
        <v>0</v>
      </c>
      <c r="AA72" s="60">
        <f t="shared" si="46"/>
        <v>59</v>
      </c>
      <c r="AC72" s="57">
        <f t="shared" ref="AC72:AJ72" si="47">SUM(AC68:AC71)</f>
        <v>30</v>
      </c>
      <c r="AD72" s="58">
        <f t="shared" si="47"/>
        <v>14</v>
      </c>
      <c r="AE72" s="58">
        <f t="shared" si="47"/>
        <v>1</v>
      </c>
      <c r="AF72" s="58">
        <f t="shared" si="47"/>
        <v>0</v>
      </c>
      <c r="AG72" s="58">
        <f t="shared" si="47"/>
        <v>0</v>
      </c>
      <c r="AH72" s="58">
        <f t="shared" si="47"/>
        <v>0</v>
      </c>
      <c r="AI72" s="59">
        <f t="shared" si="47"/>
        <v>0</v>
      </c>
      <c r="AJ72" s="60">
        <f t="shared" si="47"/>
        <v>45</v>
      </c>
      <c r="AL72" s="60">
        <f>SUM(AL68:AL71)</f>
        <v>111</v>
      </c>
    </row>
    <row r="74" spans="1:38" ht="15.75" customHeight="1">
      <c r="A74" s="60" t="s">
        <v>219</v>
      </c>
      <c r="B74" s="57">
        <f t="shared" ref="B74:I74" si="48">SUM(B72+B67+B62)</f>
        <v>10</v>
      </c>
      <c r="C74" s="58">
        <f t="shared" si="48"/>
        <v>2</v>
      </c>
      <c r="D74" s="58">
        <f t="shared" si="48"/>
        <v>0</v>
      </c>
      <c r="E74" s="58">
        <f t="shared" si="48"/>
        <v>0</v>
      </c>
      <c r="F74" s="58">
        <f t="shared" si="48"/>
        <v>0</v>
      </c>
      <c r="G74" s="58">
        <f t="shared" si="48"/>
        <v>0</v>
      </c>
      <c r="H74" s="59">
        <f t="shared" si="48"/>
        <v>0</v>
      </c>
      <c r="I74" s="60">
        <f t="shared" si="48"/>
        <v>12</v>
      </c>
      <c r="K74" s="57">
        <f t="shared" ref="K74:R74" si="49">SUM(K72+K67+K62)</f>
        <v>0</v>
      </c>
      <c r="L74" s="58">
        <f t="shared" si="49"/>
        <v>0</v>
      </c>
      <c r="M74" s="58">
        <f t="shared" si="49"/>
        <v>0</v>
      </c>
      <c r="N74" s="58">
        <f t="shared" si="49"/>
        <v>0</v>
      </c>
      <c r="O74" s="58">
        <f t="shared" si="49"/>
        <v>0</v>
      </c>
      <c r="P74" s="58">
        <f t="shared" si="49"/>
        <v>0</v>
      </c>
      <c r="Q74" s="59">
        <f t="shared" si="49"/>
        <v>0</v>
      </c>
      <c r="R74" s="60">
        <f t="shared" si="49"/>
        <v>0</v>
      </c>
      <c r="T74" s="57">
        <f t="shared" ref="T74:AA74" si="50">SUM(T72+T67+T62)</f>
        <v>82</v>
      </c>
      <c r="U74" s="58">
        <f t="shared" si="50"/>
        <v>26</v>
      </c>
      <c r="V74" s="58">
        <f t="shared" si="50"/>
        <v>2</v>
      </c>
      <c r="W74" s="58">
        <f t="shared" si="50"/>
        <v>4</v>
      </c>
      <c r="X74" s="58">
        <f t="shared" si="50"/>
        <v>1</v>
      </c>
      <c r="Y74" s="58">
        <f t="shared" si="50"/>
        <v>0</v>
      </c>
      <c r="Z74" s="59">
        <f t="shared" si="50"/>
        <v>0</v>
      </c>
      <c r="AA74" s="60">
        <f t="shared" si="50"/>
        <v>115</v>
      </c>
      <c r="AC74" s="57">
        <f t="shared" ref="AC74:AJ74" si="51">SUM(AC72+AC67+AC62)</f>
        <v>84</v>
      </c>
      <c r="AD74" s="58">
        <f t="shared" si="51"/>
        <v>35</v>
      </c>
      <c r="AE74" s="58">
        <f t="shared" si="51"/>
        <v>1</v>
      </c>
      <c r="AF74" s="58">
        <f t="shared" si="51"/>
        <v>1</v>
      </c>
      <c r="AG74" s="58">
        <f t="shared" si="51"/>
        <v>1</v>
      </c>
      <c r="AH74" s="58">
        <f t="shared" si="51"/>
        <v>0</v>
      </c>
      <c r="AI74" s="59">
        <f t="shared" si="51"/>
        <v>1</v>
      </c>
      <c r="AJ74" s="60">
        <f t="shared" si="51"/>
        <v>123</v>
      </c>
      <c r="AL74" s="60">
        <f>SUM(AL72+AL67+AL62)</f>
        <v>250</v>
      </c>
    </row>
    <row r="76" spans="1:38" ht="15.75" customHeight="1">
      <c r="A76" s="47" t="s">
        <v>211</v>
      </c>
      <c r="B76" s="47" t="str">
        <f>$M$9</f>
        <v>Arm B - Main St</v>
      </c>
    </row>
    <row r="77" spans="1:38" ht="15.75" customHeight="1">
      <c r="B77" s="57" t="s">
        <v>212</v>
      </c>
      <c r="C77" s="58"/>
      <c r="D77" s="58" t="s">
        <v>242</v>
      </c>
      <c r="E77" s="58"/>
      <c r="F77" s="58"/>
      <c r="G77" s="58"/>
      <c r="H77" s="59"/>
      <c r="I77" s="60"/>
      <c r="K77" s="57" t="s">
        <v>212</v>
      </c>
      <c r="L77" s="58"/>
      <c r="M77" s="58" t="s">
        <v>243</v>
      </c>
      <c r="N77" s="58"/>
      <c r="O77" s="58"/>
      <c r="P77" s="58"/>
      <c r="Q77" s="59"/>
      <c r="R77" s="60"/>
      <c r="T77" s="57" t="s">
        <v>212</v>
      </c>
      <c r="U77" s="58"/>
      <c r="V77" s="58" t="s">
        <v>244</v>
      </c>
      <c r="W77" s="58"/>
      <c r="X77" s="58"/>
      <c r="Y77" s="58"/>
      <c r="Z77" s="59"/>
      <c r="AA77" s="60"/>
      <c r="AC77" s="57" t="s">
        <v>212</v>
      </c>
      <c r="AD77" s="58"/>
      <c r="AE77" s="58" t="s">
        <v>245</v>
      </c>
      <c r="AF77" s="58"/>
      <c r="AG77" s="58"/>
      <c r="AH77" s="58"/>
      <c r="AI77" s="59"/>
      <c r="AJ77" s="60"/>
      <c r="AL77" s="130" t="s">
        <v>216</v>
      </c>
    </row>
    <row r="78" spans="1:38"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61" t="s">
        <v>0</v>
      </c>
      <c r="AD78" s="62" t="s">
        <v>1</v>
      </c>
      <c r="AE78" s="62" t="s">
        <v>47</v>
      </c>
      <c r="AF78" s="62" t="s">
        <v>46</v>
      </c>
      <c r="AG78" s="62" t="s">
        <v>42</v>
      </c>
      <c r="AH78" s="62" t="s">
        <v>45</v>
      </c>
      <c r="AI78" s="63" t="s">
        <v>44</v>
      </c>
      <c r="AJ78" s="64" t="s">
        <v>217</v>
      </c>
      <c r="AL78" s="131"/>
    </row>
    <row r="80" spans="1:38" ht="15.75" customHeight="1">
      <c r="A80" s="69">
        <v>0.66666666666666663</v>
      </c>
      <c r="B80" s="44">
        <v>1</v>
      </c>
      <c r="C80" s="45">
        <v>0</v>
      </c>
      <c r="D80" s="45">
        <v>0</v>
      </c>
      <c r="E80" s="45">
        <v>0</v>
      </c>
      <c r="F80" s="45">
        <v>0</v>
      </c>
      <c r="G80" s="45">
        <v>0</v>
      </c>
      <c r="H80" s="46">
        <v>0</v>
      </c>
      <c r="I80" s="65">
        <f>SUM(B80:H80)</f>
        <v>1</v>
      </c>
      <c r="K80" s="44">
        <v>0</v>
      </c>
      <c r="L80" s="45">
        <v>0</v>
      </c>
      <c r="M80" s="45">
        <v>0</v>
      </c>
      <c r="N80" s="45">
        <v>0</v>
      </c>
      <c r="O80" s="45">
        <v>0</v>
      </c>
      <c r="P80" s="45">
        <v>0</v>
      </c>
      <c r="Q80" s="46">
        <v>0</v>
      </c>
      <c r="R80" s="65">
        <f>SUM(K80:Q80)</f>
        <v>0</v>
      </c>
      <c r="T80" s="44">
        <v>10</v>
      </c>
      <c r="U80" s="45">
        <v>4</v>
      </c>
      <c r="V80" s="45">
        <v>0</v>
      </c>
      <c r="W80" s="45">
        <v>0</v>
      </c>
      <c r="X80" s="45">
        <v>0</v>
      </c>
      <c r="Y80" s="45">
        <v>0</v>
      </c>
      <c r="Z80" s="46">
        <v>0</v>
      </c>
      <c r="AA80" s="65">
        <f>SUM(T80:Z80)</f>
        <v>14</v>
      </c>
      <c r="AC80" s="44">
        <v>3</v>
      </c>
      <c r="AD80" s="45">
        <v>0</v>
      </c>
      <c r="AE80" s="45">
        <v>0</v>
      </c>
      <c r="AF80" s="45">
        <v>0</v>
      </c>
      <c r="AG80" s="45">
        <v>0</v>
      </c>
      <c r="AH80" s="45">
        <v>0</v>
      </c>
      <c r="AI80" s="46">
        <v>0</v>
      </c>
      <c r="AJ80" s="65">
        <f>SUM(AC80:AI80)</f>
        <v>3</v>
      </c>
      <c r="AL80" s="65">
        <f>SUM(I80+R80+AA80+AJ80)</f>
        <v>18</v>
      </c>
    </row>
    <row r="81" spans="1:38" ht="15.75" customHeight="1">
      <c r="A81" s="70">
        <v>0.67708333333333337</v>
      </c>
      <c r="B81" s="48">
        <v>1</v>
      </c>
      <c r="C81" s="49">
        <v>1</v>
      </c>
      <c r="D81" s="49">
        <v>0</v>
      </c>
      <c r="E81" s="49">
        <v>0</v>
      </c>
      <c r="F81" s="49">
        <v>0</v>
      </c>
      <c r="G81" s="49">
        <v>0</v>
      </c>
      <c r="H81" s="52">
        <v>0</v>
      </c>
      <c r="I81" s="66">
        <f>SUM(B81:H81)</f>
        <v>2</v>
      </c>
      <c r="K81" s="48">
        <v>0</v>
      </c>
      <c r="L81" s="49">
        <v>0</v>
      </c>
      <c r="M81" s="49">
        <v>0</v>
      </c>
      <c r="N81" s="49">
        <v>0</v>
      </c>
      <c r="O81" s="49">
        <v>0</v>
      </c>
      <c r="P81" s="49">
        <v>0</v>
      </c>
      <c r="Q81" s="52">
        <v>0</v>
      </c>
      <c r="R81" s="66">
        <f>SUM(K81:Q81)</f>
        <v>0</v>
      </c>
      <c r="T81" s="48">
        <v>13</v>
      </c>
      <c r="U81" s="49">
        <v>3</v>
      </c>
      <c r="V81" s="49">
        <v>1</v>
      </c>
      <c r="W81" s="49">
        <v>0</v>
      </c>
      <c r="X81" s="49">
        <v>0</v>
      </c>
      <c r="Y81" s="49">
        <v>0</v>
      </c>
      <c r="Z81" s="52">
        <v>0</v>
      </c>
      <c r="AA81" s="66">
        <f>SUM(T81:Z81)</f>
        <v>17</v>
      </c>
      <c r="AC81" s="48">
        <v>9</v>
      </c>
      <c r="AD81" s="49">
        <v>4</v>
      </c>
      <c r="AE81" s="49">
        <v>0</v>
      </c>
      <c r="AF81" s="49">
        <v>0</v>
      </c>
      <c r="AG81" s="49">
        <v>0</v>
      </c>
      <c r="AH81" s="49">
        <v>0</v>
      </c>
      <c r="AI81" s="52">
        <v>0</v>
      </c>
      <c r="AJ81" s="66">
        <f>SUM(AC81:AI81)</f>
        <v>13</v>
      </c>
      <c r="AL81" s="66">
        <f>SUM(I81+R81+AA81+AJ81)</f>
        <v>32</v>
      </c>
    </row>
    <row r="82" spans="1:38" ht="15.75" customHeight="1">
      <c r="A82" s="70">
        <v>0.6875</v>
      </c>
      <c r="B82" s="48">
        <v>1</v>
      </c>
      <c r="C82" s="49">
        <v>0</v>
      </c>
      <c r="D82" s="49">
        <v>0</v>
      </c>
      <c r="E82" s="49">
        <v>0</v>
      </c>
      <c r="F82" s="49">
        <v>0</v>
      </c>
      <c r="G82" s="49">
        <v>0</v>
      </c>
      <c r="H82" s="52">
        <v>0</v>
      </c>
      <c r="I82" s="66">
        <f>SUM(B82:H82)</f>
        <v>1</v>
      </c>
      <c r="K82" s="48">
        <v>0</v>
      </c>
      <c r="L82" s="49">
        <v>0</v>
      </c>
      <c r="M82" s="49">
        <v>0</v>
      </c>
      <c r="N82" s="49">
        <v>0</v>
      </c>
      <c r="O82" s="49">
        <v>0</v>
      </c>
      <c r="P82" s="49">
        <v>0</v>
      </c>
      <c r="Q82" s="52">
        <v>0</v>
      </c>
      <c r="R82" s="66">
        <f>SUM(K82:Q82)</f>
        <v>0</v>
      </c>
      <c r="T82" s="48">
        <v>11</v>
      </c>
      <c r="U82" s="49">
        <v>3</v>
      </c>
      <c r="V82" s="49">
        <v>1</v>
      </c>
      <c r="W82" s="49">
        <v>0</v>
      </c>
      <c r="X82" s="49">
        <v>0</v>
      </c>
      <c r="Y82" s="49">
        <v>0</v>
      </c>
      <c r="Z82" s="52">
        <v>0</v>
      </c>
      <c r="AA82" s="66">
        <f>SUM(T82:Z82)</f>
        <v>15</v>
      </c>
      <c r="AC82" s="48">
        <v>15</v>
      </c>
      <c r="AD82" s="49">
        <v>2</v>
      </c>
      <c r="AE82" s="49">
        <v>0</v>
      </c>
      <c r="AF82" s="49">
        <v>0</v>
      </c>
      <c r="AG82" s="49">
        <v>0</v>
      </c>
      <c r="AH82" s="49">
        <v>0</v>
      </c>
      <c r="AI82" s="52">
        <v>0</v>
      </c>
      <c r="AJ82" s="66">
        <f>SUM(AC82:AI82)</f>
        <v>17</v>
      </c>
      <c r="AL82" s="66">
        <f>SUM(I82+R82+AA82+AJ82)</f>
        <v>33</v>
      </c>
    </row>
    <row r="83" spans="1:38" ht="15.75" customHeight="1">
      <c r="A83" s="71">
        <v>0.69791666666666663</v>
      </c>
      <c r="B83" s="54">
        <v>1</v>
      </c>
      <c r="C83" s="55">
        <v>0</v>
      </c>
      <c r="D83" s="55">
        <v>0</v>
      </c>
      <c r="E83" s="55">
        <v>0</v>
      </c>
      <c r="F83" s="55">
        <v>0</v>
      </c>
      <c r="G83" s="55">
        <v>0</v>
      </c>
      <c r="H83" s="56">
        <v>0</v>
      </c>
      <c r="I83" s="67">
        <f>SUM(B83:H83)</f>
        <v>1</v>
      </c>
      <c r="K83" s="54">
        <v>0</v>
      </c>
      <c r="L83" s="55">
        <v>0</v>
      </c>
      <c r="M83" s="55">
        <v>0</v>
      </c>
      <c r="N83" s="55">
        <v>0</v>
      </c>
      <c r="O83" s="55">
        <v>0</v>
      </c>
      <c r="P83" s="55">
        <v>0</v>
      </c>
      <c r="Q83" s="56">
        <v>0</v>
      </c>
      <c r="R83" s="67">
        <f>SUM(K83:Q83)</f>
        <v>0</v>
      </c>
      <c r="T83" s="54">
        <v>10</v>
      </c>
      <c r="U83" s="55">
        <v>6</v>
      </c>
      <c r="V83" s="55">
        <v>0</v>
      </c>
      <c r="W83" s="55">
        <v>1</v>
      </c>
      <c r="X83" s="55">
        <v>0</v>
      </c>
      <c r="Y83" s="55">
        <v>0</v>
      </c>
      <c r="Z83" s="56">
        <v>0</v>
      </c>
      <c r="AA83" s="67">
        <f>SUM(T83:Z83)</f>
        <v>17</v>
      </c>
      <c r="AC83" s="54">
        <v>10</v>
      </c>
      <c r="AD83" s="55">
        <v>2</v>
      </c>
      <c r="AE83" s="55">
        <v>0</v>
      </c>
      <c r="AF83" s="55">
        <v>0</v>
      </c>
      <c r="AG83" s="55">
        <v>0</v>
      </c>
      <c r="AH83" s="55">
        <v>0</v>
      </c>
      <c r="AI83" s="56">
        <v>0</v>
      </c>
      <c r="AJ83" s="67">
        <f>SUM(AC83:AI83)</f>
        <v>12</v>
      </c>
      <c r="AL83" s="67">
        <f>SUM(I83+R83+AA83+AJ83)</f>
        <v>30</v>
      </c>
    </row>
    <row r="84" spans="1:38" ht="15.75" customHeight="1">
      <c r="A84" s="60" t="s">
        <v>218</v>
      </c>
      <c r="B84" s="57">
        <f t="shared" ref="B84:I84" si="52">SUM(B80:B83)</f>
        <v>4</v>
      </c>
      <c r="C84" s="58">
        <f t="shared" si="52"/>
        <v>1</v>
      </c>
      <c r="D84" s="58">
        <f t="shared" si="52"/>
        <v>0</v>
      </c>
      <c r="E84" s="58">
        <f t="shared" si="52"/>
        <v>0</v>
      </c>
      <c r="F84" s="58">
        <f t="shared" si="52"/>
        <v>0</v>
      </c>
      <c r="G84" s="58">
        <f t="shared" si="52"/>
        <v>0</v>
      </c>
      <c r="H84" s="59">
        <f t="shared" si="52"/>
        <v>0</v>
      </c>
      <c r="I84" s="60">
        <f t="shared" si="52"/>
        <v>5</v>
      </c>
      <c r="K84" s="57">
        <f t="shared" ref="K84:R84" si="53">SUM(K80:K83)</f>
        <v>0</v>
      </c>
      <c r="L84" s="58">
        <f t="shared" si="53"/>
        <v>0</v>
      </c>
      <c r="M84" s="58">
        <f t="shared" si="53"/>
        <v>0</v>
      </c>
      <c r="N84" s="58">
        <f t="shared" si="53"/>
        <v>0</v>
      </c>
      <c r="O84" s="58">
        <f t="shared" si="53"/>
        <v>0</v>
      </c>
      <c r="P84" s="58">
        <f t="shared" si="53"/>
        <v>0</v>
      </c>
      <c r="Q84" s="59">
        <f t="shared" si="53"/>
        <v>0</v>
      </c>
      <c r="R84" s="60">
        <f t="shared" si="53"/>
        <v>0</v>
      </c>
      <c r="T84" s="57">
        <f t="shared" ref="T84:AA84" si="54">SUM(T80:T83)</f>
        <v>44</v>
      </c>
      <c r="U84" s="58">
        <f t="shared" si="54"/>
        <v>16</v>
      </c>
      <c r="V84" s="58">
        <f t="shared" si="54"/>
        <v>2</v>
      </c>
      <c r="W84" s="58">
        <f t="shared" si="54"/>
        <v>1</v>
      </c>
      <c r="X84" s="58">
        <f t="shared" si="54"/>
        <v>0</v>
      </c>
      <c r="Y84" s="58">
        <f t="shared" si="54"/>
        <v>0</v>
      </c>
      <c r="Z84" s="59">
        <f t="shared" si="54"/>
        <v>0</v>
      </c>
      <c r="AA84" s="60">
        <f t="shared" si="54"/>
        <v>63</v>
      </c>
      <c r="AC84" s="57">
        <f t="shared" ref="AC84:AJ84" si="55">SUM(AC80:AC83)</f>
        <v>37</v>
      </c>
      <c r="AD84" s="58">
        <f t="shared" si="55"/>
        <v>8</v>
      </c>
      <c r="AE84" s="58">
        <f t="shared" si="55"/>
        <v>0</v>
      </c>
      <c r="AF84" s="58">
        <f t="shared" si="55"/>
        <v>0</v>
      </c>
      <c r="AG84" s="58">
        <f t="shared" si="55"/>
        <v>0</v>
      </c>
      <c r="AH84" s="58">
        <f t="shared" si="55"/>
        <v>0</v>
      </c>
      <c r="AI84" s="59">
        <f t="shared" si="55"/>
        <v>0</v>
      </c>
      <c r="AJ84" s="60">
        <f t="shared" si="55"/>
        <v>45</v>
      </c>
      <c r="AL84" s="60">
        <f>SUM(AL80:AL83)</f>
        <v>113</v>
      </c>
    </row>
    <row r="85" spans="1:38" ht="15.75" customHeight="1">
      <c r="A85" s="69">
        <v>0.70833333333333337</v>
      </c>
      <c r="B85" s="44">
        <v>4</v>
      </c>
      <c r="C85" s="45">
        <v>0</v>
      </c>
      <c r="D85" s="45">
        <v>0</v>
      </c>
      <c r="E85" s="45">
        <v>0</v>
      </c>
      <c r="F85" s="45">
        <v>0</v>
      </c>
      <c r="G85" s="45">
        <v>0</v>
      </c>
      <c r="H85" s="46">
        <v>0</v>
      </c>
      <c r="I85" s="65">
        <f>SUM(B85:H85)</f>
        <v>4</v>
      </c>
      <c r="K85" s="44">
        <v>0</v>
      </c>
      <c r="L85" s="45">
        <v>0</v>
      </c>
      <c r="M85" s="45">
        <v>0</v>
      </c>
      <c r="N85" s="45">
        <v>0</v>
      </c>
      <c r="O85" s="45">
        <v>0</v>
      </c>
      <c r="P85" s="45">
        <v>0</v>
      </c>
      <c r="Q85" s="46">
        <v>0</v>
      </c>
      <c r="R85" s="65">
        <f>SUM(K85:Q85)</f>
        <v>0</v>
      </c>
      <c r="T85" s="44">
        <v>17</v>
      </c>
      <c r="U85" s="45">
        <v>7</v>
      </c>
      <c r="V85" s="45">
        <v>1</v>
      </c>
      <c r="W85" s="45">
        <v>0</v>
      </c>
      <c r="X85" s="45">
        <v>0</v>
      </c>
      <c r="Y85" s="45">
        <v>0</v>
      </c>
      <c r="Z85" s="46">
        <v>0</v>
      </c>
      <c r="AA85" s="65">
        <f>SUM(T85:Z85)</f>
        <v>25</v>
      </c>
      <c r="AC85" s="44">
        <v>13</v>
      </c>
      <c r="AD85" s="45">
        <v>2</v>
      </c>
      <c r="AE85" s="45">
        <v>0</v>
      </c>
      <c r="AF85" s="45">
        <v>0</v>
      </c>
      <c r="AG85" s="45">
        <v>0</v>
      </c>
      <c r="AH85" s="45">
        <v>0</v>
      </c>
      <c r="AI85" s="46">
        <v>0</v>
      </c>
      <c r="AJ85" s="65">
        <f>SUM(AC85:AI85)</f>
        <v>15</v>
      </c>
      <c r="AL85" s="65">
        <f>SUM(I85+R85+AA85+AJ85)</f>
        <v>44</v>
      </c>
    </row>
    <row r="86" spans="1:38" ht="15.75" customHeight="1">
      <c r="A86" s="70">
        <v>0.71875</v>
      </c>
      <c r="B86" s="48">
        <v>0</v>
      </c>
      <c r="C86" s="49">
        <v>0</v>
      </c>
      <c r="D86" s="49">
        <v>0</v>
      </c>
      <c r="E86" s="49">
        <v>0</v>
      </c>
      <c r="F86" s="49">
        <v>0</v>
      </c>
      <c r="G86" s="49">
        <v>0</v>
      </c>
      <c r="H86" s="52">
        <v>0</v>
      </c>
      <c r="I86" s="66">
        <f>SUM(B86:H86)</f>
        <v>0</v>
      </c>
      <c r="K86" s="48">
        <v>0</v>
      </c>
      <c r="L86" s="49">
        <v>0</v>
      </c>
      <c r="M86" s="49">
        <v>0</v>
      </c>
      <c r="N86" s="49">
        <v>0</v>
      </c>
      <c r="O86" s="49">
        <v>0</v>
      </c>
      <c r="P86" s="49">
        <v>0</v>
      </c>
      <c r="Q86" s="52">
        <v>0</v>
      </c>
      <c r="R86" s="66">
        <f>SUM(K86:Q86)</f>
        <v>0</v>
      </c>
      <c r="T86" s="48">
        <v>14</v>
      </c>
      <c r="U86" s="49">
        <v>1</v>
      </c>
      <c r="V86" s="49">
        <v>0</v>
      </c>
      <c r="W86" s="49">
        <v>0</v>
      </c>
      <c r="X86" s="49">
        <v>1</v>
      </c>
      <c r="Y86" s="49">
        <v>0</v>
      </c>
      <c r="Z86" s="52">
        <v>0</v>
      </c>
      <c r="AA86" s="66">
        <f>SUM(T86:Z86)</f>
        <v>16</v>
      </c>
      <c r="AC86" s="48">
        <v>7</v>
      </c>
      <c r="AD86" s="49">
        <v>3</v>
      </c>
      <c r="AE86" s="49">
        <v>0</v>
      </c>
      <c r="AF86" s="49">
        <v>0</v>
      </c>
      <c r="AG86" s="49">
        <v>0</v>
      </c>
      <c r="AH86" s="49">
        <v>0</v>
      </c>
      <c r="AI86" s="52">
        <v>0</v>
      </c>
      <c r="AJ86" s="66">
        <f>SUM(AC86:AI86)</f>
        <v>10</v>
      </c>
      <c r="AL86" s="66">
        <f>SUM(I86+R86+AA86+AJ86)</f>
        <v>26</v>
      </c>
    </row>
    <row r="87" spans="1:38" ht="15.75" customHeight="1">
      <c r="A87" s="70">
        <v>0.72916666666666663</v>
      </c>
      <c r="B87" s="48">
        <v>2</v>
      </c>
      <c r="C87" s="49">
        <v>0</v>
      </c>
      <c r="D87" s="49">
        <v>0</v>
      </c>
      <c r="E87" s="49">
        <v>0</v>
      </c>
      <c r="F87" s="49">
        <v>0</v>
      </c>
      <c r="G87" s="49">
        <v>0</v>
      </c>
      <c r="H87" s="52">
        <v>0</v>
      </c>
      <c r="I87" s="66">
        <f>SUM(B87:H87)</f>
        <v>2</v>
      </c>
      <c r="K87" s="48">
        <v>0</v>
      </c>
      <c r="L87" s="49">
        <v>0</v>
      </c>
      <c r="M87" s="49">
        <v>0</v>
      </c>
      <c r="N87" s="49">
        <v>0</v>
      </c>
      <c r="O87" s="49">
        <v>0</v>
      </c>
      <c r="P87" s="49">
        <v>0</v>
      </c>
      <c r="Q87" s="52">
        <v>0</v>
      </c>
      <c r="R87" s="66">
        <f>SUM(K87:Q87)</f>
        <v>0</v>
      </c>
      <c r="T87" s="48">
        <v>15</v>
      </c>
      <c r="U87" s="49">
        <v>3</v>
      </c>
      <c r="V87" s="49">
        <v>0</v>
      </c>
      <c r="W87" s="49">
        <v>0</v>
      </c>
      <c r="X87" s="49">
        <v>0</v>
      </c>
      <c r="Y87" s="49">
        <v>0</v>
      </c>
      <c r="Z87" s="52">
        <v>0</v>
      </c>
      <c r="AA87" s="66">
        <f>SUM(T87:Z87)</f>
        <v>18</v>
      </c>
      <c r="AC87" s="48">
        <v>8</v>
      </c>
      <c r="AD87" s="49">
        <v>3</v>
      </c>
      <c r="AE87" s="49">
        <v>0</v>
      </c>
      <c r="AF87" s="49">
        <v>0</v>
      </c>
      <c r="AG87" s="49">
        <v>0</v>
      </c>
      <c r="AH87" s="49">
        <v>0</v>
      </c>
      <c r="AI87" s="52">
        <v>0</v>
      </c>
      <c r="AJ87" s="66">
        <f>SUM(AC87:AI87)</f>
        <v>11</v>
      </c>
      <c r="AL87" s="66">
        <f>SUM(I87+R87+AA87+AJ87)</f>
        <v>31</v>
      </c>
    </row>
    <row r="88" spans="1:38" ht="15.75" customHeight="1">
      <c r="A88" s="71">
        <v>0.73958333333333337</v>
      </c>
      <c r="B88" s="54">
        <v>3</v>
      </c>
      <c r="C88" s="55">
        <v>0</v>
      </c>
      <c r="D88" s="55">
        <v>0</v>
      </c>
      <c r="E88" s="55">
        <v>0</v>
      </c>
      <c r="F88" s="55">
        <v>0</v>
      </c>
      <c r="G88" s="55">
        <v>0</v>
      </c>
      <c r="H88" s="56">
        <v>0</v>
      </c>
      <c r="I88" s="67">
        <f>SUM(B88:H88)</f>
        <v>3</v>
      </c>
      <c r="K88" s="54">
        <v>0</v>
      </c>
      <c r="L88" s="55">
        <v>0</v>
      </c>
      <c r="M88" s="55">
        <v>0</v>
      </c>
      <c r="N88" s="55">
        <v>0</v>
      </c>
      <c r="O88" s="55">
        <v>0</v>
      </c>
      <c r="P88" s="55">
        <v>0</v>
      </c>
      <c r="Q88" s="56">
        <v>0</v>
      </c>
      <c r="R88" s="67">
        <f>SUM(K88:Q88)</f>
        <v>0</v>
      </c>
      <c r="T88" s="54">
        <v>8</v>
      </c>
      <c r="U88" s="55">
        <v>3</v>
      </c>
      <c r="V88" s="55">
        <v>0</v>
      </c>
      <c r="W88" s="55">
        <v>0</v>
      </c>
      <c r="X88" s="55">
        <v>0</v>
      </c>
      <c r="Y88" s="55">
        <v>0</v>
      </c>
      <c r="Z88" s="56">
        <v>0</v>
      </c>
      <c r="AA88" s="67">
        <f>SUM(T88:Z88)</f>
        <v>11</v>
      </c>
      <c r="AC88" s="54">
        <v>11</v>
      </c>
      <c r="AD88" s="55">
        <v>2</v>
      </c>
      <c r="AE88" s="55">
        <v>0</v>
      </c>
      <c r="AF88" s="55">
        <v>0</v>
      </c>
      <c r="AG88" s="55">
        <v>0</v>
      </c>
      <c r="AH88" s="55">
        <v>0</v>
      </c>
      <c r="AI88" s="56">
        <v>0</v>
      </c>
      <c r="AJ88" s="67">
        <f>SUM(AC88:AI88)</f>
        <v>13</v>
      </c>
      <c r="AL88" s="67">
        <f>SUM(I88+R88+AA88+AJ88)</f>
        <v>27</v>
      </c>
    </row>
    <row r="89" spans="1:38" ht="15.75" customHeight="1">
      <c r="A89" s="60" t="s">
        <v>218</v>
      </c>
      <c r="B89" s="57">
        <f t="shared" ref="B89:I89" si="56">SUM(B85:B88)</f>
        <v>9</v>
      </c>
      <c r="C89" s="58">
        <f t="shared" si="56"/>
        <v>0</v>
      </c>
      <c r="D89" s="58">
        <f t="shared" si="56"/>
        <v>0</v>
      </c>
      <c r="E89" s="58">
        <f t="shared" si="56"/>
        <v>0</v>
      </c>
      <c r="F89" s="58">
        <f t="shared" si="56"/>
        <v>0</v>
      </c>
      <c r="G89" s="58">
        <f t="shared" si="56"/>
        <v>0</v>
      </c>
      <c r="H89" s="59">
        <f t="shared" si="56"/>
        <v>0</v>
      </c>
      <c r="I89" s="60">
        <f t="shared" si="56"/>
        <v>9</v>
      </c>
      <c r="K89" s="57">
        <f t="shared" ref="K89:R89" si="57">SUM(K85:K88)</f>
        <v>0</v>
      </c>
      <c r="L89" s="58">
        <f t="shared" si="57"/>
        <v>0</v>
      </c>
      <c r="M89" s="58">
        <f t="shared" si="57"/>
        <v>0</v>
      </c>
      <c r="N89" s="58">
        <f t="shared" si="57"/>
        <v>0</v>
      </c>
      <c r="O89" s="58">
        <f t="shared" si="57"/>
        <v>0</v>
      </c>
      <c r="P89" s="58">
        <f t="shared" si="57"/>
        <v>0</v>
      </c>
      <c r="Q89" s="59">
        <f t="shared" si="57"/>
        <v>0</v>
      </c>
      <c r="R89" s="60">
        <f t="shared" si="57"/>
        <v>0</v>
      </c>
      <c r="T89" s="57">
        <f t="shared" ref="T89:AA89" si="58">SUM(T85:T88)</f>
        <v>54</v>
      </c>
      <c r="U89" s="58">
        <f t="shared" si="58"/>
        <v>14</v>
      </c>
      <c r="V89" s="58">
        <f t="shared" si="58"/>
        <v>1</v>
      </c>
      <c r="W89" s="58">
        <f t="shared" si="58"/>
        <v>0</v>
      </c>
      <c r="X89" s="58">
        <f t="shared" si="58"/>
        <v>1</v>
      </c>
      <c r="Y89" s="58">
        <f t="shared" si="58"/>
        <v>0</v>
      </c>
      <c r="Z89" s="59">
        <f t="shared" si="58"/>
        <v>0</v>
      </c>
      <c r="AA89" s="60">
        <f t="shared" si="58"/>
        <v>70</v>
      </c>
      <c r="AC89" s="57">
        <f t="shared" ref="AC89:AJ89" si="59">SUM(AC85:AC88)</f>
        <v>39</v>
      </c>
      <c r="AD89" s="58">
        <f t="shared" si="59"/>
        <v>10</v>
      </c>
      <c r="AE89" s="58">
        <f t="shared" si="59"/>
        <v>0</v>
      </c>
      <c r="AF89" s="58">
        <f t="shared" si="59"/>
        <v>0</v>
      </c>
      <c r="AG89" s="58">
        <f t="shared" si="59"/>
        <v>0</v>
      </c>
      <c r="AH89" s="58">
        <f t="shared" si="59"/>
        <v>0</v>
      </c>
      <c r="AI89" s="59">
        <f t="shared" si="59"/>
        <v>0</v>
      </c>
      <c r="AJ89" s="60">
        <f t="shared" si="59"/>
        <v>49</v>
      </c>
      <c r="AL89" s="60">
        <f>SUM(AL85:AL88)</f>
        <v>128</v>
      </c>
    </row>
    <row r="90" spans="1:38" ht="15.75" customHeight="1">
      <c r="A90" s="69">
        <v>0.75</v>
      </c>
      <c r="B90" s="44">
        <v>3</v>
      </c>
      <c r="C90" s="45">
        <v>0</v>
      </c>
      <c r="D90" s="45">
        <v>0</v>
      </c>
      <c r="E90" s="45">
        <v>0</v>
      </c>
      <c r="F90" s="45">
        <v>0</v>
      </c>
      <c r="G90" s="45">
        <v>0</v>
      </c>
      <c r="H90" s="46">
        <v>0</v>
      </c>
      <c r="I90" s="65">
        <f>SUM(B90:H90)</f>
        <v>3</v>
      </c>
      <c r="K90" s="44">
        <v>0</v>
      </c>
      <c r="L90" s="45">
        <v>0</v>
      </c>
      <c r="M90" s="45">
        <v>0</v>
      </c>
      <c r="N90" s="45">
        <v>0</v>
      </c>
      <c r="O90" s="45">
        <v>0</v>
      </c>
      <c r="P90" s="45">
        <v>0</v>
      </c>
      <c r="Q90" s="46">
        <v>0</v>
      </c>
      <c r="R90" s="65">
        <f>SUM(K90:Q90)</f>
        <v>0</v>
      </c>
      <c r="T90" s="44">
        <v>8</v>
      </c>
      <c r="U90" s="45">
        <v>7</v>
      </c>
      <c r="V90" s="45">
        <v>1</v>
      </c>
      <c r="W90" s="45">
        <v>0</v>
      </c>
      <c r="X90" s="45">
        <v>0</v>
      </c>
      <c r="Y90" s="45">
        <v>0</v>
      </c>
      <c r="Z90" s="46">
        <v>0</v>
      </c>
      <c r="AA90" s="65">
        <f>SUM(T90:Z90)</f>
        <v>16</v>
      </c>
      <c r="AC90" s="44">
        <v>11</v>
      </c>
      <c r="AD90" s="45">
        <v>3</v>
      </c>
      <c r="AE90" s="45">
        <v>0</v>
      </c>
      <c r="AF90" s="45">
        <v>0</v>
      </c>
      <c r="AG90" s="45">
        <v>0</v>
      </c>
      <c r="AH90" s="45">
        <v>0</v>
      </c>
      <c r="AI90" s="46">
        <v>0</v>
      </c>
      <c r="AJ90" s="65">
        <f>SUM(AC90:AI90)</f>
        <v>14</v>
      </c>
      <c r="AL90" s="65">
        <f>SUM(I90+R90+AA90+AJ90)</f>
        <v>33</v>
      </c>
    </row>
    <row r="91" spans="1:38" ht="15.75" customHeight="1">
      <c r="A91" s="70">
        <v>0.76041666666666663</v>
      </c>
      <c r="B91" s="48">
        <v>4</v>
      </c>
      <c r="C91" s="49">
        <v>0</v>
      </c>
      <c r="D91" s="49">
        <v>0</v>
      </c>
      <c r="E91" s="49">
        <v>0</v>
      </c>
      <c r="F91" s="49">
        <v>0</v>
      </c>
      <c r="G91" s="49">
        <v>0</v>
      </c>
      <c r="H91" s="52">
        <v>0</v>
      </c>
      <c r="I91" s="66">
        <f>SUM(B91:H91)</f>
        <v>4</v>
      </c>
      <c r="K91" s="48">
        <v>0</v>
      </c>
      <c r="L91" s="49">
        <v>0</v>
      </c>
      <c r="M91" s="49">
        <v>0</v>
      </c>
      <c r="N91" s="49">
        <v>0</v>
      </c>
      <c r="O91" s="49">
        <v>0</v>
      </c>
      <c r="P91" s="49">
        <v>0</v>
      </c>
      <c r="Q91" s="52">
        <v>0</v>
      </c>
      <c r="R91" s="66">
        <f>SUM(K91:Q91)</f>
        <v>0</v>
      </c>
      <c r="T91" s="48">
        <v>4</v>
      </c>
      <c r="U91" s="49">
        <v>2</v>
      </c>
      <c r="V91" s="49">
        <v>0</v>
      </c>
      <c r="W91" s="49">
        <v>1</v>
      </c>
      <c r="X91" s="49">
        <v>0</v>
      </c>
      <c r="Y91" s="49">
        <v>0</v>
      </c>
      <c r="Z91" s="52">
        <v>0</v>
      </c>
      <c r="AA91" s="66">
        <f>SUM(T91:Z91)</f>
        <v>7</v>
      </c>
      <c r="AC91" s="48">
        <v>9</v>
      </c>
      <c r="AD91" s="49">
        <v>3</v>
      </c>
      <c r="AE91" s="49">
        <v>0</v>
      </c>
      <c r="AF91" s="49">
        <v>0</v>
      </c>
      <c r="AG91" s="49">
        <v>0</v>
      </c>
      <c r="AH91" s="49">
        <v>0</v>
      </c>
      <c r="AI91" s="52">
        <v>0</v>
      </c>
      <c r="AJ91" s="66">
        <f>SUM(AC91:AI91)</f>
        <v>12</v>
      </c>
      <c r="AL91" s="66">
        <f>SUM(I91+R91+AA91+AJ91)</f>
        <v>23</v>
      </c>
    </row>
    <row r="92" spans="1:38" ht="15.75" customHeight="1">
      <c r="A92" s="70">
        <v>0.77083333333333337</v>
      </c>
      <c r="B92" s="48">
        <v>1</v>
      </c>
      <c r="C92" s="49">
        <v>0</v>
      </c>
      <c r="D92" s="49">
        <v>0</v>
      </c>
      <c r="E92" s="49">
        <v>0</v>
      </c>
      <c r="F92" s="49">
        <v>0</v>
      </c>
      <c r="G92" s="49">
        <v>0</v>
      </c>
      <c r="H92" s="52">
        <v>0</v>
      </c>
      <c r="I92" s="66">
        <f>SUM(B92:H92)</f>
        <v>1</v>
      </c>
      <c r="K92" s="48">
        <v>0</v>
      </c>
      <c r="L92" s="49">
        <v>0</v>
      </c>
      <c r="M92" s="49">
        <v>0</v>
      </c>
      <c r="N92" s="49">
        <v>0</v>
      </c>
      <c r="O92" s="49">
        <v>0</v>
      </c>
      <c r="P92" s="49">
        <v>0</v>
      </c>
      <c r="Q92" s="52">
        <v>0</v>
      </c>
      <c r="R92" s="66">
        <f>SUM(K92:Q92)</f>
        <v>0</v>
      </c>
      <c r="T92" s="48">
        <v>6</v>
      </c>
      <c r="U92" s="49">
        <v>1</v>
      </c>
      <c r="V92" s="49">
        <v>0</v>
      </c>
      <c r="W92" s="49">
        <v>1</v>
      </c>
      <c r="X92" s="49">
        <v>0</v>
      </c>
      <c r="Y92" s="49">
        <v>0</v>
      </c>
      <c r="Z92" s="52">
        <v>0</v>
      </c>
      <c r="AA92" s="66">
        <f>SUM(T92:Z92)</f>
        <v>8</v>
      </c>
      <c r="AC92" s="48">
        <v>8</v>
      </c>
      <c r="AD92" s="49">
        <v>2</v>
      </c>
      <c r="AE92" s="49">
        <v>0</v>
      </c>
      <c r="AF92" s="49">
        <v>0</v>
      </c>
      <c r="AG92" s="49">
        <v>0</v>
      </c>
      <c r="AH92" s="49">
        <v>0</v>
      </c>
      <c r="AI92" s="52">
        <v>0</v>
      </c>
      <c r="AJ92" s="66">
        <f>SUM(AC92:AI92)</f>
        <v>10</v>
      </c>
      <c r="AL92" s="66">
        <f>SUM(I92+R92+AA92+AJ92)</f>
        <v>19</v>
      </c>
    </row>
    <row r="93" spans="1:38" ht="15.75" customHeight="1">
      <c r="A93" s="71">
        <v>0.78125</v>
      </c>
      <c r="B93" s="54">
        <v>3</v>
      </c>
      <c r="C93" s="55">
        <v>0</v>
      </c>
      <c r="D93" s="55">
        <v>0</v>
      </c>
      <c r="E93" s="55">
        <v>0</v>
      </c>
      <c r="F93" s="55">
        <v>0</v>
      </c>
      <c r="G93" s="55">
        <v>0</v>
      </c>
      <c r="H93" s="56">
        <v>0</v>
      </c>
      <c r="I93" s="67">
        <f>SUM(B93:H93)</f>
        <v>3</v>
      </c>
      <c r="K93" s="54">
        <v>0</v>
      </c>
      <c r="L93" s="55">
        <v>0</v>
      </c>
      <c r="M93" s="55">
        <v>0</v>
      </c>
      <c r="N93" s="55">
        <v>0</v>
      </c>
      <c r="O93" s="55">
        <v>0</v>
      </c>
      <c r="P93" s="55">
        <v>0</v>
      </c>
      <c r="Q93" s="56">
        <v>0</v>
      </c>
      <c r="R93" s="67">
        <f>SUM(K93:Q93)</f>
        <v>0</v>
      </c>
      <c r="T93" s="54">
        <v>6</v>
      </c>
      <c r="U93" s="55">
        <v>1</v>
      </c>
      <c r="V93" s="55">
        <v>0</v>
      </c>
      <c r="W93" s="55">
        <v>0</v>
      </c>
      <c r="X93" s="55">
        <v>0</v>
      </c>
      <c r="Y93" s="55">
        <v>0</v>
      </c>
      <c r="Z93" s="56">
        <v>0</v>
      </c>
      <c r="AA93" s="67">
        <f>SUM(T93:Z93)</f>
        <v>7</v>
      </c>
      <c r="AC93" s="54">
        <v>4</v>
      </c>
      <c r="AD93" s="55">
        <v>2</v>
      </c>
      <c r="AE93" s="55">
        <v>0</v>
      </c>
      <c r="AF93" s="55">
        <v>0</v>
      </c>
      <c r="AG93" s="55">
        <v>0</v>
      </c>
      <c r="AH93" s="55">
        <v>0</v>
      </c>
      <c r="AI93" s="56">
        <v>0</v>
      </c>
      <c r="AJ93" s="67">
        <f>SUM(AC93:AI93)</f>
        <v>6</v>
      </c>
      <c r="AL93" s="67">
        <f>SUM(I93+R93+AA93+AJ93)</f>
        <v>16</v>
      </c>
    </row>
    <row r="94" spans="1:38" ht="15.75" customHeight="1">
      <c r="A94" s="60" t="s">
        <v>218</v>
      </c>
      <c r="B94" s="57">
        <f t="shared" ref="B94:I94" si="60">SUM(B90:B93)</f>
        <v>11</v>
      </c>
      <c r="C94" s="58">
        <f t="shared" si="60"/>
        <v>0</v>
      </c>
      <c r="D94" s="58">
        <f t="shared" si="60"/>
        <v>0</v>
      </c>
      <c r="E94" s="58">
        <f t="shared" si="60"/>
        <v>0</v>
      </c>
      <c r="F94" s="58">
        <f t="shared" si="60"/>
        <v>0</v>
      </c>
      <c r="G94" s="58">
        <f t="shared" si="60"/>
        <v>0</v>
      </c>
      <c r="H94" s="59">
        <f t="shared" si="60"/>
        <v>0</v>
      </c>
      <c r="I94" s="60">
        <f t="shared" si="60"/>
        <v>11</v>
      </c>
      <c r="K94" s="57">
        <f t="shared" ref="K94:R94" si="61">SUM(K90:K93)</f>
        <v>0</v>
      </c>
      <c r="L94" s="58">
        <f t="shared" si="61"/>
        <v>0</v>
      </c>
      <c r="M94" s="58">
        <f t="shared" si="61"/>
        <v>0</v>
      </c>
      <c r="N94" s="58">
        <f t="shared" si="61"/>
        <v>0</v>
      </c>
      <c r="O94" s="58">
        <f t="shared" si="61"/>
        <v>0</v>
      </c>
      <c r="P94" s="58">
        <f t="shared" si="61"/>
        <v>0</v>
      </c>
      <c r="Q94" s="59">
        <f t="shared" si="61"/>
        <v>0</v>
      </c>
      <c r="R94" s="60">
        <f t="shared" si="61"/>
        <v>0</v>
      </c>
      <c r="T94" s="57">
        <f t="shared" ref="T94:AA94" si="62">SUM(T90:T93)</f>
        <v>24</v>
      </c>
      <c r="U94" s="58">
        <f t="shared" si="62"/>
        <v>11</v>
      </c>
      <c r="V94" s="58">
        <f t="shared" si="62"/>
        <v>1</v>
      </c>
      <c r="W94" s="58">
        <f t="shared" si="62"/>
        <v>2</v>
      </c>
      <c r="X94" s="58">
        <f t="shared" si="62"/>
        <v>0</v>
      </c>
      <c r="Y94" s="58">
        <f t="shared" si="62"/>
        <v>0</v>
      </c>
      <c r="Z94" s="59">
        <f t="shared" si="62"/>
        <v>0</v>
      </c>
      <c r="AA94" s="60">
        <f t="shared" si="62"/>
        <v>38</v>
      </c>
      <c r="AC94" s="57">
        <f t="shared" ref="AC94:AJ94" si="63">SUM(AC90:AC93)</f>
        <v>32</v>
      </c>
      <c r="AD94" s="58">
        <f t="shared" si="63"/>
        <v>10</v>
      </c>
      <c r="AE94" s="58">
        <f t="shared" si="63"/>
        <v>0</v>
      </c>
      <c r="AF94" s="58">
        <f t="shared" si="63"/>
        <v>0</v>
      </c>
      <c r="AG94" s="58">
        <f t="shared" si="63"/>
        <v>0</v>
      </c>
      <c r="AH94" s="58">
        <f t="shared" si="63"/>
        <v>0</v>
      </c>
      <c r="AI94" s="59">
        <f t="shared" si="63"/>
        <v>0</v>
      </c>
      <c r="AJ94" s="60">
        <f t="shared" si="63"/>
        <v>42</v>
      </c>
      <c r="AL94" s="60">
        <f>SUM(AL90:AL93)</f>
        <v>91</v>
      </c>
    </row>
    <row r="96" spans="1:38" ht="15.75" customHeight="1">
      <c r="A96" s="60" t="s">
        <v>219</v>
      </c>
      <c r="B96" s="57">
        <f t="shared" ref="B96:I96" si="64">SUM(B94+B89+B84)</f>
        <v>24</v>
      </c>
      <c r="C96" s="58">
        <f t="shared" si="64"/>
        <v>1</v>
      </c>
      <c r="D96" s="58">
        <f t="shared" si="64"/>
        <v>0</v>
      </c>
      <c r="E96" s="58">
        <f t="shared" si="64"/>
        <v>0</v>
      </c>
      <c r="F96" s="58">
        <f t="shared" si="64"/>
        <v>0</v>
      </c>
      <c r="G96" s="58">
        <f t="shared" si="64"/>
        <v>0</v>
      </c>
      <c r="H96" s="59">
        <f t="shared" si="64"/>
        <v>0</v>
      </c>
      <c r="I96" s="60">
        <f t="shared" si="64"/>
        <v>25</v>
      </c>
      <c r="K96" s="57">
        <f t="shared" ref="K96:R96" si="65">SUM(K94+K89+K84)</f>
        <v>0</v>
      </c>
      <c r="L96" s="58">
        <f t="shared" si="65"/>
        <v>0</v>
      </c>
      <c r="M96" s="58">
        <f t="shared" si="65"/>
        <v>0</v>
      </c>
      <c r="N96" s="58">
        <f t="shared" si="65"/>
        <v>0</v>
      </c>
      <c r="O96" s="58">
        <f t="shared" si="65"/>
        <v>0</v>
      </c>
      <c r="P96" s="58">
        <f t="shared" si="65"/>
        <v>0</v>
      </c>
      <c r="Q96" s="59">
        <f t="shared" si="65"/>
        <v>0</v>
      </c>
      <c r="R96" s="60">
        <f t="shared" si="65"/>
        <v>0</v>
      </c>
      <c r="T96" s="57">
        <f t="shared" ref="T96:AA96" si="66">SUM(T94+T89+T84)</f>
        <v>122</v>
      </c>
      <c r="U96" s="58">
        <f t="shared" si="66"/>
        <v>41</v>
      </c>
      <c r="V96" s="58">
        <f t="shared" si="66"/>
        <v>4</v>
      </c>
      <c r="W96" s="58">
        <f t="shared" si="66"/>
        <v>3</v>
      </c>
      <c r="X96" s="58">
        <f t="shared" si="66"/>
        <v>1</v>
      </c>
      <c r="Y96" s="58">
        <f t="shared" si="66"/>
        <v>0</v>
      </c>
      <c r="Z96" s="59">
        <f t="shared" si="66"/>
        <v>0</v>
      </c>
      <c r="AA96" s="60">
        <f t="shared" si="66"/>
        <v>171</v>
      </c>
      <c r="AC96" s="57">
        <f t="shared" ref="AC96:AJ96" si="67">SUM(AC94+AC89+AC84)</f>
        <v>108</v>
      </c>
      <c r="AD96" s="58">
        <f t="shared" si="67"/>
        <v>28</v>
      </c>
      <c r="AE96" s="58">
        <f t="shared" si="67"/>
        <v>0</v>
      </c>
      <c r="AF96" s="58">
        <f t="shared" si="67"/>
        <v>0</v>
      </c>
      <c r="AG96" s="58">
        <f t="shared" si="67"/>
        <v>0</v>
      </c>
      <c r="AH96" s="58">
        <f t="shared" si="67"/>
        <v>0</v>
      </c>
      <c r="AI96" s="59">
        <f t="shared" si="67"/>
        <v>0</v>
      </c>
      <c r="AJ96" s="60">
        <f t="shared" si="67"/>
        <v>136</v>
      </c>
      <c r="AL96" s="60">
        <f>SUM(AL94+AL89+AL84)</f>
        <v>332</v>
      </c>
    </row>
    <row r="98" spans="1:38" ht="15.75" customHeight="1">
      <c r="A98" s="60" t="s">
        <v>217</v>
      </c>
      <c r="B98" s="57">
        <f t="shared" ref="B98:I98" si="68">SUM(B74+B96)</f>
        <v>34</v>
      </c>
      <c r="C98" s="58">
        <f t="shared" si="68"/>
        <v>3</v>
      </c>
      <c r="D98" s="58">
        <f t="shared" si="68"/>
        <v>0</v>
      </c>
      <c r="E98" s="58">
        <f t="shared" si="68"/>
        <v>0</v>
      </c>
      <c r="F98" s="58">
        <f t="shared" si="68"/>
        <v>0</v>
      </c>
      <c r="G98" s="58">
        <f t="shared" si="68"/>
        <v>0</v>
      </c>
      <c r="H98" s="59">
        <f t="shared" si="68"/>
        <v>0</v>
      </c>
      <c r="I98" s="60">
        <f t="shared" si="68"/>
        <v>37</v>
      </c>
      <c r="K98" s="57">
        <f t="shared" ref="K98:R98" si="69">SUM(K74+K96)</f>
        <v>0</v>
      </c>
      <c r="L98" s="58">
        <f t="shared" si="69"/>
        <v>0</v>
      </c>
      <c r="M98" s="58">
        <f t="shared" si="69"/>
        <v>0</v>
      </c>
      <c r="N98" s="58">
        <f t="shared" si="69"/>
        <v>0</v>
      </c>
      <c r="O98" s="58">
        <f t="shared" si="69"/>
        <v>0</v>
      </c>
      <c r="P98" s="58">
        <f t="shared" si="69"/>
        <v>0</v>
      </c>
      <c r="Q98" s="59">
        <f t="shared" si="69"/>
        <v>0</v>
      </c>
      <c r="R98" s="60">
        <f t="shared" si="69"/>
        <v>0</v>
      </c>
      <c r="T98" s="57">
        <f t="shared" ref="T98:AA98" si="70">SUM(T74+T96)</f>
        <v>204</v>
      </c>
      <c r="U98" s="58">
        <f t="shared" si="70"/>
        <v>67</v>
      </c>
      <c r="V98" s="58">
        <f t="shared" si="70"/>
        <v>6</v>
      </c>
      <c r="W98" s="58">
        <f t="shared" si="70"/>
        <v>7</v>
      </c>
      <c r="X98" s="58">
        <f t="shared" si="70"/>
        <v>2</v>
      </c>
      <c r="Y98" s="58">
        <f t="shared" si="70"/>
        <v>0</v>
      </c>
      <c r="Z98" s="59">
        <f t="shared" si="70"/>
        <v>0</v>
      </c>
      <c r="AA98" s="60">
        <f t="shared" si="70"/>
        <v>286</v>
      </c>
      <c r="AC98" s="57">
        <f t="shared" ref="AC98:AJ98" si="71">SUM(AC74+AC96)</f>
        <v>192</v>
      </c>
      <c r="AD98" s="58">
        <f t="shared" si="71"/>
        <v>63</v>
      </c>
      <c r="AE98" s="58">
        <f t="shared" si="71"/>
        <v>1</v>
      </c>
      <c r="AF98" s="58">
        <f t="shared" si="71"/>
        <v>1</v>
      </c>
      <c r="AG98" s="58">
        <f t="shared" si="71"/>
        <v>1</v>
      </c>
      <c r="AH98" s="58">
        <f t="shared" si="71"/>
        <v>0</v>
      </c>
      <c r="AI98" s="59">
        <f t="shared" si="71"/>
        <v>1</v>
      </c>
      <c r="AJ98" s="60">
        <f t="shared" si="71"/>
        <v>259</v>
      </c>
      <c r="AL98" s="60">
        <f>SUM(AL74+AL96)</f>
        <v>582</v>
      </c>
    </row>
    <row r="99" spans="1:38" s="68" customFormat="1" ht="15.75" customHeight="1">
      <c r="A99" s="68" t="s">
        <v>220</v>
      </c>
      <c r="I99" s="68">
        <f>SUM(B58:H58,B59:H59,B60:H60,B61:H61,B63:H63,B64:H64,B65:H65,B66:H66,B68:H68,B69:H69,B70:H70,B71:H71,B80:H80,B81:H81,B82:H82,B83:H83,B85:H85,B86:H86,B87:H87,B88:H88,B90:H90,B91:H91,B92:H92,B93:H93)</f>
        <v>37</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286</v>
      </c>
      <c r="AJ99" s="68">
        <f>SUM(AC58:AI58,AC59:AI59,AC60:AI60,AC61:AI61,AC63:AI63,AC64:AI64,AC65:AI65,AC66:AI66,AC68:AI68,AC69:AI69,AC70:AI70,AC71:AI71,AC80:AI80,AC81:AI81,AC82:AI82,AC83:AI83,AC85:AI85,AC86:AI86,AC87:AI87,AC88:AI88,AC90:AI90,AC91:AI91,AC92:AI92,AC93:AI93)</f>
        <v>259</v>
      </c>
      <c r="AL99" s="68">
        <f>SUM(B99:AJ99)</f>
        <v>582</v>
      </c>
    </row>
    <row r="100" spans="1:38" ht="15.75" customHeight="1">
      <c r="A100" s="47" t="s">
        <v>211</v>
      </c>
      <c r="B100" s="47" t="str">
        <f>$V$9</f>
        <v>Arm C - Southbound</v>
      </c>
    </row>
    <row r="101" spans="1:38" ht="15.75" customHeight="1">
      <c r="B101" s="57" t="s">
        <v>212</v>
      </c>
      <c r="C101" s="58"/>
      <c r="D101" s="58" t="s">
        <v>242</v>
      </c>
      <c r="E101" s="58"/>
      <c r="F101" s="58"/>
      <c r="G101" s="58"/>
      <c r="H101" s="59"/>
      <c r="I101" s="60"/>
      <c r="K101" s="57" t="s">
        <v>212</v>
      </c>
      <c r="L101" s="58"/>
      <c r="M101" s="58" t="s">
        <v>243</v>
      </c>
      <c r="N101" s="58"/>
      <c r="O101" s="58"/>
      <c r="P101" s="58"/>
      <c r="Q101" s="59"/>
      <c r="R101" s="60"/>
      <c r="T101" s="57" t="s">
        <v>212</v>
      </c>
      <c r="U101" s="58"/>
      <c r="V101" s="58" t="s">
        <v>244</v>
      </c>
      <c r="W101" s="58"/>
      <c r="X101" s="58"/>
      <c r="Y101" s="58"/>
      <c r="Z101" s="59"/>
      <c r="AA101" s="60"/>
      <c r="AC101" s="57" t="s">
        <v>212</v>
      </c>
      <c r="AD101" s="58"/>
      <c r="AE101" s="58" t="s">
        <v>245</v>
      </c>
      <c r="AF101" s="58"/>
      <c r="AG101" s="58"/>
      <c r="AH101" s="58"/>
      <c r="AI101" s="59"/>
      <c r="AJ101" s="60"/>
      <c r="AL101" s="130" t="s">
        <v>216</v>
      </c>
    </row>
    <row r="102" spans="1:38"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61" t="s">
        <v>0</v>
      </c>
      <c r="AD102" s="62" t="s">
        <v>1</v>
      </c>
      <c r="AE102" s="62" t="s">
        <v>47</v>
      </c>
      <c r="AF102" s="62" t="s">
        <v>46</v>
      </c>
      <c r="AG102" s="62" t="s">
        <v>42</v>
      </c>
      <c r="AH102" s="62" t="s">
        <v>45</v>
      </c>
      <c r="AI102" s="63" t="s">
        <v>44</v>
      </c>
      <c r="AJ102" s="64" t="s">
        <v>217</v>
      </c>
      <c r="AL102" s="131"/>
    </row>
    <row r="104" spans="1:38" ht="15.75" customHeight="1">
      <c r="A104" s="69">
        <v>0.29166666666666669</v>
      </c>
      <c r="B104" s="44">
        <v>0</v>
      </c>
      <c r="C104" s="45">
        <v>0</v>
      </c>
      <c r="D104" s="45">
        <v>0</v>
      </c>
      <c r="E104" s="45">
        <v>0</v>
      </c>
      <c r="F104" s="45">
        <v>0</v>
      </c>
      <c r="G104" s="45">
        <v>0</v>
      </c>
      <c r="H104" s="46">
        <v>0</v>
      </c>
      <c r="I104" s="65">
        <f>SUM(B104:H104)</f>
        <v>0</v>
      </c>
      <c r="K104" s="44">
        <v>0</v>
      </c>
      <c r="L104" s="45">
        <v>0</v>
      </c>
      <c r="M104" s="45">
        <v>1</v>
      </c>
      <c r="N104" s="45">
        <v>1</v>
      </c>
      <c r="O104" s="45">
        <v>0</v>
      </c>
      <c r="P104" s="45">
        <v>0</v>
      </c>
      <c r="Q104" s="46">
        <v>0</v>
      </c>
      <c r="R104" s="65">
        <f>SUM(K104:Q104)</f>
        <v>2</v>
      </c>
      <c r="T104" s="44">
        <v>0</v>
      </c>
      <c r="U104" s="45">
        <v>0</v>
      </c>
      <c r="V104" s="45">
        <v>0</v>
      </c>
      <c r="W104" s="45">
        <v>0</v>
      </c>
      <c r="X104" s="45">
        <v>0</v>
      </c>
      <c r="Y104" s="45">
        <v>0</v>
      </c>
      <c r="Z104" s="46">
        <v>0</v>
      </c>
      <c r="AA104" s="65">
        <f>SUM(T104:Z104)</f>
        <v>0</v>
      </c>
      <c r="AC104" s="44">
        <v>0</v>
      </c>
      <c r="AD104" s="45">
        <v>0</v>
      </c>
      <c r="AE104" s="45">
        <v>0</v>
      </c>
      <c r="AF104" s="45">
        <v>0</v>
      </c>
      <c r="AG104" s="45">
        <v>0</v>
      </c>
      <c r="AH104" s="45">
        <v>0</v>
      </c>
      <c r="AI104" s="46">
        <v>0</v>
      </c>
      <c r="AJ104" s="65">
        <f>SUM(AC104:AI104)</f>
        <v>0</v>
      </c>
      <c r="AL104" s="65">
        <f>SUM(I104+R104+AA104+AJ104)</f>
        <v>2</v>
      </c>
    </row>
    <row r="105" spans="1:38" ht="15.75" customHeight="1">
      <c r="A105" s="70">
        <v>0.30208333333333331</v>
      </c>
      <c r="B105" s="48">
        <v>0</v>
      </c>
      <c r="C105" s="49">
        <v>0</v>
      </c>
      <c r="D105" s="49">
        <v>0</v>
      </c>
      <c r="E105" s="49">
        <v>0</v>
      </c>
      <c r="F105" s="49">
        <v>0</v>
      </c>
      <c r="G105" s="49">
        <v>0</v>
      </c>
      <c r="H105" s="52">
        <v>0</v>
      </c>
      <c r="I105" s="66">
        <f>SUM(B105:H105)</f>
        <v>0</v>
      </c>
      <c r="K105" s="48">
        <v>0</v>
      </c>
      <c r="L105" s="49">
        <v>0</v>
      </c>
      <c r="M105" s="49">
        <v>0</v>
      </c>
      <c r="N105" s="49">
        <v>0</v>
      </c>
      <c r="O105" s="49">
        <v>1</v>
      </c>
      <c r="P105" s="49">
        <v>0</v>
      </c>
      <c r="Q105" s="52">
        <v>0</v>
      </c>
      <c r="R105" s="66">
        <f>SUM(K105:Q105)</f>
        <v>1</v>
      </c>
      <c r="T105" s="48">
        <v>0</v>
      </c>
      <c r="U105" s="49">
        <v>0</v>
      </c>
      <c r="V105" s="49">
        <v>0</v>
      </c>
      <c r="W105" s="49">
        <v>0</v>
      </c>
      <c r="X105" s="49">
        <v>0</v>
      </c>
      <c r="Y105" s="49">
        <v>0</v>
      </c>
      <c r="Z105" s="52">
        <v>0</v>
      </c>
      <c r="AA105" s="66">
        <f>SUM(T105:Z105)</f>
        <v>0</v>
      </c>
      <c r="AC105" s="48">
        <v>0</v>
      </c>
      <c r="AD105" s="49">
        <v>0</v>
      </c>
      <c r="AE105" s="49">
        <v>0</v>
      </c>
      <c r="AF105" s="49">
        <v>0</v>
      </c>
      <c r="AG105" s="49">
        <v>0</v>
      </c>
      <c r="AH105" s="49">
        <v>0</v>
      </c>
      <c r="AI105" s="52">
        <v>0</v>
      </c>
      <c r="AJ105" s="66">
        <f>SUM(AC105:AI105)</f>
        <v>0</v>
      </c>
      <c r="AL105" s="66">
        <f>SUM(I105+R105+AA105+AJ105)</f>
        <v>1</v>
      </c>
    </row>
    <row r="106" spans="1:38" ht="15.75" customHeight="1">
      <c r="A106" s="70">
        <v>0.3125</v>
      </c>
      <c r="B106" s="48">
        <v>0</v>
      </c>
      <c r="C106" s="49">
        <v>0</v>
      </c>
      <c r="D106" s="49">
        <v>0</v>
      </c>
      <c r="E106" s="49">
        <v>0</v>
      </c>
      <c r="F106" s="49">
        <v>0</v>
      </c>
      <c r="G106" s="49">
        <v>0</v>
      </c>
      <c r="H106" s="52">
        <v>0</v>
      </c>
      <c r="I106" s="66">
        <f>SUM(B106:H106)</f>
        <v>0</v>
      </c>
      <c r="K106" s="48">
        <v>0</v>
      </c>
      <c r="L106" s="49">
        <v>2</v>
      </c>
      <c r="M106" s="49">
        <v>0</v>
      </c>
      <c r="N106" s="49">
        <v>1</v>
      </c>
      <c r="O106" s="49">
        <v>0</v>
      </c>
      <c r="P106" s="49">
        <v>0</v>
      </c>
      <c r="Q106" s="52">
        <v>0</v>
      </c>
      <c r="R106" s="66">
        <f>SUM(K106:Q106)</f>
        <v>3</v>
      </c>
      <c r="T106" s="48">
        <v>0</v>
      </c>
      <c r="U106" s="49">
        <v>0</v>
      </c>
      <c r="V106" s="49">
        <v>0</v>
      </c>
      <c r="W106" s="49">
        <v>0</v>
      </c>
      <c r="X106" s="49">
        <v>0</v>
      </c>
      <c r="Y106" s="49">
        <v>0</v>
      </c>
      <c r="Z106" s="52">
        <v>0</v>
      </c>
      <c r="AA106" s="66">
        <f>SUM(T106:Z106)</f>
        <v>0</v>
      </c>
      <c r="AC106" s="48">
        <v>0</v>
      </c>
      <c r="AD106" s="49">
        <v>0</v>
      </c>
      <c r="AE106" s="49">
        <v>0</v>
      </c>
      <c r="AF106" s="49">
        <v>0</v>
      </c>
      <c r="AG106" s="49">
        <v>0</v>
      </c>
      <c r="AH106" s="49">
        <v>0</v>
      </c>
      <c r="AI106" s="52">
        <v>0</v>
      </c>
      <c r="AJ106" s="66">
        <f>SUM(AC106:AI106)</f>
        <v>0</v>
      </c>
      <c r="AL106" s="66">
        <f>SUM(I106+R106+AA106+AJ106)</f>
        <v>3</v>
      </c>
    </row>
    <row r="107" spans="1:38" ht="15.75" customHeight="1">
      <c r="A107" s="71">
        <v>0.32291666666666669</v>
      </c>
      <c r="B107" s="54">
        <v>1</v>
      </c>
      <c r="C107" s="55">
        <v>1</v>
      </c>
      <c r="D107" s="55">
        <v>0</v>
      </c>
      <c r="E107" s="55">
        <v>1</v>
      </c>
      <c r="F107" s="55">
        <v>0</v>
      </c>
      <c r="G107" s="55">
        <v>0</v>
      </c>
      <c r="H107" s="56">
        <v>0</v>
      </c>
      <c r="I107" s="67">
        <f>SUM(B107:H107)</f>
        <v>3</v>
      </c>
      <c r="K107" s="54">
        <v>5</v>
      </c>
      <c r="L107" s="55">
        <v>3</v>
      </c>
      <c r="M107" s="55">
        <v>0</v>
      </c>
      <c r="N107" s="55">
        <v>0</v>
      </c>
      <c r="O107" s="55">
        <v>0</v>
      </c>
      <c r="P107" s="55">
        <v>0</v>
      </c>
      <c r="Q107" s="56">
        <v>0</v>
      </c>
      <c r="R107" s="67">
        <f>SUM(K107:Q107)</f>
        <v>8</v>
      </c>
      <c r="T107" s="54">
        <v>0</v>
      </c>
      <c r="U107" s="55">
        <v>0</v>
      </c>
      <c r="V107" s="55">
        <v>0</v>
      </c>
      <c r="W107" s="55">
        <v>0</v>
      </c>
      <c r="X107" s="55">
        <v>0</v>
      </c>
      <c r="Y107" s="55">
        <v>0</v>
      </c>
      <c r="Z107" s="56">
        <v>0</v>
      </c>
      <c r="AA107" s="67">
        <f>SUM(T107:Z107)</f>
        <v>0</v>
      </c>
      <c r="AC107" s="54">
        <v>0</v>
      </c>
      <c r="AD107" s="55">
        <v>0</v>
      </c>
      <c r="AE107" s="55">
        <v>0</v>
      </c>
      <c r="AF107" s="55">
        <v>0</v>
      </c>
      <c r="AG107" s="55">
        <v>0</v>
      </c>
      <c r="AH107" s="55">
        <v>0</v>
      </c>
      <c r="AI107" s="56">
        <v>0</v>
      </c>
      <c r="AJ107" s="67">
        <f>SUM(AC107:AI107)</f>
        <v>0</v>
      </c>
      <c r="AL107" s="67">
        <f>SUM(I107+R107+AA107+AJ107)</f>
        <v>11</v>
      </c>
    </row>
    <row r="108" spans="1:38" ht="15.75" customHeight="1">
      <c r="A108" s="60" t="s">
        <v>218</v>
      </c>
      <c r="B108" s="57">
        <f t="shared" ref="B108:I108" si="72">SUM(B104:B107)</f>
        <v>1</v>
      </c>
      <c r="C108" s="58">
        <f t="shared" si="72"/>
        <v>1</v>
      </c>
      <c r="D108" s="58">
        <f t="shared" si="72"/>
        <v>0</v>
      </c>
      <c r="E108" s="58">
        <f t="shared" si="72"/>
        <v>1</v>
      </c>
      <c r="F108" s="58">
        <f t="shared" si="72"/>
        <v>0</v>
      </c>
      <c r="G108" s="58">
        <f t="shared" si="72"/>
        <v>0</v>
      </c>
      <c r="H108" s="59">
        <f t="shared" si="72"/>
        <v>0</v>
      </c>
      <c r="I108" s="60">
        <f t="shared" si="72"/>
        <v>3</v>
      </c>
      <c r="K108" s="57">
        <f t="shared" ref="K108:R108" si="73">SUM(K104:K107)</f>
        <v>5</v>
      </c>
      <c r="L108" s="58">
        <f t="shared" si="73"/>
        <v>5</v>
      </c>
      <c r="M108" s="58">
        <f t="shared" si="73"/>
        <v>1</v>
      </c>
      <c r="N108" s="58">
        <f t="shared" si="73"/>
        <v>2</v>
      </c>
      <c r="O108" s="58">
        <f t="shared" si="73"/>
        <v>1</v>
      </c>
      <c r="P108" s="58">
        <f t="shared" si="73"/>
        <v>0</v>
      </c>
      <c r="Q108" s="59">
        <f t="shared" si="73"/>
        <v>0</v>
      </c>
      <c r="R108" s="60">
        <f t="shared" si="73"/>
        <v>14</v>
      </c>
      <c r="T108" s="57">
        <f t="shared" ref="T108:AA108" si="74">SUM(T104:T107)</f>
        <v>0</v>
      </c>
      <c r="U108" s="58">
        <f t="shared" si="74"/>
        <v>0</v>
      </c>
      <c r="V108" s="58">
        <f t="shared" si="74"/>
        <v>0</v>
      </c>
      <c r="W108" s="58">
        <f t="shared" si="74"/>
        <v>0</v>
      </c>
      <c r="X108" s="58">
        <f t="shared" si="74"/>
        <v>0</v>
      </c>
      <c r="Y108" s="58">
        <f t="shared" si="74"/>
        <v>0</v>
      </c>
      <c r="Z108" s="59">
        <f t="shared" si="74"/>
        <v>0</v>
      </c>
      <c r="AA108" s="60">
        <f t="shared" si="74"/>
        <v>0</v>
      </c>
      <c r="AC108" s="57">
        <f t="shared" ref="AC108:AJ108" si="75">SUM(AC104:AC107)</f>
        <v>0</v>
      </c>
      <c r="AD108" s="58">
        <f t="shared" si="75"/>
        <v>0</v>
      </c>
      <c r="AE108" s="58">
        <f t="shared" si="75"/>
        <v>0</v>
      </c>
      <c r="AF108" s="58">
        <f t="shared" si="75"/>
        <v>0</v>
      </c>
      <c r="AG108" s="58">
        <f t="shared" si="75"/>
        <v>0</v>
      </c>
      <c r="AH108" s="58">
        <f t="shared" si="75"/>
        <v>0</v>
      </c>
      <c r="AI108" s="59">
        <f t="shared" si="75"/>
        <v>0</v>
      </c>
      <c r="AJ108" s="60">
        <f t="shared" si="75"/>
        <v>0</v>
      </c>
      <c r="AL108" s="60">
        <f>SUM(AL104:AL107)</f>
        <v>17</v>
      </c>
    </row>
    <row r="109" spans="1:38" ht="15.75" customHeight="1">
      <c r="A109" s="69">
        <v>0.33333333333333331</v>
      </c>
      <c r="B109" s="44">
        <v>2</v>
      </c>
      <c r="C109" s="45">
        <v>2</v>
      </c>
      <c r="D109" s="45">
        <v>1</v>
      </c>
      <c r="E109" s="45">
        <v>1</v>
      </c>
      <c r="F109" s="45">
        <v>0</v>
      </c>
      <c r="G109" s="45">
        <v>0</v>
      </c>
      <c r="H109" s="46">
        <v>0</v>
      </c>
      <c r="I109" s="65">
        <f>SUM(B109:H109)</f>
        <v>6</v>
      </c>
      <c r="K109" s="44">
        <v>6</v>
      </c>
      <c r="L109" s="45">
        <v>3</v>
      </c>
      <c r="M109" s="45">
        <v>1</v>
      </c>
      <c r="N109" s="45">
        <v>0</v>
      </c>
      <c r="O109" s="45">
        <v>0</v>
      </c>
      <c r="P109" s="45">
        <v>0</v>
      </c>
      <c r="Q109" s="46">
        <v>0</v>
      </c>
      <c r="R109" s="65">
        <f>SUM(K109:Q109)</f>
        <v>10</v>
      </c>
      <c r="T109" s="44">
        <v>0</v>
      </c>
      <c r="U109" s="45">
        <v>0</v>
      </c>
      <c r="V109" s="45">
        <v>0</v>
      </c>
      <c r="W109" s="45">
        <v>0</v>
      </c>
      <c r="X109" s="45">
        <v>0</v>
      </c>
      <c r="Y109" s="45">
        <v>0</v>
      </c>
      <c r="Z109" s="46">
        <v>0</v>
      </c>
      <c r="AA109" s="65">
        <f>SUM(T109:Z109)</f>
        <v>0</v>
      </c>
      <c r="AC109" s="44">
        <v>1</v>
      </c>
      <c r="AD109" s="45">
        <v>0</v>
      </c>
      <c r="AE109" s="45">
        <v>0</v>
      </c>
      <c r="AF109" s="45">
        <v>0</v>
      </c>
      <c r="AG109" s="45">
        <v>0</v>
      </c>
      <c r="AH109" s="45">
        <v>0</v>
      </c>
      <c r="AI109" s="46">
        <v>0</v>
      </c>
      <c r="AJ109" s="65">
        <f>SUM(AC109:AI109)</f>
        <v>1</v>
      </c>
      <c r="AL109" s="65">
        <f>SUM(I109+R109+AA109+AJ109)</f>
        <v>17</v>
      </c>
    </row>
    <row r="110" spans="1:38" ht="15.75" customHeight="1">
      <c r="A110" s="70">
        <v>0.34375</v>
      </c>
      <c r="B110" s="48">
        <v>0</v>
      </c>
      <c r="C110" s="49">
        <v>1</v>
      </c>
      <c r="D110" s="49">
        <v>0</v>
      </c>
      <c r="E110" s="49">
        <v>0</v>
      </c>
      <c r="F110" s="49">
        <v>0</v>
      </c>
      <c r="G110" s="49">
        <v>0</v>
      </c>
      <c r="H110" s="52">
        <v>0</v>
      </c>
      <c r="I110" s="66">
        <f>SUM(B110:H110)</f>
        <v>1</v>
      </c>
      <c r="K110" s="48">
        <v>7</v>
      </c>
      <c r="L110" s="49">
        <v>2</v>
      </c>
      <c r="M110" s="49">
        <v>0</v>
      </c>
      <c r="N110" s="49">
        <v>0</v>
      </c>
      <c r="O110" s="49">
        <v>0</v>
      </c>
      <c r="P110" s="49">
        <v>0</v>
      </c>
      <c r="Q110" s="52">
        <v>0</v>
      </c>
      <c r="R110" s="66">
        <f>SUM(K110:Q110)</f>
        <v>9</v>
      </c>
      <c r="T110" s="48">
        <v>0</v>
      </c>
      <c r="U110" s="49">
        <v>0</v>
      </c>
      <c r="V110" s="49">
        <v>0</v>
      </c>
      <c r="W110" s="49">
        <v>0</v>
      </c>
      <c r="X110" s="49">
        <v>0</v>
      </c>
      <c r="Y110" s="49">
        <v>0</v>
      </c>
      <c r="Z110" s="52">
        <v>0</v>
      </c>
      <c r="AA110" s="66">
        <f>SUM(T110:Z110)</f>
        <v>0</v>
      </c>
      <c r="AC110" s="48">
        <v>2</v>
      </c>
      <c r="AD110" s="49">
        <v>0</v>
      </c>
      <c r="AE110" s="49">
        <v>0</v>
      </c>
      <c r="AF110" s="49">
        <v>0</v>
      </c>
      <c r="AG110" s="49">
        <v>0</v>
      </c>
      <c r="AH110" s="49">
        <v>0</v>
      </c>
      <c r="AI110" s="52">
        <v>0</v>
      </c>
      <c r="AJ110" s="66">
        <f>SUM(AC110:AI110)</f>
        <v>2</v>
      </c>
      <c r="AL110" s="66">
        <f>SUM(I110+R110+AA110+AJ110)</f>
        <v>12</v>
      </c>
    </row>
    <row r="111" spans="1:38" ht="15.75" customHeight="1">
      <c r="A111" s="70">
        <v>0.35416666666666669</v>
      </c>
      <c r="B111" s="48">
        <v>3</v>
      </c>
      <c r="C111" s="49">
        <v>2</v>
      </c>
      <c r="D111" s="49">
        <v>0</v>
      </c>
      <c r="E111" s="49">
        <v>0</v>
      </c>
      <c r="F111" s="49">
        <v>0</v>
      </c>
      <c r="G111" s="49">
        <v>0</v>
      </c>
      <c r="H111" s="52">
        <v>0</v>
      </c>
      <c r="I111" s="66">
        <f>SUM(B111:H111)</f>
        <v>5</v>
      </c>
      <c r="K111" s="48">
        <v>7</v>
      </c>
      <c r="L111" s="49">
        <v>3</v>
      </c>
      <c r="M111" s="49">
        <v>0</v>
      </c>
      <c r="N111" s="49">
        <v>0</v>
      </c>
      <c r="O111" s="49">
        <v>0</v>
      </c>
      <c r="P111" s="49">
        <v>0</v>
      </c>
      <c r="Q111" s="52">
        <v>0</v>
      </c>
      <c r="R111" s="66">
        <f>SUM(K111:Q111)</f>
        <v>10</v>
      </c>
      <c r="T111" s="48">
        <v>0</v>
      </c>
      <c r="U111" s="49">
        <v>0</v>
      </c>
      <c r="V111" s="49">
        <v>0</v>
      </c>
      <c r="W111" s="49">
        <v>0</v>
      </c>
      <c r="X111" s="49">
        <v>0</v>
      </c>
      <c r="Y111" s="49">
        <v>0</v>
      </c>
      <c r="Z111" s="52">
        <v>0</v>
      </c>
      <c r="AA111" s="66">
        <f>SUM(T111:Z111)</f>
        <v>0</v>
      </c>
      <c r="AC111" s="48">
        <v>0</v>
      </c>
      <c r="AD111" s="49">
        <v>0</v>
      </c>
      <c r="AE111" s="49">
        <v>0</v>
      </c>
      <c r="AF111" s="49">
        <v>0</v>
      </c>
      <c r="AG111" s="49">
        <v>0</v>
      </c>
      <c r="AH111" s="49">
        <v>0</v>
      </c>
      <c r="AI111" s="52">
        <v>0</v>
      </c>
      <c r="AJ111" s="66">
        <f>SUM(AC111:AI111)</f>
        <v>0</v>
      </c>
      <c r="AL111" s="66">
        <f>SUM(I111+R111+AA111+AJ111)</f>
        <v>15</v>
      </c>
    </row>
    <row r="112" spans="1:38" ht="15.75" customHeight="1">
      <c r="A112" s="71">
        <v>0.36458333333333331</v>
      </c>
      <c r="B112" s="54">
        <v>4</v>
      </c>
      <c r="C112" s="55">
        <v>2</v>
      </c>
      <c r="D112" s="55">
        <v>0</v>
      </c>
      <c r="E112" s="55">
        <v>2</v>
      </c>
      <c r="F112" s="55">
        <v>1</v>
      </c>
      <c r="G112" s="55">
        <v>0</v>
      </c>
      <c r="H112" s="56">
        <v>1</v>
      </c>
      <c r="I112" s="67">
        <f>SUM(B112:H112)</f>
        <v>10</v>
      </c>
      <c r="K112" s="54">
        <v>11</v>
      </c>
      <c r="L112" s="55">
        <v>4</v>
      </c>
      <c r="M112" s="55">
        <v>0</v>
      </c>
      <c r="N112" s="55">
        <v>0</v>
      </c>
      <c r="O112" s="55">
        <v>0</v>
      </c>
      <c r="P112" s="55">
        <v>0</v>
      </c>
      <c r="Q112" s="56">
        <v>0</v>
      </c>
      <c r="R112" s="67">
        <f>SUM(K112:Q112)</f>
        <v>15</v>
      </c>
      <c r="T112" s="54">
        <v>1</v>
      </c>
      <c r="U112" s="55">
        <v>0</v>
      </c>
      <c r="V112" s="55">
        <v>0</v>
      </c>
      <c r="W112" s="55">
        <v>0</v>
      </c>
      <c r="X112" s="55">
        <v>0</v>
      </c>
      <c r="Y112" s="55">
        <v>0</v>
      </c>
      <c r="Z112" s="56">
        <v>0</v>
      </c>
      <c r="AA112" s="67">
        <f>SUM(T112:Z112)</f>
        <v>1</v>
      </c>
      <c r="AC112" s="54">
        <v>0</v>
      </c>
      <c r="AD112" s="55">
        <v>0</v>
      </c>
      <c r="AE112" s="55">
        <v>0</v>
      </c>
      <c r="AF112" s="55">
        <v>0</v>
      </c>
      <c r="AG112" s="55">
        <v>0</v>
      </c>
      <c r="AH112" s="55">
        <v>0</v>
      </c>
      <c r="AI112" s="56">
        <v>0</v>
      </c>
      <c r="AJ112" s="67">
        <f>SUM(AC112:AI112)</f>
        <v>0</v>
      </c>
      <c r="AL112" s="67">
        <f>SUM(I112+R112+AA112+AJ112)</f>
        <v>26</v>
      </c>
    </row>
    <row r="113" spans="1:38" ht="15.75" customHeight="1">
      <c r="A113" s="60" t="s">
        <v>218</v>
      </c>
      <c r="B113" s="57">
        <f t="shared" ref="B113:I113" si="76">SUM(B109:B112)</f>
        <v>9</v>
      </c>
      <c r="C113" s="58">
        <f t="shared" si="76"/>
        <v>7</v>
      </c>
      <c r="D113" s="58">
        <f t="shared" si="76"/>
        <v>1</v>
      </c>
      <c r="E113" s="58">
        <f t="shared" si="76"/>
        <v>3</v>
      </c>
      <c r="F113" s="58">
        <f t="shared" si="76"/>
        <v>1</v>
      </c>
      <c r="G113" s="58">
        <f t="shared" si="76"/>
        <v>0</v>
      </c>
      <c r="H113" s="59">
        <f t="shared" si="76"/>
        <v>1</v>
      </c>
      <c r="I113" s="60">
        <f t="shared" si="76"/>
        <v>22</v>
      </c>
      <c r="K113" s="57">
        <f t="shared" ref="K113:R113" si="77">SUM(K109:K112)</f>
        <v>31</v>
      </c>
      <c r="L113" s="58">
        <f t="shared" si="77"/>
        <v>12</v>
      </c>
      <c r="M113" s="58">
        <f t="shared" si="77"/>
        <v>1</v>
      </c>
      <c r="N113" s="58">
        <f t="shared" si="77"/>
        <v>0</v>
      </c>
      <c r="O113" s="58">
        <f t="shared" si="77"/>
        <v>0</v>
      </c>
      <c r="P113" s="58">
        <f t="shared" si="77"/>
        <v>0</v>
      </c>
      <c r="Q113" s="59">
        <f t="shared" si="77"/>
        <v>0</v>
      </c>
      <c r="R113" s="60">
        <f t="shared" si="77"/>
        <v>44</v>
      </c>
      <c r="T113" s="57">
        <f t="shared" ref="T113:AA113" si="78">SUM(T109:T112)</f>
        <v>1</v>
      </c>
      <c r="U113" s="58">
        <f t="shared" si="78"/>
        <v>0</v>
      </c>
      <c r="V113" s="58">
        <f t="shared" si="78"/>
        <v>0</v>
      </c>
      <c r="W113" s="58">
        <f t="shared" si="78"/>
        <v>0</v>
      </c>
      <c r="X113" s="58">
        <f t="shared" si="78"/>
        <v>0</v>
      </c>
      <c r="Y113" s="58">
        <f t="shared" si="78"/>
        <v>0</v>
      </c>
      <c r="Z113" s="59">
        <f t="shared" si="78"/>
        <v>0</v>
      </c>
      <c r="AA113" s="60">
        <f t="shared" si="78"/>
        <v>1</v>
      </c>
      <c r="AC113" s="57">
        <f t="shared" ref="AC113:AJ113" si="79">SUM(AC109:AC112)</f>
        <v>3</v>
      </c>
      <c r="AD113" s="58">
        <f t="shared" si="79"/>
        <v>0</v>
      </c>
      <c r="AE113" s="58">
        <f t="shared" si="79"/>
        <v>0</v>
      </c>
      <c r="AF113" s="58">
        <f t="shared" si="79"/>
        <v>0</v>
      </c>
      <c r="AG113" s="58">
        <f t="shared" si="79"/>
        <v>0</v>
      </c>
      <c r="AH113" s="58">
        <f t="shared" si="79"/>
        <v>0</v>
      </c>
      <c r="AI113" s="59">
        <f t="shared" si="79"/>
        <v>0</v>
      </c>
      <c r="AJ113" s="60">
        <f t="shared" si="79"/>
        <v>3</v>
      </c>
      <c r="AL113" s="60">
        <f>SUM(AL109:AL112)</f>
        <v>70</v>
      </c>
    </row>
    <row r="114" spans="1:38" ht="15.75" customHeight="1">
      <c r="A114" s="69">
        <v>0.375</v>
      </c>
      <c r="B114" s="44">
        <v>10</v>
      </c>
      <c r="C114" s="45">
        <v>1</v>
      </c>
      <c r="D114" s="45">
        <v>1</v>
      </c>
      <c r="E114" s="45">
        <v>0</v>
      </c>
      <c r="F114" s="45">
        <v>0</v>
      </c>
      <c r="G114" s="45">
        <v>0</v>
      </c>
      <c r="H114" s="46">
        <v>0</v>
      </c>
      <c r="I114" s="65">
        <f>SUM(B114:H114)</f>
        <v>12</v>
      </c>
      <c r="K114" s="44">
        <v>9</v>
      </c>
      <c r="L114" s="45">
        <v>5</v>
      </c>
      <c r="M114" s="45">
        <v>0</v>
      </c>
      <c r="N114" s="45">
        <v>0</v>
      </c>
      <c r="O114" s="45">
        <v>0</v>
      </c>
      <c r="P114" s="45">
        <v>0</v>
      </c>
      <c r="Q114" s="46">
        <v>0</v>
      </c>
      <c r="R114" s="65">
        <f>SUM(K114:Q114)</f>
        <v>14</v>
      </c>
      <c r="T114" s="44">
        <v>0</v>
      </c>
      <c r="U114" s="45">
        <v>0</v>
      </c>
      <c r="V114" s="45">
        <v>0</v>
      </c>
      <c r="W114" s="45">
        <v>0</v>
      </c>
      <c r="X114" s="45">
        <v>0</v>
      </c>
      <c r="Y114" s="45">
        <v>0</v>
      </c>
      <c r="Z114" s="46">
        <v>0</v>
      </c>
      <c r="AA114" s="65">
        <f>SUM(T114:Z114)</f>
        <v>0</v>
      </c>
      <c r="AC114" s="44">
        <v>1</v>
      </c>
      <c r="AD114" s="45">
        <v>0</v>
      </c>
      <c r="AE114" s="45">
        <v>0</v>
      </c>
      <c r="AF114" s="45">
        <v>0</v>
      </c>
      <c r="AG114" s="45">
        <v>0</v>
      </c>
      <c r="AH114" s="45">
        <v>0</v>
      </c>
      <c r="AI114" s="46">
        <v>0</v>
      </c>
      <c r="AJ114" s="65">
        <f>SUM(AC114:AI114)</f>
        <v>1</v>
      </c>
      <c r="AL114" s="65">
        <f>SUM(I114+R114+AA114+AJ114)</f>
        <v>27</v>
      </c>
    </row>
    <row r="115" spans="1:38" ht="15.75" customHeight="1">
      <c r="A115" s="70">
        <v>0.38541666666666669</v>
      </c>
      <c r="B115" s="48">
        <v>7</v>
      </c>
      <c r="C115" s="49">
        <v>2</v>
      </c>
      <c r="D115" s="49">
        <v>0</v>
      </c>
      <c r="E115" s="49">
        <v>0</v>
      </c>
      <c r="F115" s="49">
        <v>0</v>
      </c>
      <c r="G115" s="49">
        <v>0</v>
      </c>
      <c r="H115" s="52">
        <v>0</v>
      </c>
      <c r="I115" s="66">
        <f>SUM(B115:H115)</f>
        <v>9</v>
      </c>
      <c r="K115" s="48">
        <v>4</v>
      </c>
      <c r="L115" s="49">
        <v>3</v>
      </c>
      <c r="M115" s="49">
        <v>0</v>
      </c>
      <c r="N115" s="49">
        <v>0</v>
      </c>
      <c r="O115" s="49">
        <v>0</v>
      </c>
      <c r="P115" s="49">
        <v>0</v>
      </c>
      <c r="Q115" s="52">
        <v>0</v>
      </c>
      <c r="R115" s="66">
        <f>SUM(K115:Q115)</f>
        <v>7</v>
      </c>
      <c r="T115" s="48">
        <v>0</v>
      </c>
      <c r="U115" s="49">
        <v>0</v>
      </c>
      <c r="V115" s="49">
        <v>0</v>
      </c>
      <c r="W115" s="49">
        <v>0</v>
      </c>
      <c r="X115" s="49">
        <v>0</v>
      </c>
      <c r="Y115" s="49">
        <v>0</v>
      </c>
      <c r="Z115" s="52">
        <v>0</v>
      </c>
      <c r="AA115" s="66">
        <f>SUM(T115:Z115)</f>
        <v>0</v>
      </c>
      <c r="AC115" s="48">
        <v>1</v>
      </c>
      <c r="AD115" s="49">
        <v>1</v>
      </c>
      <c r="AE115" s="49">
        <v>0</v>
      </c>
      <c r="AF115" s="49">
        <v>0</v>
      </c>
      <c r="AG115" s="49">
        <v>0</v>
      </c>
      <c r="AH115" s="49">
        <v>0</v>
      </c>
      <c r="AI115" s="52">
        <v>0</v>
      </c>
      <c r="AJ115" s="66">
        <f>SUM(AC115:AI115)</f>
        <v>2</v>
      </c>
      <c r="AL115" s="66">
        <f>SUM(I115+R115+AA115+AJ115)</f>
        <v>18</v>
      </c>
    </row>
    <row r="116" spans="1:38" ht="15.75" customHeight="1">
      <c r="A116" s="70">
        <v>0.39583333333333331</v>
      </c>
      <c r="B116" s="48">
        <v>5</v>
      </c>
      <c r="C116" s="49">
        <v>3</v>
      </c>
      <c r="D116" s="49">
        <v>0</v>
      </c>
      <c r="E116" s="49">
        <v>0</v>
      </c>
      <c r="F116" s="49">
        <v>1</v>
      </c>
      <c r="G116" s="49">
        <v>0</v>
      </c>
      <c r="H116" s="52">
        <v>0</v>
      </c>
      <c r="I116" s="66">
        <f>SUM(B116:H116)</f>
        <v>9</v>
      </c>
      <c r="K116" s="48">
        <v>8</v>
      </c>
      <c r="L116" s="49">
        <v>7</v>
      </c>
      <c r="M116" s="49">
        <v>1</v>
      </c>
      <c r="N116" s="49">
        <v>0</v>
      </c>
      <c r="O116" s="49">
        <v>0</v>
      </c>
      <c r="P116" s="49">
        <v>0</v>
      </c>
      <c r="Q116" s="52">
        <v>0</v>
      </c>
      <c r="R116" s="66">
        <f>SUM(K116:Q116)</f>
        <v>16</v>
      </c>
      <c r="T116" s="48">
        <v>0</v>
      </c>
      <c r="U116" s="49">
        <v>0</v>
      </c>
      <c r="V116" s="49">
        <v>0</v>
      </c>
      <c r="W116" s="49">
        <v>0</v>
      </c>
      <c r="X116" s="49">
        <v>0</v>
      </c>
      <c r="Y116" s="49">
        <v>0</v>
      </c>
      <c r="Z116" s="52">
        <v>0</v>
      </c>
      <c r="AA116" s="66">
        <f>SUM(T116:Z116)</f>
        <v>0</v>
      </c>
      <c r="AC116" s="48">
        <v>0</v>
      </c>
      <c r="AD116" s="49">
        <v>0</v>
      </c>
      <c r="AE116" s="49">
        <v>0</v>
      </c>
      <c r="AF116" s="49">
        <v>0</v>
      </c>
      <c r="AG116" s="49">
        <v>0</v>
      </c>
      <c r="AH116" s="49">
        <v>0</v>
      </c>
      <c r="AI116" s="52">
        <v>0</v>
      </c>
      <c r="AJ116" s="66">
        <f>SUM(AC116:AI116)</f>
        <v>0</v>
      </c>
      <c r="AL116" s="66">
        <f>SUM(I116+R116+AA116+AJ116)</f>
        <v>25</v>
      </c>
    </row>
    <row r="117" spans="1:38" ht="15.75" customHeight="1">
      <c r="A117" s="71">
        <v>0.40625</v>
      </c>
      <c r="B117" s="54">
        <v>5</v>
      </c>
      <c r="C117" s="55">
        <v>1</v>
      </c>
      <c r="D117" s="55">
        <v>0</v>
      </c>
      <c r="E117" s="55">
        <v>0</v>
      </c>
      <c r="F117" s="55">
        <v>0</v>
      </c>
      <c r="G117" s="55">
        <v>0</v>
      </c>
      <c r="H117" s="56">
        <v>0</v>
      </c>
      <c r="I117" s="67">
        <f>SUM(B117:H117)</f>
        <v>6</v>
      </c>
      <c r="K117" s="54">
        <v>2</v>
      </c>
      <c r="L117" s="55">
        <v>5</v>
      </c>
      <c r="M117" s="55">
        <v>1</v>
      </c>
      <c r="N117" s="55">
        <v>1</v>
      </c>
      <c r="O117" s="55">
        <v>0</v>
      </c>
      <c r="P117" s="55">
        <v>0</v>
      </c>
      <c r="Q117" s="56">
        <v>0</v>
      </c>
      <c r="R117" s="67">
        <f>SUM(K117:Q117)</f>
        <v>9</v>
      </c>
      <c r="T117" s="54">
        <v>1</v>
      </c>
      <c r="U117" s="55">
        <v>0</v>
      </c>
      <c r="V117" s="55">
        <v>0</v>
      </c>
      <c r="W117" s="55">
        <v>0</v>
      </c>
      <c r="X117" s="55">
        <v>0</v>
      </c>
      <c r="Y117" s="55">
        <v>0</v>
      </c>
      <c r="Z117" s="56">
        <v>0</v>
      </c>
      <c r="AA117" s="67">
        <f>SUM(T117:Z117)</f>
        <v>1</v>
      </c>
      <c r="AC117" s="54">
        <v>2</v>
      </c>
      <c r="AD117" s="55">
        <v>0</v>
      </c>
      <c r="AE117" s="55">
        <v>0</v>
      </c>
      <c r="AF117" s="55">
        <v>0</v>
      </c>
      <c r="AG117" s="55">
        <v>0</v>
      </c>
      <c r="AH117" s="55">
        <v>0</v>
      </c>
      <c r="AI117" s="56">
        <v>0</v>
      </c>
      <c r="AJ117" s="67">
        <f>SUM(AC117:AI117)</f>
        <v>2</v>
      </c>
      <c r="AL117" s="67">
        <f>SUM(I117+R117+AA117+AJ117)</f>
        <v>18</v>
      </c>
    </row>
    <row r="118" spans="1:38" ht="15.75" customHeight="1">
      <c r="A118" s="60" t="s">
        <v>218</v>
      </c>
      <c r="B118" s="57">
        <f t="shared" ref="B118:I118" si="80">SUM(B114:B117)</f>
        <v>27</v>
      </c>
      <c r="C118" s="58">
        <f t="shared" si="80"/>
        <v>7</v>
      </c>
      <c r="D118" s="58">
        <f t="shared" si="80"/>
        <v>1</v>
      </c>
      <c r="E118" s="58">
        <f t="shared" si="80"/>
        <v>0</v>
      </c>
      <c r="F118" s="58">
        <f t="shared" si="80"/>
        <v>1</v>
      </c>
      <c r="G118" s="58">
        <f t="shared" si="80"/>
        <v>0</v>
      </c>
      <c r="H118" s="59">
        <f t="shared" si="80"/>
        <v>0</v>
      </c>
      <c r="I118" s="60">
        <f t="shared" si="80"/>
        <v>36</v>
      </c>
      <c r="K118" s="57">
        <f t="shared" ref="K118:R118" si="81">SUM(K114:K117)</f>
        <v>23</v>
      </c>
      <c r="L118" s="58">
        <f t="shared" si="81"/>
        <v>20</v>
      </c>
      <c r="M118" s="58">
        <f t="shared" si="81"/>
        <v>2</v>
      </c>
      <c r="N118" s="58">
        <f t="shared" si="81"/>
        <v>1</v>
      </c>
      <c r="O118" s="58">
        <f t="shared" si="81"/>
        <v>0</v>
      </c>
      <c r="P118" s="58">
        <f t="shared" si="81"/>
        <v>0</v>
      </c>
      <c r="Q118" s="59">
        <f t="shared" si="81"/>
        <v>0</v>
      </c>
      <c r="R118" s="60">
        <f t="shared" si="81"/>
        <v>46</v>
      </c>
      <c r="T118" s="57">
        <f t="shared" ref="T118:AA118" si="82">SUM(T114:T117)</f>
        <v>1</v>
      </c>
      <c r="U118" s="58">
        <f t="shared" si="82"/>
        <v>0</v>
      </c>
      <c r="V118" s="58">
        <f t="shared" si="82"/>
        <v>0</v>
      </c>
      <c r="W118" s="58">
        <f t="shared" si="82"/>
        <v>0</v>
      </c>
      <c r="X118" s="58">
        <f t="shared" si="82"/>
        <v>0</v>
      </c>
      <c r="Y118" s="58">
        <f t="shared" si="82"/>
        <v>0</v>
      </c>
      <c r="Z118" s="59">
        <f t="shared" si="82"/>
        <v>0</v>
      </c>
      <c r="AA118" s="60">
        <f t="shared" si="82"/>
        <v>1</v>
      </c>
      <c r="AC118" s="57">
        <f t="shared" ref="AC118:AJ118" si="83">SUM(AC114:AC117)</f>
        <v>4</v>
      </c>
      <c r="AD118" s="58">
        <f t="shared" si="83"/>
        <v>1</v>
      </c>
      <c r="AE118" s="58">
        <f t="shared" si="83"/>
        <v>0</v>
      </c>
      <c r="AF118" s="58">
        <f t="shared" si="83"/>
        <v>0</v>
      </c>
      <c r="AG118" s="58">
        <f t="shared" si="83"/>
        <v>0</v>
      </c>
      <c r="AH118" s="58">
        <f t="shared" si="83"/>
        <v>0</v>
      </c>
      <c r="AI118" s="59">
        <f t="shared" si="83"/>
        <v>0</v>
      </c>
      <c r="AJ118" s="60">
        <f t="shared" si="83"/>
        <v>5</v>
      </c>
      <c r="AL118" s="60">
        <f>SUM(AL114:AL117)</f>
        <v>88</v>
      </c>
    </row>
    <row r="120" spans="1:38" ht="15.75" customHeight="1">
      <c r="A120" s="60" t="s">
        <v>219</v>
      </c>
      <c r="B120" s="57">
        <f t="shared" ref="B120:I120" si="84">SUM(B118+B113+B108)</f>
        <v>37</v>
      </c>
      <c r="C120" s="58">
        <f t="shared" si="84"/>
        <v>15</v>
      </c>
      <c r="D120" s="58">
        <f t="shared" si="84"/>
        <v>2</v>
      </c>
      <c r="E120" s="58">
        <f t="shared" si="84"/>
        <v>4</v>
      </c>
      <c r="F120" s="58">
        <f t="shared" si="84"/>
        <v>2</v>
      </c>
      <c r="G120" s="58">
        <f t="shared" si="84"/>
        <v>0</v>
      </c>
      <c r="H120" s="59">
        <f t="shared" si="84"/>
        <v>1</v>
      </c>
      <c r="I120" s="60">
        <f t="shared" si="84"/>
        <v>61</v>
      </c>
      <c r="K120" s="57">
        <f t="shared" ref="K120:R120" si="85">SUM(K118+K113+K108)</f>
        <v>59</v>
      </c>
      <c r="L120" s="58">
        <f t="shared" si="85"/>
        <v>37</v>
      </c>
      <c r="M120" s="58">
        <f t="shared" si="85"/>
        <v>4</v>
      </c>
      <c r="N120" s="58">
        <f t="shared" si="85"/>
        <v>3</v>
      </c>
      <c r="O120" s="58">
        <f t="shared" si="85"/>
        <v>1</v>
      </c>
      <c r="P120" s="58">
        <f t="shared" si="85"/>
        <v>0</v>
      </c>
      <c r="Q120" s="59">
        <f t="shared" si="85"/>
        <v>0</v>
      </c>
      <c r="R120" s="60">
        <f t="shared" si="85"/>
        <v>104</v>
      </c>
      <c r="T120" s="57">
        <f t="shared" ref="T120:AA120" si="86">SUM(T118+T113+T108)</f>
        <v>2</v>
      </c>
      <c r="U120" s="58">
        <f t="shared" si="86"/>
        <v>0</v>
      </c>
      <c r="V120" s="58">
        <f t="shared" si="86"/>
        <v>0</v>
      </c>
      <c r="W120" s="58">
        <f t="shared" si="86"/>
        <v>0</v>
      </c>
      <c r="X120" s="58">
        <f t="shared" si="86"/>
        <v>0</v>
      </c>
      <c r="Y120" s="58">
        <f t="shared" si="86"/>
        <v>0</v>
      </c>
      <c r="Z120" s="59">
        <f t="shared" si="86"/>
        <v>0</v>
      </c>
      <c r="AA120" s="60">
        <f t="shared" si="86"/>
        <v>2</v>
      </c>
      <c r="AC120" s="57">
        <f t="shared" ref="AC120:AJ120" si="87">SUM(AC118+AC113+AC108)</f>
        <v>7</v>
      </c>
      <c r="AD120" s="58">
        <f t="shared" si="87"/>
        <v>1</v>
      </c>
      <c r="AE120" s="58">
        <f t="shared" si="87"/>
        <v>0</v>
      </c>
      <c r="AF120" s="58">
        <f t="shared" si="87"/>
        <v>0</v>
      </c>
      <c r="AG120" s="58">
        <f t="shared" si="87"/>
        <v>0</v>
      </c>
      <c r="AH120" s="58">
        <f t="shared" si="87"/>
        <v>0</v>
      </c>
      <c r="AI120" s="59">
        <f t="shared" si="87"/>
        <v>0</v>
      </c>
      <c r="AJ120" s="60">
        <f t="shared" si="87"/>
        <v>8</v>
      </c>
      <c r="AL120" s="60">
        <f>SUM(AL118+AL113+AL108)</f>
        <v>175</v>
      </c>
    </row>
    <row r="122" spans="1:38" ht="15.75" customHeight="1">
      <c r="A122" s="47" t="s">
        <v>211</v>
      </c>
      <c r="B122" s="47" t="str">
        <f>$V$9</f>
        <v>Arm C - Southbound</v>
      </c>
    </row>
    <row r="123" spans="1:38" ht="15.75" customHeight="1">
      <c r="B123" s="57" t="s">
        <v>212</v>
      </c>
      <c r="C123" s="58"/>
      <c r="D123" s="58" t="s">
        <v>242</v>
      </c>
      <c r="E123" s="58"/>
      <c r="F123" s="58"/>
      <c r="G123" s="58"/>
      <c r="H123" s="59"/>
      <c r="I123" s="60"/>
      <c r="K123" s="57" t="s">
        <v>212</v>
      </c>
      <c r="L123" s="58"/>
      <c r="M123" s="58" t="s">
        <v>243</v>
      </c>
      <c r="N123" s="58"/>
      <c r="O123" s="58"/>
      <c r="P123" s="58"/>
      <c r="Q123" s="59"/>
      <c r="R123" s="60"/>
      <c r="T123" s="57" t="s">
        <v>212</v>
      </c>
      <c r="U123" s="58"/>
      <c r="V123" s="58" t="s">
        <v>244</v>
      </c>
      <c r="W123" s="58"/>
      <c r="X123" s="58"/>
      <c r="Y123" s="58"/>
      <c r="Z123" s="59"/>
      <c r="AA123" s="60"/>
      <c r="AC123" s="57" t="s">
        <v>212</v>
      </c>
      <c r="AD123" s="58"/>
      <c r="AE123" s="58" t="s">
        <v>245</v>
      </c>
      <c r="AF123" s="58"/>
      <c r="AG123" s="58"/>
      <c r="AH123" s="58"/>
      <c r="AI123" s="59"/>
      <c r="AJ123" s="60"/>
      <c r="AL123" s="130" t="s">
        <v>216</v>
      </c>
    </row>
    <row r="124" spans="1:38"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61" t="s">
        <v>0</v>
      </c>
      <c r="AD124" s="62" t="s">
        <v>1</v>
      </c>
      <c r="AE124" s="62" t="s">
        <v>47</v>
      </c>
      <c r="AF124" s="62" t="s">
        <v>46</v>
      </c>
      <c r="AG124" s="62" t="s">
        <v>42</v>
      </c>
      <c r="AH124" s="62" t="s">
        <v>45</v>
      </c>
      <c r="AI124" s="63" t="s">
        <v>44</v>
      </c>
      <c r="AJ124" s="64" t="s">
        <v>217</v>
      </c>
      <c r="AL124" s="131"/>
    </row>
    <row r="126" spans="1:38" ht="15.75" customHeight="1">
      <c r="A126" s="69">
        <v>0.66666666666666663</v>
      </c>
      <c r="B126" s="44">
        <v>10</v>
      </c>
      <c r="C126" s="45">
        <v>0</v>
      </c>
      <c r="D126" s="45">
        <v>1</v>
      </c>
      <c r="E126" s="45">
        <v>0</v>
      </c>
      <c r="F126" s="45">
        <v>2</v>
      </c>
      <c r="G126" s="45">
        <v>0</v>
      </c>
      <c r="H126" s="46">
        <v>0</v>
      </c>
      <c r="I126" s="65">
        <f>SUM(B126:H126)</f>
        <v>13</v>
      </c>
      <c r="K126" s="44">
        <v>18</v>
      </c>
      <c r="L126" s="45">
        <v>1</v>
      </c>
      <c r="M126" s="45">
        <v>2</v>
      </c>
      <c r="N126" s="45">
        <v>0</v>
      </c>
      <c r="O126" s="45">
        <v>1</v>
      </c>
      <c r="P126" s="45">
        <v>0</v>
      </c>
      <c r="Q126" s="46">
        <v>0</v>
      </c>
      <c r="R126" s="65">
        <f>SUM(K126:Q126)</f>
        <v>22</v>
      </c>
      <c r="T126" s="44">
        <v>0</v>
      </c>
      <c r="U126" s="45">
        <v>0</v>
      </c>
      <c r="V126" s="45">
        <v>0</v>
      </c>
      <c r="W126" s="45">
        <v>0</v>
      </c>
      <c r="X126" s="45">
        <v>0</v>
      </c>
      <c r="Y126" s="45">
        <v>0</v>
      </c>
      <c r="Z126" s="46">
        <v>0</v>
      </c>
      <c r="AA126" s="65">
        <f>SUM(T126:Z126)</f>
        <v>0</v>
      </c>
      <c r="AC126" s="44">
        <v>0</v>
      </c>
      <c r="AD126" s="45">
        <v>1</v>
      </c>
      <c r="AE126" s="45">
        <v>0</v>
      </c>
      <c r="AF126" s="45">
        <v>0</v>
      </c>
      <c r="AG126" s="45">
        <v>0</v>
      </c>
      <c r="AH126" s="45">
        <v>0</v>
      </c>
      <c r="AI126" s="46">
        <v>0</v>
      </c>
      <c r="AJ126" s="65">
        <f>SUM(AC126:AI126)</f>
        <v>1</v>
      </c>
      <c r="AL126" s="65">
        <f>SUM(I126+R126+AA126+AJ126)</f>
        <v>36</v>
      </c>
    </row>
    <row r="127" spans="1:38" ht="15.75" customHeight="1">
      <c r="A127" s="70">
        <v>0.67708333333333337</v>
      </c>
      <c r="B127" s="48">
        <v>6</v>
      </c>
      <c r="C127" s="49">
        <v>1</v>
      </c>
      <c r="D127" s="49">
        <v>0</v>
      </c>
      <c r="E127" s="49">
        <v>0</v>
      </c>
      <c r="F127" s="49">
        <v>0</v>
      </c>
      <c r="G127" s="49">
        <v>0</v>
      </c>
      <c r="H127" s="52">
        <v>0</v>
      </c>
      <c r="I127" s="66">
        <f>SUM(B127:H127)</f>
        <v>7</v>
      </c>
      <c r="K127" s="48">
        <v>15</v>
      </c>
      <c r="L127" s="49">
        <v>3</v>
      </c>
      <c r="M127" s="49">
        <v>2</v>
      </c>
      <c r="N127" s="49">
        <v>0</v>
      </c>
      <c r="O127" s="49">
        <v>0</v>
      </c>
      <c r="P127" s="49">
        <v>0</v>
      </c>
      <c r="Q127" s="52">
        <v>0</v>
      </c>
      <c r="R127" s="66">
        <f>SUM(K127:Q127)</f>
        <v>20</v>
      </c>
      <c r="T127" s="48">
        <v>0</v>
      </c>
      <c r="U127" s="49">
        <v>0</v>
      </c>
      <c r="V127" s="49">
        <v>0</v>
      </c>
      <c r="W127" s="49">
        <v>0</v>
      </c>
      <c r="X127" s="49">
        <v>0</v>
      </c>
      <c r="Y127" s="49">
        <v>0</v>
      </c>
      <c r="Z127" s="52">
        <v>0</v>
      </c>
      <c r="AA127" s="66">
        <f>SUM(T127:Z127)</f>
        <v>0</v>
      </c>
      <c r="AC127" s="48">
        <v>1</v>
      </c>
      <c r="AD127" s="49">
        <v>0</v>
      </c>
      <c r="AE127" s="49">
        <v>0</v>
      </c>
      <c r="AF127" s="49">
        <v>0</v>
      </c>
      <c r="AG127" s="49">
        <v>0</v>
      </c>
      <c r="AH127" s="49">
        <v>0</v>
      </c>
      <c r="AI127" s="52">
        <v>0</v>
      </c>
      <c r="AJ127" s="66">
        <f>SUM(AC127:AI127)</f>
        <v>1</v>
      </c>
      <c r="AL127" s="66">
        <f>SUM(I127+R127+AA127+AJ127)</f>
        <v>28</v>
      </c>
    </row>
    <row r="128" spans="1:38" ht="15.75" customHeight="1">
      <c r="A128" s="70">
        <v>0.6875</v>
      </c>
      <c r="B128" s="48">
        <v>8</v>
      </c>
      <c r="C128" s="49">
        <v>6</v>
      </c>
      <c r="D128" s="49">
        <v>0</v>
      </c>
      <c r="E128" s="49">
        <v>0</v>
      </c>
      <c r="F128" s="49">
        <v>0</v>
      </c>
      <c r="G128" s="49">
        <v>0</v>
      </c>
      <c r="H128" s="52">
        <v>0</v>
      </c>
      <c r="I128" s="66">
        <f>SUM(B128:H128)</f>
        <v>14</v>
      </c>
      <c r="K128" s="48">
        <v>10</v>
      </c>
      <c r="L128" s="49">
        <v>4</v>
      </c>
      <c r="M128" s="49">
        <v>1</v>
      </c>
      <c r="N128" s="49">
        <v>1</v>
      </c>
      <c r="O128" s="49">
        <v>0</v>
      </c>
      <c r="P128" s="49">
        <v>0</v>
      </c>
      <c r="Q128" s="52">
        <v>0</v>
      </c>
      <c r="R128" s="66">
        <f>SUM(K128:Q128)</f>
        <v>16</v>
      </c>
      <c r="T128" s="48">
        <v>0</v>
      </c>
      <c r="U128" s="49">
        <v>0</v>
      </c>
      <c r="V128" s="49">
        <v>0</v>
      </c>
      <c r="W128" s="49">
        <v>0</v>
      </c>
      <c r="X128" s="49">
        <v>0</v>
      </c>
      <c r="Y128" s="49">
        <v>0</v>
      </c>
      <c r="Z128" s="52">
        <v>0</v>
      </c>
      <c r="AA128" s="66">
        <f>SUM(T128:Z128)</f>
        <v>0</v>
      </c>
      <c r="AC128" s="48">
        <v>1</v>
      </c>
      <c r="AD128" s="49">
        <v>0</v>
      </c>
      <c r="AE128" s="49">
        <v>0</v>
      </c>
      <c r="AF128" s="49">
        <v>0</v>
      </c>
      <c r="AG128" s="49">
        <v>0</v>
      </c>
      <c r="AH128" s="49">
        <v>0</v>
      </c>
      <c r="AI128" s="52">
        <v>0</v>
      </c>
      <c r="AJ128" s="66">
        <f>SUM(AC128:AI128)</f>
        <v>1</v>
      </c>
      <c r="AL128" s="66">
        <f>SUM(I128+R128+AA128+AJ128)</f>
        <v>31</v>
      </c>
    </row>
    <row r="129" spans="1:38" ht="15.75" customHeight="1">
      <c r="A129" s="71">
        <v>0.69791666666666663</v>
      </c>
      <c r="B129" s="54">
        <v>4</v>
      </c>
      <c r="C129" s="55">
        <v>3</v>
      </c>
      <c r="D129" s="55">
        <v>0</v>
      </c>
      <c r="E129" s="55">
        <v>0</v>
      </c>
      <c r="F129" s="55">
        <v>0</v>
      </c>
      <c r="G129" s="55">
        <v>0</v>
      </c>
      <c r="H129" s="56">
        <v>0</v>
      </c>
      <c r="I129" s="67">
        <f>SUM(B129:H129)</f>
        <v>7</v>
      </c>
      <c r="K129" s="54">
        <v>15</v>
      </c>
      <c r="L129" s="55">
        <v>5</v>
      </c>
      <c r="M129" s="55">
        <v>0</v>
      </c>
      <c r="N129" s="55">
        <v>0</v>
      </c>
      <c r="O129" s="55">
        <v>0</v>
      </c>
      <c r="P129" s="55">
        <v>0</v>
      </c>
      <c r="Q129" s="56">
        <v>0</v>
      </c>
      <c r="R129" s="67">
        <f>SUM(K129:Q129)</f>
        <v>20</v>
      </c>
      <c r="T129" s="54">
        <v>0</v>
      </c>
      <c r="U129" s="55">
        <v>1</v>
      </c>
      <c r="V129" s="55">
        <v>0</v>
      </c>
      <c r="W129" s="55">
        <v>0</v>
      </c>
      <c r="X129" s="55">
        <v>0</v>
      </c>
      <c r="Y129" s="55">
        <v>0</v>
      </c>
      <c r="Z129" s="56">
        <v>0</v>
      </c>
      <c r="AA129" s="67">
        <f>SUM(T129:Z129)</f>
        <v>1</v>
      </c>
      <c r="AC129" s="54">
        <v>0</v>
      </c>
      <c r="AD129" s="55">
        <v>1</v>
      </c>
      <c r="AE129" s="55">
        <v>0</v>
      </c>
      <c r="AF129" s="55">
        <v>0</v>
      </c>
      <c r="AG129" s="55">
        <v>0</v>
      </c>
      <c r="AH129" s="55">
        <v>0</v>
      </c>
      <c r="AI129" s="56">
        <v>0</v>
      </c>
      <c r="AJ129" s="67">
        <f>SUM(AC129:AI129)</f>
        <v>1</v>
      </c>
      <c r="AL129" s="67">
        <f>SUM(I129+R129+AA129+AJ129)</f>
        <v>29</v>
      </c>
    </row>
    <row r="130" spans="1:38" ht="15.75" customHeight="1">
      <c r="A130" s="60" t="s">
        <v>218</v>
      </c>
      <c r="B130" s="57">
        <f t="shared" ref="B130:I130" si="88">SUM(B126:B129)</f>
        <v>28</v>
      </c>
      <c r="C130" s="58">
        <f t="shared" si="88"/>
        <v>10</v>
      </c>
      <c r="D130" s="58">
        <f t="shared" si="88"/>
        <v>1</v>
      </c>
      <c r="E130" s="58">
        <f t="shared" si="88"/>
        <v>0</v>
      </c>
      <c r="F130" s="58">
        <f t="shared" si="88"/>
        <v>2</v>
      </c>
      <c r="G130" s="58">
        <f t="shared" si="88"/>
        <v>0</v>
      </c>
      <c r="H130" s="59">
        <f t="shared" si="88"/>
        <v>0</v>
      </c>
      <c r="I130" s="60">
        <f t="shared" si="88"/>
        <v>41</v>
      </c>
      <c r="K130" s="57">
        <f t="shared" ref="K130:R130" si="89">SUM(K126:K129)</f>
        <v>58</v>
      </c>
      <c r="L130" s="58">
        <f t="shared" si="89"/>
        <v>13</v>
      </c>
      <c r="M130" s="58">
        <f t="shared" si="89"/>
        <v>5</v>
      </c>
      <c r="N130" s="58">
        <f t="shared" si="89"/>
        <v>1</v>
      </c>
      <c r="O130" s="58">
        <f t="shared" si="89"/>
        <v>1</v>
      </c>
      <c r="P130" s="58">
        <f t="shared" si="89"/>
        <v>0</v>
      </c>
      <c r="Q130" s="59">
        <f t="shared" si="89"/>
        <v>0</v>
      </c>
      <c r="R130" s="60">
        <f t="shared" si="89"/>
        <v>78</v>
      </c>
      <c r="T130" s="57">
        <f t="shared" ref="T130:AA130" si="90">SUM(T126:T129)</f>
        <v>0</v>
      </c>
      <c r="U130" s="58">
        <f t="shared" si="90"/>
        <v>1</v>
      </c>
      <c r="V130" s="58">
        <f t="shared" si="90"/>
        <v>0</v>
      </c>
      <c r="W130" s="58">
        <f t="shared" si="90"/>
        <v>0</v>
      </c>
      <c r="X130" s="58">
        <f t="shared" si="90"/>
        <v>0</v>
      </c>
      <c r="Y130" s="58">
        <f t="shared" si="90"/>
        <v>0</v>
      </c>
      <c r="Z130" s="59">
        <f t="shared" si="90"/>
        <v>0</v>
      </c>
      <c r="AA130" s="60">
        <f t="shared" si="90"/>
        <v>1</v>
      </c>
      <c r="AC130" s="57">
        <f t="shared" ref="AC130:AJ130" si="91">SUM(AC126:AC129)</f>
        <v>2</v>
      </c>
      <c r="AD130" s="58">
        <f t="shared" si="91"/>
        <v>2</v>
      </c>
      <c r="AE130" s="58">
        <f t="shared" si="91"/>
        <v>0</v>
      </c>
      <c r="AF130" s="58">
        <f t="shared" si="91"/>
        <v>0</v>
      </c>
      <c r="AG130" s="58">
        <f t="shared" si="91"/>
        <v>0</v>
      </c>
      <c r="AH130" s="58">
        <f t="shared" si="91"/>
        <v>0</v>
      </c>
      <c r="AI130" s="59">
        <f t="shared" si="91"/>
        <v>0</v>
      </c>
      <c r="AJ130" s="60">
        <f t="shared" si="91"/>
        <v>4</v>
      </c>
      <c r="AL130" s="60">
        <f>SUM(AL126:AL129)</f>
        <v>124</v>
      </c>
    </row>
    <row r="131" spans="1:38" ht="15.75" customHeight="1">
      <c r="A131" s="69">
        <v>0.70833333333333337</v>
      </c>
      <c r="B131" s="44">
        <v>7</v>
      </c>
      <c r="C131" s="45">
        <v>3</v>
      </c>
      <c r="D131" s="45">
        <v>1</v>
      </c>
      <c r="E131" s="45">
        <v>0</v>
      </c>
      <c r="F131" s="45">
        <v>0</v>
      </c>
      <c r="G131" s="45">
        <v>0</v>
      </c>
      <c r="H131" s="46">
        <v>0</v>
      </c>
      <c r="I131" s="65">
        <f>SUM(B131:H131)</f>
        <v>11</v>
      </c>
      <c r="K131" s="44">
        <v>13</v>
      </c>
      <c r="L131" s="45">
        <v>5</v>
      </c>
      <c r="M131" s="45">
        <v>0</v>
      </c>
      <c r="N131" s="45">
        <v>0</v>
      </c>
      <c r="O131" s="45">
        <v>0</v>
      </c>
      <c r="P131" s="45">
        <v>0</v>
      </c>
      <c r="Q131" s="46">
        <v>0</v>
      </c>
      <c r="R131" s="65">
        <f>SUM(K131:Q131)</f>
        <v>18</v>
      </c>
      <c r="T131" s="44">
        <v>0</v>
      </c>
      <c r="U131" s="45">
        <v>0</v>
      </c>
      <c r="V131" s="45">
        <v>0</v>
      </c>
      <c r="W131" s="45">
        <v>0</v>
      </c>
      <c r="X131" s="45">
        <v>0</v>
      </c>
      <c r="Y131" s="45">
        <v>0</v>
      </c>
      <c r="Z131" s="46">
        <v>0</v>
      </c>
      <c r="AA131" s="65">
        <f>SUM(T131:Z131)</f>
        <v>0</v>
      </c>
      <c r="AC131" s="44">
        <v>2</v>
      </c>
      <c r="AD131" s="45">
        <v>1</v>
      </c>
      <c r="AE131" s="45">
        <v>0</v>
      </c>
      <c r="AF131" s="45">
        <v>0</v>
      </c>
      <c r="AG131" s="45">
        <v>0</v>
      </c>
      <c r="AH131" s="45">
        <v>0</v>
      </c>
      <c r="AI131" s="46">
        <v>0</v>
      </c>
      <c r="AJ131" s="65">
        <f>SUM(AC131:AI131)</f>
        <v>3</v>
      </c>
      <c r="AL131" s="65">
        <f>SUM(I131+R131+AA131+AJ131)</f>
        <v>32</v>
      </c>
    </row>
    <row r="132" spans="1:38" ht="15.75" customHeight="1">
      <c r="A132" s="70">
        <v>0.71875</v>
      </c>
      <c r="B132" s="48">
        <v>6</v>
      </c>
      <c r="C132" s="49">
        <v>1</v>
      </c>
      <c r="D132" s="49">
        <v>1</v>
      </c>
      <c r="E132" s="49">
        <v>0</v>
      </c>
      <c r="F132" s="49">
        <v>0</v>
      </c>
      <c r="G132" s="49">
        <v>0</v>
      </c>
      <c r="H132" s="52">
        <v>0</v>
      </c>
      <c r="I132" s="66">
        <f>SUM(B132:H132)</f>
        <v>8</v>
      </c>
      <c r="K132" s="48">
        <v>13</v>
      </c>
      <c r="L132" s="49">
        <v>2</v>
      </c>
      <c r="M132" s="49">
        <v>0</v>
      </c>
      <c r="N132" s="49">
        <v>0</v>
      </c>
      <c r="O132" s="49">
        <v>0</v>
      </c>
      <c r="P132" s="49">
        <v>0</v>
      </c>
      <c r="Q132" s="52">
        <v>0</v>
      </c>
      <c r="R132" s="66">
        <f>SUM(K132:Q132)</f>
        <v>15</v>
      </c>
      <c r="T132" s="48">
        <v>0</v>
      </c>
      <c r="U132" s="49">
        <v>0</v>
      </c>
      <c r="V132" s="49">
        <v>0</v>
      </c>
      <c r="W132" s="49">
        <v>0</v>
      </c>
      <c r="X132" s="49">
        <v>0</v>
      </c>
      <c r="Y132" s="49">
        <v>0</v>
      </c>
      <c r="Z132" s="52">
        <v>0</v>
      </c>
      <c r="AA132" s="66">
        <f>SUM(T132:Z132)</f>
        <v>0</v>
      </c>
      <c r="AC132" s="48">
        <v>1</v>
      </c>
      <c r="AD132" s="49">
        <v>0</v>
      </c>
      <c r="AE132" s="49">
        <v>0</v>
      </c>
      <c r="AF132" s="49">
        <v>0</v>
      </c>
      <c r="AG132" s="49">
        <v>0</v>
      </c>
      <c r="AH132" s="49">
        <v>0</v>
      </c>
      <c r="AI132" s="52">
        <v>0</v>
      </c>
      <c r="AJ132" s="66">
        <f>SUM(AC132:AI132)</f>
        <v>1</v>
      </c>
      <c r="AL132" s="66">
        <f>SUM(I132+R132+AA132+AJ132)</f>
        <v>24</v>
      </c>
    </row>
    <row r="133" spans="1:38" ht="15.75" customHeight="1">
      <c r="A133" s="70">
        <v>0.72916666666666663</v>
      </c>
      <c r="B133" s="48">
        <v>9</v>
      </c>
      <c r="C133" s="49">
        <v>1</v>
      </c>
      <c r="D133" s="49">
        <v>0</v>
      </c>
      <c r="E133" s="49">
        <v>0</v>
      </c>
      <c r="F133" s="49">
        <v>0</v>
      </c>
      <c r="G133" s="49">
        <v>0</v>
      </c>
      <c r="H133" s="52">
        <v>0</v>
      </c>
      <c r="I133" s="66">
        <f>SUM(B133:H133)</f>
        <v>10</v>
      </c>
      <c r="K133" s="48">
        <v>9</v>
      </c>
      <c r="L133" s="49">
        <v>3</v>
      </c>
      <c r="M133" s="49">
        <v>0</v>
      </c>
      <c r="N133" s="49">
        <v>0</v>
      </c>
      <c r="O133" s="49">
        <v>0</v>
      </c>
      <c r="P133" s="49">
        <v>0</v>
      </c>
      <c r="Q133" s="52">
        <v>0</v>
      </c>
      <c r="R133" s="66">
        <f>SUM(K133:Q133)</f>
        <v>12</v>
      </c>
      <c r="T133" s="48">
        <v>0</v>
      </c>
      <c r="U133" s="49">
        <v>0</v>
      </c>
      <c r="V133" s="49">
        <v>0</v>
      </c>
      <c r="W133" s="49">
        <v>0</v>
      </c>
      <c r="X133" s="49">
        <v>0</v>
      </c>
      <c r="Y133" s="49">
        <v>0</v>
      </c>
      <c r="Z133" s="52">
        <v>0</v>
      </c>
      <c r="AA133" s="66">
        <f>SUM(T133:Z133)</f>
        <v>0</v>
      </c>
      <c r="AC133" s="48">
        <v>0</v>
      </c>
      <c r="AD133" s="49">
        <v>0</v>
      </c>
      <c r="AE133" s="49">
        <v>0</v>
      </c>
      <c r="AF133" s="49">
        <v>0</v>
      </c>
      <c r="AG133" s="49">
        <v>0</v>
      </c>
      <c r="AH133" s="49">
        <v>0</v>
      </c>
      <c r="AI133" s="52">
        <v>0</v>
      </c>
      <c r="AJ133" s="66">
        <f>SUM(AC133:AI133)</f>
        <v>0</v>
      </c>
      <c r="AL133" s="66">
        <f>SUM(I133+R133+AA133+AJ133)</f>
        <v>22</v>
      </c>
    </row>
    <row r="134" spans="1:38" ht="15.75" customHeight="1">
      <c r="A134" s="71">
        <v>0.73958333333333337</v>
      </c>
      <c r="B134" s="54">
        <v>5</v>
      </c>
      <c r="C134" s="55">
        <v>0</v>
      </c>
      <c r="D134" s="55">
        <v>0</v>
      </c>
      <c r="E134" s="55">
        <v>0</v>
      </c>
      <c r="F134" s="55">
        <v>0</v>
      </c>
      <c r="G134" s="55">
        <v>0</v>
      </c>
      <c r="H134" s="56">
        <v>0</v>
      </c>
      <c r="I134" s="67">
        <f>SUM(B134:H134)</f>
        <v>5</v>
      </c>
      <c r="K134" s="54">
        <v>5</v>
      </c>
      <c r="L134" s="55">
        <v>6</v>
      </c>
      <c r="M134" s="55">
        <v>1</v>
      </c>
      <c r="N134" s="55">
        <v>0</v>
      </c>
      <c r="O134" s="55">
        <v>0</v>
      </c>
      <c r="P134" s="55">
        <v>0</v>
      </c>
      <c r="Q134" s="56">
        <v>0</v>
      </c>
      <c r="R134" s="67">
        <f>SUM(K134:Q134)</f>
        <v>12</v>
      </c>
      <c r="T134" s="54">
        <v>0</v>
      </c>
      <c r="U134" s="55">
        <v>0</v>
      </c>
      <c r="V134" s="55">
        <v>0</v>
      </c>
      <c r="W134" s="55">
        <v>0</v>
      </c>
      <c r="X134" s="55">
        <v>0</v>
      </c>
      <c r="Y134" s="55">
        <v>0</v>
      </c>
      <c r="Z134" s="56">
        <v>0</v>
      </c>
      <c r="AA134" s="67">
        <f>SUM(T134:Z134)</f>
        <v>0</v>
      </c>
      <c r="AC134" s="54">
        <v>0</v>
      </c>
      <c r="AD134" s="55">
        <v>0</v>
      </c>
      <c r="AE134" s="55">
        <v>0</v>
      </c>
      <c r="AF134" s="55">
        <v>0</v>
      </c>
      <c r="AG134" s="55">
        <v>0</v>
      </c>
      <c r="AH134" s="55">
        <v>0</v>
      </c>
      <c r="AI134" s="56">
        <v>0</v>
      </c>
      <c r="AJ134" s="67">
        <f>SUM(AC134:AI134)</f>
        <v>0</v>
      </c>
      <c r="AL134" s="67">
        <f>SUM(I134+R134+AA134+AJ134)</f>
        <v>17</v>
      </c>
    </row>
    <row r="135" spans="1:38" ht="15.75" customHeight="1">
      <c r="A135" s="60" t="s">
        <v>218</v>
      </c>
      <c r="B135" s="57">
        <f t="shared" ref="B135:I135" si="92">SUM(B131:B134)</f>
        <v>27</v>
      </c>
      <c r="C135" s="58">
        <f t="shared" si="92"/>
        <v>5</v>
      </c>
      <c r="D135" s="58">
        <f t="shared" si="92"/>
        <v>2</v>
      </c>
      <c r="E135" s="58">
        <f t="shared" si="92"/>
        <v>0</v>
      </c>
      <c r="F135" s="58">
        <f t="shared" si="92"/>
        <v>0</v>
      </c>
      <c r="G135" s="58">
        <f t="shared" si="92"/>
        <v>0</v>
      </c>
      <c r="H135" s="59">
        <f t="shared" si="92"/>
        <v>0</v>
      </c>
      <c r="I135" s="60">
        <f t="shared" si="92"/>
        <v>34</v>
      </c>
      <c r="K135" s="57">
        <f t="shared" ref="K135:R135" si="93">SUM(K131:K134)</f>
        <v>40</v>
      </c>
      <c r="L135" s="58">
        <f t="shared" si="93"/>
        <v>16</v>
      </c>
      <c r="M135" s="58">
        <f t="shared" si="93"/>
        <v>1</v>
      </c>
      <c r="N135" s="58">
        <f t="shared" si="93"/>
        <v>0</v>
      </c>
      <c r="O135" s="58">
        <f t="shared" si="93"/>
        <v>0</v>
      </c>
      <c r="P135" s="58">
        <f t="shared" si="93"/>
        <v>0</v>
      </c>
      <c r="Q135" s="59">
        <f t="shared" si="93"/>
        <v>0</v>
      </c>
      <c r="R135" s="60">
        <f t="shared" si="93"/>
        <v>57</v>
      </c>
      <c r="T135" s="57">
        <f t="shared" ref="T135:AA135" si="94">SUM(T131:T134)</f>
        <v>0</v>
      </c>
      <c r="U135" s="58">
        <f t="shared" si="94"/>
        <v>0</v>
      </c>
      <c r="V135" s="58">
        <f t="shared" si="94"/>
        <v>0</v>
      </c>
      <c r="W135" s="58">
        <f t="shared" si="94"/>
        <v>0</v>
      </c>
      <c r="X135" s="58">
        <f t="shared" si="94"/>
        <v>0</v>
      </c>
      <c r="Y135" s="58">
        <f t="shared" si="94"/>
        <v>0</v>
      </c>
      <c r="Z135" s="59">
        <f t="shared" si="94"/>
        <v>0</v>
      </c>
      <c r="AA135" s="60">
        <f t="shared" si="94"/>
        <v>0</v>
      </c>
      <c r="AC135" s="57">
        <f t="shared" ref="AC135:AJ135" si="95">SUM(AC131:AC134)</f>
        <v>3</v>
      </c>
      <c r="AD135" s="58">
        <f t="shared" si="95"/>
        <v>1</v>
      </c>
      <c r="AE135" s="58">
        <f t="shared" si="95"/>
        <v>0</v>
      </c>
      <c r="AF135" s="58">
        <f t="shared" si="95"/>
        <v>0</v>
      </c>
      <c r="AG135" s="58">
        <f t="shared" si="95"/>
        <v>0</v>
      </c>
      <c r="AH135" s="58">
        <f t="shared" si="95"/>
        <v>0</v>
      </c>
      <c r="AI135" s="59">
        <f t="shared" si="95"/>
        <v>0</v>
      </c>
      <c r="AJ135" s="60">
        <f t="shared" si="95"/>
        <v>4</v>
      </c>
      <c r="AL135" s="60">
        <f>SUM(AL131:AL134)</f>
        <v>95</v>
      </c>
    </row>
    <row r="136" spans="1:38" ht="15.75" customHeight="1">
      <c r="A136" s="69">
        <v>0.75</v>
      </c>
      <c r="B136" s="44">
        <v>8</v>
      </c>
      <c r="C136" s="45">
        <v>2</v>
      </c>
      <c r="D136" s="45">
        <v>0</v>
      </c>
      <c r="E136" s="45">
        <v>0</v>
      </c>
      <c r="F136" s="45">
        <v>0</v>
      </c>
      <c r="G136" s="45">
        <v>0</v>
      </c>
      <c r="H136" s="46">
        <v>0</v>
      </c>
      <c r="I136" s="65">
        <f>SUM(B136:H136)</f>
        <v>10</v>
      </c>
      <c r="K136" s="44">
        <v>7</v>
      </c>
      <c r="L136" s="45">
        <v>3</v>
      </c>
      <c r="M136" s="45">
        <v>0</v>
      </c>
      <c r="N136" s="45">
        <v>1</v>
      </c>
      <c r="O136" s="45">
        <v>0</v>
      </c>
      <c r="P136" s="45">
        <v>0</v>
      </c>
      <c r="Q136" s="46">
        <v>0</v>
      </c>
      <c r="R136" s="65">
        <f>SUM(K136:Q136)</f>
        <v>11</v>
      </c>
      <c r="T136" s="44">
        <v>0</v>
      </c>
      <c r="U136" s="45">
        <v>0</v>
      </c>
      <c r="V136" s="45">
        <v>0</v>
      </c>
      <c r="W136" s="45">
        <v>0</v>
      </c>
      <c r="X136" s="45">
        <v>0</v>
      </c>
      <c r="Y136" s="45">
        <v>0</v>
      </c>
      <c r="Z136" s="46">
        <v>0</v>
      </c>
      <c r="AA136" s="65">
        <f>SUM(T136:Z136)</f>
        <v>0</v>
      </c>
      <c r="AC136" s="44">
        <v>1</v>
      </c>
      <c r="AD136" s="45">
        <v>0</v>
      </c>
      <c r="AE136" s="45">
        <v>0</v>
      </c>
      <c r="AF136" s="45">
        <v>0</v>
      </c>
      <c r="AG136" s="45">
        <v>0</v>
      </c>
      <c r="AH136" s="45">
        <v>0</v>
      </c>
      <c r="AI136" s="46">
        <v>0</v>
      </c>
      <c r="AJ136" s="65">
        <f>SUM(AC136:AI136)</f>
        <v>1</v>
      </c>
      <c r="AL136" s="65">
        <f>SUM(I136+R136+AA136+AJ136)</f>
        <v>22</v>
      </c>
    </row>
    <row r="137" spans="1:38" ht="15.75" customHeight="1">
      <c r="A137" s="70">
        <v>0.76041666666666663</v>
      </c>
      <c r="B137" s="48">
        <v>3</v>
      </c>
      <c r="C137" s="49">
        <v>1</v>
      </c>
      <c r="D137" s="49">
        <v>0</v>
      </c>
      <c r="E137" s="49">
        <v>1</v>
      </c>
      <c r="F137" s="49">
        <v>0</v>
      </c>
      <c r="G137" s="49">
        <v>0</v>
      </c>
      <c r="H137" s="52">
        <v>0</v>
      </c>
      <c r="I137" s="66">
        <f>SUM(B137:H137)</f>
        <v>5</v>
      </c>
      <c r="K137" s="48">
        <v>6</v>
      </c>
      <c r="L137" s="49">
        <v>3</v>
      </c>
      <c r="M137" s="49">
        <v>0</v>
      </c>
      <c r="N137" s="49">
        <v>0</v>
      </c>
      <c r="O137" s="49">
        <v>0</v>
      </c>
      <c r="P137" s="49">
        <v>0</v>
      </c>
      <c r="Q137" s="52">
        <v>0</v>
      </c>
      <c r="R137" s="66">
        <f>SUM(K137:Q137)</f>
        <v>9</v>
      </c>
      <c r="T137" s="48">
        <v>0</v>
      </c>
      <c r="U137" s="49">
        <v>0</v>
      </c>
      <c r="V137" s="49">
        <v>0</v>
      </c>
      <c r="W137" s="49">
        <v>0</v>
      </c>
      <c r="X137" s="49">
        <v>0</v>
      </c>
      <c r="Y137" s="49">
        <v>0</v>
      </c>
      <c r="Z137" s="52">
        <v>0</v>
      </c>
      <c r="AA137" s="66">
        <f>SUM(T137:Z137)</f>
        <v>0</v>
      </c>
      <c r="AC137" s="48">
        <v>3</v>
      </c>
      <c r="AD137" s="49">
        <v>1</v>
      </c>
      <c r="AE137" s="49">
        <v>0</v>
      </c>
      <c r="AF137" s="49">
        <v>0</v>
      </c>
      <c r="AG137" s="49">
        <v>0</v>
      </c>
      <c r="AH137" s="49">
        <v>0</v>
      </c>
      <c r="AI137" s="52">
        <v>0</v>
      </c>
      <c r="AJ137" s="66">
        <f>SUM(AC137:AI137)</f>
        <v>4</v>
      </c>
      <c r="AL137" s="66">
        <f>SUM(I137+R137+AA137+AJ137)</f>
        <v>18</v>
      </c>
    </row>
    <row r="138" spans="1:38" ht="15.75" customHeight="1">
      <c r="A138" s="70">
        <v>0.77083333333333337</v>
      </c>
      <c r="B138" s="48">
        <v>4</v>
      </c>
      <c r="C138" s="49">
        <v>0</v>
      </c>
      <c r="D138" s="49">
        <v>0</v>
      </c>
      <c r="E138" s="49">
        <v>0</v>
      </c>
      <c r="F138" s="49">
        <v>0</v>
      </c>
      <c r="G138" s="49">
        <v>0</v>
      </c>
      <c r="H138" s="52">
        <v>0</v>
      </c>
      <c r="I138" s="66">
        <f>SUM(B138:H138)</f>
        <v>4</v>
      </c>
      <c r="K138" s="48">
        <v>7</v>
      </c>
      <c r="L138" s="49">
        <v>4</v>
      </c>
      <c r="M138" s="49">
        <v>0</v>
      </c>
      <c r="N138" s="49">
        <v>0</v>
      </c>
      <c r="O138" s="49">
        <v>0</v>
      </c>
      <c r="P138" s="49">
        <v>0</v>
      </c>
      <c r="Q138" s="52">
        <v>0</v>
      </c>
      <c r="R138" s="66">
        <f>SUM(K138:Q138)</f>
        <v>11</v>
      </c>
      <c r="T138" s="48">
        <v>0</v>
      </c>
      <c r="U138" s="49">
        <v>0</v>
      </c>
      <c r="V138" s="49">
        <v>0</v>
      </c>
      <c r="W138" s="49">
        <v>0</v>
      </c>
      <c r="X138" s="49">
        <v>0</v>
      </c>
      <c r="Y138" s="49">
        <v>0</v>
      </c>
      <c r="Z138" s="52">
        <v>0</v>
      </c>
      <c r="AA138" s="66">
        <f>SUM(T138:Z138)</f>
        <v>0</v>
      </c>
      <c r="AC138" s="48">
        <v>0</v>
      </c>
      <c r="AD138" s="49">
        <v>0</v>
      </c>
      <c r="AE138" s="49">
        <v>0</v>
      </c>
      <c r="AF138" s="49">
        <v>0</v>
      </c>
      <c r="AG138" s="49">
        <v>0</v>
      </c>
      <c r="AH138" s="49">
        <v>0</v>
      </c>
      <c r="AI138" s="52">
        <v>2</v>
      </c>
      <c r="AJ138" s="66">
        <f>SUM(AC138:AI138)</f>
        <v>2</v>
      </c>
      <c r="AL138" s="66">
        <f>SUM(I138+R138+AA138+AJ138)</f>
        <v>17</v>
      </c>
    </row>
    <row r="139" spans="1:38" ht="15.75" customHeight="1">
      <c r="A139" s="71">
        <v>0.78125</v>
      </c>
      <c r="B139" s="54">
        <v>2</v>
      </c>
      <c r="C139" s="55">
        <v>1</v>
      </c>
      <c r="D139" s="55">
        <v>0</v>
      </c>
      <c r="E139" s="55">
        <v>1</v>
      </c>
      <c r="F139" s="55">
        <v>0</v>
      </c>
      <c r="G139" s="55">
        <v>0</v>
      </c>
      <c r="H139" s="56">
        <v>0</v>
      </c>
      <c r="I139" s="67">
        <f>SUM(B139:H139)</f>
        <v>4</v>
      </c>
      <c r="K139" s="54">
        <v>6</v>
      </c>
      <c r="L139" s="55">
        <v>1</v>
      </c>
      <c r="M139" s="55">
        <v>0</v>
      </c>
      <c r="N139" s="55">
        <v>0</v>
      </c>
      <c r="O139" s="55">
        <v>0</v>
      </c>
      <c r="P139" s="55">
        <v>0</v>
      </c>
      <c r="Q139" s="56">
        <v>0</v>
      </c>
      <c r="R139" s="67">
        <f>SUM(K139:Q139)</f>
        <v>7</v>
      </c>
      <c r="T139" s="54">
        <v>0</v>
      </c>
      <c r="U139" s="55">
        <v>0</v>
      </c>
      <c r="V139" s="55">
        <v>0</v>
      </c>
      <c r="W139" s="55">
        <v>0</v>
      </c>
      <c r="X139" s="55">
        <v>0</v>
      </c>
      <c r="Y139" s="55">
        <v>0</v>
      </c>
      <c r="Z139" s="56">
        <v>0</v>
      </c>
      <c r="AA139" s="67">
        <f>SUM(T139:Z139)</f>
        <v>0</v>
      </c>
      <c r="AC139" s="54">
        <v>1</v>
      </c>
      <c r="AD139" s="55">
        <v>0</v>
      </c>
      <c r="AE139" s="55">
        <v>0</v>
      </c>
      <c r="AF139" s="55">
        <v>0</v>
      </c>
      <c r="AG139" s="55">
        <v>0</v>
      </c>
      <c r="AH139" s="55">
        <v>0</v>
      </c>
      <c r="AI139" s="56">
        <v>0</v>
      </c>
      <c r="AJ139" s="67">
        <f>SUM(AC139:AI139)</f>
        <v>1</v>
      </c>
      <c r="AL139" s="67">
        <f>SUM(I139+R139+AA139+AJ139)</f>
        <v>12</v>
      </c>
    </row>
    <row r="140" spans="1:38" ht="15.75" customHeight="1">
      <c r="A140" s="60" t="s">
        <v>218</v>
      </c>
      <c r="B140" s="57">
        <f t="shared" ref="B140:I140" si="96">SUM(B136:B139)</f>
        <v>17</v>
      </c>
      <c r="C140" s="58">
        <f t="shared" si="96"/>
        <v>4</v>
      </c>
      <c r="D140" s="58">
        <f t="shared" si="96"/>
        <v>0</v>
      </c>
      <c r="E140" s="58">
        <f t="shared" si="96"/>
        <v>2</v>
      </c>
      <c r="F140" s="58">
        <f t="shared" si="96"/>
        <v>0</v>
      </c>
      <c r="G140" s="58">
        <f t="shared" si="96"/>
        <v>0</v>
      </c>
      <c r="H140" s="59">
        <f t="shared" si="96"/>
        <v>0</v>
      </c>
      <c r="I140" s="60">
        <f t="shared" si="96"/>
        <v>23</v>
      </c>
      <c r="K140" s="57">
        <f t="shared" ref="K140:R140" si="97">SUM(K136:K139)</f>
        <v>26</v>
      </c>
      <c r="L140" s="58">
        <f t="shared" si="97"/>
        <v>11</v>
      </c>
      <c r="M140" s="58">
        <f t="shared" si="97"/>
        <v>0</v>
      </c>
      <c r="N140" s="58">
        <f t="shared" si="97"/>
        <v>1</v>
      </c>
      <c r="O140" s="58">
        <f t="shared" si="97"/>
        <v>0</v>
      </c>
      <c r="P140" s="58">
        <f t="shared" si="97"/>
        <v>0</v>
      </c>
      <c r="Q140" s="59">
        <f t="shared" si="97"/>
        <v>0</v>
      </c>
      <c r="R140" s="60">
        <f t="shared" si="97"/>
        <v>38</v>
      </c>
      <c r="T140" s="57">
        <f t="shared" ref="T140:AA140" si="98">SUM(T136:T139)</f>
        <v>0</v>
      </c>
      <c r="U140" s="58">
        <f t="shared" si="98"/>
        <v>0</v>
      </c>
      <c r="V140" s="58">
        <f t="shared" si="98"/>
        <v>0</v>
      </c>
      <c r="W140" s="58">
        <f t="shared" si="98"/>
        <v>0</v>
      </c>
      <c r="X140" s="58">
        <f t="shared" si="98"/>
        <v>0</v>
      </c>
      <c r="Y140" s="58">
        <f t="shared" si="98"/>
        <v>0</v>
      </c>
      <c r="Z140" s="59">
        <f t="shared" si="98"/>
        <v>0</v>
      </c>
      <c r="AA140" s="60">
        <f t="shared" si="98"/>
        <v>0</v>
      </c>
      <c r="AC140" s="57">
        <f t="shared" ref="AC140:AJ140" si="99">SUM(AC136:AC139)</f>
        <v>5</v>
      </c>
      <c r="AD140" s="58">
        <f t="shared" si="99"/>
        <v>1</v>
      </c>
      <c r="AE140" s="58">
        <f t="shared" si="99"/>
        <v>0</v>
      </c>
      <c r="AF140" s="58">
        <f t="shared" si="99"/>
        <v>0</v>
      </c>
      <c r="AG140" s="58">
        <f t="shared" si="99"/>
        <v>0</v>
      </c>
      <c r="AH140" s="58">
        <f t="shared" si="99"/>
        <v>0</v>
      </c>
      <c r="AI140" s="59">
        <f t="shared" si="99"/>
        <v>2</v>
      </c>
      <c r="AJ140" s="60">
        <f t="shared" si="99"/>
        <v>8</v>
      </c>
      <c r="AL140" s="60">
        <f>SUM(AL136:AL139)</f>
        <v>69</v>
      </c>
    </row>
    <row r="142" spans="1:38" ht="15.75" customHeight="1">
      <c r="A142" s="60" t="s">
        <v>219</v>
      </c>
      <c r="B142" s="57">
        <f t="shared" ref="B142:I142" si="100">SUM(B140+B135+B130)</f>
        <v>72</v>
      </c>
      <c r="C142" s="58">
        <f t="shared" si="100"/>
        <v>19</v>
      </c>
      <c r="D142" s="58">
        <f t="shared" si="100"/>
        <v>3</v>
      </c>
      <c r="E142" s="58">
        <f t="shared" si="100"/>
        <v>2</v>
      </c>
      <c r="F142" s="58">
        <f t="shared" si="100"/>
        <v>2</v>
      </c>
      <c r="G142" s="58">
        <f t="shared" si="100"/>
        <v>0</v>
      </c>
      <c r="H142" s="59">
        <f t="shared" si="100"/>
        <v>0</v>
      </c>
      <c r="I142" s="60">
        <f t="shared" si="100"/>
        <v>98</v>
      </c>
      <c r="K142" s="57">
        <f t="shared" ref="K142:R142" si="101">SUM(K140+K135+K130)</f>
        <v>124</v>
      </c>
      <c r="L142" s="58">
        <f t="shared" si="101"/>
        <v>40</v>
      </c>
      <c r="M142" s="58">
        <f t="shared" si="101"/>
        <v>6</v>
      </c>
      <c r="N142" s="58">
        <f t="shared" si="101"/>
        <v>2</v>
      </c>
      <c r="O142" s="58">
        <f t="shared" si="101"/>
        <v>1</v>
      </c>
      <c r="P142" s="58">
        <f t="shared" si="101"/>
        <v>0</v>
      </c>
      <c r="Q142" s="59">
        <f t="shared" si="101"/>
        <v>0</v>
      </c>
      <c r="R142" s="60">
        <f t="shared" si="101"/>
        <v>173</v>
      </c>
      <c r="T142" s="57">
        <f t="shared" ref="T142:AA142" si="102">SUM(T140+T135+T130)</f>
        <v>0</v>
      </c>
      <c r="U142" s="58">
        <f t="shared" si="102"/>
        <v>1</v>
      </c>
      <c r="V142" s="58">
        <f t="shared" si="102"/>
        <v>0</v>
      </c>
      <c r="W142" s="58">
        <f t="shared" si="102"/>
        <v>0</v>
      </c>
      <c r="X142" s="58">
        <f t="shared" si="102"/>
        <v>0</v>
      </c>
      <c r="Y142" s="58">
        <f t="shared" si="102"/>
        <v>0</v>
      </c>
      <c r="Z142" s="59">
        <f t="shared" si="102"/>
        <v>0</v>
      </c>
      <c r="AA142" s="60">
        <f t="shared" si="102"/>
        <v>1</v>
      </c>
      <c r="AC142" s="57">
        <f t="shared" ref="AC142:AJ142" si="103">SUM(AC140+AC135+AC130)</f>
        <v>10</v>
      </c>
      <c r="AD142" s="58">
        <f t="shared" si="103"/>
        <v>4</v>
      </c>
      <c r="AE142" s="58">
        <f t="shared" si="103"/>
        <v>0</v>
      </c>
      <c r="AF142" s="58">
        <f t="shared" si="103"/>
        <v>0</v>
      </c>
      <c r="AG142" s="58">
        <f t="shared" si="103"/>
        <v>0</v>
      </c>
      <c r="AH142" s="58">
        <f t="shared" si="103"/>
        <v>0</v>
      </c>
      <c r="AI142" s="59">
        <f t="shared" si="103"/>
        <v>2</v>
      </c>
      <c r="AJ142" s="60">
        <f t="shared" si="103"/>
        <v>16</v>
      </c>
      <c r="AL142" s="60">
        <f>SUM(AL140+AL135+AL130)</f>
        <v>288</v>
      </c>
    </row>
    <row r="144" spans="1:38" ht="15.75" customHeight="1">
      <c r="A144" s="60" t="s">
        <v>217</v>
      </c>
      <c r="B144" s="57">
        <f t="shared" ref="B144:I144" si="104">SUM(B120+B142)</f>
        <v>109</v>
      </c>
      <c r="C144" s="58">
        <f t="shared" si="104"/>
        <v>34</v>
      </c>
      <c r="D144" s="58">
        <f t="shared" si="104"/>
        <v>5</v>
      </c>
      <c r="E144" s="58">
        <f t="shared" si="104"/>
        <v>6</v>
      </c>
      <c r="F144" s="58">
        <f t="shared" si="104"/>
        <v>4</v>
      </c>
      <c r="G144" s="58">
        <f t="shared" si="104"/>
        <v>0</v>
      </c>
      <c r="H144" s="59">
        <f t="shared" si="104"/>
        <v>1</v>
      </c>
      <c r="I144" s="60">
        <f t="shared" si="104"/>
        <v>159</v>
      </c>
      <c r="K144" s="57">
        <f t="shared" ref="K144:R144" si="105">SUM(K120+K142)</f>
        <v>183</v>
      </c>
      <c r="L144" s="58">
        <f t="shared" si="105"/>
        <v>77</v>
      </c>
      <c r="M144" s="58">
        <f t="shared" si="105"/>
        <v>10</v>
      </c>
      <c r="N144" s="58">
        <f t="shared" si="105"/>
        <v>5</v>
      </c>
      <c r="O144" s="58">
        <f t="shared" si="105"/>
        <v>2</v>
      </c>
      <c r="P144" s="58">
        <f t="shared" si="105"/>
        <v>0</v>
      </c>
      <c r="Q144" s="59">
        <f t="shared" si="105"/>
        <v>0</v>
      </c>
      <c r="R144" s="60">
        <f t="shared" si="105"/>
        <v>277</v>
      </c>
      <c r="T144" s="57">
        <f t="shared" ref="T144:AA144" si="106">SUM(T120+T142)</f>
        <v>2</v>
      </c>
      <c r="U144" s="58">
        <f t="shared" si="106"/>
        <v>1</v>
      </c>
      <c r="V144" s="58">
        <f t="shared" si="106"/>
        <v>0</v>
      </c>
      <c r="W144" s="58">
        <f t="shared" si="106"/>
        <v>0</v>
      </c>
      <c r="X144" s="58">
        <f t="shared" si="106"/>
        <v>0</v>
      </c>
      <c r="Y144" s="58">
        <f t="shared" si="106"/>
        <v>0</v>
      </c>
      <c r="Z144" s="59">
        <f t="shared" si="106"/>
        <v>0</v>
      </c>
      <c r="AA144" s="60">
        <f t="shared" si="106"/>
        <v>3</v>
      </c>
      <c r="AC144" s="57">
        <f t="shared" ref="AC144:AJ144" si="107">SUM(AC120+AC142)</f>
        <v>17</v>
      </c>
      <c r="AD144" s="58">
        <f t="shared" si="107"/>
        <v>5</v>
      </c>
      <c r="AE144" s="58">
        <f t="shared" si="107"/>
        <v>0</v>
      </c>
      <c r="AF144" s="58">
        <f t="shared" si="107"/>
        <v>0</v>
      </c>
      <c r="AG144" s="58">
        <f t="shared" si="107"/>
        <v>0</v>
      </c>
      <c r="AH144" s="58">
        <f t="shared" si="107"/>
        <v>0</v>
      </c>
      <c r="AI144" s="59">
        <f t="shared" si="107"/>
        <v>2</v>
      </c>
      <c r="AJ144" s="60">
        <f t="shared" si="107"/>
        <v>24</v>
      </c>
      <c r="AL144" s="60">
        <f>SUM(AL120+AL142)</f>
        <v>463</v>
      </c>
    </row>
    <row r="145" spans="1:38" s="68" customFormat="1" ht="15.75" customHeight="1">
      <c r="A145" s="68" t="s">
        <v>220</v>
      </c>
      <c r="I145" s="68">
        <f>SUM(B104:H104,B105:H105,B106:H106,B107:H107,B109:H109,B110:H110,B111:H111,B112:H112,B114:H114,B115:H115,B116:H116,B117:H117,B126:H126,B127:H127,B128:H128,B129:H129,B131:H131,B132:H132,B133:H133,B134:H134,B136:H136,B137:H137,B138:H138,B139:H139)</f>
        <v>159</v>
      </c>
      <c r="R145" s="68">
        <f>SUM(K104:Q104,K105:Q105,K106:Q106,K107:Q107,K109:Q109,K110:Q110,K111:Q111,K112:Q112,K114:Q114,K115:Q115,K116:Q116,K117:Q117,K126:Q126,K127:Q127,K128:Q128,K129:Q129,K131:Q131,K132:Q132,K133:Q133,K134:Q134,K136:Q136,K137:Q137,K138:Q138,K139:Q139)</f>
        <v>277</v>
      </c>
      <c r="AA145" s="68">
        <f>SUM(T104:Z104,T105:Z105,T106:Z106,T107:Z107,T109:Z109,T110:Z110,T111:Z111,T112:Z112,T114:Z114,T115:Z115,T116:Z116,T117:Z117,T126:Z126,T127:Z127,T128:Z128,T129:Z129,T131:Z131,T132:Z132,T133:Z133,T134:Z134,T136:Z136,T137:Z137,T138:Z138,T139:Z139)</f>
        <v>3</v>
      </c>
      <c r="AJ145" s="68">
        <f>SUM(AC104:AI104,AC105:AI105,AC106:AI106,AC107:AI107,AC109:AI109,AC110:AI110,AC111:AI111,AC112:AI112,AC114:AI114,AC115:AI115,AC116:AI116,AC117:AI117,AC126:AI126,AC127:AI127,AC128:AI128,AC129:AI129,AC131:AI131,AC132:AI132,AC133:AI133,AC134:AI134,AC136:AI136,AC137:AI137,AC138:AI138,AC139:AI139)</f>
        <v>24</v>
      </c>
      <c r="AL145" s="68">
        <f>SUM(B145:AJ145)</f>
        <v>463</v>
      </c>
    </row>
    <row r="146" spans="1:38" ht="15.75" customHeight="1">
      <c r="A146" s="47" t="s">
        <v>211</v>
      </c>
      <c r="B146" s="47" t="str">
        <f>$AE$9</f>
        <v>Arm D - R572</v>
      </c>
    </row>
    <row r="147" spans="1:38" ht="15.75" customHeight="1">
      <c r="B147" s="57" t="s">
        <v>212</v>
      </c>
      <c r="C147" s="58"/>
      <c r="D147" s="58" t="s">
        <v>242</v>
      </c>
      <c r="E147" s="58"/>
      <c r="F147" s="58"/>
      <c r="G147" s="58"/>
      <c r="H147" s="59"/>
      <c r="I147" s="60"/>
      <c r="K147" s="57" t="s">
        <v>212</v>
      </c>
      <c r="L147" s="58"/>
      <c r="M147" s="58" t="s">
        <v>243</v>
      </c>
      <c r="N147" s="58"/>
      <c r="O147" s="58"/>
      <c r="P147" s="58"/>
      <c r="Q147" s="59"/>
      <c r="R147" s="60"/>
      <c r="T147" s="57" t="s">
        <v>212</v>
      </c>
      <c r="U147" s="58"/>
      <c r="V147" s="58" t="s">
        <v>244</v>
      </c>
      <c r="W147" s="58"/>
      <c r="X147" s="58"/>
      <c r="Y147" s="58"/>
      <c r="Z147" s="59"/>
      <c r="AA147" s="60"/>
      <c r="AC147" s="57" t="s">
        <v>212</v>
      </c>
      <c r="AD147" s="58"/>
      <c r="AE147" s="58" t="s">
        <v>245</v>
      </c>
      <c r="AF147" s="58"/>
      <c r="AG147" s="58"/>
      <c r="AH147" s="58"/>
      <c r="AI147" s="59"/>
      <c r="AJ147" s="60"/>
      <c r="AL147" s="130" t="s">
        <v>216</v>
      </c>
    </row>
    <row r="148" spans="1:38"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61" t="s">
        <v>0</v>
      </c>
      <c r="AD148" s="62" t="s">
        <v>1</v>
      </c>
      <c r="AE148" s="62" t="s">
        <v>47</v>
      </c>
      <c r="AF148" s="62" t="s">
        <v>46</v>
      </c>
      <c r="AG148" s="62" t="s">
        <v>42</v>
      </c>
      <c r="AH148" s="62" t="s">
        <v>45</v>
      </c>
      <c r="AI148" s="63" t="s">
        <v>44</v>
      </c>
      <c r="AJ148" s="64" t="s">
        <v>217</v>
      </c>
      <c r="AL148" s="131"/>
    </row>
    <row r="150" spans="1:38" ht="15.75" customHeight="1">
      <c r="A150" s="69">
        <v>0.29166666666666669</v>
      </c>
      <c r="B150" s="44">
        <v>1</v>
      </c>
      <c r="C150" s="45">
        <v>0</v>
      </c>
      <c r="D150" s="45">
        <v>0</v>
      </c>
      <c r="E150" s="45">
        <v>0</v>
      </c>
      <c r="F150" s="45">
        <v>0</v>
      </c>
      <c r="G150" s="45">
        <v>0</v>
      </c>
      <c r="H150" s="46">
        <v>0</v>
      </c>
      <c r="I150" s="65">
        <f>SUM(B150:H150)</f>
        <v>1</v>
      </c>
      <c r="K150" s="44">
        <v>7</v>
      </c>
      <c r="L150" s="45">
        <v>1</v>
      </c>
      <c r="M150" s="45">
        <v>0</v>
      </c>
      <c r="N150" s="45">
        <v>0</v>
      </c>
      <c r="O150" s="45">
        <v>0</v>
      </c>
      <c r="P150" s="45">
        <v>0</v>
      </c>
      <c r="Q150" s="46">
        <v>0</v>
      </c>
      <c r="R150" s="65">
        <f>SUM(K150:Q150)</f>
        <v>8</v>
      </c>
      <c r="T150" s="44">
        <v>1</v>
      </c>
      <c r="U150" s="45">
        <v>0</v>
      </c>
      <c r="V150" s="45">
        <v>0</v>
      </c>
      <c r="W150" s="45">
        <v>0</v>
      </c>
      <c r="X150" s="45">
        <v>0</v>
      </c>
      <c r="Y150" s="45">
        <v>0</v>
      </c>
      <c r="Z150" s="46">
        <v>0</v>
      </c>
      <c r="AA150" s="65">
        <f>SUM(T150:Z150)</f>
        <v>1</v>
      </c>
      <c r="AC150" s="44">
        <v>0</v>
      </c>
      <c r="AD150" s="45">
        <v>0</v>
      </c>
      <c r="AE150" s="45">
        <v>0</v>
      </c>
      <c r="AF150" s="45">
        <v>0</v>
      </c>
      <c r="AG150" s="45">
        <v>0</v>
      </c>
      <c r="AH150" s="45">
        <v>0</v>
      </c>
      <c r="AI150" s="46">
        <v>0</v>
      </c>
      <c r="AJ150" s="65">
        <f>SUM(AC150:AI150)</f>
        <v>0</v>
      </c>
      <c r="AL150" s="65">
        <f>SUM(I150+R150+AA150+AJ150)</f>
        <v>10</v>
      </c>
    </row>
    <row r="151" spans="1:38" ht="15.75" customHeight="1">
      <c r="A151" s="70">
        <v>0.30208333333333331</v>
      </c>
      <c r="B151" s="48">
        <v>0</v>
      </c>
      <c r="C151" s="49">
        <v>0</v>
      </c>
      <c r="D151" s="49">
        <v>0</v>
      </c>
      <c r="E151" s="49">
        <v>0</v>
      </c>
      <c r="F151" s="49">
        <v>0</v>
      </c>
      <c r="G151" s="49">
        <v>0</v>
      </c>
      <c r="H151" s="52">
        <v>0</v>
      </c>
      <c r="I151" s="66">
        <f>SUM(B151:H151)</f>
        <v>0</v>
      </c>
      <c r="K151" s="48">
        <v>1</v>
      </c>
      <c r="L151" s="49">
        <v>0</v>
      </c>
      <c r="M151" s="49">
        <v>0</v>
      </c>
      <c r="N151" s="49">
        <v>0</v>
      </c>
      <c r="O151" s="49">
        <v>0</v>
      </c>
      <c r="P151" s="49">
        <v>0</v>
      </c>
      <c r="Q151" s="52">
        <v>0</v>
      </c>
      <c r="R151" s="66">
        <f>SUM(K151:Q151)</f>
        <v>1</v>
      </c>
      <c r="T151" s="48">
        <v>0</v>
      </c>
      <c r="U151" s="49">
        <v>0</v>
      </c>
      <c r="V151" s="49">
        <v>0</v>
      </c>
      <c r="W151" s="49">
        <v>0</v>
      </c>
      <c r="X151" s="49">
        <v>0</v>
      </c>
      <c r="Y151" s="49">
        <v>0</v>
      </c>
      <c r="Z151" s="52">
        <v>0</v>
      </c>
      <c r="AA151" s="66">
        <f>SUM(T151:Z151)</f>
        <v>0</v>
      </c>
      <c r="AC151" s="48">
        <v>0</v>
      </c>
      <c r="AD151" s="49">
        <v>0</v>
      </c>
      <c r="AE151" s="49">
        <v>0</v>
      </c>
      <c r="AF151" s="49">
        <v>0</v>
      </c>
      <c r="AG151" s="49">
        <v>0</v>
      </c>
      <c r="AH151" s="49">
        <v>0</v>
      </c>
      <c r="AI151" s="52">
        <v>0</v>
      </c>
      <c r="AJ151" s="66">
        <f>SUM(AC151:AI151)</f>
        <v>0</v>
      </c>
      <c r="AL151" s="66">
        <f>SUM(I151+R151+AA151+AJ151)</f>
        <v>1</v>
      </c>
    </row>
    <row r="152" spans="1:38" ht="15.75" customHeight="1">
      <c r="A152" s="70">
        <v>0.3125</v>
      </c>
      <c r="B152" s="48">
        <v>1</v>
      </c>
      <c r="C152" s="49">
        <v>0</v>
      </c>
      <c r="D152" s="49">
        <v>0</v>
      </c>
      <c r="E152" s="49">
        <v>0</v>
      </c>
      <c r="F152" s="49">
        <v>0</v>
      </c>
      <c r="G152" s="49">
        <v>0</v>
      </c>
      <c r="H152" s="52">
        <v>0</v>
      </c>
      <c r="I152" s="66">
        <f>SUM(B152:H152)</f>
        <v>1</v>
      </c>
      <c r="K152" s="48">
        <v>3</v>
      </c>
      <c r="L152" s="49">
        <v>2</v>
      </c>
      <c r="M152" s="49">
        <v>0</v>
      </c>
      <c r="N152" s="49">
        <v>0</v>
      </c>
      <c r="O152" s="49">
        <v>0</v>
      </c>
      <c r="P152" s="49">
        <v>0</v>
      </c>
      <c r="Q152" s="52">
        <v>0</v>
      </c>
      <c r="R152" s="66">
        <f>SUM(K152:Q152)</f>
        <v>5</v>
      </c>
      <c r="T152" s="48">
        <v>0</v>
      </c>
      <c r="U152" s="49">
        <v>0</v>
      </c>
      <c r="V152" s="49">
        <v>0</v>
      </c>
      <c r="W152" s="49">
        <v>0</v>
      </c>
      <c r="X152" s="49">
        <v>0</v>
      </c>
      <c r="Y152" s="49">
        <v>0</v>
      </c>
      <c r="Z152" s="52">
        <v>0</v>
      </c>
      <c r="AA152" s="66">
        <f>SUM(T152:Z152)</f>
        <v>0</v>
      </c>
      <c r="AC152" s="48">
        <v>0</v>
      </c>
      <c r="AD152" s="49">
        <v>0</v>
      </c>
      <c r="AE152" s="49">
        <v>0</v>
      </c>
      <c r="AF152" s="49">
        <v>0</v>
      </c>
      <c r="AG152" s="49">
        <v>0</v>
      </c>
      <c r="AH152" s="49">
        <v>0</v>
      </c>
      <c r="AI152" s="52">
        <v>0</v>
      </c>
      <c r="AJ152" s="66">
        <f>SUM(AC152:AI152)</f>
        <v>0</v>
      </c>
      <c r="AL152" s="66">
        <f>SUM(I152+R152+AA152+AJ152)</f>
        <v>6</v>
      </c>
    </row>
    <row r="153" spans="1:38" ht="15.75" customHeight="1">
      <c r="A153" s="71">
        <v>0.32291666666666669</v>
      </c>
      <c r="B153" s="54">
        <v>4</v>
      </c>
      <c r="C153" s="55">
        <v>1</v>
      </c>
      <c r="D153" s="55">
        <v>0</v>
      </c>
      <c r="E153" s="55">
        <v>0</v>
      </c>
      <c r="F153" s="55">
        <v>0</v>
      </c>
      <c r="G153" s="55">
        <v>0</v>
      </c>
      <c r="H153" s="56">
        <v>0</v>
      </c>
      <c r="I153" s="67">
        <f>SUM(B153:H153)</f>
        <v>5</v>
      </c>
      <c r="K153" s="54">
        <v>10</v>
      </c>
      <c r="L153" s="55">
        <v>3</v>
      </c>
      <c r="M153" s="55">
        <v>0</v>
      </c>
      <c r="N153" s="55">
        <v>0</v>
      </c>
      <c r="O153" s="55">
        <v>0</v>
      </c>
      <c r="P153" s="55">
        <v>0</v>
      </c>
      <c r="Q153" s="56">
        <v>0</v>
      </c>
      <c r="R153" s="67">
        <f>SUM(K153:Q153)</f>
        <v>13</v>
      </c>
      <c r="T153" s="54">
        <v>0</v>
      </c>
      <c r="U153" s="55">
        <v>0</v>
      </c>
      <c r="V153" s="55">
        <v>0</v>
      </c>
      <c r="W153" s="55">
        <v>0</v>
      </c>
      <c r="X153" s="55">
        <v>0</v>
      </c>
      <c r="Y153" s="55">
        <v>0</v>
      </c>
      <c r="Z153" s="56">
        <v>0</v>
      </c>
      <c r="AA153" s="67">
        <f>SUM(T153:Z153)</f>
        <v>0</v>
      </c>
      <c r="AC153" s="54">
        <v>0</v>
      </c>
      <c r="AD153" s="55">
        <v>0</v>
      </c>
      <c r="AE153" s="55">
        <v>0</v>
      </c>
      <c r="AF153" s="55">
        <v>0</v>
      </c>
      <c r="AG153" s="55">
        <v>0</v>
      </c>
      <c r="AH153" s="55">
        <v>0</v>
      </c>
      <c r="AI153" s="56">
        <v>0</v>
      </c>
      <c r="AJ153" s="67">
        <f>SUM(AC153:AI153)</f>
        <v>0</v>
      </c>
      <c r="AL153" s="67">
        <f>SUM(I153+R153+AA153+AJ153)</f>
        <v>18</v>
      </c>
    </row>
    <row r="154" spans="1:38" ht="15.75" customHeight="1">
      <c r="A154" s="60" t="s">
        <v>218</v>
      </c>
      <c r="B154" s="57">
        <f t="shared" ref="B154:I154" si="108">SUM(B150:B153)</f>
        <v>6</v>
      </c>
      <c r="C154" s="58">
        <f t="shared" si="108"/>
        <v>1</v>
      </c>
      <c r="D154" s="58">
        <f t="shared" si="108"/>
        <v>0</v>
      </c>
      <c r="E154" s="58">
        <f t="shared" si="108"/>
        <v>0</v>
      </c>
      <c r="F154" s="58">
        <f t="shared" si="108"/>
        <v>0</v>
      </c>
      <c r="G154" s="58">
        <f t="shared" si="108"/>
        <v>0</v>
      </c>
      <c r="H154" s="59">
        <f t="shared" si="108"/>
        <v>0</v>
      </c>
      <c r="I154" s="60">
        <f t="shared" si="108"/>
        <v>7</v>
      </c>
      <c r="K154" s="57">
        <f t="shared" ref="K154:R154" si="109">SUM(K150:K153)</f>
        <v>21</v>
      </c>
      <c r="L154" s="58">
        <f t="shared" si="109"/>
        <v>6</v>
      </c>
      <c r="M154" s="58">
        <f t="shared" si="109"/>
        <v>0</v>
      </c>
      <c r="N154" s="58">
        <f t="shared" si="109"/>
        <v>0</v>
      </c>
      <c r="O154" s="58">
        <f t="shared" si="109"/>
        <v>0</v>
      </c>
      <c r="P154" s="58">
        <f t="shared" si="109"/>
        <v>0</v>
      </c>
      <c r="Q154" s="59">
        <f t="shared" si="109"/>
        <v>0</v>
      </c>
      <c r="R154" s="60">
        <f t="shared" si="109"/>
        <v>27</v>
      </c>
      <c r="T154" s="57">
        <f t="shared" ref="T154:AA154" si="110">SUM(T150:T153)</f>
        <v>1</v>
      </c>
      <c r="U154" s="58">
        <f t="shared" si="110"/>
        <v>0</v>
      </c>
      <c r="V154" s="58">
        <f t="shared" si="110"/>
        <v>0</v>
      </c>
      <c r="W154" s="58">
        <f t="shared" si="110"/>
        <v>0</v>
      </c>
      <c r="X154" s="58">
        <f t="shared" si="110"/>
        <v>0</v>
      </c>
      <c r="Y154" s="58">
        <f t="shared" si="110"/>
        <v>0</v>
      </c>
      <c r="Z154" s="59">
        <f t="shared" si="110"/>
        <v>0</v>
      </c>
      <c r="AA154" s="60">
        <f t="shared" si="110"/>
        <v>1</v>
      </c>
      <c r="AC154" s="57">
        <f t="shared" ref="AC154:AJ154" si="111">SUM(AC150:AC153)</f>
        <v>0</v>
      </c>
      <c r="AD154" s="58">
        <f t="shared" si="111"/>
        <v>0</v>
      </c>
      <c r="AE154" s="58">
        <f t="shared" si="111"/>
        <v>0</v>
      </c>
      <c r="AF154" s="58">
        <f t="shared" si="111"/>
        <v>0</v>
      </c>
      <c r="AG154" s="58">
        <f t="shared" si="111"/>
        <v>0</v>
      </c>
      <c r="AH154" s="58">
        <f t="shared" si="111"/>
        <v>0</v>
      </c>
      <c r="AI154" s="59">
        <f t="shared" si="111"/>
        <v>0</v>
      </c>
      <c r="AJ154" s="60">
        <f t="shared" si="111"/>
        <v>0</v>
      </c>
      <c r="AL154" s="60">
        <f>SUM(AL150:AL153)</f>
        <v>35</v>
      </c>
    </row>
    <row r="155" spans="1:38" ht="15.75" customHeight="1">
      <c r="A155" s="69">
        <v>0.33333333333333331</v>
      </c>
      <c r="B155" s="44">
        <v>3</v>
      </c>
      <c r="C155" s="45">
        <v>2</v>
      </c>
      <c r="D155" s="45">
        <v>0</v>
      </c>
      <c r="E155" s="45">
        <v>0</v>
      </c>
      <c r="F155" s="45">
        <v>0</v>
      </c>
      <c r="G155" s="45">
        <v>0</v>
      </c>
      <c r="H155" s="46">
        <v>0</v>
      </c>
      <c r="I155" s="65">
        <f>SUM(B155:H155)</f>
        <v>5</v>
      </c>
      <c r="K155" s="44">
        <v>5</v>
      </c>
      <c r="L155" s="45">
        <v>3</v>
      </c>
      <c r="M155" s="45">
        <v>0</v>
      </c>
      <c r="N155" s="45">
        <v>0</v>
      </c>
      <c r="O155" s="45">
        <v>0</v>
      </c>
      <c r="P155" s="45">
        <v>0</v>
      </c>
      <c r="Q155" s="46">
        <v>0</v>
      </c>
      <c r="R155" s="65">
        <f>SUM(K155:Q155)</f>
        <v>8</v>
      </c>
      <c r="T155" s="44">
        <v>1</v>
      </c>
      <c r="U155" s="45">
        <v>0</v>
      </c>
      <c r="V155" s="45">
        <v>0</v>
      </c>
      <c r="W155" s="45">
        <v>0</v>
      </c>
      <c r="X155" s="45">
        <v>0</v>
      </c>
      <c r="Y155" s="45">
        <v>0</v>
      </c>
      <c r="Z155" s="46">
        <v>0</v>
      </c>
      <c r="AA155" s="65">
        <f>SUM(T155:Z155)</f>
        <v>1</v>
      </c>
      <c r="AC155" s="44">
        <v>0</v>
      </c>
      <c r="AD155" s="45">
        <v>0</v>
      </c>
      <c r="AE155" s="45">
        <v>0</v>
      </c>
      <c r="AF155" s="45">
        <v>0</v>
      </c>
      <c r="AG155" s="45">
        <v>0</v>
      </c>
      <c r="AH155" s="45">
        <v>0</v>
      </c>
      <c r="AI155" s="46">
        <v>0</v>
      </c>
      <c r="AJ155" s="65">
        <f>SUM(AC155:AI155)</f>
        <v>0</v>
      </c>
      <c r="AL155" s="65">
        <f>SUM(I155+R155+AA155+AJ155)</f>
        <v>14</v>
      </c>
    </row>
    <row r="156" spans="1:38" ht="15.75" customHeight="1">
      <c r="A156" s="70">
        <v>0.34375</v>
      </c>
      <c r="B156" s="48">
        <v>3</v>
      </c>
      <c r="C156" s="49">
        <v>2</v>
      </c>
      <c r="D156" s="49">
        <v>0</v>
      </c>
      <c r="E156" s="49">
        <v>0</v>
      </c>
      <c r="F156" s="49">
        <v>0</v>
      </c>
      <c r="G156" s="49">
        <v>0</v>
      </c>
      <c r="H156" s="52">
        <v>1</v>
      </c>
      <c r="I156" s="66">
        <f>SUM(B156:H156)</f>
        <v>6</v>
      </c>
      <c r="K156" s="48">
        <v>9</v>
      </c>
      <c r="L156" s="49">
        <v>1</v>
      </c>
      <c r="M156" s="49">
        <v>0</v>
      </c>
      <c r="N156" s="49">
        <v>0</v>
      </c>
      <c r="O156" s="49">
        <v>1</v>
      </c>
      <c r="P156" s="49">
        <v>0</v>
      </c>
      <c r="Q156" s="52">
        <v>0</v>
      </c>
      <c r="R156" s="66">
        <f>SUM(K156:Q156)</f>
        <v>11</v>
      </c>
      <c r="T156" s="48">
        <v>1</v>
      </c>
      <c r="U156" s="49">
        <v>0</v>
      </c>
      <c r="V156" s="49">
        <v>0</v>
      </c>
      <c r="W156" s="49">
        <v>0</v>
      </c>
      <c r="X156" s="49">
        <v>0</v>
      </c>
      <c r="Y156" s="49">
        <v>0</v>
      </c>
      <c r="Z156" s="52">
        <v>1</v>
      </c>
      <c r="AA156" s="66">
        <f>SUM(T156:Z156)</f>
        <v>2</v>
      </c>
      <c r="AC156" s="48">
        <v>0</v>
      </c>
      <c r="AD156" s="49">
        <v>0</v>
      </c>
      <c r="AE156" s="49">
        <v>0</v>
      </c>
      <c r="AF156" s="49">
        <v>0</v>
      </c>
      <c r="AG156" s="49">
        <v>0</v>
      </c>
      <c r="AH156" s="49">
        <v>0</v>
      </c>
      <c r="AI156" s="52">
        <v>0</v>
      </c>
      <c r="AJ156" s="66">
        <f>SUM(AC156:AI156)</f>
        <v>0</v>
      </c>
      <c r="AL156" s="66">
        <f>SUM(I156+R156+AA156+AJ156)</f>
        <v>19</v>
      </c>
    </row>
    <row r="157" spans="1:38" ht="15.75" customHeight="1">
      <c r="A157" s="70">
        <v>0.35416666666666669</v>
      </c>
      <c r="B157" s="48">
        <v>8</v>
      </c>
      <c r="C157" s="49">
        <v>1</v>
      </c>
      <c r="D157" s="49">
        <v>0</v>
      </c>
      <c r="E157" s="49">
        <v>0</v>
      </c>
      <c r="F157" s="49">
        <v>0</v>
      </c>
      <c r="G157" s="49">
        <v>0</v>
      </c>
      <c r="H157" s="52">
        <v>0</v>
      </c>
      <c r="I157" s="66">
        <f>SUM(B157:H157)</f>
        <v>9</v>
      </c>
      <c r="K157" s="48">
        <v>12</v>
      </c>
      <c r="L157" s="49">
        <v>3</v>
      </c>
      <c r="M157" s="49">
        <v>0</v>
      </c>
      <c r="N157" s="49">
        <v>0</v>
      </c>
      <c r="O157" s="49">
        <v>0</v>
      </c>
      <c r="P157" s="49">
        <v>0</v>
      </c>
      <c r="Q157" s="52">
        <v>0</v>
      </c>
      <c r="R157" s="66">
        <f>SUM(K157:Q157)</f>
        <v>15</v>
      </c>
      <c r="T157" s="48">
        <v>0</v>
      </c>
      <c r="U157" s="49">
        <v>1</v>
      </c>
      <c r="V157" s="49">
        <v>0</v>
      </c>
      <c r="W157" s="49">
        <v>0</v>
      </c>
      <c r="X157" s="49">
        <v>0</v>
      </c>
      <c r="Y157" s="49">
        <v>0</v>
      </c>
      <c r="Z157" s="52">
        <v>0</v>
      </c>
      <c r="AA157" s="66">
        <f>SUM(T157:Z157)</f>
        <v>1</v>
      </c>
      <c r="AC157" s="48">
        <v>0</v>
      </c>
      <c r="AD157" s="49">
        <v>0</v>
      </c>
      <c r="AE157" s="49">
        <v>0</v>
      </c>
      <c r="AF157" s="49">
        <v>0</v>
      </c>
      <c r="AG157" s="49">
        <v>0</v>
      </c>
      <c r="AH157" s="49">
        <v>0</v>
      </c>
      <c r="AI157" s="52">
        <v>0</v>
      </c>
      <c r="AJ157" s="66">
        <f>SUM(AC157:AI157)</f>
        <v>0</v>
      </c>
      <c r="AL157" s="66">
        <f>SUM(I157+R157+AA157+AJ157)</f>
        <v>25</v>
      </c>
    </row>
    <row r="158" spans="1:38" ht="15.75" customHeight="1">
      <c r="A158" s="71">
        <v>0.36458333333333331</v>
      </c>
      <c r="B158" s="54">
        <v>13</v>
      </c>
      <c r="C158" s="55">
        <v>1</v>
      </c>
      <c r="D158" s="55">
        <v>1</v>
      </c>
      <c r="E158" s="55">
        <v>0</v>
      </c>
      <c r="F158" s="55">
        <v>0</v>
      </c>
      <c r="G158" s="55">
        <v>0</v>
      </c>
      <c r="H158" s="56">
        <v>0</v>
      </c>
      <c r="I158" s="67">
        <f>SUM(B158:H158)</f>
        <v>15</v>
      </c>
      <c r="K158" s="54">
        <v>29</v>
      </c>
      <c r="L158" s="55">
        <v>3</v>
      </c>
      <c r="M158" s="55">
        <v>0</v>
      </c>
      <c r="N158" s="55">
        <v>0</v>
      </c>
      <c r="O158" s="55">
        <v>0</v>
      </c>
      <c r="P158" s="55">
        <v>0</v>
      </c>
      <c r="Q158" s="56">
        <v>0</v>
      </c>
      <c r="R158" s="67">
        <f>SUM(K158:Q158)</f>
        <v>32</v>
      </c>
      <c r="T158" s="54">
        <v>4</v>
      </c>
      <c r="U158" s="55">
        <v>1</v>
      </c>
      <c r="V158" s="55">
        <v>0</v>
      </c>
      <c r="W158" s="55">
        <v>0</v>
      </c>
      <c r="X158" s="55">
        <v>0</v>
      </c>
      <c r="Y158" s="55">
        <v>0</v>
      </c>
      <c r="Z158" s="56">
        <v>0</v>
      </c>
      <c r="AA158" s="67">
        <f>SUM(T158:Z158)</f>
        <v>5</v>
      </c>
      <c r="AC158" s="54">
        <v>0</v>
      </c>
      <c r="AD158" s="55">
        <v>0</v>
      </c>
      <c r="AE158" s="55">
        <v>0</v>
      </c>
      <c r="AF158" s="55">
        <v>0</v>
      </c>
      <c r="AG158" s="55">
        <v>0</v>
      </c>
      <c r="AH158" s="55">
        <v>0</v>
      </c>
      <c r="AI158" s="56">
        <v>0</v>
      </c>
      <c r="AJ158" s="67">
        <f>SUM(AC158:AI158)</f>
        <v>0</v>
      </c>
      <c r="AL158" s="67">
        <f>SUM(I158+R158+AA158+AJ158)</f>
        <v>52</v>
      </c>
    </row>
    <row r="159" spans="1:38" ht="15.75" customHeight="1">
      <c r="A159" s="60" t="s">
        <v>218</v>
      </c>
      <c r="B159" s="57">
        <f t="shared" ref="B159:I159" si="112">SUM(B155:B158)</f>
        <v>27</v>
      </c>
      <c r="C159" s="58">
        <f t="shared" si="112"/>
        <v>6</v>
      </c>
      <c r="D159" s="58">
        <f t="shared" si="112"/>
        <v>1</v>
      </c>
      <c r="E159" s="58">
        <f t="shared" si="112"/>
        <v>0</v>
      </c>
      <c r="F159" s="58">
        <f t="shared" si="112"/>
        <v>0</v>
      </c>
      <c r="G159" s="58">
        <f t="shared" si="112"/>
        <v>0</v>
      </c>
      <c r="H159" s="59">
        <f t="shared" si="112"/>
        <v>1</v>
      </c>
      <c r="I159" s="60">
        <f t="shared" si="112"/>
        <v>35</v>
      </c>
      <c r="K159" s="57">
        <f t="shared" ref="K159:R159" si="113">SUM(K155:K158)</f>
        <v>55</v>
      </c>
      <c r="L159" s="58">
        <f t="shared" si="113"/>
        <v>10</v>
      </c>
      <c r="M159" s="58">
        <f t="shared" si="113"/>
        <v>0</v>
      </c>
      <c r="N159" s="58">
        <f t="shared" si="113"/>
        <v>0</v>
      </c>
      <c r="O159" s="58">
        <f t="shared" si="113"/>
        <v>1</v>
      </c>
      <c r="P159" s="58">
        <f t="shared" si="113"/>
        <v>0</v>
      </c>
      <c r="Q159" s="59">
        <f t="shared" si="113"/>
        <v>0</v>
      </c>
      <c r="R159" s="60">
        <f t="shared" si="113"/>
        <v>66</v>
      </c>
      <c r="T159" s="57">
        <f t="shared" ref="T159:AA159" si="114">SUM(T155:T158)</f>
        <v>6</v>
      </c>
      <c r="U159" s="58">
        <f t="shared" si="114"/>
        <v>2</v>
      </c>
      <c r="V159" s="58">
        <f t="shared" si="114"/>
        <v>0</v>
      </c>
      <c r="W159" s="58">
        <f t="shared" si="114"/>
        <v>0</v>
      </c>
      <c r="X159" s="58">
        <f t="shared" si="114"/>
        <v>0</v>
      </c>
      <c r="Y159" s="58">
        <f t="shared" si="114"/>
        <v>0</v>
      </c>
      <c r="Z159" s="59">
        <f t="shared" si="114"/>
        <v>1</v>
      </c>
      <c r="AA159" s="60">
        <f t="shared" si="114"/>
        <v>9</v>
      </c>
      <c r="AC159" s="57">
        <f t="shared" ref="AC159:AJ159" si="115">SUM(AC155:AC158)</f>
        <v>0</v>
      </c>
      <c r="AD159" s="58">
        <f t="shared" si="115"/>
        <v>0</v>
      </c>
      <c r="AE159" s="58">
        <f t="shared" si="115"/>
        <v>0</v>
      </c>
      <c r="AF159" s="58">
        <f t="shared" si="115"/>
        <v>0</v>
      </c>
      <c r="AG159" s="58">
        <f t="shared" si="115"/>
        <v>0</v>
      </c>
      <c r="AH159" s="58">
        <f t="shared" si="115"/>
        <v>0</v>
      </c>
      <c r="AI159" s="59">
        <f t="shared" si="115"/>
        <v>0</v>
      </c>
      <c r="AJ159" s="60">
        <f t="shared" si="115"/>
        <v>0</v>
      </c>
      <c r="AL159" s="60">
        <f>SUM(AL155:AL158)</f>
        <v>110</v>
      </c>
    </row>
    <row r="160" spans="1:38" ht="15.75" customHeight="1">
      <c r="A160" s="69">
        <v>0.375</v>
      </c>
      <c r="B160" s="44">
        <v>19</v>
      </c>
      <c r="C160" s="45">
        <v>2</v>
      </c>
      <c r="D160" s="45">
        <v>0</v>
      </c>
      <c r="E160" s="45">
        <v>0</v>
      </c>
      <c r="F160" s="45">
        <v>0</v>
      </c>
      <c r="G160" s="45">
        <v>0</v>
      </c>
      <c r="H160" s="46">
        <v>0</v>
      </c>
      <c r="I160" s="65">
        <f>SUM(B160:H160)</f>
        <v>21</v>
      </c>
      <c r="K160" s="44">
        <v>19</v>
      </c>
      <c r="L160" s="45">
        <v>4</v>
      </c>
      <c r="M160" s="45">
        <v>0</v>
      </c>
      <c r="N160" s="45">
        <v>0</v>
      </c>
      <c r="O160" s="45">
        <v>0</v>
      </c>
      <c r="P160" s="45">
        <v>0</v>
      </c>
      <c r="Q160" s="46">
        <v>0</v>
      </c>
      <c r="R160" s="65">
        <f>SUM(K160:Q160)</f>
        <v>23</v>
      </c>
      <c r="T160" s="44">
        <v>1</v>
      </c>
      <c r="U160" s="45">
        <v>1</v>
      </c>
      <c r="V160" s="45">
        <v>0</v>
      </c>
      <c r="W160" s="45">
        <v>0</v>
      </c>
      <c r="X160" s="45">
        <v>0</v>
      </c>
      <c r="Y160" s="45">
        <v>0</v>
      </c>
      <c r="Z160" s="46">
        <v>0</v>
      </c>
      <c r="AA160" s="65">
        <f>SUM(T160:Z160)</f>
        <v>2</v>
      </c>
      <c r="AC160" s="44">
        <v>0</v>
      </c>
      <c r="AD160" s="45">
        <v>0</v>
      </c>
      <c r="AE160" s="45">
        <v>0</v>
      </c>
      <c r="AF160" s="45">
        <v>0</v>
      </c>
      <c r="AG160" s="45">
        <v>0</v>
      </c>
      <c r="AH160" s="45">
        <v>0</v>
      </c>
      <c r="AI160" s="46">
        <v>0</v>
      </c>
      <c r="AJ160" s="65">
        <f>SUM(AC160:AI160)</f>
        <v>0</v>
      </c>
      <c r="AL160" s="65">
        <f>SUM(I160+R160+AA160+AJ160)</f>
        <v>46</v>
      </c>
    </row>
    <row r="161" spans="1:38" ht="15.75" customHeight="1">
      <c r="A161" s="70">
        <v>0.38541666666666669</v>
      </c>
      <c r="B161" s="48">
        <v>17</v>
      </c>
      <c r="C161" s="49">
        <v>0</v>
      </c>
      <c r="D161" s="49">
        <v>0</v>
      </c>
      <c r="E161" s="49">
        <v>0</v>
      </c>
      <c r="F161" s="49">
        <v>0</v>
      </c>
      <c r="G161" s="49">
        <v>0</v>
      </c>
      <c r="H161" s="52">
        <v>0</v>
      </c>
      <c r="I161" s="66">
        <f>SUM(B161:H161)</f>
        <v>17</v>
      </c>
      <c r="K161" s="48">
        <v>14</v>
      </c>
      <c r="L161" s="49">
        <v>2</v>
      </c>
      <c r="M161" s="49">
        <v>0</v>
      </c>
      <c r="N161" s="49">
        <v>0</v>
      </c>
      <c r="O161" s="49">
        <v>0</v>
      </c>
      <c r="P161" s="49">
        <v>0</v>
      </c>
      <c r="Q161" s="52">
        <v>0</v>
      </c>
      <c r="R161" s="66">
        <f>SUM(K161:Q161)</f>
        <v>16</v>
      </c>
      <c r="T161" s="48">
        <v>5</v>
      </c>
      <c r="U161" s="49">
        <v>0</v>
      </c>
      <c r="V161" s="49">
        <v>0</v>
      </c>
      <c r="W161" s="49">
        <v>0</v>
      </c>
      <c r="X161" s="49">
        <v>0</v>
      </c>
      <c r="Y161" s="49">
        <v>0</v>
      </c>
      <c r="Z161" s="52">
        <v>0</v>
      </c>
      <c r="AA161" s="66">
        <f>SUM(T161:Z161)</f>
        <v>5</v>
      </c>
      <c r="AC161" s="48">
        <v>0</v>
      </c>
      <c r="AD161" s="49">
        <v>0</v>
      </c>
      <c r="AE161" s="49">
        <v>0</v>
      </c>
      <c r="AF161" s="49">
        <v>0</v>
      </c>
      <c r="AG161" s="49">
        <v>0</v>
      </c>
      <c r="AH161" s="49">
        <v>0</v>
      </c>
      <c r="AI161" s="52">
        <v>0</v>
      </c>
      <c r="AJ161" s="66">
        <f>SUM(AC161:AI161)</f>
        <v>0</v>
      </c>
      <c r="AL161" s="66">
        <f>SUM(I161+R161+AA161+AJ161)</f>
        <v>38</v>
      </c>
    </row>
    <row r="162" spans="1:38" ht="15.75" customHeight="1">
      <c r="A162" s="70">
        <v>0.39583333333333331</v>
      </c>
      <c r="B162" s="48">
        <v>5</v>
      </c>
      <c r="C162" s="49">
        <v>2</v>
      </c>
      <c r="D162" s="49">
        <v>0</v>
      </c>
      <c r="E162" s="49">
        <v>0</v>
      </c>
      <c r="F162" s="49">
        <v>0</v>
      </c>
      <c r="G162" s="49">
        <v>0</v>
      </c>
      <c r="H162" s="52">
        <v>0</v>
      </c>
      <c r="I162" s="66">
        <f>SUM(B162:H162)</f>
        <v>7</v>
      </c>
      <c r="K162" s="48">
        <v>9</v>
      </c>
      <c r="L162" s="49">
        <v>1</v>
      </c>
      <c r="M162" s="49">
        <v>0</v>
      </c>
      <c r="N162" s="49">
        <v>0</v>
      </c>
      <c r="O162" s="49">
        <v>0</v>
      </c>
      <c r="P162" s="49">
        <v>0</v>
      </c>
      <c r="Q162" s="52">
        <v>0</v>
      </c>
      <c r="R162" s="66">
        <f>SUM(K162:Q162)</f>
        <v>10</v>
      </c>
      <c r="T162" s="48">
        <v>3</v>
      </c>
      <c r="U162" s="49">
        <v>0</v>
      </c>
      <c r="V162" s="49">
        <v>0</v>
      </c>
      <c r="W162" s="49">
        <v>0</v>
      </c>
      <c r="X162" s="49">
        <v>0</v>
      </c>
      <c r="Y162" s="49">
        <v>0</v>
      </c>
      <c r="Z162" s="52">
        <v>0</v>
      </c>
      <c r="AA162" s="66">
        <f>SUM(T162:Z162)</f>
        <v>3</v>
      </c>
      <c r="AC162" s="48">
        <v>0</v>
      </c>
      <c r="AD162" s="49">
        <v>0</v>
      </c>
      <c r="AE162" s="49">
        <v>0</v>
      </c>
      <c r="AF162" s="49">
        <v>0</v>
      </c>
      <c r="AG162" s="49">
        <v>0</v>
      </c>
      <c r="AH162" s="49">
        <v>0</v>
      </c>
      <c r="AI162" s="52">
        <v>0</v>
      </c>
      <c r="AJ162" s="66">
        <f>SUM(AC162:AI162)</f>
        <v>0</v>
      </c>
      <c r="AL162" s="66">
        <f>SUM(I162+R162+AA162+AJ162)</f>
        <v>20</v>
      </c>
    </row>
    <row r="163" spans="1:38" ht="15.75" customHeight="1">
      <c r="A163" s="71">
        <v>0.40625</v>
      </c>
      <c r="B163" s="54">
        <v>4</v>
      </c>
      <c r="C163" s="55">
        <v>1</v>
      </c>
      <c r="D163" s="55">
        <v>0</v>
      </c>
      <c r="E163" s="55">
        <v>0</v>
      </c>
      <c r="F163" s="55">
        <v>0</v>
      </c>
      <c r="G163" s="55">
        <v>0</v>
      </c>
      <c r="H163" s="56">
        <v>0</v>
      </c>
      <c r="I163" s="67">
        <f>SUM(B163:H163)</f>
        <v>5</v>
      </c>
      <c r="K163" s="54">
        <v>8</v>
      </c>
      <c r="L163" s="55">
        <v>1</v>
      </c>
      <c r="M163" s="55">
        <v>0</v>
      </c>
      <c r="N163" s="55">
        <v>1</v>
      </c>
      <c r="O163" s="55">
        <v>0</v>
      </c>
      <c r="P163" s="55">
        <v>0</v>
      </c>
      <c r="Q163" s="56">
        <v>0</v>
      </c>
      <c r="R163" s="67">
        <f>SUM(K163:Q163)</f>
        <v>10</v>
      </c>
      <c r="T163" s="54">
        <v>2</v>
      </c>
      <c r="U163" s="55">
        <v>0</v>
      </c>
      <c r="V163" s="55">
        <v>0</v>
      </c>
      <c r="W163" s="55">
        <v>0</v>
      </c>
      <c r="X163" s="55">
        <v>0</v>
      </c>
      <c r="Y163" s="55">
        <v>0</v>
      </c>
      <c r="Z163" s="56">
        <v>0</v>
      </c>
      <c r="AA163" s="67">
        <f>SUM(T163:Z163)</f>
        <v>2</v>
      </c>
      <c r="AC163" s="54">
        <v>0</v>
      </c>
      <c r="AD163" s="55">
        <v>0</v>
      </c>
      <c r="AE163" s="55">
        <v>0</v>
      </c>
      <c r="AF163" s="55">
        <v>0</v>
      </c>
      <c r="AG163" s="55">
        <v>0</v>
      </c>
      <c r="AH163" s="55">
        <v>0</v>
      </c>
      <c r="AI163" s="56">
        <v>0</v>
      </c>
      <c r="AJ163" s="67">
        <f>SUM(AC163:AI163)</f>
        <v>0</v>
      </c>
      <c r="AL163" s="67">
        <f>SUM(I163+R163+AA163+AJ163)</f>
        <v>17</v>
      </c>
    </row>
    <row r="164" spans="1:38" ht="15.75" customHeight="1">
      <c r="A164" s="60" t="s">
        <v>218</v>
      </c>
      <c r="B164" s="57">
        <f t="shared" ref="B164:I164" si="116">SUM(B160:B163)</f>
        <v>45</v>
      </c>
      <c r="C164" s="58">
        <f t="shared" si="116"/>
        <v>5</v>
      </c>
      <c r="D164" s="58">
        <f t="shared" si="116"/>
        <v>0</v>
      </c>
      <c r="E164" s="58">
        <f t="shared" si="116"/>
        <v>0</v>
      </c>
      <c r="F164" s="58">
        <f t="shared" si="116"/>
        <v>0</v>
      </c>
      <c r="G164" s="58">
        <f t="shared" si="116"/>
        <v>0</v>
      </c>
      <c r="H164" s="59">
        <f t="shared" si="116"/>
        <v>0</v>
      </c>
      <c r="I164" s="60">
        <f t="shared" si="116"/>
        <v>50</v>
      </c>
      <c r="K164" s="57">
        <f t="shared" ref="K164:R164" si="117">SUM(K160:K163)</f>
        <v>50</v>
      </c>
      <c r="L164" s="58">
        <f t="shared" si="117"/>
        <v>8</v>
      </c>
      <c r="M164" s="58">
        <f t="shared" si="117"/>
        <v>0</v>
      </c>
      <c r="N164" s="58">
        <f t="shared" si="117"/>
        <v>1</v>
      </c>
      <c r="O164" s="58">
        <f t="shared" si="117"/>
        <v>0</v>
      </c>
      <c r="P164" s="58">
        <f t="shared" si="117"/>
        <v>0</v>
      </c>
      <c r="Q164" s="59">
        <f t="shared" si="117"/>
        <v>0</v>
      </c>
      <c r="R164" s="60">
        <f t="shared" si="117"/>
        <v>59</v>
      </c>
      <c r="T164" s="57">
        <f t="shared" ref="T164:AA164" si="118">SUM(T160:T163)</f>
        <v>11</v>
      </c>
      <c r="U164" s="58">
        <f t="shared" si="118"/>
        <v>1</v>
      </c>
      <c r="V164" s="58">
        <f t="shared" si="118"/>
        <v>0</v>
      </c>
      <c r="W164" s="58">
        <f t="shared" si="118"/>
        <v>0</v>
      </c>
      <c r="X164" s="58">
        <f t="shared" si="118"/>
        <v>0</v>
      </c>
      <c r="Y164" s="58">
        <f t="shared" si="118"/>
        <v>0</v>
      </c>
      <c r="Z164" s="59">
        <f t="shared" si="118"/>
        <v>0</v>
      </c>
      <c r="AA164" s="60">
        <f t="shared" si="118"/>
        <v>12</v>
      </c>
      <c r="AC164" s="57">
        <f t="shared" ref="AC164:AJ164" si="119">SUM(AC160:AC163)</f>
        <v>0</v>
      </c>
      <c r="AD164" s="58">
        <f t="shared" si="119"/>
        <v>0</v>
      </c>
      <c r="AE164" s="58">
        <f t="shared" si="119"/>
        <v>0</v>
      </c>
      <c r="AF164" s="58">
        <f t="shared" si="119"/>
        <v>0</v>
      </c>
      <c r="AG164" s="58">
        <f t="shared" si="119"/>
        <v>0</v>
      </c>
      <c r="AH164" s="58">
        <f t="shared" si="119"/>
        <v>0</v>
      </c>
      <c r="AI164" s="59">
        <f t="shared" si="119"/>
        <v>0</v>
      </c>
      <c r="AJ164" s="60">
        <f t="shared" si="119"/>
        <v>0</v>
      </c>
      <c r="AL164" s="60">
        <f>SUM(AL160:AL163)</f>
        <v>121</v>
      </c>
    </row>
    <row r="166" spans="1:38" ht="15.75" customHeight="1">
      <c r="A166" s="60" t="s">
        <v>219</v>
      </c>
      <c r="B166" s="57">
        <f t="shared" ref="B166:I166" si="120">SUM(B164+B159+B154)</f>
        <v>78</v>
      </c>
      <c r="C166" s="58">
        <f t="shared" si="120"/>
        <v>12</v>
      </c>
      <c r="D166" s="58">
        <f t="shared" si="120"/>
        <v>1</v>
      </c>
      <c r="E166" s="58">
        <f t="shared" si="120"/>
        <v>0</v>
      </c>
      <c r="F166" s="58">
        <f t="shared" si="120"/>
        <v>0</v>
      </c>
      <c r="G166" s="58">
        <f t="shared" si="120"/>
        <v>0</v>
      </c>
      <c r="H166" s="59">
        <f t="shared" si="120"/>
        <v>1</v>
      </c>
      <c r="I166" s="60">
        <f t="shared" si="120"/>
        <v>92</v>
      </c>
      <c r="K166" s="57">
        <f t="shared" ref="K166:R166" si="121">SUM(K164+K159+K154)</f>
        <v>126</v>
      </c>
      <c r="L166" s="58">
        <f t="shared" si="121"/>
        <v>24</v>
      </c>
      <c r="M166" s="58">
        <f t="shared" si="121"/>
        <v>0</v>
      </c>
      <c r="N166" s="58">
        <f t="shared" si="121"/>
        <v>1</v>
      </c>
      <c r="O166" s="58">
        <f t="shared" si="121"/>
        <v>1</v>
      </c>
      <c r="P166" s="58">
        <f t="shared" si="121"/>
        <v>0</v>
      </c>
      <c r="Q166" s="59">
        <f t="shared" si="121"/>
        <v>0</v>
      </c>
      <c r="R166" s="60">
        <f t="shared" si="121"/>
        <v>152</v>
      </c>
      <c r="T166" s="57">
        <f t="shared" ref="T166:AA166" si="122">SUM(T164+T159+T154)</f>
        <v>18</v>
      </c>
      <c r="U166" s="58">
        <f t="shared" si="122"/>
        <v>3</v>
      </c>
      <c r="V166" s="58">
        <f t="shared" si="122"/>
        <v>0</v>
      </c>
      <c r="W166" s="58">
        <f t="shared" si="122"/>
        <v>0</v>
      </c>
      <c r="X166" s="58">
        <f t="shared" si="122"/>
        <v>0</v>
      </c>
      <c r="Y166" s="58">
        <f t="shared" si="122"/>
        <v>0</v>
      </c>
      <c r="Z166" s="59">
        <f t="shared" si="122"/>
        <v>1</v>
      </c>
      <c r="AA166" s="60">
        <f t="shared" si="122"/>
        <v>22</v>
      </c>
      <c r="AC166" s="57">
        <f t="shared" ref="AC166:AJ166" si="123">SUM(AC164+AC159+AC154)</f>
        <v>0</v>
      </c>
      <c r="AD166" s="58">
        <f t="shared" si="123"/>
        <v>0</v>
      </c>
      <c r="AE166" s="58">
        <f t="shared" si="123"/>
        <v>0</v>
      </c>
      <c r="AF166" s="58">
        <f t="shared" si="123"/>
        <v>0</v>
      </c>
      <c r="AG166" s="58">
        <f t="shared" si="123"/>
        <v>0</v>
      </c>
      <c r="AH166" s="58">
        <f t="shared" si="123"/>
        <v>0</v>
      </c>
      <c r="AI166" s="59">
        <f t="shared" si="123"/>
        <v>0</v>
      </c>
      <c r="AJ166" s="60">
        <f t="shared" si="123"/>
        <v>0</v>
      </c>
      <c r="AL166" s="60">
        <f>SUM(AL164+AL159+AL154)</f>
        <v>266</v>
      </c>
    </row>
    <row r="168" spans="1:38" ht="15.75" customHeight="1">
      <c r="A168" s="47" t="s">
        <v>211</v>
      </c>
      <c r="B168" s="47" t="str">
        <f>$AE$9</f>
        <v>Arm D - R572</v>
      </c>
    </row>
    <row r="169" spans="1:38" ht="15.75" customHeight="1">
      <c r="B169" s="57" t="s">
        <v>212</v>
      </c>
      <c r="C169" s="58"/>
      <c r="D169" s="58" t="s">
        <v>242</v>
      </c>
      <c r="E169" s="58"/>
      <c r="F169" s="58"/>
      <c r="G169" s="58"/>
      <c r="H169" s="59"/>
      <c r="I169" s="60"/>
      <c r="K169" s="57" t="s">
        <v>212</v>
      </c>
      <c r="L169" s="58"/>
      <c r="M169" s="58" t="s">
        <v>243</v>
      </c>
      <c r="N169" s="58"/>
      <c r="O169" s="58"/>
      <c r="P169" s="58"/>
      <c r="Q169" s="59"/>
      <c r="R169" s="60"/>
      <c r="T169" s="57" t="s">
        <v>212</v>
      </c>
      <c r="U169" s="58"/>
      <c r="V169" s="58" t="s">
        <v>244</v>
      </c>
      <c r="W169" s="58"/>
      <c r="X169" s="58"/>
      <c r="Y169" s="58"/>
      <c r="Z169" s="59"/>
      <c r="AA169" s="60"/>
      <c r="AC169" s="57" t="s">
        <v>212</v>
      </c>
      <c r="AD169" s="58"/>
      <c r="AE169" s="58" t="s">
        <v>245</v>
      </c>
      <c r="AF169" s="58"/>
      <c r="AG169" s="58"/>
      <c r="AH169" s="58"/>
      <c r="AI169" s="59"/>
      <c r="AJ169" s="60"/>
      <c r="AL169" s="130" t="s">
        <v>216</v>
      </c>
    </row>
    <row r="170" spans="1:38"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61" t="s">
        <v>0</v>
      </c>
      <c r="AD170" s="62" t="s">
        <v>1</v>
      </c>
      <c r="AE170" s="62" t="s">
        <v>47</v>
      </c>
      <c r="AF170" s="62" t="s">
        <v>46</v>
      </c>
      <c r="AG170" s="62" t="s">
        <v>42</v>
      </c>
      <c r="AH170" s="62" t="s">
        <v>45</v>
      </c>
      <c r="AI170" s="63" t="s">
        <v>44</v>
      </c>
      <c r="AJ170" s="64" t="s">
        <v>217</v>
      </c>
      <c r="AL170" s="131"/>
    </row>
    <row r="172" spans="1:38" ht="15.75" customHeight="1">
      <c r="A172" s="69">
        <v>0.66666666666666663</v>
      </c>
      <c r="B172" s="44">
        <v>20</v>
      </c>
      <c r="C172" s="45">
        <v>1</v>
      </c>
      <c r="D172" s="45">
        <v>0</v>
      </c>
      <c r="E172" s="45">
        <v>0</v>
      </c>
      <c r="F172" s="45">
        <v>0</v>
      </c>
      <c r="G172" s="45">
        <v>0</v>
      </c>
      <c r="H172" s="46">
        <v>0</v>
      </c>
      <c r="I172" s="65">
        <f>SUM(B172:H172)</f>
        <v>21</v>
      </c>
      <c r="K172" s="44">
        <v>18</v>
      </c>
      <c r="L172" s="45">
        <v>3</v>
      </c>
      <c r="M172" s="45">
        <v>0</v>
      </c>
      <c r="N172" s="45">
        <v>1</v>
      </c>
      <c r="O172" s="45">
        <v>0</v>
      </c>
      <c r="P172" s="45">
        <v>0</v>
      </c>
      <c r="Q172" s="46">
        <v>0</v>
      </c>
      <c r="R172" s="65">
        <f>SUM(K172:Q172)</f>
        <v>22</v>
      </c>
      <c r="T172" s="44">
        <v>3</v>
      </c>
      <c r="U172" s="45">
        <v>1</v>
      </c>
      <c r="V172" s="45">
        <v>0</v>
      </c>
      <c r="W172" s="45">
        <v>0</v>
      </c>
      <c r="X172" s="45">
        <v>0</v>
      </c>
      <c r="Y172" s="45">
        <v>0</v>
      </c>
      <c r="Z172" s="46">
        <v>0</v>
      </c>
      <c r="AA172" s="65">
        <f>SUM(T172:Z172)</f>
        <v>4</v>
      </c>
      <c r="AC172" s="44">
        <v>0</v>
      </c>
      <c r="AD172" s="45">
        <v>0</v>
      </c>
      <c r="AE172" s="45">
        <v>0</v>
      </c>
      <c r="AF172" s="45">
        <v>0</v>
      </c>
      <c r="AG172" s="45">
        <v>0</v>
      </c>
      <c r="AH172" s="45">
        <v>0</v>
      </c>
      <c r="AI172" s="46">
        <v>0</v>
      </c>
      <c r="AJ172" s="65">
        <f>SUM(AC172:AI172)</f>
        <v>0</v>
      </c>
      <c r="AL172" s="65">
        <f>SUM(I172+R172+AA172+AJ172)</f>
        <v>47</v>
      </c>
    </row>
    <row r="173" spans="1:38" ht="15.75" customHeight="1">
      <c r="A173" s="70">
        <v>0.67708333333333337</v>
      </c>
      <c r="B173" s="48">
        <v>9</v>
      </c>
      <c r="C173" s="49">
        <v>1</v>
      </c>
      <c r="D173" s="49">
        <v>0</v>
      </c>
      <c r="E173" s="49">
        <v>0</v>
      </c>
      <c r="F173" s="49">
        <v>0</v>
      </c>
      <c r="G173" s="49">
        <v>0</v>
      </c>
      <c r="H173" s="52">
        <v>1</v>
      </c>
      <c r="I173" s="66">
        <f>SUM(B173:H173)</f>
        <v>11</v>
      </c>
      <c r="K173" s="48">
        <v>8</v>
      </c>
      <c r="L173" s="49">
        <v>2</v>
      </c>
      <c r="M173" s="49">
        <v>0</v>
      </c>
      <c r="N173" s="49">
        <v>0</v>
      </c>
      <c r="O173" s="49">
        <v>0</v>
      </c>
      <c r="P173" s="49">
        <v>0</v>
      </c>
      <c r="Q173" s="52">
        <v>0</v>
      </c>
      <c r="R173" s="66">
        <f>SUM(K173:Q173)</f>
        <v>10</v>
      </c>
      <c r="T173" s="48">
        <v>6</v>
      </c>
      <c r="U173" s="49">
        <v>1</v>
      </c>
      <c r="V173" s="49">
        <v>0</v>
      </c>
      <c r="W173" s="49">
        <v>0</v>
      </c>
      <c r="X173" s="49">
        <v>0</v>
      </c>
      <c r="Y173" s="49">
        <v>0</v>
      </c>
      <c r="Z173" s="52">
        <v>0</v>
      </c>
      <c r="AA173" s="66">
        <f>SUM(T173:Z173)</f>
        <v>7</v>
      </c>
      <c r="AC173" s="48">
        <v>0</v>
      </c>
      <c r="AD173" s="49">
        <v>0</v>
      </c>
      <c r="AE173" s="49">
        <v>0</v>
      </c>
      <c r="AF173" s="49">
        <v>0</v>
      </c>
      <c r="AG173" s="49">
        <v>0</v>
      </c>
      <c r="AH173" s="49">
        <v>0</v>
      </c>
      <c r="AI173" s="52">
        <v>0</v>
      </c>
      <c r="AJ173" s="66">
        <f>SUM(AC173:AI173)</f>
        <v>0</v>
      </c>
      <c r="AL173" s="66">
        <f>SUM(I173+R173+AA173+AJ173)</f>
        <v>28</v>
      </c>
    </row>
    <row r="174" spans="1:38" ht="15.75" customHeight="1">
      <c r="A174" s="70">
        <v>0.6875</v>
      </c>
      <c r="B174" s="48">
        <v>11</v>
      </c>
      <c r="C174" s="49">
        <v>1</v>
      </c>
      <c r="D174" s="49">
        <v>0</v>
      </c>
      <c r="E174" s="49">
        <v>0</v>
      </c>
      <c r="F174" s="49">
        <v>0</v>
      </c>
      <c r="G174" s="49">
        <v>0</v>
      </c>
      <c r="H174" s="52">
        <v>0</v>
      </c>
      <c r="I174" s="66">
        <f>SUM(B174:H174)</f>
        <v>12</v>
      </c>
      <c r="K174" s="48">
        <v>9</v>
      </c>
      <c r="L174" s="49">
        <v>5</v>
      </c>
      <c r="M174" s="49">
        <v>0</v>
      </c>
      <c r="N174" s="49">
        <v>0</v>
      </c>
      <c r="O174" s="49">
        <v>0</v>
      </c>
      <c r="P174" s="49">
        <v>0</v>
      </c>
      <c r="Q174" s="52">
        <v>1</v>
      </c>
      <c r="R174" s="66">
        <f>SUM(K174:Q174)</f>
        <v>15</v>
      </c>
      <c r="T174" s="48">
        <v>4</v>
      </c>
      <c r="U174" s="49">
        <v>0</v>
      </c>
      <c r="V174" s="49">
        <v>0</v>
      </c>
      <c r="W174" s="49">
        <v>0</v>
      </c>
      <c r="X174" s="49">
        <v>0</v>
      </c>
      <c r="Y174" s="49">
        <v>0</v>
      </c>
      <c r="Z174" s="52">
        <v>0</v>
      </c>
      <c r="AA174" s="66">
        <f>SUM(T174:Z174)</f>
        <v>4</v>
      </c>
      <c r="AC174" s="48">
        <v>0</v>
      </c>
      <c r="AD174" s="49">
        <v>0</v>
      </c>
      <c r="AE174" s="49">
        <v>0</v>
      </c>
      <c r="AF174" s="49">
        <v>0</v>
      </c>
      <c r="AG174" s="49">
        <v>0</v>
      </c>
      <c r="AH174" s="49">
        <v>0</v>
      </c>
      <c r="AI174" s="52">
        <v>0</v>
      </c>
      <c r="AJ174" s="66">
        <f>SUM(AC174:AI174)</f>
        <v>0</v>
      </c>
      <c r="AL174" s="66">
        <f>SUM(I174+R174+AA174+AJ174)</f>
        <v>31</v>
      </c>
    </row>
    <row r="175" spans="1:38" ht="15.75" customHeight="1">
      <c r="A175" s="71">
        <v>0.69791666666666663</v>
      </c>
      <c r="B175" s="54">
        <v>8</v>
      </c>
      <c r="C175" s="55">
        <v>4</v>
      </c>
      <c r="D175" s="55">
        <v>0</v>
      </c>
      <c r="E175" s="55">
        <v>0</v>
      </c>
      <c r="F175" s="55">
        <v>0</v>
      </c>
      <c r="G175" s="55">
        <v>0</v>
      </c>
      <c r="H175" s="56">
        <v>0</v>
      </c>
      <c r="I175" s="67">
        <f>SUM(B175:H175)</f>
        <v>12</v>
      </c>
      <c r="K175" s="54">
        <v>14</v>
      </c>
      <c r="L175" s="55">
        <v>1</v>
      </c>
      <c r="M175" s="55">
        <v>1</v>
      </c>
      <c r="N175" s="55">
        <v>0</v>
      </c>
      <c r="O175" s="55">
        <v>0</v>
      </c>
      <c r="P175" s="55">
        <v>0</v>
      </c>
      <c r="Q175" s="56">
        <v>0</v>
      </c>
      <c r="R175" s="67">
        <f>SUM(K175:Q175)</f>
        <v>16</v>
      </c>
      <c r="T175" s="54">
        <v>2</v>
      </c>
      <c r="U175" s="55">
        <v>2</v>
      </c>
      <c r="V175" s="55">
        <v>0</v>
      </c>
      <c r="W175" s="55">
        <v>0</v>
      </c>
      <c r="X175" s="55">
        <v>0</v>
      </c>
      <c r="Y175" s="55">
        <v>0</v>
      </c>
      <c r="Z175" s="56">
        <v>0</v>
      </c>
      <c r="AA175" s="67">
        <f>SUM(T175:Z175)</f>
        <v>4</v>
      </c>
      <c r="AC175" s="54">
        <v>0</v>
      </c>
      <c r="AD175" s="55">
        <v>0</v>
      </c>
      <c r="AE175" s="55">
        <v>0</v>
      </c>
      <c r="AF175" s="55">
        <v>0</v>
      </c>
      <c r="AG175" s="55">
        <v>0</v>
      </c>
      <c r="AH175" s="55">
        <v>0</v>
      </c>
      <c r="AI175" s="56">
        <v>0</v>
      </c>
      <c r="AJ175" s="67">
        <f>SUM(AC175:AI175)</f>
        <v>0</v>
      </c>
      <c r="AL175" s="67">
        <f>SUM(I175+R175+AA175+AJ175)</f>
        <v>32</v>
      </c>
    </row>
    <row r="176" spans="1:38" ht="15.75" customHeight="1">
      <c r="A176" s="60" t="s">
        <v>218</v>
      </c>
      <c r="B176" s="57">
        <f t="shared" ref="B176:I176" si="124">SUM(B172:B175)</f>
        <v>48</v>
      </c>
      <c r="C176" s="58">
        <f t="shared" si="124"/>
        <v>7</v>
      </c>
      <c r="D176" s="58">
        <f t="shared" si="124"/>
        <v>0</v>
      </c>
      <c r="E176" s="58">
        <f t="shared" si="124"/>
        <v>0</v>
      </c>
      <c r="F176" s="58">
        <f t="shared" si="124"/>
        <v>0</v>
      </c>
      <c r="G176" s="58">
        <f t="shared" si="124"/>
        <v>0</v>
      </c>
      <c r="H176" s="59">
        <f t="shared" si="124"/>
        <v>1</v>
      </c>
      <c r="I176" s="60">
        <f t="shared" si="124"/>
        <v>56</v>
      </c>
      <c r="K176" s="57">
        <f t="shared" ref="K176:R176" si="125">SUM(K172:K175)</f>
        <v>49</v>
      </c>
      <c r="L176" s="58">
        <f t="shared" si="125"/>
        <v>11</v>
      </c>
      <c r="M176" s="58">
        <f t="shared" si="125"/>
        <v>1</v>
      </c>
      <c r="N176" s="58">
        <f t="shared" si="125"/>
        <v>1</v>
      </c>
      <c r="O176" s="58">
        <f t="shared" si="125"/>
        <v>0</v>
      </c>
      <c r="P176" s="58">
        <f t="shared" si="125"/>
        <v>0</v>
      </c>
      <c r="Q176" s="59">
        <f t="shared" si="125"/>
        <v>1</v>
      </c>
      <c r="R176" s="60">
        <f t="shared" si="125"/>
        <v>63</v>
      </c>
      <c r="T176" s="57">
        <f t="shared" ref="T176:AA176" si="126">SUM(T172:T175)</f>
        <v>15</v>
      </c>
      <c r="U176" s="58">
        <f t="shared" si="126"/>
        <v>4</v>
      </c>
      <c r="V176" s="58">
        <f t="shared" si="126"/>
        <v>0</v>
      </c>
      <c r="W176" s="58">
        <f t="shared" si="126"/>
        <v>0</v>
      </c>
      <c r="X176" s="58">
        <f t="shared" si="126"/>
        <v>0</v>
      </c>
      <c r="Y176" s="58">
        <f t="shared" si="126"/>
        <v>0</v>
      </c>
      <c r="Z176" s="59">
        <f t="shared" si="126"/>
        <v>0</v>
      </c>
      <c r="AA176" s="60">
        <f t="shared" si="126"/>
        <v>19</v>
      </c>
      <c r="AC176" s="57">
        <f t="shared" ref="AC176:AJ176" si="127">SUM(AC172:AC175)</f>
        <v>0</v>
      </c>
      <c r="AD176" s="58">
        <f t="shared" si="127"/>
        <v>0</v>
      </c>
      <c r="AE176" s="58">
        <f t="shared" si="127"/>
        <v>0</v>
      </c>
      <c r="AF176" s="58">
        <f t="shared" si="127"/>
        <v>0</v>
      </c>
      <c r="AG176" s="58">
        <f t="shared" si="127"/>
        <v>0</v>
      </c>
      <c r="AH176" s="58">
        <f t="shared" si="127"/>
        <v>0</v>
      </c>
      <c r="AI176" s="59">
        <f t="shared" si="127"/>
        <v>0</v>
      </c>
      <c r="AJ176" s="60">
        <f t="shared" si="127"/>
        <v>0</v>
      </c>
      <c r="AL176" s="60">
        <f>SUM(AL172:AL175)</f>
        <v>138</v>
      </c>
    </row>
    <row r="177" spans="1:38" ht="15.75" customHeight="1">
      <c r="A177" s="69">
        <v>0.70833333333333337</v>
      </c>
      <c r="B177" s="44">
        <v>5</v>
      </c>
      <c r="C177" s="45">
        <v>1</v>
      </c>
      <c r="D177" s="45">
        <v>0</v>
      </c>
      <c r="E177" s="45">
        <v>0</v>
      </c>
      <c r="F177" s="45">
        <v>0</v>
      </c>
      <c r="G177" s="45">
        <v>0</v>
      </c>
      <c r="H177" s="46">
        <v>0</v>
      </c>
      <c r="I177" s="65">
        <f>SUM(B177:H177)</f>
        <v>6</v>
      </c>
      <c r="K177" s="44">
        <v>10</v>
      </c>
      <c r="L177" s="45">
        <v>3</v>
      </c>
      <c r="M177" s="45">
        <v>0</v>
      </c>
      <c r="N177" s="45">
        <v>0</v>
      </c>
      <c r="O177" s="45">
        <v>0</v>
      </c>
      <c r="P177" s="45">
        <v>0</v>
      </c>
      <c r="Q177" s="46">
        <v>0</v>
      </c>
      <c r="R177" s="65">
        <f>SUM(K177:Q177)</f>
        <v>13</v>
      </c>
      <c r="T177" s="44">
        <v>2</v>
      </c>
      <c r="U177" s="45">
        <v>0</v>
      </c>
      <c r="V177" s="45">
        <v>0</v>
      </c>
      <c r="W177" s="45">
        <v>0</v>
      </c>
      <c r="X177" s="45">
        <v>0</v>
      </c>
      <c r="Y177" s="45">
        <v>0</v>
      </c>
      <c r="Z177" s="46">
        <v>0</v>
      </c>
      <c r="AA177" s="65">
        <f>SUM(T177:Z177)</f>
        <v>2</v>
      </c>
      <c r="AC177" s="44">
        <v>0</v>
      </c>
      <c r="AD177" s="45">
        <v>0</v>
      </c>
      <c r="AE177" s="45">
        <v>0</v>
      </c>
      <c r="AF177" s="45">
        <v>0</v>
      </c>
      <c r="AG177" s="45">
        <v>0</v>
      </c>
      <c r="AH177" s="45">
        <v>0</v>
      </c>
      <c r="AI177" s="46">
        <v>0</v>
      </c>
      <c r="AJ177" s="65">
        <f>SUM(AC177:AI177)</f>
        <v>0</v>
      </c>
      <c r="AL177" s="65">
        <f>SUM(I177+R177+AA177+AJ177)</f>
        <v>21</v>
      </c>
    </row>
    <row r="178" spans="1:38" ht="15.75" customHeight="1">
      <c r="A178" s="70">
        <v>0.71875</v>
      </c>
      <c r="B178" s="48">
        <v>12</v>
      </c>
      <c r="C178" s="49">
        <v>1</v>
      </c>
      <c r="D178" s="49">
        <v>0</v>
      </c>
      <c r="E178" s="49">
        <v>0</v>
      </c>
      <c r="F178" s="49">
        <v>0</v>
      </c>
      <c r="G178" s="49">
        <v>0</v>
      </c>
      <c r="H178" s="52">
        <v>0</v>
      </c>
      <c r="I178" s="66">
        <f>SUM(B178:H178)</f>
        <v>13</v>
      </c>
      <c r="K178" s="48">
        <v>5</v>
      </c>
      <c r="L178" s="49">
        <v>0</v>
      </c>
      <c r="M178" s="49">
        <v>0</v>
      </c>
      <c r="N178" s="49">
        <v>0</v>
      </c>
      <c r="O178" s="49">
        <v>0</v>
      </c>
      <c r="P178" s="49">
        <v>0</v>
      </c>
      <c r="Q178" s="52">
        <v>0</v>
      </c>
      <c r="R178" s="66">
        <f>SUM(K178:Q178)</f>
        <v>5</v>
      </c>
      <c r="T178" s="48">
        <v>7</v>
      </c>
      <c r="U178" s="49">
        <v>0</v>
      </c>
      <c r="V178" s="49">
        <v>0</v>
      </c>
      <c r="W178" s="49">
        <v>0</v>
      </c>
      <c r="X178" s="49">
        <v>0</v>
      </c>
      <c r="Y178" s="49">
        <v>0</v>
      </c>
      <c r="Z178" s="52">
        <v>0</v>
      </c>
      <c r="AA178" s="66">
        <f>SUM(T178:Z178)</f>
        <v>7</v>
      </c>
      <c r="AC178" s="48">
        <v>0</v>
      </c>
      <c r="AD178" s="49">
        <v>0</v>
      </c>
      <c r="AE178" s="49">
        <v>0</v>
      </c>
      <c r="AF178" s="49">
        <v>0</v>
      </c>
      <c r="AG178" s="49">
        <v>0</v>
      </c>
      <c r="AH178" s="49">
        <v>0</v>
      </c>
      <c r="AI178" s="52">
        <v>0</v>
      </c>
      <c r="AJ178" s="66">
        <f>SUM(AC178:AI178)</f>
        <v>0</v>
      </c>
      <c r="AL178" s="66">
        <f>SUM(I178+R178+AA178+AJ178)</f>
        <v>25</v>
      </c>
    </row>
    <row r="179" spans="1:38" ht="15.75" customHeight="1">
      <c r="A179" s="70">
        <v>0.72916666666666663</v>
      </c>
      <c r="B179" s="48">
        <v>5</v>
      </c>
      <c r="C179" s="49">
        <v>0</v>
      </c>
      <c r="D179" s="49">
        <v>0</v>
      </c>
      <c r="E179" s="49">
        <v>0</v>
      </c>
      <c r="F179" s="49">
        <v>0</v>
      </c>
      <c r="G179" s="49">
        <v>0</v>
      </c>
      <c r="H179" s="52">
        <v>0</v>
      </c>
      <c r="I179" s="66">
        <f>SUM(B179:H179)</f>
        <v>5</v>
      </c>
      <c r="K179" s="48">
        <v>5</v>
      </c>
      <c r="L179" s="49">
        <v>1</v>
      </c>
      <c r="M179" s="49">
        <v>0</v>
      </c>
      <c r="N179" s="49">
        <v>0</v>
      </c>
      <c r="O179" s="49">
        <v>0</v>
      </c>
      <c r="P179" s="49">
        <v>0</v>
      </c>
      <c r="Q179" s="52">
        <v>0</v>
      </c>
      <c r="R179" s="66">
        <f>SUM(K179:Q179)</f>
        <v>6</v>
      </c>
      <c r="T179" s="48">
        <v>2</v>
      </c>
      <c r="U179" s="49">
        <v>0</v>
      </c>
      <c r="V179" s="49">
        <v>0</v>
      </c>
      <c r="W179" s="49">
        <v>0</v>
      </c>
      <c r="X179" s="49">
        <v>0</v>
      </c>
      <c r="Y179" s="49">
        <v>0</v>
      </c>
      <c r="Z179" s="52">
        <v>0</v>
      </c>
      <c r="AA179" s="66">
        <f>SUM(T179:Z179)</f>
        <v>2</v>
      </c>
      <c r="AC179" s="48">
        <v>0</v>
      </c>
      <c r="AD179" s="49">
        <v>0</v>
      </c>
      <c r="AE179" s="49">
        <v>0</v>
      </c>
      <c r="AF179" s="49">
        <v>0</v>
      </c>
      <c r="AG179" s="49">
        <v>0</v>
      </c>
      <c r="AH179" s="49">
        <v>0</v>
      </c>
      <c r="AI179" s="52">
        <v>0</v>
      </c>
      <c r="AJ179" s="66">
        <f>SUM(AC179:AI179)</f>
        <v>0</v>
      </c>
      <c r="AL179" s="66">
        <f>SUM(I179+R179+AA179+AJ179)</f>
        <v>13</v>
      </c>
    </row>
    <row r="180" spans="1:38" ht="15.75" customHeight="1">
      <c r="A180" s="71">
        <v>0.73958333333333337</v>
      </c>
      <c r="B180" s="54">
        <v>5</v>
      </c>
      <c r="C180" s="55">
        <v>2</v>
      </c>
      <c r="D180" s="55">
        <v>0</v>
      </c>
      <c r="E180" s="55">
        <v>0</v>
      </c>
      <c r="F180" s="55">
        <v>0</v>
      </c>
      <c r="G180" s="55">
        <v>0</v>
      </c>
      <c r="H180" s="56">
        <v>0</v>
      </c>
      <c r="I180" s="67">
        <f>SUM(B180:H180)</f>
        <v>7</v>
      </c>
      <c r="K180" s="54">
        <v>7</v>
      </c>
      <c r="L180" s="55">
        <v>2</v>
      </c>
      <c r="M180" s="55">
        <v>0</v>
      </c>
      <c r="N180" s="55">
        <v>0</v>
      </c>
      <c r="O180" s="55">
        <v>0</v>
      </c>
      <c r="P180" s="55">
        <v>0</v>
      </c>
      <c r="Q180" s="56">
        <v>0</v>
      </c>
      <c r="R180" s="67">
        <f>SUM(K180:Q180)</f>
        <v>9</v>
      </c>
      <c r="T180" s="54">
        <v>5</v>
      </c>
      <c r="U180" s="55">
        <v>1</v>
      </c>
      <c r="V180" s="55">
        <v>0</v>
      </c>
      <c r="W180" s="55">
        <v>0</v>
      </c>
      <c r="X180" s="55">
        <v>0</v>
      </c>
      <c r="Y180" s="55">
        <v>0</v>
      </c>
      <c r="Z180" s="56">
        <v>0</v>
      </c>
      <c r="AA180" s="67">
        <f>SUM(T180:Z180)</f>
        <v>6</v>
      </c>
      <c r="AC180" s="54">
        <v>0</v>
      </c>
      <c r="AD180" s="55">
        <v>0</v>
      </c>
      <c r="AE180" s="55">
        <v>0</v>
      </c>
      <c r="AF180" s="55">
        <v>0</v>
      </c>
      <c r="AG180" s="55">
        <v>0</v>
      </c>
      <c r="AH180" s="55">
        <v>0</v>
      </c>
      <c r="AI180" s="56">
        <v>0</v>
      </c>
      <c r="AJ180" s="67">
        <f>SUM(AC180:AI180)</f>
        <v>0</v>
      </c>
      <c r="AL180" s="67">
        <f>SUM(I180+R180+AA180+AJ180)</f>
        <v>22</v>
      </c>
    </row>
    <row r="181" spans="1:38" ht="15.75" customHeight="1">
      <c r="A181" s="60" t="s">
        <v>218</v>
      </c>
      <c r="B181" s="57">
        <f t="shared" ref="B181:I181" si="128">SUM(B177:B180)</f>
        <v>27</v>
      </c>
      <c r="C181" s="58">
        <f t="shared" si="128"/>
        <v>4</v>
      </c>
      <c r="D181" s="58">
        <f t="shared" si="128"/>
        <v>0</v>
      </c>
      <c r="E181" s="58">
        <f t="shared" si="128"/>
        <v>0</v>
      </c>
      <c r="F181" s="58">
        <f t="shared" si="128"/>
        <v>0</v>
      </c>
      <c r="G181" s="58">
        <f t="shared" si="128"/>
        <v>0</v>
      </c>
      <c r="H181" s="59">
        <f t="shared" si="128"/>
        <v>0</v>
      </c>
      <c r="I181" s="60">
        <f t="shared" si="128"/>
        <v>31</v>
      </c>
      <c r="K181" s="57">
        <f t="shared" ref="K181:R181" si="129">SUM(K177:K180)</f>
        <v>27</v>
      </c>
      <c r="L181" s="58">
        <f t="shared" si="129"/>
        <v>6</v>
      </c>
      <c r="M181" s="58">
        <f t="shared" si="129"/>
        <v>0</v>
      </c>
      <c r="N181" s="58">
        <f t="shared" si="129"/>
        <v>0</v>
      </c>
      <c r="O181" s="58">
        <f t="shared" si="129"/>
        <v>0</v>
      </c>
      <c r="P181" s="58">
        <f t="shared" si="129"/>
        <v>0</v>
      </c>
      <c r="Q181" s="59">
        <f t="shared" si="129"/>
        <v>0</v>
      </c>
      <c r="R181" s="60">
        <f t="shared" si="129"/>
        <v>33</v>
      </c>
      <c r="T181" s="57">
        <f t="shared" ref="T181:AA181" si="130">SUM(T177:T180)</f>
        <v>16</v>
      </c>
      <c r="U181" s="58">
        <f t="shared" si="130"/>
        <v>1</v>
      </c>
      <c r="V181" s="58">
        <f t="shared" si="130"/>
        <v>0</v>
      </c>
      <c r="W181" s="58">
        <f t="shared" si="130"/>
        <v>0</v>
      </c>
      <c r="X181" s="58">
        <f t="shared" si="130"/>
        <v>0</v>
      </c>
      <c r="Y181" s="58">
        <f t="shared" si="130"/>
        <v>0</v>
      </c>
      <c r="Z181" s="59">
        <f t="shared" si="130"/>
        <v>0</v>
      </c>
      <c r="AA181" s="60">
        <f t="shared" si="130"/>
        <v>17</v>
      </c>
      <c r="AC181" s="57">
        <f t="shared" ref="AC181:AJ181" si="131">SUM(AC177:AC180)</f>
        <v>0</v>
      </c>
      <c r="AD181" s="58">
        <f t="shared" si="131"/>
        <v>0</v>
      </c>
      <c r="AE181" s="58">
        <f t="shared" si="131"/>
        <v>0</v>
      </c>
      <c r="AF181" s="58">
        <f t="shared" si="131"/>
        <v>0</v>
      </c>
      <c r="AG181" s="58">
        <f t="shared" si="131"/>
        <v>0</v>
      </c>
      <c r="AH181" s="58">
        <f t="shared" si="131"/>
        <v>0</v>
      </c>
      <c r="AI181" s="59">
        <f t="shared" si="131"/>
        <v>0</v>
      </c>
      <c r="AJ181" s="60">
        <f t="shared" si="131"/>
        <v>0</v>
      </c>
      <c r="AL181" s="60">
        <f>SUM(AL177:AL180)</f>
        <v>81</v>
      </c>
    </row>
    <row r="182" spans="1:38" ht="15.75" customHeight="1">
      <c r="A182" s="69">
        <v>0.75</v>
      </c>
      <c r="B182" s="44">
        <v>2</v>
      </c>
      <c r="C182" s="45">
        <v>1</v>
      </c>
      <c r="D182" s="45">
        <v>0</v>
      </c>
      <c r="E182" s="45">
        <v>0</v>
      </c>
      <c r="F182" s="45">
        <v>0</v>
      </c>
      <c r="G182" s="45">
        <v>0</v>
      </c>
      <c r="H182" s="46">
        <v>0</v>
      </c>
      <c r="I182" s="65">
        <f>SUM(B182:H182)</f>
        <v>3</v>
      </c>
      <c r="K182" s="44">
        <v>8</v>
      </c>
      <c r="L182" s="45">
        <v>0</v>
      </c>
      <c r="M182" s="45">
        <v>0</v>
      </c>
      <c r="N182" s="45">
        <v>0</v>
      </c>
      <c r="O182" s="45">
        <v>0</v>
      </c>
      <c r="P182" s="45">
        <v>0</v>
      </c>
      <c r="Q182" s="46">
        <v>0</v>
      </c>
      <c r="R182" s="65">
        <f>SUM(K182:Q182)</f>
        <v>8</v>
      </c>
      <c r="T182" s="44">
        <v>1</v>
      </c>
      <c r="U182" s="45">
        <v>0</v>
      </c>
      <c r="V182" s="45">
        <v>0</v>
      </c>
      <c r="W182" s="45">
        <v>0</v>
      </c>
      <c r="X182" s="45">
        <v>0</v>
      </c>
      <c r="Y182" s="45">
        <v>0</v>
      </c>
      <c r="Z182" s="46">
        <v>0</v>
      </c>
      <c r="AA182" s="65">
        <f>SUM(T182:Z182)</f>
        <v>1</v>
      </c>
      <c r="AC182" s="44">
        <v>0</v>
      </c>
      <c r="AD182" s="45">
        <v>0</v>
      </c>
      <c r="AE182" s="45">
        <v>0</v>
      </c>
      <c r="AF182" s="45">
        <v>0</v>
      </c>
      <c r="AG182" s="45">
        <v>0</v>
      </c>
      <c r="AH182" s="45">
        <v>0</v>
      </c>
      <c r="AI182" s="46">
        <v>0</v>
      </c>
      <c r="AJ182" s="65">
        <f>SUM(AC182:AI182)</f>
        <v>0</v>
      </c>
      <c r="AL182" s="65">
        <f>SUM(I182+R182+AA182+AJ182)</f>
        <v>12</v>
      </c>
    </row>
    <row r="183" spans="1:38" ht="15.75" customHeight="1">
      <c r="A183" s="70">
        <v>0.76041666666666663</v>
      </c>
      <c r="B183" s="48">
        <v>5</v>
      </c>
      <c r="C183" s="49">
        <v>3</v>
      </c>
      <c r="D183" s="49">
        <v>0</v>
      </c>
      <c r="E183" s="49">
        <v>0</v>
      </c>
      <c r="F183" s="49">
        <v>0</v>
      </c>
      <c r="G183" s="49">
        <v>0</v>
      </c>
      <c r="H183" s="52">
        <v>0</v>
      </c>
      <c r="I183" s="66">
        <f>SUM(B183:H183)</f>
        <v>8</v>
      </c>
      <c r="K183" s="48">
        <v>8</v>
      </c>
      <c r="L183" s="49">
        <v>0</v>
      </c>
      <c r="M183" s="49">
        <v>0</v>
      </c>
      <c r="N183" s="49">
        <v>0</v>
      </c>
      <c r="O183" s="49">
        <v>0</v>
      </c>
      <c r="P183" s="49">
        <v>0</v>
      </c>
      <c r="Q183" s="52">
        <v>0</v>
      </c>
      <c r="R183" s="66">
        <f>SUM(K183:Q183)</f>
        <v>8</v>
      </c>
      <c r="T183" s="48">
        <v>1</v>
      </c>
      <c r="U183" s="49">
        <v>0</v>
      </c>
      <c r="V183" s="49">
        <v>0</v>
      </c>
      <c r="W183" s="49">
        <v>0</v>
      </c>
      <c r="X183" s="49">
        <v>0</v>
      </c>
      <c r="Y183" s="49">
        <v>0</v>
      </c>
      <c r="Z183" s="52">
        <v>0</v>
      </c>
      <c r="AA183" s="66">
        <f>SUM(T183:Z183)</f>
        <v>1</v>
      </c>
      <c r="AC183" s="48">
        <v>0</v>
      </c>
      <c r="AD183" s="49">
        <v>0</v>
      </c>
      <c r="AE183" s="49">
        <v>0</v>
      </c>
      <c r="AF183" s="49">
        <v>0</v>
      </c>
      <c r="AG183" s="49">
        <v>0</v>
      </c>
      <c r="AH183" s="49">
        <v>0</v>
      </c>
      <c r="AI183" s="52">
        <v>0</v>
      </c>
      <c r="AJ183" s="66">
        <f>SUM(AC183:AI183)</f>
        <v>0</v>
      </c>
      <c r="AL183" s="66">
        <f>SUM(I183+R183+AA183+AJ183)</f>
        <v>17</v>
      </c>
    </row>
    <row r="184" spans="1:38" ht="15.75" customHeight="1">
      <c r="A184" s="70">
        <v>0.77083333333333337</v>
      </c>
      <c r="B184" s="48">
        <v>5</v>
      </c>
      <c r="C184" s="49">
        <v>1</v>
      </c>
      <c r="D184" s="49">
        <v>0</v>
      </c>
      <c r="E184" s="49">
        <v>0</v>
      </c>
      <c r="F184" s="49">
        <v>0</v>
      </c>
      <c r="G184" s="49">
        <v>0</v>
      </c>
      <c r="H184" s="52">
        <v>0</v>
      </c>
      <c r="I184" s="66">
        <f>SUM(B184:H184)</f>
        <v>6</v>
      </c>
      <c r="K184" s="48">
        <v>4</v>
      </c>
      <c r="L184" s="49">
        <v>1</v>
      </c>
      <c r="M184" s="49">
        <v>0</v>
      </c>
      <c r="N184" s="49">
        <v>0</v>
      </c>
      <c r="O184" s="49">
        <v>0</v>
      </c>
      <c r="P184" s="49">
        <v>0</v>
      </c>
      <c r="Q184" s="52">
        <v>0</v>
      </c>
      <c r="R184" s="66">
        <f>SUM(K184:Q184)</f>
        <v>5</v>
      </c>
      <c r="T184" s="48">
        <v>1</v>
      </c>
      <c r="U184" s="49">
        <v>0</v>
      </c>
      <c r="V184" s="49">
        <v>0</v>
      </c>
      <c r="W184" s="49">
        <v>0</v>
      </c>
      <c r="X184" s="49">
        <v>0</v>
      </c>
      <c r="Y184" s="49">
        <v>0</v>
      </c>
      <c r="Z184" s="52">
        <v>0</v>
      </c>
      <c r="AA184" s="66">
        <f>SUM(T184:Z184)</f>
        <v>1</v>
      </c>
      <c r="AC184" s="48">
        <v>0</v>
      </c>
      <c r="AD184" s="49">
        <v>0</v>
      </c>
      <c r="AE184" s="49">
        <v>0</v>
      </c>
      <c r="AF184" s="49">
        <v>0</v>
      </c>
      <c r="AG184" s="49">
        <v>0</v>
      </c>
      <c r="AH184" s="49">
        <v>0</v>
      </c>
      <c r="AI184" s="52">
        <v>0</v>
      </c>
      <c r="AJ184" s="66">
        <f>SUM(AC184:AI184)</f>
        <v>0</v>
      </c>
      <c r="AL184" s="66">
        <f>SUM(I184+R184+AA184+AJ184)</f>
        <v>12</v>
      </c>
    </row>
    <row r="185" spans="1:38" ht="15.75" customHeight="1">
      <c r="A185" s="71">
        <v>0.78125</v>
      </c>
      <c r="B185" s="54">
        <v>3</v>
      </c>
      <c r="C185" s="55">
        <v>0</v>
      </c>
      <c r="D185" s="55">
        <v>0</v>
      </c>
      <c r="E185" s="55">
        <v>0</v>
      </c>
      <c r="F185" s="55">
        <v>0</v>
      </c>
      <c r="G185" s="55">
        <v>0</v>
      </c>
      <c r="H185" s="56">
        <v>0</v>
      </c>
      <c r="I185" s="67">
        <f>SUM(B185:H185)</f>
        <v>3</v>
      </c>
      <c r="K185" s="54">
        <v>10</v>
      </c>
      <c r="L185" s="55">
        <v>1</v>
      </c>
      <c r="M185" s="55">
        <v>0</v>
      </c>
      <c r="N185" s="55">
        <v>0</v>
      </c>
      <c r="O185" s="55">
        <v>0</v>
      </c>
      <c r="P185" s="55">
        <v>0</v>
      </c>
      <c r="Q185" s="56">
        <v>0</v>
      </c>
      <c r="R185" s="67">
        <f>SUM(K185:Q185)</f>
        <v>11</v>
      </c>
      <c r="T185" s="54">
        <v>0</v>
      </c>
      <c r="U185" s="55">
        <v>0</v>
      </c>
      <c r="V185" s="55">
        <v>0</v>
      </c>
      <c r="W185" s="55">
        <v>0</v>
      </c>
      <c r="X185" s="55">
        <v>0</v>
      </c>
      <c r="Y185" s="55">
        <v>0</v>
      </c>
      <c r="Z185" s="56">
        <v>0</v>
      </c>
      <c r="AA185" s="67">
        <f>SUM(T185:Z185)</f>
        <v>0</v>
      </c>
      <c r="AC185" s="54">
        <v>0</v>
      </c>
      <c r="AD185" s="55">
        <v>0</v>
      </c>
      <c r="AE185" s="55">
        <v>0</v>
      </c>
      <c r="AF185" s="55">
        <v>0</v>
      </c>
      <c r="AG185" s="55">
        <v>0</v>
      </c>
      <c r="AH185" s="55">
        <v>0</v>
      </c>
      <c r="AI185" s="56">
        <v>0</v>
      </c>
      <c r="AJ185" s="67">
        <f>SUM(AC185:AI185)</f>
        <v>0</v>
      </c>
      <c r="AL185" s="67">
        <f>SUM(I185+R185+AA185+AJ185)</f>
        <v>14</v>
      </c>
    </row>
    <row r="186" spans="1:38" ht="15.75" customHeight="1">
      <c r="A186" s="60" t="s">
        <v>218</v>
      </c>
      <c r="B186" s="57">
        <f t="shared" ref="B186:I186" si="132">SUM(B182:B185)</f>
        <v>15</v>
      </c>
      <c r="C186" s="58">
        <f t="shared" si="132"/>
        <v>5</v>
      </c>
      <c r="D186" s="58">
        <f t="shared" si="132"/>
        <v>0</v>
      </c>
      <c r="E186" s="58">
        <f t="shared" si="132"/>
        <v>0</v>
      </c>
      <c r="F186" s="58">
        <f t="shared" si="132"/>
        <v>0</v>
      </c>
      <c r="G186" s="58">
        <f t="shared" si="132"/>
        <v>0</v>
      </c>
      <c r="H186" s="59">
        <f t="shared" si="132"/>
        <v>0</v>
      </c>
      <c r="I186" s="60">
        <f t="shared" si="132"/>
        <v>20</v>
      </c>
      <c r="K186" s="57">
        <f t="shared" ref="K186:R186" si="133">SUM(K182:K185)</f>
        <v>30</v>
      </c>
      <c r="L186" s="58">
        <f t="shared" si="133"/>
        <v>2</v>
      </c>
      <c r="M186" s="58">
        <f t="shared" si="133"/>
        <v>0</v>
      </c>
      <c r="N186" s="58">
        <f t="shared" si="133"/>
        <v>0</v>
      </c>
      <c r="O186" s="58">
        <f t="shared" si="133"/>
        <v>0</v>
      </c>
      <c r="P186" s="58">
        <f t="shared" si="133"/>
        <v>0</v>
      </c>
      <c r="Q186" s="59">
        <f t="shared" si="133"/>
        <v>0</v>
      </c>
      <c r="R186" s="60">
        <f t="shared" si="133"/>
        <v>32</v>
      </c>
      <c r="T186" s="57">
        <f t="shared" ref="T186:AA186" si="134">SUM(T182:T185)</f>
        <v>3</v>
      </c>
      <c r="U186" s="58">
        <f t="shared" si="134"/>
        <v>0</v>
      </c>
      <c r="V186" s="58">
        <f t="shared" si="134"/>
        <v>0</v>
      </c>
      <c r="W186" s="58">
        <f t="shared" si="134"/>
        <v>0</v>
      </c>
      <c r="X186" s="58">
        <f t="shared" si="134"/>
        <v>0</v>
      </c>
      <c r="Y186" s="58">
        <f t="shared" si="134"/>
        <v>0</v>
      </c>
      <c r="Z186" s="59">
        <f t="shared" si="134"/>
        <v>0</v>
      </c>
      <c r="AA186" s="60">
        <f t="shared" si="134"/>
        <v>3</v>
      </c>
      <c r="AC186" s="57">
        <f t="shared" ref="AC186:AJ186" si="135">SUM(AC182:AC185)</f>
        <v>0</v>
      </c>
      <c r="AD186" s="58">
        <f t="shared" si="135"/>
        <v>0</v>
      </c>
      <c r="AE186" s="58">
        <f t="shared" si="135"/>
        <v>0</v>
      </c>
      <c r="AF186" s="58">
        <f t="shared" si="135"/>
        <v>0</v>
      </c>
      <c r="AG186" s="58">
        <f t="shared" si="135"/>
        <v>0</v>
      </c>
      <c r="AH186" s="58">
        <f t="shared" si="135"/>
        <v>0</v>
      </c>
      <c r="AI186" s="59">
        <f t="shared" si="135"/>
        <v>0</v>
      </c>
      <c r="AJ186" s="60">
        <f t="shared" si="135"/>
        <v>0</v>
      </c>
      <c r="AL186" s="60">
        <f>SUM(AL182:AL185)</f>
        <v>55</v>
      </c>
    </row>
    <row r="188" spans="1:38" ht="15.75" customHeight="1">
      <c r="A188" s="60" t="s">
        <v>219</v>
      </c>
      <c r="B188" s="57">
        <f t="shared" ref="B188:I188" si="136">SUM(B186+B181+B176)</f>
        <v>90</v>
      </c>
      <c r="C188" s="58">
        <f t="shared" si="136"/>
        <v>16</v>
      </c>
      <c r="D188" s="58">
        <f t="shared" si="136"/>
        <v>0</v>
      </c>
      <c r="E188" s="58">
        <f t="shared" si="136"/>
        <v>0</v>
      </c>
      <c r="F188" s="58">
        <f t="shared" si="136"/>
        <v>0</v>
      </c>
      <c r="G188" s="58">
        <f t="shared" si="136"/>
        <v>0</v>
      </c>
      <c r="H188" s="59">
        <f t="shared" si="136"/>
        <v>1</v>
      </c>
      <c r="I188" s="60">
        <f t="shared" si="136"/>
        <v>107</v>
      </c>
      <c r="K188" s="57">
        <f t="shared" ref="K188:R188" si="137">SUM(K186+K181+K176)</f>
        <v>106</v>
      </c>
      <c r="L188" s="58">
        <f t="shared" si="137"/>
        <v>19</v>
      </c>
      <c r="M188" s="58">
        <f t="shared" si="137"/>
        <v>1</v>
      </c>
      <c r="N188" s="58">
        <f t="shared" si="137"/>
        <v>1</v>
      </c>
      <c r="O188" s="58">
        <f t="shared" si="137"/>
        <v>0</v>
      </c>
      <c r="P188" s="58">
        <f t="shared" si="137"/>
        <v>0</v>
      </c>
      <c r="Q188" s="59">
        <f t="shared" si="137"/>
        <v>1</v>
      </c>
      <c r="R188" s="60">
        <f t="shared" si="137"/>
        <v>128</v>
      </c>
      <c r="T188" s="57">
        <f t="shared" ref="T188:AA188" si="138">SUM(T186+T181+T176)</f>
        <v>34</v>
      </c>
      <c r="U188" s="58">
        <f t="shared" si="138"/>
        <v>5</v>
      </c>
      <c r="V188" s="58">
        <f t="shared" si="138"/>
        <v>0</v>
      </c>
      <c r="W188" s="58">
        <f t="shared" si="138"/>
        <v>0</v>
      </c>
      <c r="X188" s="58">
        <f t="shared" si="138"/>
        <v>0</v>
      </c>
      <c r="Y188" s="58">
        <f t="shared" si="138"/>
        <v>0</v>
      </c>
      <c r="Z188" s="59">
        <f t="shared" si="138"/>
        <v>0</v>
      </c>
      <c r="AA188" s="60">
        <f t="shared" si="138"/>
        <v>39</v>
      </c>
      <c r="AC188" s="57">
        <f t="shared" ref="AC188:AJ188" si="139">SUM(AC186+AC181+AC176)</f>
        <v>0</v>
      </c>
      <c r="AD188" s="58">
        <f t="shared" si="139"/>
        <v>0</v>
      </c>
      <c r="AE188" s="58">
        <f t="shared" si="139"/>
        <v>0</v>
      </c>
      <c r="AF188" s="58">
        <f t="shared" si="139"/>
        <v>0</v>
      </c>
      <c r="AG188" s="58">
        <f t="shared" si="139"/>
        <v>0</v>
      </c>
      <c r="AH188" s="58">
        <f t="shared" si="139"/>
        <v>0</v>
      </c>
      <c r="AI188" s="59">
        <f t="shared" si="139"/>
        <v>0</v>
      </c>
      <c r="AJ188" s="60">
        <f t="shared" si="139"/>
        <v>0</v>
      </c>
      <c r="AL188" s="60">
        <f>SUM(AL186+AL181+AL176)</f>
        <v>274</v>
      </c>
    </row>
    <row r="190" spans="1:38" ht="15.75" customHeight="1">
      <c r="A190" s="60" t="s">
        <v>217</v>
      </c>
      <c r="B190" s="57">
        <f t="shared" ref="B190:I190" si="140">SUM(B166+B188)</f>
        <v>168</v>
      </c>
      <c r="C190" s="58">
        <f t="shared" si="140"/>
        <v>28</v>
      </c>
      <c r="D190" s="58">
        <f t="shared" si="140"/>
        <v>1</v>
      </c>
      <c r="E190" s="58">
        <f t="shared" si="140"/>
        <v>0</v>
      </c>
      <c r="F190" s="58">
        <f t="shared" si="140"/>
        <v>0</v>
      </c>
      <c r="G190" s="58">
        <f t="shared" si="140"/>
        <v>0</v>
      </c>
      <c r="H190" s="59">
        <f t="shared" si="140"/>
        <v>2</v>
      </c>
      <c r="I190" s="60">
        <f t="shared" si="140"/>
        <v>199</v>
      </c>
      <c r="K190" s="57">
        <f t="shared" ref="K190:R190" si="141">SUM(K166+K188)</f>
        <v>232</v>
      </c>
      <c r="L190" s="58">
        <f t="shared" si="141"/>
        <v>43</v>
      </c>
      <c r="M190" s="58">
        <f t="shared" si="141"/>
        <v>1</v>
      </c>
      <c r="N190" s="58">
        <f t="shared" si="141"/>
        <v>2</v>
      </c>
      <c r="O190" s="58">
        <f t="shared" si="141"/>
        <v>1</v>
      </c>
      <c r="P190" s="58">
        <f t="shared" si="141"/>
        <v>0</v>
      </c>
      <c r="Q190" s="59">
        <f t="shared" si="141"/>
        <v>1</v>
      </c>
      <c r="R190" s="60">
        <f t="shared" si="141"/>
        <v>280</v>
      </c>
      <c r="T190" s="57">
        <f t="shared" ref="T190:AA190" si="142">SUM(T166+T188)</f>
        <v>52</v>
      </c>
      <c r="U190" s="58">
        <f t="shared" si="142"/>
        <v>8</v>
      </c>
      <c r="V190" s="58">
        <f t="shared" si="142"/>
        <v>0</v>
      </c>
      <c r="W190" s="58">
        <f t="shared" si="142"/>
        <v>0</v>
      </c>
      <c r="X190" s="58">
        <f t="shared" si="142"/>
        <v>0</v>
      </c>
      <c r="Y190" s="58">
        <f t="shared" si="142"/>
        <v>0</v>
      </c>
      <c r="Z190" s="59">
        <f t="shared" si="142"/>
        <v>1</v>
      </c>
      <c r="AA190" s="60">
        <f t="shared" si="142"/>
        <v>61</v>
      </c>
      <c r="AC190" s="57">
        <f t="shared" ref="AC190:AJ190" si="143">SUM(AC166+AC188)</f>
        <v>0</v>
      </c>
      <c r="AD190" s="58">
        <f t="shared" si="143"/>
        <v>0</v>
      </c>
      <c r="AE190" s="58">
        <f t="shared" si="143"/>
        <v>0</v>
      </c>
      <c r="AF190" s="58">
        <f t="shared" si="143"/>
        <v>0</v>
      </c>
      <c r="AG190" s="58">
        <f t="shared" si="143"/>
        <v>0</v>
      </c>
      <c r="AH190" s="58">
        <f t="shared" si="143"/>
        <v>0</v>
      </c>
      <c r="AI190" s="59">
        <f t="shared" si="143"/>
        <v>0</v>
      </c>
      <c r="AJ190" s="60">
        <f t="shared" si="143"/>
        <v>0</v>
      </c>
      <c r="AL190" s="60">
        <f>SUM(AL166+AL188)</f>
        <v>540</v>
      </c>
    </row>
    <row r="191" spans="1:38" s="68" customFormat="1" ht="15.75" customHeight="1">
      <c r="A191" s="68" t="s">
        <v>220</v>
      </c>
      <c r="I191" s="68">
        <f>SUM(B150:H150,B151:H151,B152:H152,B153:H153,B155:H155,B156:H156,B157:H157,B158:H158,B160:H160,B161:H161,B162:H162,B163:H163,B172:H172,B173:H173,B174:H174,B175:H175,B177:H177,B178:H178,B179:H179,B180:H180,B182:H182,B183:H183,B184:H184,B185:H185)</f>
        <v>199</v>
      </c>
      <c r="R191" s="68">
        <f>SUM(K150:Q150,K151:Q151,K152:Q152,K153:Q153,K155:Q155,K156:Q156,K157:Q157,K158:Q158,K160:Q160,K161:Q161,K162:Q162,K163:Q163,K172:Q172,K173:Q173,K174:Q174,K175:Q175,K177:Q177,K178:Q178,K179:Q179,K180:Q180,K182:Q182,K183:Q183,K184:Q184,K185:Q185)</f>
        <v>280</v>
      </c>
      <c r="AA191" s="68">
        <f>SUM(T150:Z150,T151:Z151,T152:Z152,T153:Z153,T155:Z155,T156:Z156,T157:Z157,T158:Z158,T160:Z160,T161:Z161,T162:Z162,T163:Z163,T172:Z172,T173:Z173,T174:Z174,T175:Z175,T177:Z177,T178:Z178,T179:Z179,T180:Z180,T182:Z182,T183:Z183,T184:Z184,T185:Z185)</f>
        <v>61</v>
      </c>
      <c r="AJ191" s="68">
        <f>SUM(AC150:AI150,AC151:AI151,AC152:AI152,AC153:AI153,AC155:AI155,AC156:AI156,AC157:AI157,AC158:AI158,AC160:AI160,AC161:AI161,AC162:AI162,AC163:AI163,AC172:AI172,AC173:AI173,AC174:AI174,AC175:AI175,AC177:AI177,AC178:AI178,AC179:AI179,AC180:AI180,AC182:AI182,AC183:AI183,AC184:AI184,AC185:AI185)</f>
        <v>0</v>
      </c>
      <c r="AL191" s="68">
        <f>SUM(B191:AJ191)</f>
        <v>540</v>
      </c>
    </row>
    <row r="192" spans="1:38" ht="15.75" customHeight="1">
      <c r="A192" s="47" t="s">
        <v>221</v>
      </c>
    </row>
    <row r="193" spans="1:38" ht="15.75" customHeight="1">
      <c r="B193" s="57" t="s">
        <v>222</v>
      </c>
      <c r="C193" s="58"/>
      <c r="D193" s="58" t="s">
        <v>242</v>
      </c>
      <c r="E193" s="58"/>
      <c r="F193" s="58"/>
      <c r="G193" s="58"/>
      <c r="H193" s="59"/>
      <c r="I193" s="60"/>
      <c r="K193" s="57" t="s">
        <v>222</v>
      </c>
      <c r="L193" s="58"/>
      <c r="M193" s="58" t="s">
        <v>243</v>
      </c>
      <c r="N193" s="58"/>
      <c r="O193" s="58"/>
      <c r="P193" s="58"/>
      <c r="Q193" s="59"/>
      <c r="R193" s="60"/>
      <c r="T193" s="57" t="s">
        <v>222</v>
      </c>
      <c r="U193" s="58"/>
      <c r="V193" s="58" t="s">
        <v>244</v>
      </c>
      <c r="W193" s="58"/>
      <c r="X193" s="58"/>
      <c r="Y193" s="58"/>
      <c r="Z193" s="59"/>
      <c r="AA193" s="60"/>
      <c r="AC193" s="57" t="s">
        <v>222</v>
      </c>
      <c r="AD193" s="58"/>
      <c r="AE193" s="58" t="s">
        <v>245</v>
      </c>
      <c r="AF193" s="58"/>
      <c r="AG193" s="58"/>
      <c r="AH193" s="58"/>
      <c r="AI193" s="59"/>
      <c r="AJ193" s="60"/>
      <c r="AL193" s="130" t="s">
        <v>223</v>
      </c>
    </row>
    <row r="194" spans="1:38"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61" t="s">
        <v>0</v>
      </c>
      <c r="AD194" s="62" t="s">
        <v>1</v>
      </c>
      <c r="AE194" s="62" t="s">
        <v>47</v>
      </c>
      <c r="AF194" s="62" t="s">
        <v>46</v>
      </c>
      <c r="AG194" s="62" t="s">
        <v>42</v>
      </c>
      <c r="AH194" s="62" t="s">
        <v>45</v>
      </c>
      <c r="AI194" s="63" t="s">
        <v>44</v>
      </c>
      <c r="AJ194" s="64" t="s">
        <v>217</v>
      </c>
      <c r="AL194" s="131"/>
    </row>
    <row r="196" spans="1:38" ht="15.75" customHeight="1">
      <c r="A196" s="69">
        <v>0.29166666666666669</v>
      </c>
      <c r="B196" s="44">
        <f t="shared" ref="B196:H199" si="144">SUM(B12+K12+T12+AC12)</f>
        <v>1</v>
      </c>
      <c r="C196" s="45">
        <f t="shared" si="144"/>
        <v>1</v>
      </c>
      <c r="D196" s="45">
        <f t="shared" si="144"/>
        <v>0</v>
      </c>
      <c r="E196" s="45">
        <f t="shared" si="144"/>
        <v>1</v>
      </c>
      <c r="F196" s="45">
        <f t="shared" si="144"/>
        <v>0</v>
      </c>
      <c r="G196" s="45">
        <f t="shared" si="144"/>
        <v>0</v>
      </c>
      <c r="H196" s="46">
        <f t="shared" si="144"/>
        <v>0</v>
      </c>
      <c r="I196" s="65">
        <f>SUM(B196:H196)</f>
        <v>3</v>
      </c>
      <c r="K196" s="44">
        <f t="shared" ref="K196:Q199" si="145">SUM(B58+K58+T58+AC58)</f>
        <v>3</v>
      </c>
      <c r="L196" s="45">
        <f t="shared" si="145"/>
        <v>1</v>
      </c>
      <c r="M196" s="45">
        <f t="shared" si="145"/>
        <v>0</v>
      </c>
      <c r="N196" s="45">
        <f t="shared" si="145"/>
        <v>1</v>
      </c>
      <c r="O196" s="45">
        <f t="shared" si="145"/>
        <v>0</v>
      </c>
      <c r="P196" s="45">
        <f t="shared" si="145"/>
        <v>0</v>
      </c>
      <c r="Q196" s="46">
        <f t="shared" si="145"/>
        <v>0</v>
      </c>
      <c r="R196" s="65">
        <f>SUM(K196:Q196)</f>
        <v>5</v>
      </c>
      <c r="T196" s="44">
        <f t="shared" ref="T196:Z199" si="146">SUM(B104+K104+T104+AC104)</f>
        <v>0</v>
      </c>
      <c r="U196" s="45">
        <f t="shared" si="146"/>
        <v>0</v>
      </c>
      <c r="V196" s="45">
        <f t="shared" si="146"/>
        <v>1</v>
      </c>
      <c r="W196" s="45">
        <f t="shared" si="146"/>
        <v>1</v>
      </c>
      <c r="X196" s="45">
        <f t="shared" si="146"/>
        <v>0</v>
      </c>
      <c r="Y196" s="45">
        <f t="shared" si="146"/>
        <v>0</v>
      </c>
      <c r="Z196" s="46">
        <f t="shared" si="146"/>
        <v>0</v>
      </c>
      <c r="AA196" s="65">
        <f>SUM(T196:Z196)</f>
        <v>2</v>
      </c>
      <c r="AC196" s="44">
        <f t="shared" ref="AC196:AI199" si="147">SUM(B150+K150+T150+AC150)</f>
        <v>9</v>
      </c>
      <c r="AD196" s="45">
        <f t="shared" si="147"/>
        <v>1</v>
      </c>
      <c r="AE196" s="45">
        <f t="shared" si="147"/>
        <v>0</v>
      </c>
      <c r="AF196" s="45">
        <f t="shared" si="147"/>
        <v>0</v>
      </c>
      <c r="AG196" s="45">
        <f t="shared" si="147"/>
        <v>0</v>
      </c>
      <c r="AH196" s="45">
        <f t="shared" si="147"/>
        <v>0</v>
      </c>
      <c r="AI196" s="46">
        <f t="shared" si="147"/>
        <v>0</v>
      </c>
      <c r="AJ196" s="65">
        <f>SUM(AC196:AI196)</f>
        <v>10</v>
      </c>
      <c r="AL196" s="65">
        <f>SUM(I196+R196+AA196+AJ196)</f>
        <v>20</v>
      </c>
    </row>
    <row r="197" spans="1:38" ht="15.75" customHeight="1">
      <c r="A197" s="70">
        <v>0.30208333333333331</v>
      </c>
      <c r="B197" s="48">
        <f t="shared" si="144"/>
        <v>0</v>
      </c>
      <c r="C197" s="49">
        <f t="shared" si="144"/>
        <v>0</v>
      </c>
      <c r="D197" s="49">
        <f t="shared" si="144"/>
        <v>0</v>
      </c>
      <c r="E197" s="49">
        <f t="shared" si="144"/>
        <v>0</v>
      </c>
      <c r="F197" s="49">
        <f t="shared" si="144"/>
        <v>0</v>
      </c>
      <c r="G197" s="49">
        <f t="shared" si="144"/>
        <v>0</v>
      </c>
      <c r="H197" s="52">
        <f t="shared" si="144"/>
        <v>0</v>
      </c>
      <c r="I197" s="66">
        <f>SUM(B197:H197)</f>
        <v>0</v>
      </c>
      <c r="K197" s="48">
        <f t="shared" si="145"/>
        <v>2</v>
      </c>
      <c r="L197" s="49">
        <f t="shared" si="145"/>
        <v>2</v>
      </c>
      <c r="M197" s="49">
        <f t="shared" si="145"/>
        <v>0</v>
      </c>
      <c r="N197" s="49">
        <f t="shared" si="145"/>
        <v>0</v>
      </c>
      <c r="O197" s="49">
        <f t="shared" si="145"/>
        <v>0</v>
      </c>
      <c r="P197" s="49">
        <f t="shared" si="145"/>
        <v>0</v>
      </c>
      <c r="Q197" s="52">
        <f t="shared" si="145"/>
        <v>0</v>
      </c>
      <c r="R197" s="66">
        <f>SUM(K197:Q197)</f>
        <v>4</v>
      </c>
      <c r="T197" s="48">
        <f t="shared" si="146"/>
        <v>0</v>
      </c>
      <c r="U197" s="49">
        <f t="shared" si="146"/>
        <v>0</v>
      </c>
      <c r="V197" s="49">
        <f t="shared" si="146"/>
        <v>0</v>
      </c>
      <c r="W197" s="49">
        <f t="shared" si="146"/>
        <v>0</v>
      </c>
      <c r="X197" s="49">
        <f t="shared" si="146"/>
        <v>1</v>
      </c>
      <c r="Y197" s="49">
        <f t="shared" si="146"/>
        <v>0</v>
      </c>
      <c r="Z197" s="52">
        <f t="shared" si="146"/>
        <v>0</v>
      </c>
      <c r="AA197" s="66">
        <f>SUM(T197:Z197)</f>
        <v>1</v>
      </c>
      <c r="AC197" s="48">
        <f t="shared" si="147"/>
        <v>1</v>
      </c>
      <c r="AD197" s="49">
        <f t="shared" si="147"/>
        <v>0</v>
      </c>
      <c r="AE197" s="49">
        <f t="shared" si="147"/>
        <v>0</v>
      </c>
      <c r="AF197" s="49">
        <f t="shared" si="147"/>
        <v>0</v>
      </c>
      <c r="AG197" s="49">
        <f t="shared" si="147"/>
        <v>0</v>
      </c>
      <c r="AH197" s="49">
        <f t="shared" si="147"/>
        <v>0</v>
      </c>
      <c r="AI197" s="52">
        <f t="shared" si="147"/>
        <v>0</v>
      </c>
      <c r="AJ197" s="66">
        <f>SUM(AC197:AI197)</f>
        <v>1</v>
      </c>
      <c r="AL197" s="66">
        <f>SUM(I197+R197+AA197+AJ197)</f>
        <v>6</v>
      </c>
    </row>
    <row r="198" spans="1:38" ht="15.75" customHeight="1">
      <c r="A198" s="70">
        <v>0.3125</v>
      </c>
      <c r="B198" s="48">
        <f t="shared" si="144"/>
        <v>0</v>
      </c>
      <c r="C198" s="49">
        <f t="shared" si="144"/>
        <v>1</v>
      </c>
      <c r="D198" s="49">
        <f t="shared" si="144"/>
        <v>0</v>
      </c>
      <c r="E198" s="49">
        <f t="shared" si="144"/>
        <v>0</v>
      </c>
      <c r="F198" s="49">
        <f t="shared" si="144"/>
        <v>0</v>
      </c>
      <c r="G198" s="49">
        <f t="shared" si="144"/>
        <v>0</v>
      </c>
      <c r="H198" s="52">
        <f t="shared" si="144"/>
        <v>0</v>
      </c>
      <c r="I198" s="66">
        <f>SUM(B198:H198)</f>
        <v>1</v>
      </c>
      <c r="K198" s="48">
        <f t="shared" si="145"/>
        <v>3</v>
      </c>
      <c r="L198" s="49">
        <f t="shared" si="145"/>
        <v>1</v>
      </c>
      <c r="M198" s="49">
        <f t="shared" si="145"/>
        <v>0</v>
      </c>
      <c r="N198" s="49">
        <f t="shared" si="145"/>
        <v>0</v>
      </c>
      <c r="O198" s="49">
        <f t="shared" si="145"/>
        <v>0</v>
      </c>
      <c r="P198" s="49">
        <f t="shared" si="145"/>
        <v>0</v>
      </c>
      <c r="Q198" s="52">
        <f t="shared" si="145"/>
        <v>0</v>
      </c>
      <c r="R198" s="66">
        <f>SUM(K198:Q198)</f>
        <v>4</v>
      </c>
      <c r="T198" s="48">
        <f t="shared" si="146"/>
        <v>0</v>
      </c>
      <c r="U198" s="49">
        <f t="shared" si="146"/>
        <v>2</v>
      </c>
      <c r="V198" s="49">
        <f t="shared" si="146"/>
        <v>0</v>
      </c>
      <c r="W198" s="49">
        <f t="shared" si="146"/>
        <v>1</v>
      </c>
      <c r="X198" s="49">
        <f t="shared" si="146"/>
        <v>0</v>
      </c>
      <c r="Y198" s="49">
        <f t="shared" si="146"/>
        <v>0</v>
      </c>
      <c r="Z198" s="52">
        <f t="shared" si="146"/>
        <v>0</v>
      </c>
      <c r="AA198" s="66">
        <f>SUM(T198:Z198)</f>
        <v>3</v>
      </c>
      <c r="AC198" s="48">
        <f t="shared" si="147"/>
        <v>4</v>
      </c>
      <c r="AD198" s="49">
        <f t="shared" si="147"/>
        <v>2</v>
      </c>
      <c r="AE198" s="49">
        <f t="shared" si="147"/>
        <v>0</v>
      </c>
      <c r="AF198" s="49">
        <f t="shared" si="147"/>
        <v>0</v>
      </c>
      <c r="AG198" s="49">
        <f t="shared" si="147"/>
        <v>0</v>
      </c>
      <c r="AH198" s="49">
        <f t="shared" si="147"/>
        <v>0</v>
      </c>
      <c r="AI198" s="52">
        <f t="shared" si="147"/>
        <v>0</v>
      </c>
      <c r="AJ198" s="66">
        <f>SUM(AC198:AI198)</f>
        <v>6</v>
      </c>
      <c r="AL198" s="66">
        <f>SUM(I198+R198+AA198+AJ198)</f>
        <v>14</v>
      </c>
    </row>
    <row r="199" spans="1:38" ht="15.75" customHeight="1">
      <c r="A199" s="71">
        <v>0.32291666666666669</v>
      </c>
      <c r="B199" s="54">
        <f t="shared" si="144"/>
        <v>8</v>
      </c>
      <c r="C199" s="55">
        <f t="shared" si="144"/>
        <v>3</v>
      </c>
      <c r="D199" s="55">
        <f t="shared" si="144"/>
        <v>0</v>
      </c>
      <c r="E199" s="55">
        <f t="shared" si="144"/>
        <v>0</v>
      </c>
      <c r="F199" s="55">
        <f t="shared" si="144"/>
        <v>0</v>
      </c>
      <c r="G199" s="55">
        <f t="shared" si="144"/>
        <v>0</v>
      </c>
      <c r="H199" s="56">
        <f t="shared" si="144"/>
        <v>0</v>
      </c>
      <c r="I199" s="67">
        <f>SUM(B199:H199)</f>
        <v>11</v>
      </c>
      <c r="K199" s="54">
        <f t="shared" si="145"/>
        <v>10</v>
      </c>
      <c r="L199" s="55">
        <f t="shared" si="145"/>
        <v>2</v>
      </c>
      <c r="M199" s="55">
        <f t="shared" si="145"/>
        <v>0</v>
      </c>
      <c r="N199" s="55">
        <f t="shared" si="145"/>
        <v>2</v>
      </c>
      <c r="O199" s="55">
        <f t="shared" si="145"/>
        <v>0</v>
      </c>
      <c r="P199" s="55">
        <f t="shared" si="145"/>
        <v>0</v>
      </c>
      <c r="Q199" s="56">
        <f t="shared" si="145"/>
        <v>0</v>
      </c>
      <c r="R199" s="67">
        <f>SUM(K199:Q199)</f>
        <v>14</v>
      </c>
      <c r="T199" s="54">
        <f t="shared" si="146"/>
        <v>6</v>
      </c>
      <c r="U199" s="55">
        <f t="shared" si="146"/>
        <v>4</v>
      </c>
      <c r="V199" s="55">
        <f t="shared" si="146"/>
        <v>0</v>
      </c>
      <c r="W199" s="55">
        <f t="shared" si="146"/>
        <v>1</v>
      </c>
      <c r="X199" s="55">
        <f t="shared" si="146"/>
        <v>0</v>
      </c>
      <c r="Y199" s="55">
        <f t="shared" si="146"/>
        <v>0</v>
      </c>
      <c r="Z199" s="56">
        <f t="shared" si="146"/>
        <v>0</v>
      </c>
      <c r="AA199" s="67">
        <f>SUM(T199:Z199)</f>
        <v>11</v>
      </c>
      <c r="AC199" s="54">
        <f t="shared" si="147"/>
        <v>14</v>
      </c>
      <c r="AD199" s="55">
        <f t="shared" si="147"/>
        <v>4</v>
      </c>
      <c r="AE199" s="55">
        <f t="shared" si="147"/>
        <v>0</v>
      </c>
      <c r="AF199" s="55">
        <f t="shared" si="147"/>
        <v>0</v>
      </c>
      <c r="AG199" s="55">
        <f t="shared" si="147"/>
        <v>0</v>
      </c>
      <c r="AH199" s="55">
        <f t="shared" si="147"/>
        <v>0</v>
      </c>
      <c r="AI199" s="56">
        <f t="shared" si="147"/>
        <v>0</v>
      </c>
      <c r="AJ199" s="67">
        <f>SUM(AC199:AI199)</f>
        <v>18</v>
      </c>
      <c r="AL199" s="67">
        <f>SUM(I199+R199+AA199+AJ199)</f>
        <v>54</v>
      </c>
    </row>
    <row r="200" spans="1:38" ht="15.75" customHeight="1">
      <c r="A200" s="60" t="s">
        <v>218</v>
      </c>
      <c r="B200" s="57">
        <f t="shared" ref="B200:I200" si="148">SUM(B196:B199)</f>
        <v>9</v>
      </c>
      <c r="C200" s="58">
        <f t="shared" si="148"/>
        <v>5</v>
      </c>
      <c r="D200" s="58">
        <f t="shared" si="148"/>
        <v>0</v>
      </c>
      <c r="E200" s="58">
        <f t="shared" si="148"/>
        <v>1</v>
      </c>
      <c r="F200" s="58">
        <f t="shared" si="148"/>
        <v>0</v>
      </c>
      <c r="G200" s="58">
        <f t="shared" si="148"/>
        <v>0</v>
      </c>
      <c r="H200" s="59">
        <f t="shared" si="148"/>
        <v>0</v>
      </c>
      <c r="I200" s="60">
        <f t="shared" si="148"/>
        <v>15</v>
      </c>
      <c r="K200" s="57">
        <f t="shared" ref="K200:R200" si="149">SUM(K196:K199)</f>
        <v>18</v>
      </c>
      <c r="L200" s="58">
        <f t="shared" si="149"/>
        <v>6</v>
      </c>
      <c r="M200" s="58">
        <f t="shared" si="149"/>
        <v>0</v>
      </c>
      <c r="N200" s="58">
        <f t="shared" si="149"/>
        <v>3</v>
      </c>
      <c r="O200" s="58">
        <f t="shared" si="149"/>
        <v>0</v>
      </c>
      <c r="P200" s="58">
        <f t="shared" si="149"/>
        <v>0</v>
      </c>
      <c r="Q200" s="59">
        <f t="shared" si="149"/>
        <v>0</v>
      </c>
      <c r="R200" s="60">
        <f t="shared" si="149"/>
        <v>27</v>
      </c>
      <c r="T200" s="57">
        <f t="shared" ref="T200:AA200" si="150">SUM(T196:T199)</f>
        <v>6</v>
      </c>
      <c r="U200" s="58">
        <f t="shared" si="150"/>
        <v>6</v>
      </c>
      <c r="V200" s="58">
        <f t="shared" si="150"/>
        <v>1</v>
      </c>
      <c r="W200" s="58">
        <f t="shared" si="150"/>
        <v>3</v>
      </c>
      <c r="X200" s="58">
        <f t="shared" si="150"/>
        <v>1</v>
      </c>
      <c r="Y200" s="58">
        <f t="shared" si="150"/>
        <v>0</v>
      </c>
      <c r="Z200" s="59">
        <f t="shared" si="150"/>
        <v>0</v>
      </c>
      <c r="AA200" s="60">
        <f t="shared" si="150"/>
        <v>17</v>
      </c>
      <c r="AC200" s="57">
        <f t="shared" ref="AC200:AJ200" si="151">SUM(AC196:AC199)</f>
        <v>28</v>
      </c>
      <c r="AD200" s="58">
        <f t="shared" si="151"/>
        <v>7</v>
      </c>
      <c r="AE200" s="58">
        <f t="shared" si="151"/>
        <v>0</v>
      </c>
      <c r="AF200" s="58">
        <f t="shared" si="151"/>
        <v>0</v>
      </c>
      <c r="AG200" s="58">
        <f t="shared" si="151"/>
        <v>0</v>
      </c>
      <c r="AH200" s="58">
        <f t="shared" si="151"/>
        <v>0</v>
      </c>
      <c r="AI200" s="59">
        <f t="shared" si="151"/>
        <v>0</v>
      </c>
      <c r="AJ200" s="60">
        <f t="shared" si="151"/>
        <v>35</v>
      </c>
      <c r="AL200" s="60">
        <f>SUM(AL196:AL199)</f>
        <v>94</v>
      </c>
    </row>
    <row r="201" spans="1:38" ht="15.75" customHeight="1">
      <c r="A201" s="69">
        <v>0.33333333333333331</v>
      </c>
      <c r="B201" s="44">
        <f t="shared" ref="B201:H204" si="152">SUM(B17+K17+T17+AC17)</f>
        <v>8</v>
      </c>
      <c r="C201" s="45">
        <f t="shared" si="152"/>
        <v>7</v>
      </c>
      <c r="D201" s="45">
        <f t="shared" si="152"/>
        <v>1</v>
      </c>
      <c r="E201" s="45">
        <f t="shared" si="152"/>
        <v>0</v>
      </c>
      <c r="F201" s="45">
        <f t="shared" si="152"/>
        <v>0</v>
      </c>
      <c r="G201" s="45">
        <f t="shared" si="152"/>
        <v>0</v>
      </c>
      <c r="H201" s="46">
        <f t="shared" si="152"/>
        <v>0</v>
      </c>
      <c r="I201" s="65">
        <f>SUM(B201:H201)</f>
        <v>16</v>
      </c>
      <c r="K201" s="44">
        <f t="shared" ref="K201:Q204" si="153">SUM(B63+K63+T63+AC63)</f>
        <v>13</v>
      </c>
      <c r="L201" s="45">
        <f t="shared" si="153"/>
        <v>5</v>
      </c>
      <c r="M201" s="45">
        <f t="shared" si="153"/>
        <v>1</v>
      </c>
      <c r="N201" s="45">
        <f t="shared" si="153"/>
        <v>0</v>
      </c>
      <c r="O201" s="45">
        <f t="shared" si="153"/>
        <v>0</v>
      </c>
      <c r="P201" s="45">
        <f t="shared" si="153"/>
        <v>0</v>
      </c>
      <c r="Q201" s="46">
        <f t="shared" si="153"/>
        <v>0</v>
      </c>
      <c r="R201" s="65">
        <f>SUM(K201:Q201)</f>
        <v>19</v>
      </c>
      <c r="T201" s="44">
        <f t="shared" ref="T201:Z204" si="154">SUM(B109+K109+T109+AC109)</f>
        <v>9</v>
      </c>
      <c r="U201" s="45">
        <f t="shared" si="154"/>
        <v>5</v>
      </c>
      <c r="V201" s="45">
        <f t="shared" si="154"/>
        <v>2</v>
      </c>
      <c r="W201" s="45">
        <f t="shared" si="154"/>
        <v>1</v>
      </c>
      <c r="X201" s="45">
        <f t="shared" si="154"/>
        <v>0</v>
      </c>
      <c r="Y201" s="45">
        <f t="shared" si="154"/>
        <v>0</v>
      </c>
      <c r="Z201" s="46">
        <f t="shared" si="154"/>
        <v>0</v>
      </c>
      <c r="AA201" s="65">
        <f>SUM(T201:Z201)</f>
        <v>17</v>
      </c>
      <c r="AC201" s="44">
        <f t="shared" ref="AC201:AI204" si="155">SUM(B155+K155+T155+AC155)</f>
        <v>9</v>
      </c>
      <c r="AD201" s="45">
        <f t="shared" si="155"/>
        <v>5</v>
      </c>
      <c r="AE201" s="45">
        <f t="shared" si="155"/>
        <v>0</v>
      </c>
      <c r="AF201" s="45">
        <f t="shared" si="155"/>
        <v>0</v>
      </c>
      <c r="AG201" s="45">
        <f t="shared" si="155"/>
        <v>0</v>
      </c>
      <c r="AH201" s="45">
        <f t="shared" si="155"/>
        <v>0</v>
      </c>
      <c r="AI201" s="46">
        <f t="shared" si="155"/>
        <v>0</v>
      </c>
      <c r="AJ201" s="65">
        <f>SUM(AC201:AI201)</f>
        <v>14</v>
      </c>
      <c r="AL201" s="65">
        <f>SUM(I201+R201+AA201+AJ201)</f>
        <v>66</v>
      </c>
    </row>
    <row r="202" spans="1:38" ht="15.75" customHeight="1">
      <c r="A202" s="70">
        <v>0.34375</v>
      </c>
      <c r="B202" s="48">
        <f t="shared" si="152"/>
        <v>12</v>
      </c>
      <c r="C202" s="49">
        <f t="shared" si="152"/>
        <v>3</v>
      </c>
      <c r="D202" s="49">
        <f t="shared" si="152"/>
        <v>0</v>
      </c>
      <c r="E202" s="49">
        <f t="shared" si="152"/>
        <v>0</v>
      </c>
      <c r="F202" s="49">
        <f t="shared" si="152"/>
        <v>0</v>
      </c>
      <c r="G202" s="49">
        <f t="shared" si="152"/>
        <v>0</v>
      </c>
      <c r="H202" s="52">
        <f t="shared" si="152"/>
        <v>1</v>
      </c>
      <c r="I202" s="66">
        <f>SUM(B202:H202)</f>
        <v>16</v>
      </c>
      <c r="K202" s="48">
        <f t="shared" si="153"/>
        <v>11</v>
      </c>
      <c r="L202" s="49">
        <f t="shared" si="153"/>
        <v>5</v>
      </c>
      <c r="M202" s="49">
        <f t="shared" si="153"/>
        <v>0</v>
      </c>
      <c r="N202" s="49">
        <f t="shared" si="153"/>
        <v>0</v>
      </c>
      <c r="O202" s="49">
        <f t="shared" si="153"/>
        <v>1</v>
      </c>
      <c r="P202" s="49">
        <f t="shared" si="153"/>
        <v>0</v>
      </c>
      <c r="Q202" s="52">
        <f t="shared" si="153"/>
        <v>1</v>
      </c>
      <c r="R202" s="66">
        <f>SUM(K202:Q202)</f>
        <v>18</v>
      </c>
      <c r="T202" s="48">
        <f t="shared" si="154"/>
        <v>9</v>
      </c>
      <c r="U202" s="49">
        <f t="shared" si="154"/>
        <v>3</v>
      </c>
      <c r="V202" s="49">
        <f t="shared" si="154"/>
        <v>0</v>
      </c>
      <c r="W202" s="49">
        <f t="shared" si="154"/>
        <v>0</v>
      </c>
      <c r="X202" s="49">
        <f t="shared" si="154"/>
        <v>0</v>
      </c>
      <c r="Y202" s="49">
        <f t="shared" si="154"/>
        <v>0</v>
      </c>
      <c r="Z202" s="52">
        <f t="shared" si="154"/>
        <v>0</v>
      </c>
      <c r="AA202" s="66">
        <f>SUM(T202:Z202)</f>
        <v>12</v>
      </c>
      <c r="AC202" s="48">
        <f t="shared" si="155"/>
        <v>13</v>
      </c>
      <c r="AD202" s="49">
        <f t="shared" si="155"/>
        <v>3</v>
      </c>
      <c r="AE202" s="49">
        <f t="shared" si="155"/>
        <v>0</v>
      </c>
      <c r="AF202" s="49">
        <f t="shared" si="155"/>
        <v>0</v>
      </c>
      <c r="AG202" s="49">
        <f t="shared" si="155"/>
        <v>1</v>
      </c>
      <c r="AH202" s="49">
        <f t="shared" si="155"/>
        <v>0</v>
      </c>
      <c r="AI202" s="52">
        <f t="shared" si="155"/>
        <v>2</v>
      </c>
      <c r="AJ202" s="66">
        <f>SUM(AC202:AI202)</f>
        <v>19</v>
      </c>
      <c r="AL202" s="66">
        <f>SUM(I202+R202+AA202+AJ202)</f>
        <v>65</v>
      </c>
    </row>
    <row r="203" spans="1:38" ht="15.75" customHeight="1">
      <c r="A203" s="70">
        <v>0.35416666666666669</v>
      </c>
      <c r="B203" s="48">
        <f t="shared" si="152"/>
        <v>18</v>
      </c>
      <c r="C203" s="49">
        <f t="shared" si="152"/>
        <v>7</v>
      </c>
      <c r="D203" s="49">
        <f t="shared" si="152"/>
        <v>0</v>
      </c>
      <c r="E203" s="49">
        <f t="shared" si="152"/>
        <v>0</v>
      </c>
      <c r="F203" s="49">
        <f t="shared" si="152"/>
        <v>2</v>
      </c>
      <c r="G203" s="49">
        <f t="shared" si="152"/>
        <v>0</v>
      </c>
      <c r="H203" s="52">
        <f t="shared" si="152"/>
        <v>1</v>
      </c>
      <c r="I203" s="66">
        <f>SUM(B203:H203)</f>
        <v>28</v>
      </c>
      <c r="K203" s="48">
        <f t="shared" si="153"/>
        <v>24</v>
      </c>
      <c r="L203" s="49">
        <f t="shared" si="153"/>
        <v>11</v>
      </c>
      <c r="M203" s="49">
        <f t="shared" si="153"/>
        <v>0</v>
      </c>
      <c r="N203" s="49">
        <f t="shared" si="153"/>
        <v>1</v>
      </c>
      <c r="O203" s="49">
        <f t="shared" si="153"/>
        <v>0</v>
      </c>
      <c r="P203" s="49">
        <f t="shared" si="153"/>
        <v>0</v>
      </c>
      <c r="Q203" s="52">
        <f t="shared" si="153"/>
        <v>0</v>
      </c>
      <c r="R203" s="66">
        <f>SUM(K203:Q203)</f>
        <v>36</v>
      </c>
      <c r="T203" s="48">
        <f t="shared" si="154"/>
        <v>10</v>
      </c>
      <c r="U203" s="49">
        <f t="shared" si="154"/>
        <v>5</v>
      </c>
      <c r="V203" s="49">
        <f t="shared" si="154"/>
        <v>0</v>
      </c>
      <c r="W203" s="49">
        <f t="shared" si="154"/>
        <v>0</v>
      </c>
      <c r="X203" s="49">
        <f t="shared" si="154"/>
        <v>0</v>
      </c>
      <c r="Y203" s="49">
        <f t="shared" si="154"/>
        <v>0</v>
      </c>
      <c r="Z203" s="52">
        <f t="shared" si="154"/>
        <v>0</v>
      </c>
      <c r="AA203" s="66">
        <f>SUM(T203:Z203)</f>
        <v>15</v>
      </c>
      <c r="AC203" s="48">
        <f t="shared" si="155"/>
        <v>20</v>
      </c>
      <c r="AD203" s="49">
        <f t="shared" si="155"/>
        <v>5</v>
      </c>
      <c r="AE203" s="49">
        <f t="shared" si="155"/>
        <v>0</v>
      </c>
      <c r="AF203" s="49">
        <f t="shared" si="155"/>
        <v>0</v>
      </c>
      <c r="AG203" s="49">
        <f t="shared" si="155"/>
        <v>0</v>
      </c>
      <c r="AH203" s="49">
        <f t="shared" si="155"/>
        <v>0</v>
      </c>
      <c r="AI203" s="52">
        <f t="shared" si="155"/>
        <v>0</v>
      </c>
      <c r="AJ203" s="66">
        <f>SUM(AC203:AI203)</f>
        <v>25</v>
      </c>
      <c r="AL203" s="66">
        <f>SUM(I203+R203+AA203+AJ203)</f>
        <v>104</v>
      </c>
    </row>
    <row r="204" spans="1:38" ht="15.75" customHeight="1">
      <c r="A204" s="71">
        <v>0.36458333333333331</v>
      </c>
      <c r="B204" s="54">
        <f t="shared" si="152"/>
        <v>23</v>
      </c>
      <c r="C204" s="55">
        <f t="shared" si="152"/>
        <v>3</v>
      </c>
      <c r="D204" s="55">
        <f t="shared" si="152"/>
        <v>0</v>
      </c>
      <c r="E204" s="55">
        <f t="shared" si="152"/>
        <v>0</v>
      </c>
      <c r="F204" s="55">
        <f t="shared" si="152"/>
        <v>0</v>
      </c>
      <c r="G204" s="55">
        <f t="shared" si="152"/>
        <v>0</v>
      </c>
      <c r="H204" s="56">
        <f t="shared" si="152"/>
        <v>0</v>
      </c>
      <c r="I204" s="67">
        <f>SUM(B204:H204)</f>
        <v>26</v>
      </c>
      <c r="K204" s="54">
        <f t="shared" si="153"/>
        <v>30</v>
      </c>
      <c r="L204" s="55">
        <f t="shared" si="153"/>
        <v>8</v>
      </c>
      <c r="M204" s="55">
        <f t="shared" si="153"/>
        <v>0</v>
      </c>
      <c r="N204" s="55">
        <f t="shared" si="153"/>
        <v>0</v>
      </c>
      <c r="O204" s="55">
        <f t="shared" si="153"/>
        <v>1</v>
      </c>
      <c r="P204" s="55">
        <f t="shared" si="153"/>
        <v>0</v>
      </c>
      <c r="Q204" s="56">
        <f t="shared" si="153"/>
        <v>0</v>
      </c>
      <c r="R204" s="67">
        <f>SUM(K204:Q204)</f>
        <v>39</v>
      </c>
      <c r="T204" s="54">
        <f t="shared" si="154"/>
        <v>16</v>
      </c>
      <c r="U204" s="55">
        <f t="shared" si="154"/>
        <v>6</v>
      </c>
      <c r="V204" s="55">
        <f t="shared" si="154"/>
        <v>0</v>
      </c>
      <c r="W204" s="55">
        <f t="shared" si="154"/>
        <v>2</v>
      </c>
      <c r="X204" s="55">
        <f t="shared" si="154"/>
        <v>1</v>
      </c>
      <c r="Y204" s="55">
        <f t="shared" si="154"/>
        <v>0</v>
      </c>
      <c r="Z204" s="56">
        <f t="shared" si="154"/>
        <v>1</v>
      </c>
      <c r="AA204" s="67">
        <f>SUM(T204:Z204)</f>
        <v>26</v>
      </c>
      <c r="AC204" s="54">
        <f t="shared" si="155"/>
        <v>46</v>
      </c>
      <c r="AD204" s="55">
        <f t="shared" si="155"/>
        <v>5</v>
      </c>
      <c r="AE204" s="55">
        <f t="shared" si="155"/>
        <v>1</v>
      </c>
      <c r="AF204" s="55">
        <f t="shared" si="155"/>
        <v>0</v>
      </c>
      <c r="AG204" s="55">
        <f t="shared" si="155"/>
        <v>0</v>
      </c>
      <c r="AH204" s="55">
        <f t="shared" si="155"/>
        <v>0</v>
      </c>
      <c r="AI204" s="56">
        <f t="shared" si="155"/>
        <v>0</v>
      </c>
      <c r="AJ204" s="67">
        <f>SUM(AC204:AI204)</f>
        <v>52</v>
      </c>
      <c r="AL204" s="67">
        <f>SUM(I204+R204+AA204+AJ204)</f>
        <v>143</v>
      </c>
    </row>
    <row r="205" spans="1:38" ht="15.75" customHeight="1">
      <c r="A205" s="60" t="s">
        <v>218</v>
      </c>
      <c r="B205" s="57">
        <f t="shared" ref="B205:I205" si="156">SUM(B201:B204)</f>
        <v>61</v>
      </c>
      <c r="C205" s="58">
        <f t="shared" si="156"/>
        <v>20</v>
      </c>
      <c r="D205" s="58">
        <f t="shared" si="156"/>
        <v>1</v>
      </c>
      <c r="E205" s="58">
        <f t="shared" si="156"/>
        <v>0</v>
      </c>
      <c r="F205" s="58">
        <f t="shared" si="156"/>
        <v>2</v>
      </c>
      <c r="G205" s="58">
        <f t="shared" si="156"/>
        <v>0</v>
      </c>
      <c r="H205" s="59">
        <f t="shared" si="156"/>
        <v>2</v>
      </c>
      <c r="I205" s="60">
        <f t="shared" si="156"/>
        <v>86</v>
      </c>
      <c r="K205" s="57">
        <f t="shared" ref="K205:R205" si="157">SUM(K201:K204)</f>
        <v>78</v>
      </c>
      <c r="L205" s="58">
        <f t="shared" si="157"/>
        <v>29</v>
      </c>
      <c r="M205" s="58">
        <f t="shared" si="157"/>
        <v>1</v>
      </c>
      <c r="N205" s="58">
        <f t="shared" si="157"/>
        <v>1</v>
      </c>
      <c r="O205" s="58">
        <f t="shared" si="157"/>
        <v>2</v>
      </c>
      <c r="P205" s="58">
        <f t="shared" si="157"/>
        <v>0</v>
      </c>
      <c r="Q205" s="59">
        <f t="shared" si="157"/>
        <v>1</v>
      </c>
      <c r="R205" s="60">
        <f t="shared" si="157"/>
        <v>112</v>
      </c>
      <c r="T205" s="57">
        <f t="shared" ref="T205:AA205" si="158">SUM(T201:T204)</f>
        <v>44</v>
      </c>
      <c r="U205" s="58">
        <f t="shared" si="158"/>
        <v>19</v>
      </c>
      <c r="V205" s="58">
        <f t="shared" si="158"/>
        <v>2</v>
      </c>
      <c r="W205" s="58">
        <f t="shared" si="158"/>
        <v>3</v>
      </c>
      <c r="X205" s="58">
        <f t="shared" si="158"/>
        <v>1</v>
      </c>
      <c r="Y205" s="58">
        <f t="shared" si="158"/>
        <v>0</v>
      </c>
      <c r="Z205" s="59">
        <f t="shared" si="158"/>
        <v>1</v>
      </c>
      <c r="AA205" s="60">
        <f t="shared" si="158"/>
        <v>70</v>
      </c>
      <c r="AC205" s="57">
        <f t="shared" ref="AC205:AJ205" si="159">SUM(AC201:AC204)</f>
        <v>88</v>
      </c>
      <c r="AD205" s="58">
        <f t="shared" si="159"/>
        <v>18</v>
      </c>
      <c r="AE205" s="58">
        <f t="shared" si="159"/>
        <v>1</v>
      </c>
      <c r="AF205" s="58">
        <f t="shared" si="159"/>
        <v>0</v>
      </c>
      <c r="AG205" s="58">
        <f t="shared" si="159"/>
        <v>1</v>
      </c>
      <c r="AH205" s="58">
        <f t="shared" si="159"/>
        <v>0</v>
      </c>
      <c r="AI205" s="59">
        <f t="shared" si="159"/>
        <v>2</v>
      </c>
      <c r="AJ205" s="60">
        <f t="shared" si="159"/>
        <v>110</v>
      </c>
      <c r="AL205" s="60">
        <f>SUM(AL201:AL204)</f>
        <v>378</v>
      </c>
    </row>
    <row r="206" spans="1:38" ht="15.75" customHeight="1">
      <c r="A206" s="69">
        <v>0.375</v>
      </c>
      <c r="B206" s="44">
        <f t="shared" ref="B206:H209" si="160">SUM(B22+K22+T22+AC22)</f>
        <v>9</v>
      </c>
      <c r="C206" s="45">
        <f t="shared" si="160"/>
        <v>2</v>
      </c>
      <c r="D206" s="45">
        <f t="shared" si="160"/>
        <v>0</v>
      </c>
      <c r="E206" s="45">
        <f t="shared" si="160"/>
        <v>0</v>
      </c>
      <c r="F206" s="45">
        <f t="shared" si="160"/>
        <v>0</v>
      </c>
      <c r="G206" s="45">
        <f t="shared" si="160"/>
        <v>0</v>
      </c>
      <c r="H206" s="46">
        <f t="shared" si="160"/>
        <v>0</v>
      </c>
      <c r="I206" s="65">
        <f>SUM(B206:H206)</f>
        <v>11</v>
      </c>
      <c r="K206" s="44">
        <f t="shared" ref="K206:Q209" si="161">SUM(B68+K68+T68+AC68)</f>
        <v>15</v>
      </c>
      <c r="L206" s="45">
        <f t="shared" si="161"/>
        <v>8</v>
      </c>
      <c r="M206" s="45">
        <f t="shared" si="161"/>
        <v>2</v>
      </c>
      <c r="N206" s="45">
        <f t="shared" si="161"/>
        <v>1</v>
      </c>
      <c r="O206" s="45">
        <f t="shared" si="161"/>
        <v>0</v>
      </c>
      <c r="P206" s="45">
        <f t="shared" si="161"/>
        <v>0</v>
      </c>
      <c r="Q206" s="46">
        <f t="shared" si="161"/>
        <v>0</v>
      </c>
      <c r="R206" s="65">
        <f>SUM(K206:Q206)</f>
        <v>26</v>
      </c>
      <c r="T206" s="44">
        <f t="shared" ref="T206:Z209" si="162">SUM(B114+K114+T114+AC114)</f>
        <v>20</v>
      </c>
      <c r="U206" s="45">
        <f t="shared" si="162"/>
        <v>6</v>
      </c>
      <c r="V206" s="45">
        <f t="shared" si="162"/>
        <v>1</v>
      </c>
      <c r="W206" s="45">
        <f t="shared" si="162"/>
        <v>0</v>
      </c>
      <c r="X206" s="45">
        <f t="shared" si="162"/>
        <v>0</v>
      </c>
      <c r="Y206" s="45">
        <f t="shared" si="162"/>
        <v>0</v>
      </c>
      <c r="Z206" s="46">
        <f t="shared" si="162"/>
        <v>0</v>
      </c>
      <c r="AA206" s="65">
        <f>SUM(T206:Z206)</f>
        <v>27</v>
      </c>
      <c r="AC206" s="44">
        <f t="shared" ref="AC206:AI209" si="163">SUM(B160+K160+T160+AC160)</f>
        <v>39</v>
      </c>
      <c r="AD206" s="45">
        <f t="shared" si="163"/>
        <v>7</v>
      </c>
      <c r="AE206" s="45">
        <f t="shared" si="163"/>
        <v>0</v>
      </c>
      <c r="AF206" s="45">
        <f t="shared" si="163"/>
        <v>0</v>
      </c>
      <c r="AG206" s="45">
        <f t="shared" si="163"/>
        <v>0</v>
      </c>
      <c r="AH206" s="45">
        <f t="shared" si="163"/>
        <v>0</v>
      </c>
      <c r="AI206" s="46">
        <f t="shared" si="163"/>
        <v>0</v>
      </c>
      <c r="AJ206" s="65">
        <f>SUM(AC206:AI206)</f>
        <v>46</v>
      </c>
      <c r="AL206" s="65">
        <f>SUM(I206+R206+AA206+AJ206)</f>
        <v>110</v>
      </c>
    </row>
    <row r="207" spans="1:38" ht="15.75" customHeight="1">
      <c r="A207" s="70">
        <v>0.38541666666666669</v>
      </c>
      <c r="B207" s="48">
        <f t="shared" si="160"/>
        <v>20</v>
      </c>
      <c r="C207" s="49">
        <f t="shared" si="160"/>
        <v>4</v>
      </c>
      <c r="D207" s="49">
        <f t="shared" si="160"/>
        <v>0</v>
      </c>
      <c r="E207" s="49">
        <f t="shared" si="160"/>
        <v>0</v>
      </c>
      <c r="F207" s="49">
        <f t="shared" si="160"/>
        <v>0</v>
      </c>
      <c r="G207" s="49">
        <f t="shared" si="160"/>
        <v>0</v>
      </c>
      <c r="H207" s="52">
        <f t="shared" si="160"/>
        <v>0</v>
      </c>
      <c r="I207" s="66">
        <f>SUM(B207:H207)</f>
        <v>24</v>
      </c>
      <c r="K207" s="48">
        <f t="shared" si="161"/>
        <v>22</v>
      </c>
      <c r="L207" s="49">
        <f t="shared" si="161"/>
        <v>6</v>
      </c>
      <c r="M207" s="49">
        <f t="shared" si="161"/>
        <v>0</v>
      </c>
      <c r="N207" s="49">
        <f t="shared" si="161"/>
        <v>0</v>
      </c>
      <c r="O207" s="49">
        <f t="shared" si="161"/>
        <v>0</v>
      </c>
      <c r="P207" s="49">
        <f t="shared" si="161"/>
        <v>0</v>
      </c>
      <c r="Q207" s="52">
        <f t="shared" si="161"/>
        <v>0</v>
      </c>
      <c r="R207" s="66">
        <f>SUM(K207:Q207)</f>
        <v>28</v>
      </c>
      <c r="T207" s="48">
        <f t="shared" si="162"/>
        <v>12</v>
      </c>
      <c r="U207" s="49">
        <f t="shared" si="162"/>
        <v>6</v>
      </c>
      <c r="V207" s="49">
        <f t="shared" si="162"/>
        <v>0</v>
      </c>
      <c r="W207" s="49">
        <f t="shared" si="162"/>
        <v>0</v>
      </c>
      <c r="X207" s="49">
        <f t="shared" si="162"/>
        <v>0</v>
      </c>
      <c r="Y207" s="49">
        <f t="shared" si="162"/>
        <v>0</v>
      </c>
      <c r="Z207" s="52">
        <f t="shared" si="162"/>
        <v>0</v>
      </c>
      <c r="AA207" s="66">
        <f>SUM(T207:Z207)</f>
        <v>18</v>
      </c>
      <c r="AC207" s="48">
        <f t="shared" si="163"/>
        <v>36</v>
      </c>
      <c r="AD207" s="49">
        <f t="shared" si="163"/>
        <v>2</v>
      </c>
      <c r="AE207" s="49">
        <f t="shared" si="163"/>
        <v>0</v>
      </c>
      <c r="AF207" s="49">
        <f t="shared" si="163"/>
        <v>0</v>
      </c>
      <c r="AG207" s="49">
        <f t="shared" si="163"/>
        <v>0</v>
      </c>
      <c r="AH207" s="49">
        <f t="shared" si="163"/>
        <v>0</v>
      </c>
      <c r="AI207" s="52">
        <f t="shared" si="163"/>
        <v>0</v>
      </c>
      <c r="AJ207" s="66">
        <f>SUM(AC207:AI207)</f>
        <v>38</v>
      </c>
      <c r="AL207" s="66">
        <f>SUM(I207+R207+AA207+AJ207)</f>
        <v>108</v>
      </c>
    </row>
    <row r="208" spans="1:38" ht="15.75" customHeight="1">
      <c r="A208" s="70">
        <v>0.39583333333333331</v>
      </c>
      <c r="B208" s="48">
        <f t="shared" si="160"/>
        <v>13</v>
      </c>
      <c r="C208" s="49">
        <f t="shared" si="160"/>
        <v>3</v>
      </c>
      <c r="D208" s="49">
        <f t="shared" si="160"/>
        <v>0</v>
      </c>
      <c r="E208" s="49">
        <f t="shared" si="160"/>
        <v>0</v>
      </c>
      <c r="F208" s="49">
        <f t="shared" si="160"/>
        <v>0</v>
      </c>
      <c r="G208" s="49">
        <f t="shared" si="160"/>
        <v>0</v>
      </c>
      <c r="H208" s="52">
        <f t="shared" si="160"/>
        <v>0</v>
      </c>
      <c r="I208" s="66">
        <f>SUM(B208:H208)</f>
        <v>16</v>
      </c>
      <c r="K208" s="48">
        <f t="shared" si="161"/>
        <v>23</v>
      </c>
      <c r="L208" s="49">
        <f t="shared" si="161"/>
        <v>4</v>
      </c>
      <c r="M208" s="49">
        <f t="shared" si="161"/>
        <v>0</v>
      </c>
      <c r="N208" s="49">
        <f t="shared" si="161"/>
        <v>0</v>
      </c>
      <c r="O208" s="49">
        <f t="shared" si="161"/>
        <v>0</v>
      </c>
      <c r="P208" s="49">
        <f t="shared" si="161"/>
        <v>0</v>
      </c>
      <c r="Q208" s="52">
        <f t="shared" si="161"/>
        <v>0</v>
      </c>
      <c r="R208" s="66">
        <f>SUM(K208:Q208)</f>
        <v>27</v>
      </c>
      <c r="T208" s="48">
        <f t="shared" si="162"/>
        <v>13</v>
      </c>
      <c r="U208" s="49">
        <f t="shared" si="162"/>
        <v>10</v>
      </c>
      <c r="V208" s="49">
        <f t="shared" si="162"/>
        <v>1</v>
      </c>
      <c r="W208" s="49">
        <f t="shared" si="162"/>
        <v>0</v>
      </c>
      <c r="X208" s="49">
        <f t="shared" si="162"/>
        <v>1</v>
      </c>
      <c r="Y208" s="49">
        <f t="shared" si="162"/>
        <v>0</v>
      </c>
      <c r="Z208" s="52">
        <f t="shared" si="162"/>
        <v>0</v>
      </c>
      <c r="AA208" s="66">
        <f>SUM(T208:Z208)</f>
        <v>25</v>
      </c>
      <c r="AC208" s="48">
        <f t="shared" si="163"/>
        <v>17</v>
      </c>
      <c r="AD208" s="49">
        <f t="shared" si="163"/>
        <v>3</v>
      </c>
      <c r="AE208" s="49">
        <f t="shared" si="163"/>
        <v>0</v>
      </c>
      <c r="AF208" s="49">
        <f t="shared" si="163"/>
        <v>0</v>
      </c>
      <c r="AG208" s="49">
        <f t="shared" si="163"/>
        <v>0</v>
      </c>
      <c r="AH208" s="49">
        <f t="shared" si="163"/>
        <v>0</v>
      </c>
      <c r="AI208" s="52">
        <f t="shared" si="163"/>
        <v>0</v>
      </c>
      <c r="AJ208" s="66">
        <f>SUM(AC208:AI208)</f>
        <v>20</v>
      </c>
      <c r="AL208" s="66">
        <f>SUM(I208+R208+AA208+AJ208)</f>
        <v>88</v>
      </c>
    </row>
    <row r="209" spans="1:38" ht="15.75" customHeight="1">
      <c r="A209" s="71">
        <v>0.40625</v>
      </c>
      <c r="B209" s="54">
        <f t="shared" si="160"/>
        <v>11</v>
      </c>
      <c r="C209" s="55">
        <f t="shared" si="160"/>
        <v>2</v>
      </c>
      <c r="D209" s="55">
        <f t="shared" si="160"/>
        <v>0</v>
      </c>
      <c r="E209" s="55">
        <f t="shared" si="160"/>
        <v>0</v>
      </c>
      <c r="F209" s="55">
        <f t="shared" si="160"/>
        <v>0</v>
      </c>
      <c r="G209" s="55">
        <f t="shared" si="160"/>
        <v>0</v>
      </c>
      <c r="H209" s="56">
        <f t="shared" si="160"/>
        <v>0</v>
      </c>
      <c r="I209" s="67">
        <f>SUM(B209:H209)</f>
        <v>13</v>
      </c>
      <c r="K209" s="54">
        <f t="shared" si="161"/>
        <v>20</v>
      </c>
      <c r="L209" s="55">
        <f t="shared" si="161"/>
        <v>10</v>
      </c>
      <c r="M209" s="55">
        <f t="shared" si="161"/>
        <v>0</v>
      </c>
      <c r="N209" s="55">
        <f t="shared" si="161"/>
        <v>0</v>
      </c>
      <c r="O209" s="55">
        <f t="shared" si="161"/>
        <v>0</v>
      </c>
      <c r="P209" s="55">
        <f t="shared" si="161"/>
        <v>0</v>
      </c>
      <c r="Q209" s="56">
        <f t="shared" si="161"/>
        <v>0</v>
      </c>
      <c r="R209" s="67">
        <f>SUM(K209:Q209)</f>
        <v>30</v>
      </c>
      <c r="T209" s="54">
        <f t="shared" si="162"/>
        <v>10</v>
      </c>
      <c r="U209" s="55">
        <f t="shared" si="162"/>
        <v>6</v>
      </c>
      <c r="V209" s="55">
        <f t="shared" si="162"/>
        <v>1</v>
      </c>
      <c r="W209" s="55">
        <f t="shared" si="162"/>
        <v>1</v>
      </c>
      <c r="X209" s="55">
        <f t="shared" si="162"/>
        <v>0</v>
      </c>
      <c r="Y209" s="55">
        <f t="shared" si="162"/>
        <v>0</v>
      </c>
      <c r="Z209" s="56">
        <f t="shared" si="162"/>
        <v>0</v>
      </c>
      <c r="AA209" s="67">
        <f>SUM(T209:Z209)</f>
        <v>18</v>
      </c>
      <c r="AC209" s="54">
        <f t="shared" si="163"/>
        <v>14</v>
      </c>
      <c r="AD209" s="55">
        <f t="shared" si="163"/>
        <v>2</v>
      </c>
      <c r="AE209" s="55">
        <f t="shared" si="163"/>
        <v>0</v>
      </c>
      <c r="AF209" s="55">
        <f t="shared" si="163"/>
        <v>1</v>
      </c>
      <c r="AG209" s="55">
        <f t="shared" si="163"/>
        <v>0</v>
      </c>
      <c r="AH209" s="55">
        <f t="shared" si="163"/>
        <v>0</v>
      </c>
      <c r="AI209" s="56">
        <f t="shared" si="163"/>
        <v>0</v>
      </c>
      <c r="AJ209" s="67">
        <f>SUM(AC209:AI209)</f>
        <v>17</v>
      </c>
      <c r="AL209" s="67">
        <f>SUM(I209+R209+AA209+AJ209)</f>
        <v>78</v>
      </c>
    </row>
    <row r="210" spans="1:38" ht="15.75" customHeight="1">
      <c r="A210" s="60" t="s">
        <v>218</v>
      </c>
      <c r="B210" s="57">
        <f t="shared" ref="B210:I210" si="164">SUM(B206:B209)</f>
        <v>53</v>
      </c>
      <c r="C210" s="58">
        <f t="shared" si="164"/>
        <v>11</v>
      </c>
      <c r="D210" s="58">
        <f t="shared" si="164"/>
        <v>0</v>
      </c>
      <c r="E210" s="58">
        <f t="shared" si="164"/>
        <v>0</v>
      </c>
      <c r="F210" s="58">
        <f t="shared" si="164"/>
        <v>0</v>
      </c>
      <c r="G210" s="58">
        <f t="shared" si="164"/>
        <v>0</v>
      </c>
      <c r="H210" s="59">
        <f t="shared" si="164"/>
        <v>0</v>
      </c>
      <c r="I210" s="60">
        <f t="shared" si="164"/>
        <v>64</v>
      </c>
      <c r="K210" s="57">
        <f t="shared" ref="K210:R210" si="165">SUM(K206:K209)</f>
        <v>80</v>
      </c>
      <c r="L210" s="58">
        <f t="shared" si="165"/>
        <v>28</v>
      </c>
      <c r="M210" s="58">
        <f t="shared" si="165"/>
        <v>2</v>
      </c>
      <c r="N210" s="58">
        <f t="shared" si="165"/>
        <v>1</v>
      </c>
      <c r="O210" s="58">
        <f t="shared" si="165"/>
        <v>0</v>
      </c>
      <c r="P210" s="58">
        <f t="shared" si="165"/>
        <v>0</v>
      </c>
      <c r="Q210" s="59">
        <f t="shared" si="165"/>
        <v>0</v>
      </c>
      <c r="R210" s="60">
        <f t="shared" si="165"/>
        <v>111</v>
      </c>
      <c r="T210" s="57">
        <f t="shared" ref="T210:AA210" si="166">SUM(T206:T209)</f>
        <v>55</v>
      </c>
      <c r="U210" s="58">
        <f t="shared" si="166"/>
        <v>28</v>
      </c>
      <c r="V210" s="58">
        <f t="shared" si="166"/>
        <v>3</v>
      </c>
      <c r="W210" s="58">
        <f t="shared" si="166"/>
        <v>1</v>
      </c>
      <c r="X210" s="58">
        <f t="shared" si="166"/>
        <v>1</v>
      </c>
      <c r="Y210" s="58">
        <f t="shared" si="166"/>
        <v>0</v>
      </c>
      <c r="Z210" s="59">
        <f t="shared" si="166"/>
        <v>0</v>
      </c>
      <c r="AA210" s="60">
        <f t="shared" si="166"/>
        <v>88</v>
      </c>
      <c r="AC210" s="57">
        <f t="shared" ref="AC210:AJ210" si="167">SUM(AC206:AC209)</f>
        <v>106</v>
      </c>
      <c r="AD210" s="58">
        <f t="shared" si="167"/>
        <v>14</v>
      </c>
      <c r="AE210" s="58">
        <f t="shared" si="167"/>
        <v>0</v>
      </c>
      <c r="AF210" s="58">
        <f t="shared" si="167"/>
        <v>1</v>
      </c>
      <c r="AG210" s="58">
        <f t="shared" si="167"/>
        <v>0</v>
      </c>
      <c r="AH210" s="58">
        <f t="shared" si="167"/>
        <v>0</v>
      </c>
      <c r="AI210" s="59">
        <f t="shared" si="167"/>
        <v>0</v>
      </c>
      <c r="AJ210" s="60">
        <f t="shared" si="167"/>
        <v>121</v>
      </c>
      <c r="AL210" s="60">
        <f>SUM(AL206:AL209)</f>
        <v>384</v>
      </c>
    </row>
    <row r="212" spans="1:38" ht="15.75" customHeight="1">
      <c r="A212" s="60" t="s">
        <v>219</v>
      </c>
      <c r="B212" s="57">
        <f t="shared" ref="B212:I212" si="168">SUM(B210+B205+B200)</f>
        <v>123</v>
      </c>
      <c r="C212" s="58">
        <f t="shared" si="168"/>
        <v>36</v>
      </c>
      <c r="D212" s="58">
        <f t="shared" si="168"/>
        <v>1</v>
      </c>
      <c r="E212" s="58">
        <f t="shared" si="168"/>
        <v>1</v>
      </c>
      <c r="F212" s="58">
        <f t="shared" si="168"/>
        <v>2</v>
      </c>
      <c r="G212" s="58">
        <f t="shared" si="168"/>
        <v>0</v>
      </c>
      <c r="H212" s="59">
        <f t="shared" si="168"/>
        <v>2</v>
      </c>
      <c r="I212" s="60">
        <f t="shared" si="168"/>
        <v>165</v>
      </c>
      <c r="K212" s="57">
        <f t="shared" ref="K212:R212" si="169">SUM(K210+K205+K200)</f>
        <v>176</v>
      </c>
      <c r="L212" s="58">
        <f t="shared" si="169"/>
        <v>63</v>
      </c>
      <c r="M212" s="58">
        <f t="shared" si="169"/>
        <v>3</v>
      </c>
      <c r="N212" s="58">
        <f t="shared" si="169"/>
        <v>5</v>
      </c>
      <c r="O212" s="58">
        <f t="shared" si="169"/>
        <v>2</v>
      </c>
      <c r="P212" s="58">
        <f t="shared" si="169"/>
        <v>0</v>
      </c>
      <c r="Q212" s="59">
        <f t="shared" si="169"/>
        <v>1</v>
      </c>
      <c r="R212" s="60">
        <f t="shared" si="169"/>
        <v>250</v>
      </c>
      <c r="T212" s="57">
        <f t="shared" ref="T212:AA212" si="170">SUM(T210+T205+T200)</f>
        <v>105</v>
      </c>
      <c r="U212" s="58">
        <f t="shared" si="170"/>
        <v>53</v>
      </c>
      <c r="V212" s="58">
        <f t="shared" si="170"/>
        <v>6</v>
      </c>
      <c r="W212" s="58">
        <f t="shared" si="170"/>
        <v>7</v>
      </c>
      <c r="X212" s="58">
        <f t="shared" si="170"/>
        <v>3</v>
      </c>
      <c r="Y212" s="58">
        <f t="shared" si="170"/>
        <v>0</v>
      </c>
      <c r="Z212" s="59">
        <f t="shared" si="170"/>
        <v>1</v>
      </c>
      <c r="AA212" s="60">
        <f t="shared" si="170"/>
        <v>175</v>
      </c>
      <c r="AC212" s="57">
        <f t="shared" ref="AC212:AJ212" si="171">SUM(AC210+AC205+AC200)</f>
        <v>222</v>
      </c>
      <c r="AD212" s="58">
        <f t="shared" si="171"/>
        <v>39</v>
      </c>
      <c r="AE212" s="58">
        <f t="shared" si="171"/>
        <v>1</v>
      </c>
      <c r="AF212" s="58">
        <f t="shared" si="171"/>
        <v>1</v>
      </c>
      <c r="AG212" s="58">
        <f t="shared" si="171"/>
        <v>1</v>
      </c>
      <c r="AH212" s="58">
        <f t="shared" si="171"/>
        <v>0</v>
      </c>
      <c r="AI212" s="59">
        <f t="shared" si="171"/>
        <v>2</v>
      </c>
      <c r="AJ212" s="60">
        <f t="shared" si="171"/>
        <v>266</v>
      </c>
      <c r="AL212" s="60">
        <f>SUM(AL210+AL205+AL200)</f>
        <v>856</v>
      </c>
    </row>
    <row r="214" spans="1:38" ht="15.75" customHeight="1">
      <c r="A214" s="47" t="s">
        <v>221</v>
      </c>
    </row>
    <row r="215" spans="1:38" ht="15.75" customHeight="1">
      <c r="B215" s="57" t="s">
        <v>222</v>
      </c>
      <c r="C215" s="58"/>
      <c r="D215" s="58" t="s">
        <v>242</v>
      </c>
      <c r="E215" s="58"/>
      <c r="F215" s="58"/>
      <c r="G215" s="58"/>
      <c r="H215" s="59"/>
      <c r="I215" s="60"/>
      <c r="K215" s="57" t="s">
        <v>222</v>
      </c>
      <c r="L215" s="58"/>
      <c r="M215" s="58" t="s">
        <v>243</v>
      </c>
      <c r="N215" s="58"/>
      <c r="O215" s="58"/>
      <c r="P215" s="58"/>
      <c r="Q215" s="59"/>
      <c r="R215" s="60"/>
      <c r="T215" s="57" t="s">
        <v>222</v>
      </c>
      <c r="U215" s="58"/>
      <c r="V215" s="58" t="s">
        <v>244</v>
      </c>
      <c r="W215" s="58"/>
      <c r="X215" s="58"/>
      <c r="Y215" s="58"/>
      <c r="Z215" s="59"/>
      <c r="AA215" s="60"/>
      <c r="AC215" s="57" t="s">
        <v>222</v>
      </c>
      <c r="AD215" s="58"/>
      <c r="AE215" s="58" t="s">
        <v>245</v>
      </c>
      <c r="AF215" s="58"/>
      <c r="AG215" s="58"/>
      <c r="AH215" s="58"/>
      <c r="AI215" s="59"/>
      <c r="AJ215" s="60"/>
      <c r="AL215" s="130" t="s">
        <v>223</v>
      </c>
    </row>
    <row r="216" spans="1:38"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61" t="s">
        <v>0</v>
      </c>
      <c r="AD216" s="62" t="s">
        <v>1</v>
      </c>
      <c r="AE216" s="62" t="s">
        <v>47</v>
      </c>
      <c r="AF216" s="62" t="s">
        <v>46</v>
      </c>
      <c r="AG216" s="62" t="s">
        <v>42</v>
      </c>
      <c r="AH216" s="62" t="s">
        <v>45</v>
      </c>
      <c r="AI216" s="63" t="s">
        <v>44</v>
      </c>
      <c r="AJ216" s="64" t="s">
        <v>217</v>
      </c>
      <c r="AL216" s="131"/>
    </row>
    <row r="218" spans="1:38" ht="15.75" customHeight="1">
      <c r="A218" s="69">
        <v>0.66666666666666663</v>
      </c>
      <c r="B218" s="44">
        <f t="shared" ref="B218:H221" si="172">SUM(B34+K34+T34+AC34)</f>
        <v>18</v>
      </c>
      <c r="C218" s="45">
        <f t="shared" si="172"/>
        <v>1</v>
      </c>
      <c r="D218" s="45">
        <f t="shared" si="172"/>
        <v>0</v>
      </c>
      <c r="E218" s="45">
        <f t="shared" si="172"/>
        <v>0</v>
      </c>
      <c r="F218" s="45">
        <f t="shared" si="172"/>
        <v>0</v>
      </c>
      <c r="G218" s="45">
        <f t="shared" si="172"/>
        <v>0</v>
      </c>
      <c r="H218" s="46">
        <f t="shared" si="172"/>
        <v>0</v>
      </c>
      <c r="I218" s="65">
        <f>SUM(B218:H218)</f>
        <v>19</v>
      </c>
      <c r="K218" s="44">
        <f t="shared" ref="K218:Q221" si="173">SUM(B80+K80+T80+AC80)</f>
        <v>14</v>
      </c>
      <c r="L218" s="45">
        <f t="shared" si="173"/>
        <v>4</v>
      </c>
      <c r="M218" s="45">
        <f t="shared" si="173"/>
        <v>0</v>
      </c>
      <c r="N218" s="45">
        <f t="shared" si="173"/>
        <v>0</v>
      </c>
      <c r="O218" s="45">
        <f t="shared" si="173"/>
        <v>0</v>
      </c>
      <c r="P218" s="45">
        <f t="shared" si="173"/>
        <v>0</v>
      </c>
      <c r="Q218" s="46">
        <f t="shared" si="173"/>
        <v>0</v>
      </c>
      <c r="R218" s="65">
        <f>SUM(K218:Q218)</f>
        <v>18</v>
      </c>
      <c r="T218" s="44">
        <f t="shared" ref="T218:Z221" si="174">SUM(B126+K126+T126+AC126)</f>
        <v>28</v>
      </c>
      <c r="U218" s="45">
        <f t="shared" si="174"/>
        <v>2</v>
      </c>
      <c r="V218" s="45">
        <f t="shared" si="174"/>
        <v>3</v>
      </c>
      <c r="W218" s="45">
        <f t="shared" si="174"/>
        <v>0</v>
      </c>
      <c r="X218" s="45">
        <f t="shared" si="174"/>
        <v>3</v>
      </c>
      <c r="Y218" s="45">
        <f t="shared" si="174"/>
        <v>0</v>
      </c>
      <c r="Z218" s="46">
        <f t="shared" si="174"/>
        <v>0</v>
      </c>
      <c r="AA218" s="65">
        <f>SUM(T218:Z218)</f>
        <v>36</v>
      </c>
      <c r="AC218" s="44">
        <f t="shared" ref="AC218:AI221" si="175">SUM(B172+K172+T172+AC172)</f>
        <v>41</v>
      </c>
      <c r="AD218" s="45">
        <f t="shared" si="175"/>
        <v>5</v>
      </c>
      <c r="AE218" s="45">
        <f t="shared" si="175"/>
        <v>0</v>
      </c>
      <c r="AF218" s="45">
        <f t="shared" si="175"/>
        <v>1</v>
      </c>
      <c r="AG218" s="45">
        <f t="shared" si="175"/>
        <v>0</v>
      </c>
      <c r="AH218" s="45">
        <f t="shared" si="175"/>
        <v>0</v>
      </c>
      <c r="AI218" s="46">
        <f t="shared" si="175"/>
        <v>0</v>
      </c>
      <c r="AJ218" s="65">
        <f>SUM(AC218:AI218)</f>
        <v>47</v>
      </c>
      <c r="AL218" s="65">
        <f>SUM(I218+R218+AA218+AJ218)</f>
        <v>120</v>
      </c>
    </row>
    <row r="219" spans="1:38" ht="15.75" customHeight="1">
      <c r="A219" s="70">
        <v>0.67708333333333337</v>
      </c>
      <c r="B219" s="48">
        <f t="shared" si="172"/>
        <v>8</v>
      </c>
      <c r="C219" s="49">
        <f t="shared" si="172"/>
        <v>5</v>
      </c>
      <c r="D219" s="49">
        <f t="shared" si="172"/>
        <v>0</v>
      </c>
      <c r="E219" s="49">
        <f t="shared" si="172"/>
        <v>0</v>
      </c>
      <c r="F219" s="49">
        <f t="shared" si="172"/>
        <v>0</v>
      </c>
      <c r="G219" s="49">
        <f t="shared" si="172"/>
        <v>0</v>
      </c>
      <c r="H219" s="52">
        <f t="shared" si="172"/>
        <v>1</v>
      </c>
      <c r="I219" s="66">
        <f>SUM(B219:H219)</f>
        <v>14</v>
      </c>
      <c r="K219" s="48">
        <f t="shared" si="173"/>
        <v>23</v>
      </c>
      <c r="L219" s="49">
        <f t="shared" si="173"/>
        <v>8</v>
      </c>
      <c r="M219" s="49">
        <f t="shared" si="173"/>
        <v>1</v>
      </c>
      <c r="N219" s="49">
        <f t="shared" si="173"/>
        <v>0</v>
      </c>
      <c r="O219" s="49">
        <f t="shared" si="173"/>
        <v>0</v>
      </c>
      <c r="P219" s="49">
        <f t="shared" si="173"/>
        <v>0</v>
      </c>
      <c r="Q219" s="52">
        <f t="shared" si="173"/>
        <v>0</v>
      </c>
      <c r="R219" s="66">
        <f>SUM(K219:Q219)</f>
        <v>32</v>
      </c>
      <c r="T219" s="48">
        <f t="shared" si="174"/>
        <v>22</v>
      </c>
      <c r="U219" s="49">
        <f t="shared" si="174"/>
        <v>4</v>
      </c>
      <c r="V219" s="49">
        <f t="shared" si="174"/>
        <v>2</v>
      </c>
      <c r="W219" s="49">
        <f t="shared" si="174"/>
        <v>0</v>
      </c>
      <c r="X219" s="49">
        <f t="shared" si="174"/>
        <v>0</v>
      </c>
      <c r="Y219" s="49">
        <f t="shared" si="174"/>
        <v>0</v>
      </c>
      <c r="Z219" s="52">
        <f t="shared" si="174"/>
        <v>0</v>
      </c>
      <c r="AA219" s="66">
        <f>SUM(T219:Z219)</f>
        <v>28</v>
      </c>
      <c r="AC219" s="48">
        <f t="shared" si="175"/>
        <v>23</v>
      </c>
      <c r="AD219" s="49">
        <f t="shared" si="175"/>
        <v>4</v>
      </c>
      <c r="AE219" s="49">
        <f t="shared" si="175"/>
        <v>0</v>
      </c>
      <c r="AF219" s="49">
        <f t="shared" si="175"/>
        <v>0</v>
      </c>
      <c r="AG219" s="49">
        <f t="shared" si="175"/>
        <v>0</v>
      </c>
      <c r="AH219" s="49">
        <f t="shared" si="175"/>
        <v>0</v>
      </c>
      <c r="AI219" s="52">
        <f t="shared" si="175"/>
        <v>1</v>
      </c>
      <c r="AJ219" s="66">
        <f>SUM(AC219:AI219)</f>
        <v>28</v>
      </c>
      <c r="AL219" s="66">
        <f>SUM(I219+R219+AA219+AJ219)</f>
        <v>102</v>
      </c>
    </row>
    <row r="220" spans="1:38" ht="15.75" customHeight="1">
      <c r="A220" s="70">
        <v>0.6875</v>
      </c>
      <c r="B220" s="48">
        <f t="shared" si="172"/>
        <v>13</v>
      </c>
      <c r="C220" s="49">
        <f t="shared" si="172"/>
        <v>2</v>
      </c>
      <c r="D220" s="49">
        <f t="shared" si="172"/>
        <v>0</v>
      </c>
      <c r="E220" s="49">
        <f t="shared" si="172"/>
        <v>0</v>
      </c>
      <c r="F220" s="49">
        <f t="shared" si="172"/>
        <v>0</v>
      </c>
      <c r="G220" s="49">
        <f t="shared" si="172"/>
        <v>0</v>
      </c>
      <c r="H220" s="52">
        <f t="shared" si="172"/>
        <v>0</v>
      </c>
      <c r="I220" s="66">
        <f>SUM(B220:H220)</f>
        <v>15</v>
      </c>
      <c r="K220" s="48">
        <f t="shared" si="173"/>
        <v>27</v>
      </c>
      <c r="L220" s="49">
        <f t="shared" si="173"/>
        <v>5</v>
      </c>
      <c r="M220" s="49">
        <f t="shared" si="173"/>
        <v>1</v>
      </c>
      <c r="N220" s="49">
        <f t="shared" si="173"/>
        <v>0</v>
      </c>
      <c r="O220" s="49">
        <f t="shared" si="173"/>
        <v>0</v>
      </c>
      <c r="P220" s="49">
        <f t="shared" si="173"/>
        <v>0</v>
      </c>
      <c r="Q220" s="52">
        <f t="shared" si="173"/>
        <v>0</v>
      </c>
      <c r="R220" s="66">
        <f>SUM(K220:Q220)</f>
        <v>33</v>
      </c>
      <c r="T220" s="48">
        <f t="shared" si="174"/>
        <v>19</v>
      </c>
      <c r="U220" s="49">
        <f t="shared" si="174"/>
        <v>10</v>
      </c>
      <c r="V220" s="49">
        <f t="shared" si="174"/>
        <v>1</v>
      </c>
      <c r="W220" s="49">
        <f t="shared" si="174"/>
        <v>1</v>
      </c>
      <c r="X220" s="49">
        <f t="shared" si="174"/>
        <v>0</v>
      </c>
      <c r="Y220" s="49">
        <f t="shared" si="174"/>
        <v>0</v>
      </c>
      <c r="Z220" s="52">
        <f t="shared" si="174"/>
        <v>0</v>
      </c>
      <c r="AA220" s="66">
        <f>SUM(T220:Z220)</f>
        <v>31</v>
      </c>
      <c r="AC220" s="48">
        <f t="shared" si="175"/>
        <v>24</v>
      </c>
      <c r="AD220" s="49">
        <f t="shared" si="175"/>
        <v>6</v>
      </c>
      <c r="AE220" s="49">
        <f t="shared" si="175"/>
        <v>0</v>
      </c>
      <c r="AF220" s="49">
        <f t="shared" si="175"/>
        <v>0</v>
      </c>
      <c r="AG220" s="49">
        <f t="shared" si="175"/>
        <v>0</v>
      </c>
      <c r="AH220" s="49">
        <f t="shared" si="175"/>
        <v>0</v>
      </c>
      <c r="AI220" s="52">
        <f t="shared" si="175"/>
        <v>1</v>
      </c>
      <c r="AJ220" s="66">
        <f>SUM(AC220:AI220)</f>
        <v>31</v>
      </c>
      <c r="AL220" s="66">
        <f>SUM(I220+R220+AA220+AJ220)</f>
        <v>110</v>
      </c>
    </row>
    <row r="221" spans="1:38" ht="15.75" customHeight="1">
      <c r="A221" s="71">
        <v>0.69791666666666663</v>
      </c>
      <c r="B221" s="54">
        <f t="shared" si="172"/>
        <v>16</v>
      </c>
      <c r="C221" s="55">
        <f t="shared" si="172"/>
        <v>2</v>
      </c>
      <c r="D221" s="55">
        <f t="shared" si="172"/>
        <v>0</v>
      </c>
      <c r="E221" s="55">
        <f t="shared" si="172"/>
        <v>0</v>
      </c>
      <c r="F221" s="55">
        <f t="shared" si="172"/>
        <v>0</v>
      </c>
      <c r="G221" s="55">
        <f t="shared" si="172"/>
        <v>0</v>
      </c>
      <c r="H221" s="56">
        <f t="shared" si="172"/>
        <v>0</v>
      </c>
      <c r="I221" s="67">
        <f>SUM(B221:H221)</f>
        <v>18</v>
      </c>
      <c r="K221" s="54">
        <f t="shared" si="173"/>
        <v>21</v>
      </c>
      <c r="L221" s="55">
        <f t="shared" si="173"/>
        <v>8</v>
      </c>
      <c r="M221" s="55">
        <f t="shared" si="173"/>
        <v>0</v>
      </c>
      <c r="N221" s="55">
        <f t="shared" si="173"/>
        <v>1</v>
      </c>
      <c r="O221" s="55">
        <f t="shared" si="173"/>
        <v>0</v>
      </c>
      <c r="P221" s="55">
        <f t="shared" si="173"/>
        <v>0</v>
      </c>
      <c r="Q221" s="56">
        <f t="shared" si="173"/>
        <v>0</v>
      </c>
      <c r="R221" s="67">
        <f>SUM(K221:Q221)</f>
        <v>30</v>
      </c>
      <c r="T221" s="54">
        <f t="shared" si="174"/>
        <v>19</v>
      </c>
      <c r="U221" s="55">
        <f t="shared" si="174"/>
        <v>10</v>
      </c>
      <c r="V221" s="55">
        <f t="shared" si="174"/>
        <v>0</v>
      </c>
      <c r="W221" s="55">
        <f t="shared" si="174"/>
        <v>0</v>
      </c>
      <c r="X221" s="55">
        <f t="shared" si="174"/>
        <v>0</v>
      </c>
      <c r="Y221" s="55">
        <f t="shared" si="174"/>
        <v>0</v>
      </c>
      <c r="Z221" s="56">
        <f t="shared" si="174"/>
        <v>0</v>
      </c>
      <c r="AA221" s="67">
        <f>SUM(T221:Z221)</f>
        <v>29</v>
      </c>
      <c r="AC221" s="54">
        <f t="shared" si="175"/>
        <v>24</v>
      </c>
      <c r="AD221" s="55">
        <f t="shared" si="175"/>
        <v>7</v>
      </c>
      <c r="AE221" s="55">
        <f t="shared" si="175"/>
        <v>1</v>
      </c>
      <c r="AF221" s="55">
        <f t="shared" si="175"/>
        <v>0</v>
      </c>
      <c r="AG221" s="55">
        <f t="shared" si="175"/>
        <v>0</v>
      </c>
      <c r="AH221" s="55">
        <f t="shared" si="175"/>
        <v>0</v>
      </c>
      <c r="AI221" s="56">
        <f t="shared" si="175"/>
        <v>0</v>
      </c>
      <c r="AJ221" s="67">
        <f>SUM(AC221:AI221)</f>
        <v>32</v>
      </c>
      <c r="AL221" s="67">
        <f>SUM(I221+R221+AA221+AJ221)</f>
        <v>109</v>
      </c>
    </row>
    <row r="222" spans="1:38" ht="15.75" customHeight="1">
      <c r="A222" s="60" t="s">
        <v>218</v>
      </c>
      <c r="B222" s="57">
        <f t="shared" ref="B222:I222" si="176">SUM(B218:B221)</f>
        <v>55</v>
      </c>
      <c r="C222" s="58">
        <f t="shared" si="176"/>
        <v>10</v>
      </c>
      <c r="D222" s="58">
        <f t="shared" si="176"/>
        <v>0</v>
      </c>
      <c r="E222" s="58">
        <f t="shared" si="176"/>
        <v>0</v>
      </c>
      <c r="F222" s="58">
        <f t="shared" si="176"/>
        <v>0</v>
      </c>
      <c r="G222" s="58">
        <f t="shared" si="176"/>
        <v>0</v>
      </c>
      <c r="H222" s="59">
        <f t="shared" si="176"/>
        <v>1</v>
      </c>
      <c r="I222" s="60">
        <f t="shared" si="176"/>
        <v>66</v>
      </c>
      <c r="K222" s="57">
        <f t="shared" ref="K222:R222" si="177">SUM(K218:K221)</f>
        <v>85</v>
      </c>
      <c r="L222" s="58">
        <f t="shared" si="177"/>
        <v>25</v>
      </c>
      <c r="M222" s="58">
        <f t="shared" si="177"/>
        <v>2</v>
      </c>
      <c r="N222" s="58">
        <f t="shared" si="177"/>
        <v>1</v>
      </c>
      <c r="O222" s="58">
        <f t="shared" si="177"/>
        <v>0</v>
      </c>
      <c r="P222" s="58">
        <f t="shared" si="177"/>
        <v>0</v>
      </c>
      <c r="Q222" s="59">
        <f t="shared" si="177"/>
        <v>0</v>
      </c>
      <c r="R222" s="60">
        <f t="shared" si="177"/>
        <v>113</v>
      </c>
      <c r="T222" s="57">
        <f t="shared" ref="T222:AA222" si="178">SUM(T218:T221)</f>
        <v>88</v>
      </c>
      <c r="U222" s="58">
        <f t="shared" si="178"/>
        <v>26</v>
      </c>
      <c r="V222" s="58">
        <f t="shared" si="178"/>
        <v>6</v>
      </c>
      <c r="W222" s="58">
        <f t="shared" si="178"/>
        <v>1</v>
      </c>
      <c r="X222" s="58">
        <f t="shared" si="178"/>
        <v>3</v>
      </c>
      <c r="Y222" s="58">
        <f t="shared" si="178"/>
        <v>0</v>
      </c>
      <c r="Z222" s="59">
        <f t="shared" si="178"/>
        <v>0</v>
      </c>
      <c r="AA222" s="60">
        <f t="shared" si="178"/>
        <v>124</v>
      </c>
      <c r="AC222" s="57">
        <f t="shared" ref="AC222:AJ222" si="179">SUM(AC218:AC221)</f>
        <v>112</v>
      </c>
      <c r="AD222" s="58">
        <f t="shared" si="179"/>
        <v>22</v>
      </c>
      <c r="AE222" s="58">
        <f t="shared" si="179"/>
        <v>1</v>
      </c>
      <c r="AF222" s="58">
        <f t="shared" si="179"/>
        <v>1</v>
      </c>
      <c r="AG222" s="58">
        <f t="shared" si="179"/>
        <v>0</v>
      </c>
      <c r="AH222" s="58">
        <f t="shared" si="179"/>
        <v>0</v>
      </c>
      <c r="AI222" s="59">
        <f t="shared" si="179"/>
        <v>2</v>
      </c>
      <c r="AJ222" s="60">
        <f t="shared" si="179"/>
        <v>138</v>
      </c>
      <c r="AL222" s="60">
        <f>SUM(AL218:AL221)</f>
        <v>441</v>
      </c>
    </row>
    <row r="223" spans="1:38" ht="15.75" customHeight="1">
      <c r="A223" s="69">
        <v>0.70833333333333337</v>
      </c>
      <c r="B223" s="44">
        <f t="shared" ref="B223:H226" si="180">SUM(B39+K39+T39+AC39)</f>
        <v>6</v>
      </c>
      <c r="C223" s="45">
        <f t="shared" si="180"/>
        <v>1</v>
      </c>
      <c r="D223" s="45">
        <f t="shared" si="180"/>
        <v>0</v>
      </c>
      <c r="E223" s="45">
        <f t="shared" si="180"/>
        <v>0</v>
      </c>
      <c r="F223" s="45">
        <f t="shared" si="180"/>
        <v>0</v>
      </c>
      <c r="G223" s="45">
        <f t="shared" si="180"/>
        <v>0</v>
      </c>
      <c r="H223" s="46">
        <f t="shared" si="180"/>
        <v>0</v>
      </c>
      <c r="I223" s="65">
        <f>SUM(B223:H223)</f>
        <v>7</v>
      </c>
      <c r="K223" s="44">
        <f t="shared" ref="K223:Q226" si="181">SUM(B85+K85+T85+AC85)</f>
        <v>34</v>
      </c>
      <c r="L223" s="45">
        <f t="shared" si="181"/>
        <v>9</v>
      </c>
      <c r="M223" s="45">
        <f t="shared" si="181"/>
        <v>1</v>
      </c>
      <c r="N223" s="45">
        <f t="shared" si="181"/>
        <v>0</v>
      </c>
      <c r="O223" s="45">
        <f t="shared" si="181"/>
        <v>0</v>
      </c>
      <c r="P223" s="45">
        <f t="shared" si="181"/>
        <v>0</v>
      </c>
      <c r="Q223" s="46">
        <f t="shared" si="181"/>
        <v>0</v>
      </c>
      <c r="R223" s="65">
        <f>SUM(K223:Q223)</f>
        <v>44</v>
      </c>
      <c r="T223" s="44">
        <f t="shared" ref="T223:Z226" si="182">SUM(B131+K131+T131+AC131)</f>
        <v>22</v>
      </c>
      <c r="U223" s="45">
        <f t="shared" si="182"/>
        <v>9</v>
      </c>
      <c r="V223" s="45">
        <f t="shared" si="182"/>
        <v>1</v>
      </c>
      <c r="W223" s="45">
        <f t="shared" si="182"/>
        <v>0</v>
      </c>
      <c r="X223" s="45">
        <f t="shared" si="182"/>
        <v>0</v>
      </c>
      <c r="Y223" s="45">
        <f t="shared" si="182"/>
        <v>0</v>
      </c>
      <c r="Z223" s="46">
        <f t="shared" si="182"/>
        <v>0</v>
      </c>
      <c r="AA223" s="65">
        <f>SUM(T223:Z223)</f>
        <v>32</v>
      </c>
      <c r="AC223" s="44">
        <f t="shared" ref="AC223:AI226" si="183">SUM(B177+K177+T177+AC177)</f>
        <v>17</v>
      </c>
      <c r="AD223" s="45">
        <f t="shared" si="183"/>
        <v>4</v>
      </c>
      <c r="AE223" s="45">
        <f t="shared" si="183"/>
        <v>0</v>
      </c>
      <c r="AF223" s="45">
        <f t="shared" si="183"/>
        <v>0</v>
      </c>
      <c r="AG223" s="45">
        <f t="shared" si="183"/>
        <v>0</v>
      </c>
      <c r="AH223" s="45">
        <f t="shared" si="183"/>
        <v>0</v>
      </c>
      <c r="AI223" s="46">
        <f t="shared" si="183"/>
        <v>0</v>
      </c>
      <c r="AJ223" s="65">
        <f>SUM(AC223:AI223)</f>
        <v>21</v>
      </c>
      <c r="AL223" s="65">
        <f>SUM(I223+R223+AA223+AJ223)</f>
        <v>104</v>
      </c>
    </row>
    <row r="224" spans="1:38" ht="15.75" customHeight="1">
      <c r="A224" s="70">
        <v>0.71875</v>
      </c>
      <c r="B224" s="48">
        <f t="shared" si="180"/>
        <v>11</v>
      </c>
      <c r="C224" s="49">
        <f t="shared" si="180"/>
        <v>4</v>
      </c>
      <c r="D224" s="49">
        <f t="shared" si="180"/>
        <v>0</v>
      </c>
      <c r="E224" s="49">
        <f t="shared" si="180"/>
        <v>0</v>
      </c>
      <c r="F224" s="49">
        <f t="shared" si="180"/>
        <v>0</v>
      </c>
      <c r="G224" s="49">
        <f t="shared" si="180"/>
        <v>0</v>
      </c>
      <c r="H224" s="52">
        <f t="shared" si="180"/>
        <v>0</v>
      </c>
      <c r="I224" s="66">
        <f>SUM(B224:H224)</f>
        <v>15</v>
      </c>
      <c r="K224" s="48">
        <f t="shared" si="181"/>
        <v>21</v>
      </c>
      <c r="L224" s="49">
        <f t="shared" si="181"/>
        <v>4</v>
      </c>
      <c r="M224" s="49">
        <f t="shared" si="181"/>
        <v>0</v>
      </c>
      <c r="N224" s="49">
        <f t="shared" si="181"/>
        <v>0</v>
      </c>
      <c r="O224" s="49">
        <f t="shared" si="181"/>
        <v>1</v>
      </c>
      <c r="P224" s="49">
        <f t="shared" si="181"/>
        <v>0</v>
      </c>
      <c r="Q224" s="52">
        <f t="shared" si="181"/>
        <v>0</v>
      </c>
      <c r="R224" s="66">
        <f>SUM(K224:Q224)</f>
        <v>26</v>
      </c>
      <c r="T224" s="48">
        <f t="shared" si="182"/>
        <v>20</v>
      </c>
      <c r="U224" s="49">
        <f t="shared" si="182"/>
        <v>3</v>
      </c>
      <c r="V224" s="49">
        <f t="shared" si="182"/>
        <v>1</v>
      </c>
      <c r="W224" s="49">
        <f t="shared" si="182"/>
        <v>0</v>
      </c>
      <c r="X224" s="49">
        <f t="shared" si="182"/>
        <v>0</v>
      </c>
      <c r="Y224" s="49">
        <f t="shared" si="182"/>
        <v>0</v>
      </c>
      <c r="Z224" s="52">
        <f t="shared" si="182"/>
        <v>0</v>
      </c>
      <c r="AA224" s="66">
        <f>SUM(T224:Z224)</f>
        <v>24</v>
      </c>
      <c r="AC224" s="48">
        <f t="shared" si="183"/>
        <v>24</v>
      </c>
      <c r="AD224" s="49">
        <f t="shared" si="183"/>
        <v>1</v>
      </c>
      <c r="AE224" s="49">
        <f t="shared" si="183"/>
        <v>0</v>
      </c>
      <c r="AF224" s="49">
        <f t="shared" si="183"/>
        <v>0</v>
      </c>
      <c r="AG224" s="49">
        <f t="shared" si="183"/>
        <v>0</v>
      </c>
      <c r="AH224" s="49">
        <f t="shared" si="183"/>
        <v>0</v>
      </c>
      <c r="AI224" s="52">
        <f t="shared" si="183"/>
        <v>0</v>
      </c>
      <c r="AJ224" s="66">
        <f>SUM(AC224:AI224)</f>
        <v>25</v>
      </c>
      <c r="AL224" s="66">
        <f>SUM(I224+R224+AA224+AJ224)</f>
        <v>90</v>
      </c>
    </row>
    <row r="225" spans="1:38" ht="15.75" customHeight="1">
      <c r="A225" s="70">
        <v>0.72916666666666663</v>
      </c>
      <c r="B225" s="48">
        <f t="shared" si="180"/>
        <v>9</v>
      </c>
      <c r="C225" s="49">
        <f t="shared" si="180"/>
        <v>4</v>
      </c>
      <c r="D225" s="49">
        <f t="shared" si="180"/>
        <v>0</v>
      </c>
      <c r="E225" s="49">
        <f t="shared" si="180"/>
        <v>0</v>
      </c>
      <c r="F225" s="49">
        <f t="shared" si="180"/>
        <v>0</v>
      </c>
      <c r="G225" s="49">
        <f t="shared" si="180"/>
        <v>0</v>
      </c>
      <c r="H225" s="52">
        <f t="shared" si="180"/>
        <v>0</v>
      </c>
      <c r="I225" s="66">
        <f>SUM(B225:H225)</f>
        <v>13</v>
      </c>
      <c r="K225" s="48">
        <f t="shared" si="181"/>
        <v>25</v>
      </c>
      <c r="L225" s="49">
        <f t="shared" si="181"/>
        <v>6</v>
      </c>
      <c r="M225" s="49">
        <f t="shared" si="181"/>
        <v>0</v>
      </c>
      <c r="N225" s="49">
        <f t="shared" si="181"/>
        <v>0</v>
      </c>
      <c r="O225" s="49">
        <f t="shared" si="181"/>
        <v>0</v>
      </c>
      <c r="P225" s="49">
        <f t="shared" si="181"/>
        <v>0</v>
      </c>
      <c r="Q225" s="52">
        <f t="shared" si="181"/>
        <v>0</v>
      </c>
      <c r="R225" s="66">
        <f>SUM(K225:Q225)</f>
        <v>31</v>
      </c>
      <c r="T225" s="48">
        <f t="shared" si="182"/>
        <v>18</v>
      </c>
      <c r="U225" s="49">
        <f t="shared" si="182"/>
        <v>4</v>
      </c>
      <c r="V225" s="49">
        <f t="shared" si="182"/>
        <v>0</v>
      </c>
      <c r="W225" s="49">
        <f t="shared" si="182"/>
        <v>0</v>
      </c>
      <c r="X225" s="49">
        <f t="shared" si="182"/>
        <v>0</v>
      </c>
      <c r="Y225" s="49">
        <f t="shared" si="182"/>
        <v>0</v>
      </c>
      <c r="Z225" s="52">
        <f t="shared" si="182"/>
        <v>0</v>
      </c>
      <c r="AA225" s="66">
        <f>SUM(T225:Z225)</f>
        <v>22</v>
      </c>
      <c r="AC225" s="48">
        <f t="shared" si="183"/>
        <v>12</v>
      </c>
      <c r="AD225" s="49">
        <f t="shared" si="183"/>
        <v>1</v>
      </c>
      <c r="AE225" s="49">
        <f t="shared" si="183"/>
        <v>0</v>
      </c>
      <c r="AF225" s="49">
        <f t="shared" si="183"/>
        <v>0</v>
      </c>
      <c r="AG225" s="49">
        <f t="shared" si="183"/>
        <v>0</v>
      </c>
      <c r="AH225" s="49">
        <f t="shared" si="183"/>
        <v>0</v>
      </c>
      <c r="AI225" s="52">
        <f t="shared" si="183"/>
        <v>0</v>
      </c>
      <c r="AJ225" s="66">
        <f>SUM(AC225:AI225)</f>
        <v>13</v>
      </c>
      <c r="AL225" s="66">
        <f>SUM(I225+R225+AA225+AJ225)</f>
        <v>79</v>
      </c>
    </row>
    <row r="226" spans="1:38" ht="15.75" customHeight="1">
      <c r="A226" s="71">
        <v>0.73958333333333337</v>
      </c>
      <c r="B226" s="54">
        <f t="shared" si="180"/>
        <v>9</v>
      </c>
      <c r="C226" s="55">
        <f t="shared" si="180"/>
        <v>1</v>
      </c>
      <c r="D226" s="55">
        <f t="shared" si="180"/>
        <v>0</v>
      </c>
      <c r="E226" s="55">
        <f t="shared" si="180"/>
        <v>0</v>
      </c>
      <c r="F226" s="55">
        <f t="shared" si="180"/>
        <v>0</v>
      </c>
      <c r="G226" s="55">
        <f t="shared" si="180"/>
        <v>0</v>
      </c>
      <c r="H226" s="56">
        <f t="shared" si="180"/>
        <v>0</v>
      </c>
      <c r="I226" s="67">
        <f>SUM(B226:H226)</f>
        <v>10</v>
      </c>
      <c r="K226" s="54">
        <f t="shared" si="181"/>
        <v>22</v>
      </c>
      <c r="L226" s="55">
        <f t="shared" si="181"/>
        <v>5</v>
      </c>
      <c r="M226" s="55">
        <f t="shared" si="181"/>
        <v>0</v>
      </c>
      <c r="N226" s="55">
        <f t="shared" si="181"/>
        <v>0</v>
      </c>
      <c r="O226" s="55">
        <f t="shared" si="181"/>
        <v>0</v>
      </c>
      <c r="P226" s="55">
        <f t="shared" si="181"/>
        <v>0</v>
      </c>
      <c r="Q226" s="56">
        <f t="shared" si="181"/>
        <v>0</v>
      </c>
      <c r="R226" s="67">
        <f>SUM(K226:Q226)</f>
        <v>27</v>
      </c>
      <c r="T226" s="54">
        <f t="shared" si="182"/>
        <v>10</v>
      </c>
      <c r="U226" s="55">
        <f t="shared" si="182"/>
        <v>6</v>
      </c>
      <c r="V226" s="55">
        <f t="shared" si="182"/>
        <v>1</v>
      </c>
      <c r="W226" s="55">
        <f t="shared" si="182"/>
        <v>0</v>
      </c>
      <c r="X226" s="55">
        <f t="shared" si="182"/>
        <v>0</v>
      </c>
      <c r="Y226" s="55">
        <f t="shared" si="182"/>
        <v>0</v>
      </c>
      <c r="Z226" s="56">
        <f t="shared" si="182"/>
        <v>0</v>
      </c>
      <c r="AA226" s="67">
        <f>SUM(T226:Z226)</f>
        <v>17</v>
      </c>
      <c r="AC226" s="54">
        <f t="shared" si="183"/>
        <v>17</v>
      </c>
      <c r="AD226" s="55">
        <f t="shared" si="183"/>
        <v>5</v>
      </c>
      <c r="AE226" s="55">
        <f t="shared" si="183"/>
        <v>0</v>
      </c>
      <c r="AF226" s="55">
        <f t="shared" si="183"/>
        <v>0</v>
      </c>
      <c r="AG226" s="55">
        <f t="shared" si="183"/>
        <v>0</v>
      </c>
      <c r="AH226" s="55">
        <f t="shared" si="183"/>
        <v>0</v>
      </c>
      <c r="AI226" s="56">
        <f t="shared" si="183"/>
        <v>0</v>
      </c>
      <c r="AJ226" s="67">
        <f>SUM(AC226:AI226)</f>
        <v>22</v>
      </c>
      <c r="AL226" s="67">
        <f>SUM(I226+R226+AA226+AJ226)</f>
        <v>76</v>
      </c>
    </row>
    <row r="227" spans="1:38" ht="15.75" customHeight="1">
      <c r="A227" s="60" t="s">
        <v>218</v>
      </c>
      <c r="B227" s="57">
        <f t="shared" ref="B227:I227" si="184">SUM(B223:B226)</f>
        <v>35</v>
      </c>
      <c r="C227" s="58">
        <f t="shared" si="184"/>
        <v>10</v>
      </c>
      <c r="D227" s="58">
        <f t="shared" si="184"/>
        <v>0</v>
      </c>
      <c r="E227" s="58">
        <f t="shared" si="184"/>
        <v>0</v>
      </c>
      <c r="F227" s="58">
        <f t="shared" si="184"/>
        <v>0</v>
      </c>
      <c r="G227" s="58">
        <f t="shared" si="184"/>
        <v>0</v>
      </c>
      <c r="H227" s="59">
        <f t="shared" si="184"/>
        <v>0</v>
      </c>
      <c r="I227" s="60">
        <f t="shared" si="184"/>
        <v>45</v>
      </c>
      <c r="K227" s="57">
        <f t="shared" ref="K227:R227" si="185">SUM(K223:K226)</f>
        <v>102</v>
      </c>
      <c r="L227" s="58">
        <f t="shared" si="185"/>
        <v>24</v>
      </c>
      <c r="M227" s="58">
        <f t="shared" si="185"/>
        <v>1</v>
      </c>
      <c r="N227" s="58">
        <f t="shared" si="185"/>
        <v>0</v>
      </c>
      <c r="O227" s="58">
        <f t="shared" si="185"/>
        <v>1</v>
      </c>
      <c r="P227" s="58">
        <f t="shared" si="185"/>
        <v>0</v>
      </c>
      <c r="Q227" s="59">
        <f t="shared" si="185"/>
        <v>0</v>
      </c>
      <c r="R227" s="60">
        <f t="shared" si="185"/>
        <v>128</v>
      </c>
      <c r="T227" s="57">
        <f t="shared" ref="T227:AA227" si="186">SUM(T223:T226)</f>
        <v>70</v>
      </c>
      <c r="U227" s="58">
        <f t="shared" si="186"/>
        <v>22</v>
      </c>
      <c r="V227" s="58">
        <f t="shared" si="186"/>
        <v>3</v>
      </c>
      <c r="W227" s="58">
        <f t="shared" si="186"/>
        <v>0</v>
      </c>
      <c r="X227" s="58">
        <f t="shared" si="186"/>
        <v>0</v>
      </c>
      <c r="Y227" s="58">
        <f t="shared" si="186"/>
        <v>0</v>
      </c>
      <c r="Z227" s="59">
        <f t="shared" si="186"/>
        <v>0</v>
      </c>
      <c r="AA227" s="60">
        <f t="shared" si="186"/>
        <v>95</v>
      </c>
      <c r="AC227" s="57">
        <f t="shared" ref="AC227:AJ227" si="187">SUM(AC223:AC226)</f>
        <v>70</v>
      </c>
      <c r="AD227" s="58">
        <f t="shared" si="187"/>
        <v>11</v>
      </c>
      <c r="AE227" s="58">
        <f t="shared" si="187"/>
        <v>0</v>
      </c>
      <c r="AF227" s="58">
        <f t="shared" si="187"/>
        <v>0</v>
      </c>
      <c r="AG227" s="58">
        <f t="shared" si="187"/>
        <v>0</v>
      </c>
      <c r="AH227" s="58">
        <f t="shared" si="187"/>
        <v>0</v>
      </c>
      <c r="AI227" s="59">
        <f t="shared" si="187"/>
        <v>0</v>
      </c>
      <c r="AJ227" s="60">
        <f t="shared" si="187"/>
        <v>81</v>
      </c>
      <c r="AL227" s="60">
        <f>SUM(AL223:AL226)</f>
        <v>349</v>
      </c>
    </row>
    <row r="228" spans="1:38" ht="15.75" customHeight="1">
      <c r="A228" s="69">
        <v>0.75</v>
      </c>
      <c r="B228" s="44">
        <f t="shared" ref="B228:H231" si="188">SUM(B44+K44+T44+AC44)</f>
        <v>5</v>
      </c>
      <c r="C228" s="45">
        <f t="shared" si="188"/>
        <v>1</v>
      </c>
      <c r="D228" s="45">
        <f t="shared" si="188"/>
        <v>0</v>
      </c>
      <c r="E228" s="45">
        <f t="shared" si="188"/>
        <v>0</v>
      </c>
      <c r="F228" s="45">
        <f t="shared" si="188"/>
        <v>0</v>
      </c>
      <c r="G228" s="45">
        <f t="shared" si="188"/>
        <v>0</v>
      </c>
      <c r="H228" s="46">
        <f t="shared" si="188"/>
        <v>0</v>
      </c>
      <c r="I228" s="65">
        <f>SUM(B228:H228)</f>
        <v>6</v>
      </c>
      <c r="K228" s="44">
        <f t="shared" ref="K228:Q231" si="189">SUM(B90+K90+T90+AC90)</f>
        <v>22</v>
      </c>
      <c r="L228" s="45">
        <f t="shared" si="189"/>
        <v>10</v>
      </c>
      <c r="M228" s="45">
        <f t="shared" si="189"/>
        <v>1</v>
      </c>
      <c r="N228" s="45">
        <f t="shared" si="189"/>
        <v>0</v>
      </c>
      <c r="O228" s="45">
        <f t="shared" si="189"/>
        <v>0</v>
      </c>
      <c r="P228" s="45">
        <f t="shared" si="189"/>
        <v>0</v>
      </c>
      <c r="Q228" s="46">
        <f t="shared" si="189"/>
        <v>0</v>
      </c>
      <c r="R228" s="65">
        <f>SUM(K228:Q228)</f>
        <v>33</v>
      </c>
      <c r="T228" s="44">
        <f t="shared" ref="T228:Z231" si="190">SUM(B136+K136+T136+AC136)</f>
        <v>16</v>
      </c>
      <c r="U228" s="45">
        <f t="shared" si="190"/>
        <v>5</v>
      </c>
      <c r="V228" s="45">
        <f t="shared" si="190"/>
        <v>0</v>
      </c>
      <c r="W228" s="45">
        <f t="shared" si="190"/>
        <v>1</v>
      </c>
      <c r="X228" s="45">
        <f t="shared" si="190"/>
        <v>0</v>
      </c>
      <c r="Y228" s="45">
        <f t="shared" si="190"/>
        <v>0</v>
      </c>
      <c r="Z228" s="46">
        <f t="shared" si="190"/>
        <v>0</v>
      </c>
      <c r="AA228" s="65">
        <f>SUM(T228:Z228)</f>
        <v>22</v>
      </c>
      <c r="AC228" s="44">
        <f t="shared" ref="AC228:AI231" si="191">SUM(B182+K182+T182+AC182)</f>
        <v>11</v>
      </c>
      <c r="AD228" s="45">
        <f t="shared" si="191"/>
        <v>1</v>
      </c>
      <c r="AE228" s="45">
        <f t="shared" si="191"/>
        <v>0</v>
      </c>
      <c r="AF228" s="45">
        <f t="shared" si="191"/>
        <v>0</v>
      </c>
      <c r="AG228" s="45">
        <f t="shared" si="191"/>
        <v>0</v>
      </c>
      <c r="AH228" s="45">
        <f t="shared" si="191"/>
        <v>0</v>
      </c>
      <c r="AI228" s="46">
        <f t="shared" si="191"/>
        <v>0</v>
      </c>
      <c r="AJ228" s="65">
        <f>SUM(AC228:AI228)</f>
        <v>12</v>
      </c>
      <c r="AL228" s="65">
        <f>SUM(I228+R228+AA228+AJ228)</f>
        <v>73</v>
      </c>
    </row>
    <row r="229" spans="1:38" ht="15.75" customHeight="1">
      <c r="A229" s="70">
        <v>0.76041666666666663</v>
      </c>
      <c r="B229" s="48">
        <f t="shared" si="188"/>
        <v>9</v>
      </c>
      <c r="C229" s="49">
        <f t="shared" si="188"/>
        <v>0</v>
      </c>
      <c r="D229" s="49">
        <f t="shared" si="188"/>
        <v>0</v>
      </c>
      <c r="E229" s="49">
        <f t="shared" si="188"/>
        <v>0</v>
      </c>
      <c r="F229" s="49">
        <f t="shared" si="188"/>
        <v>0</v>
      </c>
      <c r="G229" s="49">
        <f t="shared" si="188"/>
        <v>0</v>
      </c>
      <c r="H229" s="52">
        <f t="shared" si="188"/>
        <v>0</v>
      </c>
      <c r="I229" s="66">
        <f>SUM(B229:H229)</f>
        <v>9</v>
      </c>
      <c r="K229" s="48">
        <f t="shared" si="189"/>
        <v>17</v>
      </c>
      <c r="L229" s="49">
        <f t="shared" si="189"/>
        <v>5</v>
      </c>
      <c r="M229" s="49">
        <f t="shared" si="189"/>
        <v>0</v>
      </c>
      <c r="N229" s="49">
        <f t="shared" si="189"/>
        <v>1</v>
      </c>
      <c r="O229" s="49">
        <f t="shared" si="189"/>
        <v>0</v>
      </c>
      <c r="P229" s="49">
        <f t="shared" si="189"/>
        <v>0</v>
      </c>
      <c r="Q229" s="52">
        <f t="shared" si="189"/>
        <v>0</v>
      </c>
      <c r="R229" s="66">
        <f>SUM(K229:Q229)</f>
        <v>23</v>
      </c>
      <c r="T229" s="48">
        <f t="shared" si="190"/>
        <v>12</v>
      </c>
      <c r="U229" s="49">
        <f t="shared" si="190"/>
        <v>5</v>
      </c>
      <c r="V229" s="49">
        <f t="shared" si="190"/>
        <v>0</v>
      </c>
      <c r="W229" s="49">
        <f t="shared" si="190"/>
        <v>1</v>
      </c>
      <c r="X229" s="49">
        <f t="shared" si="190"/>
        <v>0</v>
      </c>
      <c r="Y229" s="49">
        <f t="shared" si="190"/>
        <v>0</v>
      </c>
      <c r="Z229" s="52">
        <f t="shared" si="190"/>
        <v>0</v>
      </c>
      <c r="AA229" s="66">
        <f>SUM(T229:Z229)</f>
        <v>18</v>
      </c>
      <c r="AC229" s="48">
        <f t="shared" si="191"/>
        <v>14</v>
      </c>
      <c r="AD229" s="49">
        <f t="shared" si="191"/>
        <v>3</v>
      </c>
      <c r="AE229" s="49">
        <f t="shared" si="191"/>
        <v>0</v>
      </c>
      <c r="AF229" s="49">
        <f t="shared" si="191"/>
        <v>0</v>
      </c>
      <c r="AG229" s="49">
        <f t="shared" si="191"/>
        <v>0</v>
      </c>
      <c r="AH229" s="49">
        <f t="shared" si="191"/>
        <v>0</v>
      </c>
      <c r="AI229" s="52">
        <f t="shared" si="191"/>
        <v>0</v>
      </c>
      <c r="AJ229" s="66">
        <f>SUM(AC229:AI229)</f>
        <v>17</v>
      </c>
      <c r="AL229" s="66">
        <f>SUM(I229+R229+AA229+AJ229)</f>
        <v>67</v>
      </c>
    </row>
    <row r="230" spans="1:38" ht="15.75" customHeight="1">
      <c r="A230" s="70">
        <v>0.77083333333333337</v>
      </c>
      <c r="B230" s="48">
        <f t="shared" si="188"/>
        <v>8</v>
      </c>
      <c r="C230" s="49">
        <f t="shared" si="188"/>
        <v>2</v>
      </c>
      <c r="D230" s="49">
        <f t="shared" si="188"/>
        <v>0</v>
      </c>
      <c r="E230" s="49">
        <f t="shared" si="188"/>
        <v>0</v>
      </c>
      <c r="F230" s="49">
        <f t="shared" si="188"/>
        <v>0</v>
      </c>
      <c r="G230" s="49">
        <f t="shared" si="188"/>
        <v>0</v>
      </c>
      <c r="H230" s="52">
        <f t="shared" si="188"/>
        <v>0</v>
      </c>
      <c r="I230" s="66">
        <f>SUM(B230:H230)</f>
        <v>10</v>
      </c>
      <c r="K230" s="48">
        <f t="shared" si="189"/>
        <v>15</v>
      </c>
      <c r="L230" s="49">
        <f t="shared" si="189"/>
        <v>3</v>
      </c>
      <c r="M230" s="49">
        <f t="shared" si="189"/>
        <v>0</v>
      </c>
      <c r="N230" s="49">
        <f t="shared" si="189"/>
        <v>1</v>
      </c>
      <c r="O230" s="49">
        <f t="shared" si="189"/>
        <v>0</v>
      </c>
      <c r="P230" s="49">
        <f t="shared" si="189"/>
        <v>0</v>
      </c>
      <c r="Q230" s="52">
        <f t="shared" si="189"/>
        <v>0</v>
      </c>
      <c r="R230" s="66">
        <f>SUM(K230:Q230)</f>
        <v>19</v>
      </c>
      <c r="T230" s="48">
        <f t="shared" si="190"/>
        <v>11</v>
      </c>
      <c r="U230" s="49">
        <f t="shared" si="190"/>
        <v>4</v>
      </c>
      <c r="V230" s="49">
        <f t="shared" si="190"/>
        <v>0</v>
      </c>
      <c r="W230" s="49">
        <f t="shared" si="190"/>
        <v>0</v>
      </c>
      <c r="X230" s="49">
        <f t="shared" si="190"/>
        <v>0</v>
      </c>
      <c r="Y230" s="49">
        <f t="shared" si="190"/>
        <v>0</v>
      </c>
      <c r="Z230" s="52">
        <f t="shared" si="190"/>
        <v>2</v>
      </c>
      <c r="AA230" s="66">
        <f>SUM(T230:Z230)</f>
        <v>17</v>
      </c>
      <c r="AC230" s="48">
        <f t="shared" si="191"/>
        <v>10</v>
      </c>
      <c r="AD230" s="49">
        <f t="shared" si="191"/>
        <v>2</v>
      </c>
      <c r="AE230" s="49">
        <f t="shared" si="191"/>
        <v>0</v>
      </c>
      <c r="AF230" s="49">
        <f t="shared" si="191"/>
        <v>0</v>
      </c>
      <c r="AG230" s="49">
        <f t="shared" si="191"/>
        <v>0</v>
      </c>
      <c r="AH230" s="49">
        <f t="shared" si="191"/>
        <v>0</v>
      </c>
      <c r="AI230" s="52">
        <f t="shared" si="191"/>
        <v>0</v>
      </c>
      <c r="AJ230" s="66">
        <f>SUM(AC230:AI230)</f>
        <v>12</v>
      </c>
      <c r="AL230" s="66">
        <f>SUM(I230+R230+AA230+AJ230)</f>
        <v>58</v>
      </c>
    </row>
    <row r="231" spans="1:38" ht="15.75" customHeight="1">
      <c r="A231" s="71">
        <v>0.78125</v>
      </c>
      <c r="B231" s="54">
        <f t="shared" si="188"/>
        <v>7</v>
      </c>
      <c r="C231" s="55">
        <f t="shared" si="188"/>
        <v>2</v>
      </c>
      <c r="D231" s="55">
        <f t="shared" si="188"/>
        <v>0</v>
      </c>
      <c r="E231" s="55">
        <f t="shared" si="188"/>
        <v>0</v>
      </c>
      <c r="F231" s="55">
        <f t="shared" si="188"/>
        <v>0</v>
      </c>
      <c r="G231" s="55">
        <f t="shared" si="188"/>
        <v>0</v>
      </c>
      <c r="H231" s="56">
        <f t="shared" si="188"/>
        <v>0</v>
      </c>
      <c r="I231" s="67">
        <f>SUM(B231:H231)</f>
        <v>9</v>
      </c>
      <c r="K231" s="54">
        <f t="shared" si="189"/>
        <v>13</v>
      </c>
      <c r="L231" s="55">
        <f t="shared" si="189"/>
        <v>3</v>
      </c>
      <c r="M231" s="55">
        <f t="shared" si="189"/>
        <v>0</v>
      </c>
      <c r="N231" s="55">
        <f t="shared" si="189"/>
        <v>0</v>
      </c>
      <c r="O231" s="55">
        <f t="shared" si="189"/>
        <v>0</v>
      </c>
      <c r="P231" s="55">
        <f t="shared" si="189"/>
        <v>0</v>
      </c>
      <c r="Q231" s="56">
        <f t="shared" si="189"/>
        <v>0</v>
      </c>
      <c r="R231" s="67">
        <f>SUM(K231:Q231)</f>
        <v>16</v>
      </c>
      <c r="T231" s="54">
        <f t="shared" si="190"/>
        <v>9</v>
      </c>
      <c r="U231" s="55">
        <f t="shared" si="190"/>
        <v>2</v>
      </c>
      <c r="V231" s="55">
        <f t="shared" si="190"/>
        <v>0</v>
      </c>
      <c r="W231" s="55">
        <f t="shared" si="190"/>
        <v>1</v>
      </c>
      <c r="X231" s="55">
        <f t="shared" si="190"/>
        <v>0</v>
      </c>
      <c r="Y231" s="55">
        <f t="shared" si="190"/>
        <v>0</v>
      </c>
      <c r="Z231" s="56">
        <f t="shared" si="190"/>
        <v>0</v>
      </c>
      <c r="AA231" s="67">
        <f>SUM(T231:Z231)</f>
        <v>12</v>
      </c>
      <c r="AC231" s="54">
        <f t="shared" si="191"/>
        <v>13</v>
      </c>
      <c r="AD231" s="55">
        <f t="shared" si="191"/>
        <v>1</v>
      </c>
      <c r="AE231" s="55">
        <f t="shared" si="191"/>
        <v>0</v>
      </c>
      <c r="AF231" s="55">
        <f t="shared" si="191"/>
        <v>0</v>
      </c>
      <c r="AG231" s="55">
        <f t="shared" si="191"/>
        <v>0</v>
      </c>
      <c r="AH231" s="55">
        <f t="shared" si="191"/>
        <v>0</v>
      </c>
      <c r="AI231" s="56">
        <f t="shared" si="191"/>
        <v>0</v>
      </c>
      <c r="AJ231" s="67">
        <f>SUM(AC231:AI231)</f>
        <v>14</v>
      </c>
      <c r="AL231" s="67">
        <f>SUM(I231+R231+AA231+AJ231)</f>
        <v>51</v>
      </c>
    </row>
    <row r="232" spans="1:38" ht="15.75" customHeight="1">
      <c r="A232" s="60" t="s">
        <v>218</v>
      </c>
      <c r="B232" s="57">
        <f t="shared" ref="B232:I232" si="192">SUM(B228:B231)</f>
        <v>29</v>
      </c>
      <c r="C232" s="58">
        <f t="shared" si="192"/>
        <v>5</v>
      </c>
      <c r="D232" s="58">
        <f t="shared" si="192"/>
        <v>0</v>
      </c>
      <c r="E232" s="58">
        <f t="shared" si="192"/>
        <v>0</v>
      </c>
      <c r="F232" s="58">
        <f t="shared" si="192"/>
        <v>0</v>
      </c>
      <c r="G232" s="58">
        <f t="shared" si="192"/>
        <v>0</v>
      </c>
      <c r="H232" s="59">
        <f t="shared" si="192"/>
        <v>0</v>
      </c>
      <c r="I232" s="60">
        <f t="shared" si="192"/>
        <v>34</v>
      </c>
      <c r="K232" s="57">
        <f t="shared" ref="K232:R232" si="193">SUM(K228:K231)</f>
        <v>67</v>
      </c>
      <c r="L232" s="58">
        <f t="shared" si="193"/>
        <v>21</v>
      </c>
      <c r="M232" s="58">
        <f t="shared" si="193"/>
        <v>1</v>
      </c>
      <c r="N232" s="58">
        <f t="shared" si="193"/>
        <v>2</v>
      </c>
      <c r="O232" s="58">
        <f t="shared" si="193"/>
        <v>0</v>
      </c>
      <c r="P232" s="58">
        <f t="shared" si="193"/>
        <v>0</v>
      </c>
      <c r="Q232" s="59">
        <f t="shared" si="193"/>
        <v>0</v>
      </c>
      <c r="R232" s="60">
        <f t="shared" si="193"/>
        <v>91</v>
      </c>
      <c r="T232" s="57">
        <f t="shared" ref="T232:AA232" si="194">SUM(T228:T231)</f>
        <v>48</v>
      </c>
      <c r="U232" s="58">
        <f t="shared" si="194"/>
        <v>16</v>
      </c>
      <c r="V232" s="58">
        <f t="shared" si="194"/>
        <v>0</v>
      </c>
      <c r="W232" s="58">
        <f t="shared" si="194"/>
        <v>3</v>
      </c>
      <c r="X232" s="58">
        <f t="shared" si="194"/>
        <v>0</v>
      </c>
      <c r="Y232" s="58">
        <f t="shared" si="194"/>
        <v>0</v>
      </c>
      <c r="Z232" s="59">
        <f t="shared" si="194"/>
        <v>2</v>
      </c>
      <c r="AA232" s="60">
        <f t="shared" si="194"/>
        <v>69</v>
      </c>
      <c r="AC232" s="57">
        <f t="shared" ref="AC232:AJ232" si="195">SUM(AC228:AC231)</f>
        <v>48</v>
      </c>
      <c r="AD232" s="58">
        <f t="shared" si="195"/>
        <v>7</v>
      </c>
      <c r="AE232" s="58">
        <f t="shared" si="195"/>
        <v>0</v>
      </c>
      <c r="AF232" s="58">
        <f t="shared" si="195"/>
        <v>0</v>
      </c>
      <c r="AG232" s="58">
        <f t="shared" si="195"/>
        <v>0</v>
      </c>
      <c r="AH232" s="58">
        <f t="shared" si="195"/>
        <v>0</v>
      </c>
      <c r="AI232" s="59">
        <f t="shared" si="195"/>
        <v>0</v>
      </c>
      <c r="AJ232" s="60">
        <f t="shared" si="195"/>
        <v>55</v>
      </c>
      <c r="AL232" s="60">
        <f>SUM(AL228:AL231)</f>
        <v>249</v>
      </c>
    </row>
    <row r="234" spans="1:38" ht="15.75" customHeight="1">
      <c r="A234" s="60" t="s">
        <v>219</v>
      </c>
      <c r="B234" s="57">
        <f t="shared" ref="B234:I234" si="196">SUM(B232+B227+B222)</f>
        <v>119</v>
      </c>
      <c r="C234" s="58">
        <f t="shared" si="196"/>
        <v>25</v>
      </c>
      <c r="D234" s="58">
        <f t="shared" si="196"/>
        <v>0</v>
      </c>
      <c r="E234" s="58">
        <f t="shared" si="196"/>
        <v>0</v>
      </c>
      <c r="F234" s="58">
        <f t="shared" si="196"/>
        <v>0</v>
      </c>
      <c r="G234" s="58">
        <f t="shared" si="196"/>
        <v>0</v>
      </c>
      <c r="H234" s="59">
        <f t="shared" si="196"/>
        <v>1</v>
      </c>
      <c r="I234" s="60">
        <f t="shared" si="196"/>
        <v>145</v>
      </c>
      <c r="K234" s="57">
        <f t="shared" ref="K234:R234" si="197">SUM(K232+K227+K222)</f>
        <v>254</v>
      </c>
      <c r="L234" s="58">
        <f t="shared" si="197"/>
        <v>70</v>
      </c>
      <c r="M234" s="58">
        <f t="shared" si="197"/>
        <v>4</v>
      </c>
      <c r="N234" s="58">
        <f t="shared" si="197"/>
        <v>3</v>
      </c>
      <c r="O234" s="58">
        <f t="shared" si="197"/>
        <v>1</v>
      </c>
      <c r="P234" s="58">
        <f t="shared" si="197"/>
        <v>0</v>
      </c>
      <c r="Q234" s="59">
        <f t="shared" si="197"/>
        <v>0</v>
      </c>
      <c r="R234" s="60">
        <f t="shared" si="197"/>
        <v>332</v>
      </c>
      <c r="T234" s="57">
        <f t="shared" ref="T234:AA234" si="198">SUM(T232+T227+T222)</f>
        <v>206</v>
      </c>
      <c r="U234" s="58">
        <f t="shared" si="198"/>
        <v>64</v>
      </c>
      <c r="V234" s="58">
        <f t="shared" si="198"/>
        <v>9</v>
      </c>
      <c r="W234" s="58">
        <f t="shared" si="198"/>
        <v>4</v>
      </c>
      <c r="X234" s="58">
        <f t="shared" si="198"/>
        <v>3</v>
      </c>
      <c r="Y234" s="58">
        <f t="shared" si="198"/>
        <v>0</v>
      </c>
      <c r="Z234" s="59">
        <f t="shared" si="198"/>
        <v>2</v>
      </c>
      <c r="AA234" s="60">
        <f t="shared" si="198"/>
        <v>288</v>
      </c>
      <c r="AC234" s="57">
        <f t="shared" ref="AC234:AJ234" si="199">SUM(AC232+AC227+AC222)</f>
        <v>230</v>
      </c>
      <c r="AD234" s="58">
        <f t="shared" si="199"/>
        <v>40</v>
      </c>
      <c r="AE234" s="58">
        <f t="shared" si="199"/>
        <v>1</v>
      </c>
      <c r="AF234" s="58">
        <f t="shared" si="199"/>
        <v>1</v>
      </c>
      <c r="AG234" s="58">
        <f t="shared" si="199"/>
        <v>0</v>
      </c>
      <c r="AH234" s="58">
        <f t="shared" si="199"/>
        <v>0</v>
      </c>
      <c r="AI234" s="59">
        <f t="shared" si="199"/>
        <v>2</v>
      </c>
      <c r="AJ234" s="60">
        <f t="shared" si="199"/>
        <v>274</v>
      </c>
      <c r="AL234" s="60">
        <f>SUM(AL232+AL227+AL222)</f>
        <v>1039</v>
      </c>
    </row>
    <row r="236" spans="1:38" ht="15.75" customHeight="1">
      <c r="A236" s="60" t="s">
        <v>217</v>
      </c>
      <c r="B236" s="57">
        <f t="shared" ref="B236:I236" si="200">SUM(B212+B234)</f>
        <v>242</v>
      </c>
      <c r="C236" s="58">
        <f t="shared" si="200"/>
        <v>61</v>
      </c>
      <c r="D236" s="58">
        <f t="shared" si="200"/>
        <v>1</v>
      </c>
      <c r="E236" s="58">
        <f t="shared" si="200"/>
        <v>1</v>
      </c>
      <c r="F236" s="58">
        <f t="shared" si="200"/>
        <v>2</v>
      </c>
      <c r="G236" s="58">
        <f t="shared" si="200"/>
        <v>0</v>
      </c>
      <c r="H236" s="59">
        <f t="shared" si="200"/>
        <v>3</v>
      </c>
      <c r="I236" s="60">
        <f t="shared" si="200"/>
        <v>310</v>
      </c>
      <c r="K236" s="57">
        <f t="shared" ref="K236:R236" si="201">SUM(K212+K234)</f>
        <v>430</v>
      </c>
      <c r="L236" s="58">
        <f t="shared" si="201"/>
        <v>133</v>
      </c>
      <c r="M236" s="58">
        <f t="shared" si="201"/>
        <v>7</v>
      </c>
      <c r="N236" s="58">
        <f t="shared" si="201"/>
        <v>8</v>
      </c>
      <c r="O236" s="58">
        <f t="shared" si="201"/>
        <v>3</v>
      </c>
      <c r="P236" s="58">
        <f t="shared" si="201"/>
        <v>0</v>
      </c>
      <c r="Q236" s="59">
        <f t="shared" si="201"/>
        <v>1</v>
      </c>
      <c r="R236" s="60">
        <f t="shared" si="201"/>
        <v>582</v>
      </c>
      <c r="T236" s="57">
        <f t="shared" ref="T236:AA236" si="202">SUM(T212+T234)</f>
        <v>311</v>
      </c>
      <c r="U236" s="58">
        <f t="shared" si="202"/>
        <v>117</v>
      </c>
      <c r="V236" s="58">
        <f t="shared" si="202"/>
        <v>15</v>
      </c>
      <c r="W236" s="58">
        <f t="shared" si="202"/>
        <v>11</v>
      </c>
      <c r="X236" s="58">
        <f t="shared" si="202"/>
        <v>6</v>
      </c>
      <c r="Y236" s="58">
        <f t="shared" si="202"/>
        <v>0</v>
      </c>
      <c r="Z236" s="59">
        <f t="shared" si="202"/>
        <v>3</v>
      </c>
      <c r="AA236" s="60">
        <f t="shared" si="202"/>
        <v>463</v>
      </c>
      <c r="AC236" s="57">
        <f t="shared" ref="AC236:AJ236" si="203">SUM(AC212+AC234)</f>
        <v>452</v>
      </c>
      <c r="AD236" s="58">
        <f t="shared" si="203"/>
        <v>79</v>
      </c>
      <c r="AE236" s="58">
        <f t="shared" si="203"/>
        <v>2</v>
      </c>
      <c r="AF236" s="58">
        <f t="shared" si="203"/>
        <v>2</v>
      </c>
      <c r="AG236" s="58">
        <f t="shared" si="203"/>
        <v>1</v>
      </c>
      <c r="AH236" s="58">
        <f t="shared" si="203"/>
        <v>0</v>
      </c>
      <c r="AI236" s="59">
        <f t="shared" si="203"/>
        <v>4</v>
      </c>
      <c r="AJ236" s="60">
        <f t="shared" si="203"/>
        <v>540</v>
      </c>
      <c r="AL236" s="60">
        <f>SUM(AL212+AL234)</f>
        <v>1895</v>
      </c>
    </row>
    <row r="237" spans="1:38" s="68" customFormat="1" ht="15.75" customHeight="1">
      <c r="A237" s="68" t="s">
        <v>220</v>
      </c>
      <c r="I237" s="68">
        <f>SUM(B196:H196,B197:H197,B198:H198,B199:H199,B201:H201,B202:H202,B203:H203,B204:H204,B206:H206,B207:H207,B208:H208,B209:H209,B218:H218,B219:H219,B220:H220,B221:H221,B223:H223,B224:H224,B225:H225,B226:H226,B228:H228,B229:H229,B230:H230,B231:H231)</f>
        <v>310</v>
      </c>
      <c r="R237" s="68">
        <f>SUM(K196:Q196,K197:Q197,K198:Q198,K199:Q199,K201:Q201,K202:Q202,K203:Q203,K204:Q204,K206:Q206,K207:Q207,K208:Q208,K209:Q209,K218:Q218,K219:Q219,K220:Q220,K221:Q221,K223:Q223,K224:Q224,K225:Q225,K226:Q226,K228:Q228,K229:Q229,K230:Q230,K231:Q231)</f>
        <v>582</v>
      </c>
      <c r="AA237" s="68">
        <f>SUM(T196:Z196,T197:Z197,T198:Z198,T199:Z199,T201:Z201,T202:Z202,T203:Z203,T204:Z204,T206:Z206,T207:Z207,T208:Z208,T209:Z209,T218:Z218,T219:Z219,T220:Z220,T221:Z221,T223:Z223,T224:Z224,T225:Z225,T226:Z226,T228:Z228,T229:Z229,T230:Z230,T231:Z231)</f>
        <v>463</v>
      </c>
      <c r="AJ237" s="68">
        <f>SUM(AC196:AI196,AC197:AI197,AC198:AI198,AC199:AI199,AC201:AI201,AC202:AI202,AC203:AI203,AC204:AI204,AC206:AI206,AC207:AI207,AC208:AI208,AC209:AI209,AC218:AI218,AC219:AI219,AC220:AI220,AC221:AI221,AC223:AI223,AC224:AI224,AC225:AI225,AC226:AI226,AC228:AI228,AC229:AI229,AC230:AI230,AC231:AI231)</f>
        <v>540</v>
      </c>
      <c r="AL237" s="68">
        <f>SUM(B237:AJ237)</f>
        <v>1895</v>
      </c>
    </row>
    <row r="238" spans="1:38" ht="15.75" customHeight="1">
      <c r="A238" s="47" t="s">
        <v>224</v>
      </c>
    </row>
    <row r="239" spans="1:38" ht="15.75" customHeight="1">
      <c r="B239" s="57" t="s">
        <v>212</v>
      </c>
      <c r="C239" s="58"/>
      <c r="D239" s="58" t="s">
        <v>242</v>
      </c>
      <c r="E239" s="58"/>
      <c r="F239" s="58"/>
      <c r="G239" s="58"/>
      <c r="H239" s="59"/>
      <c r="I239" s="60"/>
      <c r="K239" s="57" t="s">
        <v>212</v>
      </c>
      <c r="L239" s="58"/>
      <c r="M239" s="58" t="s">
        <v>243</v>
      </c>
      <c r="N239" s="58"/>
      <c r="O239" s="58"/>
      <c r="P239" s="58"/>
      <c r="Q239" s="59"/>
      <c r="R239" s="60"/>
      <c r="T239" s="57" t="s">
        <v>212</v>
      </c>
      <c r="U239" s="58"/>
      <c r="V239" s="58" t="s">
        <v>244</v>
      </c>
      <c r="W239" s="58"/>
      <c r="X239" s="58"/>
      <c r="Y239" s="58"/>
      <c r="Z239" s="59"/>
      <c r="AA239" s="60"/>
      <c r="AC239" s="57" t="s">
        <v>212</v>
      </c>
      <c r="AD239" s="58"/>
      <c r="AE239" s="58" t="s">
        <v>245</v>
      </c>
      <c r="AF239" s="58"/>
      <c r="AG239" s="58"/>
      <c r="AH239" s="58"/>
      <c r="AI239" s="59"/>
      <c r="AJ239" s="60"/>
      <c r="AL239" s="130" t="s">
        <v>225</v>
      </c>
    </row>
    <row r="240" spans="1:38" ht="15.75" customHeight="1">
      <c r="B240" s="61" t="s">
        <v>0</v>
      </c>
      <c r="C240" s="62" t="s">
        <v>1</v>
      </c>
      <c r="D240" s="62" t="s">
        <v>47</v>
      </c>
      <c r="E240" s="62" t="s">
        <v>46</v>
      </c>
      <c r="F240" s="62" t="s">
        <v>42</v>
      </c>
      <c r="G240" s="62" t="s">
        <v>45</v>
      </c>
      <c r="H240" s="63" t="s">
        <v>44</v>
      </c>
      <c r="I240" s="64" t="s">
        <v>217</v>
      </c>
      <c r="K240" s="61" t="s">
        <v>0</v>
      </c>
      <c r="L240" s="62" t="s">
        <v>1</v>
      </c>
      <c r="M240" s="62" t="s">
        <v>47</v>
      </c>
      <c r="N240" s="62" t="s">
        <v>46</v>
      </c>
      <c r="O240" s="62" t="s">
        <v>42</v>
      </c>
      <c r="P240" s="62" t="s">
        <v>45</v>
      </c>
      <c r="Q240" s="63" t="s">
        <v>44</v>
      </c>
      <c r="R240" s="64" t="s">
        <v>217</v>
      </c>
      <c r="T240" s="61" t="s">
        <v>0</v>
      </c>
      <c r="U240" s="62" t="s">
        <v>1</v>
      </c>
      <c r="V240" s="62" t="s">
        <v>47</v>
      </c>
      <c r="W240" s="62" t="s">
        <v>46</v>
      </c>
      <c r="X240" s="62" t="s">
        <v>42</v>
      </c>
      <c r="Y240" s="62" t="s">
        <v>45</v>
      </c>
      <c r="Z240" s="63" t="s">
        <v>44</v>
      </c>
      <c r="AA240" s="64" t="s">
        <v>217</v>
      </c>
      <c r="AC240" s="61" t="s">
        <v>0</v>
      </c>
      <c r="AD240" s="62" t="s">
        <v>1</v>
      </c>
      <c r="AE240" s="62" t="s">
        <v>47</v>
      </c>
      <c r="AF240" s="62" t="s">
        <v>46</v>
      </c>
      <c r="AG240" s="62" t="s">
        <v>42</v>
      </c>
      <c r="AH240" s="62" t="s">
        <v>45</v>
      </c>
      <c r="AI240" s="63" t="s">
        <v>44</v>
      </c>
      <c r="AJ240" s="64" t="s">
        <v>217</v>
      </c>
      <c r="AL240" s="131"/>
    </row>
    <row r="242" spans="1:38" ht="15.75" customHeight="1">
      <c r="A242" s="69">
        <v>0.29166666666666669</v>
      </c>
      <c r="B242" s="44">
        <f t="shared" ref="B242:H245" si="204">SUM(B12+B58+B104+B150)</f>
        <v>1</v>
      </c>
      <c r="C242" s="45">
        <f t="shared" si="204"/>
        <v>0</v>
      </c>
      <c r="D242" s="45">
        <f t="shared" si="204"/>
        <v>0</v>
      </c>
      <c r="E242" s="45">
        <f t="shared" si="204"/>
        <v>0</v>
      </c>
      <c r="F242" s="45">
        <f t="shared" si="204"/>
        <v>0</v>
      </c>
      <c r="G242" s="45">
        <f t="shared" si="204"/>
        <v>0</v>
      </c>
      <c r="H242" s="46">
        <f t="shared" si="204"/>
        <v>0</v>
      </c>
      <c r="I242" s="65">
        <f>SUM(B242:H242)</f>
        <v>1</v>
      </c>
      <c r="K242" s="44">
        <f t="shared" ref="K242:Q245" si="205">SUM(K12+K58+K104+K150)</f>
        <v>7</v>
      </c>
      <c r="L242" s="45">
        <f t="shared" si="205"/>
        <v>1</v>
      </c>
      <c r="M242" s="45">
        <f t="shared" si="205"/>
        <v>1</v>
      </c>
      <c r="N242" s="45">
        <f t="shared" si="205"/>
        <v>1</v>
      </c>
      <c r="O242" s="45">
        <f t="shared" si="205"/>
        <v>0</v>
      </c>
      <c r="P242" s="45">
        <f t="shared" si="205"/>
        <v>0</v>
      </c>
      <c r="Q242" s="46">
        <f t="shared" si="205"/>
        <v>0</v>
      </c>
      <c r="R242" s="65">
        <f>SUM(K242:Q242)</f>
        <v>10</v>
      </c>
      <c r="T242" s="44">
        <f t="shared" ref="T242:Z245" si="206">SUM(T12+T58+T104+T150)</f>
        <v>4</v>
      </c>
      <c r="U242" s="45">
        <f t="shared" si="206"/>
        <v>1</v>
      </c>
      <c r="V242" s="45">
        <f t="shared" si="206"/>
        <v>0</v>
      </c>
      <c r="W242" s="45">
        <f t="shared" si="206"/>
        <v>2</v>
      </c>
      <c r="X242" s="45">
        <f t="shared" si="206"/>
        <v>0</v>
      </c>
      <c r="Y242" s="45">
        <f t="shared" si="206"/>
        <v>0</v>
      </c>
      <c r="Z242" s="46">
        <f t="shared" si="206"/>
        <v>0</v>
      </c>
      <c r="AA242" s="65">
        <f>SUM(T242:Z242)</f>
        <v>7</v>
      </c>
      <c r="AC242" s="44">
        <f t="shared" ref="AC242:AI245" si="207">SUM(AC12+AC58+AC104+AC150)</f>
        <v>1</v>
      </c>
      <c r="AD242" s="45">
        <f t="shared" si="207"/>
        <v>1</v>
      </c>
      <c r="AE242" s="45">
        <f t="shared" si="207"/>
        <v>0</v>
      </c>
      <c r="AF242" s="45">
        <f t="shared" si="207"/>
        <v>0</v>
      </c>
      <c r="AG242" s="45">
        <f t="shared" si="207"/>
        <v>0</v>
      </c>
      <c r="AH242" s="45">
        <f t="shared" si="207"/>
        <v>0</v>
      </c>
      <c r="AI242" s="46">
        <f t="shared" si="207"/>
        <v>0</v>
      </c>
      <c r="AJ242" s="65">
        <f>SUM(AC242:AI242)</f>
        <v>2</v>
      </c>
      <c r="AL242" s="65">
        <f>SUM(I242+R242+AA242+AJ242)</f>
        <v>20</v>
      </c>
    </row>
    <row r="243" spans="1:38" ht="15.75" customHeight="1">
      <c r="A243" s="70">
        <v>0.30208333333333331</v>
      </c>
      <c r="B243" s="48">
        <f t="shared" si="204"/>
        <v>0</v>
      </c>
      <c r="C243" s="49">
        <f t="shared" si="204"/>
        <v>0</v>
      </c>
      <c r="D243" s="49">
        <f t="shared" si="204"/>
        <v>0</v>
      </c>
      <c r="E243" s="49">
        <f t="shared" si="204"/>
        <v>0</v>
      </c>
      <c r="F243" s="49">
        <f t="shared" si="204"/>
        <v>0</v>
      </c>
      <c r="G243" s="49">
        <f t="shared" si="204"/>
        <v>0</v>
      </c>
      <c r="H243" s="52">
        <f t="shared" si="204"/>
        <v>0</v>
      </c>
      <c r="I243" s="66">
        <f>SUM(B243:H243)</f>
        <v>0</v>
      </c>
      <c r="K243" s="48">
        <f t="shared" si="205"/>
        <v>1</v>
      </c>
      <c r="L243" s="49">
        <f t="shared" si="205"/>
        <v>0</v>
      </c>
      <c r="M243" s="49">
        <f t="shared" si="205"/>
        <v>0</v>
      </c>
      <c r="N243" s="49">
        <f t="shared" si="205"/>
        <v>0</v>
      </c>
      <c r="O243" s="49">
        <f t="shared" si="205"/>
        <v>1</v>
      </c>
      <c r="P243" s="49">
        <f t="shared" si="205"/>
        <v>0</v>
      </c>
      <c r="Q243" s="52">
        <f t="shared" si="205"/>
        <v>0</v>
      </c>
      <c r="R243" s="66">
        <f>SUM(K243:Q243)</f>
        <v>2</v>
      </c>
      <c r="T243" s="48">
        <f t="shared" si="206"/>
        <v>2</v>
      </c>
      <c r="U243" s="49">
        <f t="shared" si="206"/>
        <v>0</v>
      </c>
      <c r="V243" s="49">
        <f t="shared" si="206"/>
        <v>0</v>
      </c>
      <c r="W243" s="49">
        <f t="shared" si="206"/>
        <v>0</v>
      </c>
      <c r="X243" s="49">
        <f t="shared" si="206"/>
        <v>0</v>
      </c>
      <c r="Y243" s="49">
        <f t="shared" si="206"/>
        <v>0</v>
      </c>
      <c r="Z243" s="52">
        <f t="shared" si="206"/>
        <v>0</v>
      </c>
      <c r="AA243" s="66">
        <f>SUM(T243:Z243)</f>
        <v>2</v>
      </c>
      <c r="AC243" s="48">
        <f t="shared" si="207"/>
        <v>0</v>
      </c>
      <c r="AD243" s="49">
        <f t="shared" si="207"/>
        <v>2</v>
      </c>
      <c r="AE243" s="49">
        <f t="shared" si="207"/>
        <v>0</v>
      </c>
      <c r="AF243" s="49">
        <f t="shared" si="207"/>
        <v>0</v>
      </c>
      <c r="AG243" s="49">
        <f t="shared" si="207"/>
        <v>0</v>
      </c>
      <c r="AH243" s="49">
        <f t="shared" si="207"/>
        <v>0</v>
      </c>
      <c r="AI243" s="52">
        <f t="shared" si="207"/>
        <v>0</v>
      </c>
      <c r="AJ243" s="66">
        <f>SUM(AC243:AI243)</f>
        <v>2</v>
      </c>
      <c r="AL243" s="66">
        <f>SUM(I243+R243+AA243+AJ243)</f>
        <v>6</v>
      </c>
    </row>
    <row r="244" spans="1:38" ht="15.75" customHeight="1">
      <c r="A244" s="70">
        <v>0.3125</v>
      </c>
      <c r="B244" s="48">
        <f t="shared" si="204"/>
        <v>1</v>
      </c>
      <c r="C244" s="49">
        <f t="shared" si="204"/>
        <v>0</v>
      </c>
      <c r="D244" s="49">
        <f t="shared" si="204"/>
        <v>0</v>
      </c>
      <c r="E244" s="49">
        <f t="shared" si="204"/>
        <v>0</v>
      </c>
      <c r="F244" s="49">
        <f t="shared" si="204"/>
        <v>0</v>
      </c>
      <c r="G244" s="49">
        <f t="shared" si="204"/>
        <v>0</v>
      </c>
      <c r="H244" s="52">
        <f t="shared" si="204"/>
        <v>0</v>
      </c>
      <c r="I244" s="66">
        <f>SUM(B244:H244)</f>
        <v>1</v>
      </c>
      <c r="K244" s="48">
        <f t="shared" si="205"/>
        <v>3</v>
      </c>
      <c r="L244" s="49">
        <f t="shared" si="205"/>
        <v>4</v>
      </c>
      <c r="M244" s="49">
        <f t="shared" si="205"/>
        <v>0</v>
      </c>
      <c r="N244" s="49">
        <f t="shared" si="205"/>
        <v>1</v>
      </c>
      <c r="O244" s="49">
        <f t="shared" si="205"/>
        <v>0</v>
      </c>
      <c r="P244" s="49">
        <f t="shared" si="205"/>
        <v>0</v>
      </c>
      <c r="Q244" s="52">
        <f t="shared" si="205"/>
        <v>0</v>
      </c>
      <c r="R244" s="66">
        <f>SUM(K244:Q244)</f>
        <v>8</v>
      </c>
      <c r="T244" s="48">
        <f t="shared" si="206"/>
        <v>1</v>
      </c>
      <c r="U244" s="49">
        <f t="shared" si="206"/>
        <v>1</v>
      </c>
      <c r="V244" s="49">
        <f t="shared" si="206"/>
        <v>0</v>
      </c>
      <c r="W244" s="49">
        <f t="shared" si="206"/>
        <v>0</v>
      </c>
      <c r="X244" s="49">
        <f t="shared" si="206"/>
        <v>0</v>
      </c>
      <c r="Y244" s="49">
        <f t="shared" si="206"/>
        <v>0</v>
      </c>
      <c r="Z244" s="52">
        <f t="shared" si="206"/>
        <v>0</v>
      </c>
      <c r="AA244" s="66">
        <f>SUM(T244:Z244)</f>
        <v>2</v>
      </c>
      <c r="AC244" s="48">
        <f t="shared" si="207"/>
        <v>2</v>
      </c>
      <c r="AD244" s="49">
        <f t="shared" si="207"/>
        <v>1</v>
      </c>
      <c r="AE244" s="49">
        <f t="shared" si="207"/>
        <v>0</v>
      </c>
      <c r="AF244" s="49">
        <f t="shared" si="207"/>
        <v>0</v>
      </c>
      <c r="AG244" s="49">
        <f t="shared" si="207"/>
        <v>0</v>
      </c>
      <c r="AH244" s="49">
        <f t="shared" si="207"/>
        <v>0</v>
      </c>
      <c r="AI244" s="52">
        <f t="shared" si="207"/>
        <v>0</v>
      </c>
      <c r="AJ244" s="66">
        <f>SUM(AC244:AI244)</f>
        <v>3</v>
      </c>
      <c r="AL244" s="66">
        <f>SUM(I244+R244+AA244+AJ244)</f>
        <v>14</v>
      </c>
    </row>
    <row r="245" spans="1:38" ht="15.75" customHeight="1">
      <c r="A245" s="71">
        <v>0.32291666666666669</v>
      </c>
      <c r="B245" s="54">
        <f t="shared" si="204"/>
        <v>6</v>
      </c>
      <c r="C245" s="55">
        <f t="shared" si="204"/>
        <v>2</v>
      </c>
      <c r="D245" s="55">
        <f t="shared" si="204"/>
        <v>0</v>
      </c>
      <c r="E245" s="55">
        <f t="shared" si="204"/>
        <v>1</v>
      </c>
      <c r="F245" s="55">
        <f t="shared" si="204"/>
        <v>0</v>
      </c>
      <c r="G245" s="55">
        <f t="shared" si="204"/>
        <v>0</v>
      </c>
      <c r="H245" s="56">
        <f t="shared" si="204"/>
        <v>0</v>
      </c>
      <c r="I245" s="67">
        <f>SUM(B245:H245)</f>
        <v>9</v>
      </c>
      <c r="K245" s="54">
        <f t="shared" si="205"/>
        <v>17</v>
      </c>
      <c r="L245" s="55">
        <f t="shared" si="205"/>
        <v>6</v>
      </c>
      <c r="M245" s="55">
        <f t="shared" si="205"/>
        <v>0</v>
      </c>
      <c r="N245" s="55">
        <f t="shared" si="205"/>
        <v>0</v>
      </c>
      <c r="O245" s="55">
        <f t="shared" si="205"/>
        <v>0</v>
      </c>
      <c r="P245" s="55">
        <f t="shared" si="205"/>
        <v>0</v>
      </c>
      <c r="Q245" s="56">
        <f t="shared" si="205"/>
        <v>0</v>
      </c>
      <c r="R245" s="67">
        <f>SUM(K245:Q245)</f>
        <v>23</v>
      </c>
      <c r="T245" s="54">
        <f t="shared" si="206"/>
        <v>10</v>
      </c>
      <c r="U245" s="55">
        <f t="shared" si="206"/>
        <v>4</v>
      </c>
      <c r="V245" s="55">
        <f t="shared" si="206"/>
        <v>0</v>
      </c>
      <c r="W245" s="55">
        <f t="shared" si="206"/>
        <v>2</v>
      </c>
      <c r="X245" s="55">
        <f t="shared" si="206"/>
        <v>0</v>
      </c>
      <c r="Y245" s="55">
        <f t="shared" si="206"/>
        <v>0</v>
      </c>
      <c r="Z245" s="56">
        <f t="shared" si="206"/>
        <v>0</v>
      </c>
      <c r="AA245" s="67">
        <f>SUM(T245:Z245)</f>
        <v>16</v>
      </c>
      <c r="AC245" s="54">
        <f t="shared" si="207"/>
        <v>5</v>
      </c>
      <c r="AD245" s="55">
        <f t="shared" si="207"/>
        <v>1</v>
      </c>
      <c r="AE245" s="55">
        <f t="shared" si="207"/>
        <v>0</v>
      </c>
      <c r="AF245" s="55">
        <f t="shared" si="207"/>
        <v>0</v>
      </c>
      <c r="AG245" s="55">
        <f t="shared" si="207"/>
        <v>0</v>
      </c>
      <c r="AH245" s="55">
        <f t="shared" si="207"/>
        <v>0</v>
      </c>
      <c r="AI245" s="56">
        <f t="shared" si="207"/>
        <v>0</v>
      </c>
      <c r="AJ245" s="67">
        <f>SUM(AC245:AI245)</f>
        <v>6</v>
      </c>
      <c r="AL245" s="67">
        <f>SUM(I245+R245+AA245+AJ245)</f>
        <v>54</v>
      </c>
    </row>
    <row r="246" spans="1:38" ht="15.75" customHeight="1">
      <c r="A246" s="60" t="s">
        <v>218</v>
      </c>
      <c r="B246" s="57">
        <f t="shared" ref="B246:I246" si="208">SUM(B242:B245)</f>
        <v>8</v>
      </c>
      <c r="C246" s="58">
        <f t="shared" si="208"/>
        <v>2</v>
      </c>
      <c r="D246" s="58">
        <f t="shared" si="208"/>
        <v>0</v>
      </c>
      <c r="E246" s="58">
        <f t="shared" si="208"/>
        <v>1</v>
      </c>
      <c r="F246" s="58">
        <f t="shared" si="208"/>
        <v>0</v>
      </c>
      <c r="G246" s="58">
        <f t="shared" si="208"/>
        <v>0</v>
      </c>
      <c r="H246" s="59">
        <f t="shared" si="208"/>
        <v>0</v>
      </c>
      <c r="I246" s="60">
        <f t="shared" si="208"/>
        <v>11</v>
      </c>
      <c r="K246" s="57">
        <f t="shared" ref="K246:R246" si="209">SUM(K242:K245)</f>
        <v>28</v>
      </c>
      <c r="L246" s="58">
        <f t="shared" si="209"/>
        <v>11</v>
      </c>
      <c r="M246" s="58">
        <f t="shared" si="209"/>
        <v>1</v>
      </c>
      <c r="N246" s="58">
        <f t="shared" si="209"/>
        <v>2</v>
      </c>
      <c r="O246" s="58">
        <f t="shared" si="209"/>
        <v>1</v>
      </c>
      <c r="P246" s="58">
        <f t="shared" si="209"/>
        <v>0</v>
      </c>
      <c r="Q246" s="59">
        <f t="shared" si="209"/>
        <v>0</v>
      </c>
      <c r="R246" s="60">
        <f t="shared" si="209"/>
        <v>43</v>
      </c>
      <c r="T246" s="57">
        <f t="shared" ref="T246:AA246" si="210">SUM(T242:T245)</f>
        <v>17</v>
      </c>
      <c r="U246" s="58">
        <f t="shared" si="210"/>
        <v>6</v>
      </c>
      <c r="V246" s="58">
        <f t="shared" si="210"/>
        <v>0</v>
      </c>
      <c r="W246" s="58">
        <f t="shared" si="210"/>
        <v>4</v>
      </c>
      <c r="X246" s="58">
        <f t="shared" si="210"/>
        <v>0</v>
      </c>
      <c r="Y246" s="58">
        <f t="shared" si="210"/>
        <v>0</v>
      </c>
      <c r="Z246" s="59">
        <f t="shared" si="210"/>
        <v>0</v>
      </c>
      <c r="AA246" s="60">
        <f t="shared" si="210"/>
        <v>27</v>
      </c>
      <c r="AC246" s="57">
        <f t="shared" ref="AC246:AJ246" si="211">SUM(AC242:AC245)</f>
        <v>8</v>
      </c>
      <c r="AD246" s="58">
        <f t="shared" si="211"/>
        <v>5</v>
      </c>
      <c r="AE246" s="58">
        <f t="shared" si="211"/>
        <v>0</v>
      </c>
      <c r="AF246" s="58">
        <f t="shared" si="211"/>
        <v>0</v>
      </c>
      <c r="AG246" s="58">
        <f t="shared" si="211"/>
        <v>0</v>
      </c>
      <c r="AH246" s="58">
        <f t="shared" si="211"/>
        <v>0</v>
      </c>
      <c r="AI246" s="59">
        <f t="shared" si="211"/>
        <v>0</v>
      </c>
      <c r="AJ246" s="60">
        <f t="shared" si="211"/>
        <v>13</v>
      </c>
      <c r="AL246" s="60">
        <f>SUM(AL242:AL245)</f>
        <v>94</v>
      </c>
    </row>
    <row r="247" spans="1:38" ht="15.75" customHeight="1">
      <c r="A247" s="69">
        <v>0.33333333333333331</v>
      </c>
      <c r="B247" s="44">
        <f t="shared" ref="B247:H250" si="212">SUM(B17+B63+B109+B155)</f>
        <v>5</v>
      </c>
      <c r="C247" s="45">
        <f t="shared" si="212"/>
        <v>4</v>
      </c>
      <c r="D247" s="45">
        <f t="shared" si="212"/>
        <v>1</v>
      </c>
      <c r="E247" s="45">
        <f t="shared" si="212"/>
        <v>1</v>
      </c>
      <c r="F247" s="45">
        <f t="shared" si="212"/>
        <v>0</v>
      </c>
      <c r="G247" s="45">
        <f t="shared" si="212"/>
        <v>0</v>
      </c>
      <c r="H247" s="46">
        <f t="shared" si="212"/>
        <v>0</v>
      </c>
      <c r="I247" s="65">
        <f>SUM(B247:H247)</f>
        <v>11</v>
      </c>
      <c r="K247" s="44">
        <f t="shared" ref="K247:Q250" si="213">SUM(K17+K63+K109+K155)</f>
        <v>13</v>
      </c>
      <c r="L247" s="45">
        <f t="shared" si="213"/>
        <v>8</v>
      </c>
      <c r="M247" s="45">
        <f t="shared" si="213"/>
        <v>1</v>
      </c>
      <c r="N247" s="45">
        <f t="shared" si="213"/>
        <v>0</v>
      </c>
      <c r="O247" s="45">
        <f t="shared" si="213"/>
        <v>0</v>
      </c>
      <c r="P247" s="45">
        <f t="shared" si="213"/>
        <v>0</v>
      </c>
      <c r="Q247" s="46">
        <f t="shared" si="213"/>
        <v>0</v>
      </c>
      <c r="R247" s="65">
        <f>SUM(K247:Q247)</f>
        <v>22</v>
      </c>
      <c r="T247" s="44">
        <f t="shared" ref="T247:Z250" si="214">SUM(T17+T63+T109+T155)</f>
        <v>8</v>
      </c>
      <c r="U247" s="45">
        <f t="shared" si="214"/>
        <v>3</v>
      </c>
      <c r="V247" s="45">
        <f t="shared" si="214"/>
        <v>2</v>
      </c>
      <c r="W247" s="45">
        <f t="shared" si="214"/>
        <v>0</v>
      </c>
      <c r="X247" s="45">
        <f t="shared" si="214"/>
        <v>0</v>
      </c>
      <c r="Y247" s="45">
        <f t="shared" si="214"/>
        <v>0</v>
      </c>
      <c r="Z247" s="46">
        <f t="shared" si="214"/>
        <v>0</v>
      </c>
      <c r="AA247" s="65">
        <f>SUM(T247:Z247)</f>
        <v>13</v>
      </c>
      <c r="AC247" s="44">
        <f t="shared" ref="AC247:AI250" si="215">SUM(AC17+AC63+AC109+AC155)</f>
        <v>13</v>
      </c>
      <c r="AD247" s="45">
        <f t="shared" si="215"/>
        <v>7</v>
      </c>
      <c r="AE247" s="45">
        <f t="shared" si="215"/>
        <v>0</v>
      </c>
      <c r="AF247" s="45">
        <f t="shared" si="215"/>
        <v>0</v>
      </c>
      <c r="AG247" s="45">
        <f t="shared" si="215"/>
        <v>0</v>
      </c>
      <c r="AH247" s="45">
        <f t="shared" si="215"/>
        <v>0</v>
      </c>
      <c r="AI247" s="46">
        <f t="shared" si="215"/>
        <v>0</v>
      </c>
      <c r="AJ247" s="65">
        <f>SUM(AC247:AI247)</f>
        <v>20</v>
      </c>
      <c r="AL247" s="65">
        <f>SUM(I247+R247+AA247+AJ247)</f>
        <v>66</v>
      </c>
    </row>
    <row r="248" spans="1:38" ht="15.75" customHeight="1">
      <c r="A248" s="70">
        <v>0.34375</v>
      </c>
      <c r="B248" s="48">
        <f t="shared" si="212"/>
        <v>3</v>
      </c>
      <c r="C248" s="49">
        <f t="shared" si="212"/>
        <v>3</v>
      </c>
      <c r="D248" s="49">
        <f t="shared" si="212"/>
        <v>0</v>
      </c>
      <c r="E248" s="49">
        <f t="shared" si="212"/>
        <v>0</v>
      </c>
      <c r="F248" s="49">
        <f t="shared" si="212"/>
        <v>0</v>
      </c>
      <c r="G248" s="49">
        <f t="shared" si="212"/>
        <v>0</v>
      </c>
      <c r="H248" s="52">
        <f t="shared" si="212"/>
        <v>1</v>
      </c>
      <c r="I248" s="66">
        <f>SUM(B248:H248)</f>
        <v>7</v>
      </c>
      <c r="K248" s="48">
        <f t="shared" si="213"/>
        <v>16</v>
      </c>
      <c r="L248" s="49">
        <f t="shared" si="213"/>
        <v>3</v>
      </c>
      <c r="M248" s="49">
        <f t="shared" si="213"/>
        <v>0</v>
      </c>
      <c r="N248" s="49">
        <f t="shared" si="213"/>
        <v>0</v>
      </c>
      <c r="O248" s="49">
        <f t="shared" si="213"/>
        <v>1</v>
      </c>
      <c r="P248" s="49">
        <f t="shared" si="213"/>
        <v>0</v>
      </c>
      <c r="Q248" s="52">
        <f t="shared" si="213"/>
        <v>0</v>
      </c>
      <c r="R248" s="66">
        <f>SUM(K248:Q248)</f>
        <v>20</v>
      </c>
      <c r="T248" s="48">
        <f t="shared" si="214"/>
        <v>8</v>
      </c>
      <c r="U248" s="49">
        <f t="shared" si="214"/>
        <v>1</v>
      </c>
      <c r="V248" s="49">
        <f t="shared" si="214"/>
        <v>0</v>
      </c>
      <c r="W248" s="49">
        <f t="shared" si="214"/>
        <v>0</v>
      </c>
      <c r="X248" s="49">
        <f t="shared" si="214"/>
        <v>0</v>
      </c>
      <c r="Y248" s="49">
        <f t="shared" si="214"/>
        <v>0</v>
      </c>
      <c r="Z248" s="52">
        <f t="shared" si="214"/>
        <v>1</v>
      </c>
      <c r="AA248" s="66">
        <f>SUM(T248:Z248)</f>
        <v>10</v>
      </c>
      <c r="AC248" s="48">
        <f t="shared" si="215"/>
        <v>18</v>
      </c>
      <c r="AD248" s="49">
        <f t="shared" si="215"/>
        <v>7</v>
      </c>
      <c r="AE248" s="49">
        <f t="shared" si="215"/>
        <v>0</v>
      </c>
      <c r="AF248" s="49">
        <f t="shared" si="215"/>
        <v>0</v>
      </c>
      <c r="AG248" s="49">
        <f t="shared" si="215"/>
        <v>1</v>
      </c>
      <c r="AH248" s="49">
        <f t="shared" si="215"/>
        <v>0</v>
      </c>
      <c r="AI248" s="52">
        <f t="shared" si="215"/>
        <v>2</v>
      </c>
      <c r="AJ248" s="66">
        <f>SUM(AC248:AI248)</f>
        <v>28</v>
      </c>
      <c r="AL248" s="66">
        <f>SUM(I248+R248+AA248+AJ248)</f>
        <v>65</v>
      </c>
    </row>
    <row r="249" spans="1:38" ht="15.75" customHeight="1">
      <c r="A249" s="70">
        <v>0.35416666666666669</v>
      </c>
      <c r="B249" s="48">
        <f t="shared" si="212"/>
        <v>12</v>
      </c>
      <c r="C249" s="49">
        <f t="shared" si="212"/>
        <v>4</v>
      </c>
      <c r="D249" s="49">
        <f t="shared" si="212"/>
        <v>0</v>
      </c>
      <c r="E249" s="49">
        <f t="shared" si="212"/>
        <v>0</v>
      </c>
      <c r="F249" s="49">
        <f t="shared" si="212"/>
        <v>0</v>
      </c>
      <c r="G249" s="49">
        <f t="shared" si="212"/>
        <v>0</v>
      </c>
      <c r="H249" s="52">
        <f t="shared" si="212"/>
        <v>0</v>
      </c>
      <c r="I249" s="66">
        <f>SUM(B249:H249)</f>
        <v>16</v>
      </c>
      <c r="K249" s="48">
        <f t="shared" si="213"/>
        <v>21</v>
      </c>
      <c r="L249" s="49">
        <f t="shared" si="213"/>
        <v>6</v>
      </c>
      <c r="M249" s="49">
        <f t="shared" si="213"/>
        <v>0</v>
      </c>
      <c r="N249" s="49">
        <f t="shared" si="213"/>
        <v>0</v>
      </c>
      <c r="O249" s="49">
        <f t="shared" si="213"/>
        <v>0</v>
      </c>
      <c r="P249" s="49">
        <f t="shared" si="213"/>
        <v>0</v>
      </c>
      <c r="Q249" s="52">
        <f t="shared" si="213"/>
        <v>1</v>
      </c>
      <c r="R249" s="66">
        <f>SUM(K249:Q249)</f>
        <v>28</v>
      </c>
      <c r="T249" s="48">
        <f t="shared" si="214"/>
        <v>15</v>
      </c>
      <c r="U249" s="49">
        <f t="shared" si="214"/>
        <v>9</v>
      </c>
      <c r="V249" s="49">
        <f t="shared" si="214"/>
        <v>0</v>
      </c>
      <c r="W249" s="49">
        <f t="shared" si="214"/>
        <v>0</v>
      </c>
      <c r="X249" s="49">
        <f t="shared" si="214"/>
        <v>0</v>
      </c>
      <c r="Y249" s="49">
        <f t="shared" si="214"/>
        <v>0</v>
      </c>
      <c r="Z249" s="52">
        <f t="shared" si="214"/>
        <v>0</v>
      </c>
      <c r="AA249" s="66">
        <f>SUM(T249:Z249)</f>
        <v>24</v>
      </c>
      <c r="AC249" s="48">
        <f t="shared" si="215"/>
        <v>24</v>
      </c>
      <c r="AD249" s="49">
        <f t="shared" si="215"/>
        <v>9</v>
      </c>
      <c r="AE249" s="49">
        <f t="shared" si="215"/>
        <v>0</v>
      </c>
      <c r="AF249" s="49">
        <f t="shared" si="215"/>
        <v>1</v>
      </c>
      <c r="AG249" s="49">
        <f t="shared" si="215"/>
        <v>2</v>
      </c>
      <c r="AH249" s="49">
        <f t="shared" si="215"/>
        <v>0</v>
      </c>
      <c r="AI249" s="52">
        <f t="shared" si="215"/>
        <v>0</v>
      </c>
      <c r="AJ249" s="66">
        <f>SUM(AC249:AI249)</f>
        <v>36</v>
      </c>
      <c r="AL249" s="66">
        <f>SUM(I249+R249+AA249+AJ249)</f>
        <v>104</v>
      </c>
    </row>
    <row r="250" spans="1:38" ht="15.75" customHeight="1">
      <c r="A250" s="71">
        <v>0.36458333333333331</v>
      </c>
      <c r="B250" s="54">
        <f t="shared" si="212"/>
        <v>19</v>
      </c>
      <c r="C250" s="55">
        <f t="shared" si="212"/>
        <v>3</v>
      </c>
      <c r="D250" s="55">
        <f t="shared" si="212"/>
        <v>1</v>
      </c>
      <c r="E250" s="55">
        <f t="shared" si="212"/>
        <v>2</v>
      </c>
      <c r="F250" s="55">
        <f t="shared" si="212"/>
        <v>1</v>
      </c>
      <c r="G250" s="55">
        <f t="shared" si="212"/>
        <v>0</v>
      </c>
      <c r="H250" s="56">
        <f t="shared" si="212"/>
        <v>1</v>
      </c>
      <c r="I250" s="67">
        <f>SUM(B250:H250)</f>
        <v>27</v>
      </c>
      <c r="K250" s="54">
        <f t="shared" si="213"/>
        <v>42</v>
      </c>
      <c r="L250" s="55">
        <f t="shared" si="213"/>
        <v>9</v>
      </c>
      <c r="M250" s="55">
        <f t="shared" si="213"/>
        <v>0</v>
      </c>
      <c r="N250" s="55">
        <f t="shared" si="213"/>
        <v>0</v>
      </c>
      <c r="O250" s="55">
        <f t="shared" si="213"/>
        <v>0</v>
      </c>
      <c r="P250" s="55">
        <f t="shared" si="213"/>
        <v>0</v>
      </c>
      <c r="Q250" s="56">
        <f t="shared" si="213"/>
        <v>0</v>
      </c>
      <c r="R250" s="67">
        <f>SUM(K250:Q250)</f>
        <v>51</v>
      </c>
      <c r="T250" s="54">
        <f t="shared" si="214"/>
        <v>24</v>
      </c>
      <c r="U250" s="55">
        <f t="shared" si="214"/>
        <v>6</v>
      </c>
      <c r="V250" s="55">
        <f t="shared" si="214"/>
        <v>0</v>
      </c>
      <c r="W250" s="55">
        <f t="shared" si="214"/>
        <v>0</v>
      </c>
      <c r="X250" s="55">
        <f t="shared" si="214"/>
        <v>1</v>
      </c>
      <c r="Y250" s="55">
        <f t="shared" si="214"/>
        <v>0</v>
      </c>
      <c r="Z250" s="56">
        <f t="shared" si="214"/>
        <v>0</v>
      </c>
      <c r="AA250" s="67">
        <f>SUM(T250:Z250)</f>
        <v>31</v>
      </c>
      <c r="AC250" s="54">
        <f t="shared" si="215"/>
        <v>30</v>
      </c>
      <c r="AD250" s="55">
        <f t="shared" si="215"/>
        <v>4</v>
      </c>
      <c r="AE250" s="55">
        <f t="shared" si="215"/>
        <v>0</v>
      </c>
      <c r="AF250" s="55">
        <f t="shared" si="215"/>
        <v>0</v>
      </c>
      <c r="AG250" s="55">
        <f t="shared" si="215"/>
        <v>0</v>
      </c>
      <c r="AH250" s="55">
        <f t="shared" si="215"/>
        <v>0</v>
      </c>
      <c r="AI250" s="56">
        <f t="shared" si="215"/>
        <v>0</v>
      </c>
      <c r="AJ250" s="67">
        <f>SUM(AC250:AI250)</f>
        <v>34</v>
      </c>
      <c r="AL250" s="67">
        <f>SUM(I250+R250+AA250+AJ250)</f>
        <v>143</v>
      </c>
    </row>
    <row r="251" spans="1:38" ht="15.75" customHeight="1">
      <c r="A251" s="60" t="s">
        <v>218</v>
      </c>
      <c r="B251" s="57">
        <f t="shared" ref="B251:I251" si="216">SUM(B247:B250)</f>
        <v>39</v>
      </c>
      <c r="C251" s="58">
        <f t="shared" si="216"/>
        <v>14</v>
      </c>
      <c r="D251" s="58">
        <f t="shared" si="216"/>
        <v>2</v>
      </c>
      <c r="E251" s="58">
        <f t="shared" si="216"/>
        <v>3</v>
      </c>
      <c r="F251" s="58">
        <f t="shared" si="216"/>
        <v>1</v>
      </c>
      <c r="G251" s="58">
        <f t="shared" si="216"/>
        <v>0</v>
      </c>
      <c r="H251" s="59">
        <f t="shared" si="216"/>
        <v>2</v>
      </c>
      <c r="I251" s="60">
        <f t="shared" si="216"/>
        <v>61</v>
      </c>
      <c r="K251" s="57">
        <f t="shared" ref="K251:R251" si="217">SUM(K247:K250)</f>
        <v>92</v>
      </c>
      <c r="L251" s="58">
        <f t="shared" si="217"/>
        <v>26</v>
      </c>
      <c r="M251" s="58">
        <f t="shared" si="217"/>
        <v>1</v>
      </c>
      <c r="N251" s="58">
        <f t="shared" si="217"/>
        <v>0</v>
      </c>
      <c r="O251" s="58">
        <f t="shared" si="217"/>
        <v>1</v>
      </c>
      <c r="P251" s="58">
        <f t="shared" si="217"/>
        <v>0</v>
      </c>
      <c r="Q251" s="59">
        <f t="shared" si="217"/>
        <v>1</v>
      </c>
      <c r="R251" s="60">
        <f t="shared" si="217"/>
        <v>121</v>
      </c>
      <c r="T251" s="57">
        <f t="shared" ref="T251:AA251" si="218">SUM(T247:T250)</f>
        <v>55</v>
      </c>
      <c r="U251" s="58">
        <f t="shared" si="218"/>
        <v>19</v>
      </c>
      <c r="V251" s="58">
        <f t="shared" si="218"/>
        <v>2</v>
      </c>
      <c r="W251" s="58">
        <f t="shared" si="218"/>
        <v>0</v>
      </c>
      <c r="X251" s="58">
        <f t="shared" si="218"/>
        <v>1</v>
      </c>
      <c r="Y251" s="58">
        <f t="shared" si="218"/>
        <v>0</v>
      </c>
      <c r="Z251" s="59">
        <f t="shared" si="218"/>
        <v>1</v>
      </c>
      <c r="AA251" s="60">
        <f t="shared" si="218"/>
        <v>78</v>
      </c>
      <c r="AC251" s="57">
        <f t="shared" ref="AC251:AJ251" si="219">SUM(AC247:AC250)</f>
        <v>85</v>
      </c>
      <c r="AD251" s="58">
        <f t="shared" si="219"/>
        <v>27</v>
      </c>
      <c r="AE251" s="58">
        <f t="shared" si="219"/>
        <v>0</v>
      </c>
      <c r="AF251" s="58">
        <f t="shared" si="219"/>
        <v>1</v>
      </c>
      <c r="AG251" s="58">
        <f t="shared" si="219"/>
        <v>3</v>
      </c>
      <c r="AH251" s="58">
        <f t="shared" si="219"/>
        <v>0</v>
      </c>
      <c r="AI251" s="59">
        <f t="shared" si="219"/>
        <v>2</v>
      </c>
      <c r="AJ251" s="60">
        <f t="shared" si="219"/>
        <v>118</v>
      </c>
      <c r="AL251" s="60">
        <f>SUM(AL247:AL250)</f>
        <v>378</v>
      </c>
    </row>
    <row r="252" spans="1:38" ht="15.75" customHeight="1">
      <c r="A252" s="69">
        <v>0.375</v>
      </c>
      <c r="B252" s="44">
        <f t="shared" ref="B252:H255" si="220">SUM(B22+B68+B114+B160)</f>
        <v>30</v>
      </c>
      <c r="C252" s="45">
        <f t="shared" si="220"/>
        <v>3</v>
      </c>
      <c r="D252" s="45">
        <f t="shared" si="220"/>
        <v>1</v>
      </c>
      <c r="E252" s="45">
        <f t="shared" si="220"/>
        <v>0</v>
      </c>
      <c r="F252" s="45">
        <f t="shared" si="220"/>
        <v>0</v>
      </c>
      <c r="G252" s="45">
        <f t="shared" si="220"/>
        <v>0</v>
      </c>
      <c r="H252" s="46">
        <f t="shared" si="220"/>
        <v>0</v>
      </c>
      <c r="I252" s="65">
        <f>SUM(B252:H252)</f>
        <v>34</v>
      </c>
      <c r="K252" s="44">
        <f t="shared" ref="K252:Q255" si="221">SUM(K22+K68+K114+K160)</f>
        <v>29</v>
      </c>
      <c r="L252" s="45">
        <f t="shared" si="221"/>
        <v>10</v>
      </c>
      <c r="M252" s="45">
        <f t="shared" si="221"/>
        <v>0</v>
      </c>
      <c r="N252" s="45">
        <f t="shared" si="221"/>
        <v>0</v>
      </c>
      <c r="O252" s="45">
        <f t="shared" si="221"/>
        <v>0</v>
      </c>
      <c r="P252" s="45">
        <f t="shared" si="221"/>
        <v>0</v>
      </c>
      <c r="Q252" s="46">
        <f t="shared" si="221"/>
        <v>0</v>
      </c>
      <c r="R252" s="65">
        <f>SUM(K252:Q252)</f>
        <v>39</v>
      </c>
      <c r="T252" s="44">
        <f t="shared" ref="T252:Z255" si="222">SUM(T22+T68+T114+T160)</f>
        <v>13</v>
      </c>
      <c r="U252" s="45">
        <f t="shared" si="222"/>
        <v>5</v>
      </c>
      <c r="V252" s="45">
        <f t="shared" si="222"/>
        <v>1</v>
      </c>
      <c r="W252" s="45">
        <f t="shared" si="222"/>
        <v>1</v>
      </c>
      <c r="X252" s="45">
        <f t="shared" si="222"/>
        <v>0</v>
      </c>
      <c r="Y252" s="45">
        <f t="shared" si="222"/>
        <v>0</v>
      </c>
      <c r="Z252" s="46">
        <f t="shared" si="222"/>
        <v>0</v>
      </c>
      <c r="AA252" s="65">
        <f>SUM(T252:Z252)</f>
        <v>20</v>
      </c>
      <c r="AC252" s="44">
        <f t="shared" ref="AC252:AI255" si="223">SUM(AC22+AC68+AC114+AC160)</f>
        <v>11</v>
      </c>
      <c r="AD252" s="45">
        <f t="shared" si="223"/>
        <v>5</v>
      </c>
      <c r="AE252" s="45">
        <f t="shared" si="223"/>
        <v>1</v>
      </c>
      <c r="AF252" s="45">
        <f t="shared" si="223"/>
        <v>0</v>
      </c>
      <c r="AG252" s="45">
        <f t="shared" si="223"/>
        <v>0</v>
      </c>
      <c r="AH252" s="45">
        <f t="shared" si="223"/>
        <v>0</v>
      </c>
      <c r="AI252" s="46">
        <f t="shared" si="223"/>
        <v>0</v>
      </c>
      <c r="AJ252" s="65">
        <f>SUM(AC252:AI252)</f>
        <v>17</v>
      </c>
      <c r="AL252" s="65">
        <f>SUM(I252+R252+AA252+AJ252)</f>
        <v>110</v>
      </c>
    </row>
    <row r="253" spans="1:38" ht="15.75" customHeight="1">
      <c r="A253" s="70">
        <v>0.38541666666666669</v>
      </c>
      <c r="B253" s="48">
        <f t="shared" si="220"/>
        <v>26</v>
      </c>
      <c r="C253" s="49">
        <f t="shared" si="220"/>
        <v>2</v>
      </c>
      <c r="D253" s="49">
        <f t="shared" si="220"/>
        <v>0</v>
      </c>
      <c r="E253" s="49">
        <f t="shared" si="220"/>
        <v>0</v>
      </c>
      <c r="F253" s="49">
        <f t="shared" si="220"/>
        <v>0</v>
      </c>
      <c r="G253" s="49">
        <f t="shared" si="220"/>
        <v>0</v>
      </c>
      <c r="H253" s="52">
        <f t="shared" si="220"/>
        <v>0</v>
      </c>
      <c r="I253" s="66">
        <f>SUM(B253:H253)</f>
        <v>28</v>
      </c>
      <c r="K253" s="48">
        <f t="shared" si="221"/>
        <v>18</v>
      </c>
      <c r="L253" s="49">
        <f t="shared" si="221"/>
        <v>5</v>
      </c>
      <c r="M253" s="49">
        <f t="shared" si="221"/>
        <v>0</v>
      </c>
      <c r="N253" s="49">
        <f t="shared" si="221"/>
        <v>0</v>
      </c>
      <c r="O253" s="49">
        <f t="shared" si="221"/>
        <v>0</v>
      </c>
      <c r="P253" s="49">
        <f t="shared" si="221"/>
        <v>0</v>
      </c>
      <c r="Q253" s="52">
        <f t="shared" si="221"/>
        <v>0</v>
      </c>
      <c r="R253" s="66">
        <f>SUM(K253:Q253)</f>
        <v>23</v>
      </c>
      <c r="T253" s="48">
        <f t="shared" si="222"/>
        <v>31</v>
      </c>
      <c r="U253" s="49">
        <f t="shared" si="222"/>
        <v>6</v>
      </c>
      <c r="V253" s="49">
        <f t="shared" si="222"/>
        <v>0</v>
      </c>
      <c r="W253" s="49">
        <f t="shared" si="222"/>
        <v>0</v>
      </c>
      <c r="X253" s="49">
        <f t="shared" si="222"/>
        <v>0</v>
      </c>
      <c r="Y253" s="49">
        <f t="shared" si="222"/>
        <v>0</v>
      </c>
      <c r="Z253" s="52">
        <f t="shared" si="222"/>
        <v>0</v>
      </c>
      <c r="AA253" s="66">
        <f>SUM(T253:Z253)</f>
        <v>37</v>
      </c>
      <c r="AC253" s="48">
        <f t="shared" si="223"/>
        <v>15</v>
      </c>
      <c r="AD253" s="49">
        <f t="shared" si="223"/>
        <v>5</v>
      </c>
      <c r="AE253" s="49">
        <f t="shared" si="223"/>
        <v>0</v>
      </c>
      <c r="AF253" s="49">
        <f t="shared" si="223"/>
        <v>0</v>
      </c>
      <c r="AG253" s="49">
        <f t="shared" si="223"/>
        <v>0</v>
      </c>
      <c r="AH253" s="49">
        <f t="shared" si="223"/>
        <v>0</v>
      </c>
      <c r="AI253" s="52">
        <f t="shared" si="223"/>
        <v>0</v>
      </c>
      <c r="AJ253" s="66">
        <f>SUM(AC253:AI253)</f>
        <v>20</v>
      </c>
      <c r="AL253" s="66">
        <f>SUM(I253+R253+AA253+AJ253)</f>
        <v>108</v>
      </c>
    </row>
    <row r="254" spans="1:38" ht="15.75" customHeight="1">
      <c r="A254" s="70">
        <v>0.39583333333333331</v>
      </c>
      <c r="B254" s="48">
        <f t="shared" si="220"/>
        <v>13</v>
      </c>
      <c r="C254" s="49">
        <f t="shared" si="220"/>
        <v>6</v>
      </c>
      <c r="D254" s="49">
        <f t="shared" si="220"/>
        <v>0</v>
      </c>
      <c r="E254" s="49">
        <f t="shared" si="220"/>
        <v>0</v>
      </c>
      <c r="F254" s="49">
        <f t="shared" si="220"/>
        <v>1</v>
      </c>
      <c r="G254" s="49">
        <f t="shared" si="220"/>
        <v>0</v>
      </c>
      <c r="H254" s="52">
        <f t="shared" si="220"/>
        <v>0</v>
      </c>
      <c r="I254" s="66">
        <f>SUM(B254:H254)</f>
        <v>20</v>
      </c>
      <c r="K254" s="48">
        <f t="shared" si="221"/>
        <v>17</v>
      </c>
      <c r="L254" s="49">
        <f t="shared" si="221"/>
        <v>9</v>
      </c>
      <c r="M254" s="49">
        <f t="shared" si="221"/>
        <v>1</v>
      </c>
      <c r="N254" s="49">
        <f t="shared" si="221"/>
        <v>0</v>
      </c>
      <c r="O254" s="49">
        <f t="shared" si="221"/>
        <v>0</v>
      </c>
      <c r="P254" s="49">
        <f t="shared" si="221"/>
        <v>0</v>
      </c>
      <c r="Q254" s="52">
        <f t="shared" si="221"/>
        <v>0</v>
      </c>
      <c r="R254" s="66">
        <f>SUM(K254:Q254)</f>
        <v>27</v>
      </c>
      <c r="T254" s="48">
        <f t="shared" si="222"/>
        <v>25</v>
      </c>
      <c r="U254" s="49">
        <f t="shared" si="222"/>
        <v>1</v>
      </c>
      <c r="V254" s="49">
        <f t="shared" si="222"/>
        <v>0</v>
      </c>
      <c r="W254" s="49">
        <f t="shared" si="222"/>
        <v>0</v>
      </c>
      <c r="X254" s="49">
        <f t="shared" si="222"/>
        <v>0</v>
      </c>
      <c r="Y254" s="49">
        <f t="shared" si="222"/>
        <v>0</v>
      </c>
      <c r="Z254" s="52">
        <f t="shared" si="222"/>
        <v>0</v>
      </c>
      <c r="AA254" s="66">
        <f>SUM(T254:Z254)</f>
        <v>26</v>
      </c>
      <c r="AC254" s="48">
        <f t="shared" si="223"/>
        <v>11</v>
      </c>
      <c r="AD254" s="49">
        <f t="shared" si="223"/>
        <v>4</v>
      </c>
      <c r="AE254" s="49">
        <f t="shared" si="223"/>
        <v>0</v>
      </c>
      <c r="AF254" s="49">
        <f t="shared" si="223"/>
        <v>0</v>
      </c>
      <c r="AG254" s="49">
        <f t="shared" si="223"/>
        <v>0</v>
      </c>
      <c r="AH254" s="49">
        <f t="shared" si="223"/>
        <v>0</v>
      </c>
      <c r="AI254" s="52">
        <f t="shared" si="223"/>
        <v>0</v>
      </c>
      <c r="AJ254" s="66">
        <f>SUM(AC254:AI254)</f>
        <v>15</v>
      </c>
      <c r="AL254" s="66">
        <f>SUM(I254+R254+AA254+AJ254)</f>
        <v>88</v>
      </c>
    </row>
    <row r="255" spans="1:38" ht="15.75" customHeight="1">
      <c r="A255" s="71">
        <v>0.40625</v>
      </c>
      <c r="B255" s="54">
        <f t="shared" si="220"/>
        <v>9</v>
      </c>
      <c r="C255" s="55">
        <f t="shared" si="220"/>
        <v>2</v>
      </c>
      <c r="D255" s="55">
        <f t="shared" si="220"/>
        <v>0</v>
      </c>
      <c r="E255" s="55">
        <f t="shared" si="220"/>
        <v>0</v>
      </c>
      <c r="F255" s="55">
        <f t="shared" si="220"/>
        <v>0</v>
      </c>
      <c r="G255" s="55">
        <f t="shared" si="220"/>
        <v>0</v>
      </c>
      <c r="H255" s="56">
        <f t="shared" si="220"/>
        <v>0</v>
      </c>
      <c r="I255" s="67">
        <f>SUM(B255:H255)</f>
        <v>11</v>
      </c>
      <c r="K255" s="54">
        <f t="shared" si="221"/>
        <v>11</v>
      </c>
      <c r="L255" s="55">
        <f t="shared" si="221"/>
        <v>6</v>
      </c>
      <c r="M255" s="55">
        <f t="shared" si="221"/>
        <v>1</v>
      </c>
      <c r="N255" s="55">
        <f t="shared" si="221"/>
        <v>2</v>
      </c>
      <c r="O255" s="55">
        <f t="shared" si="221"/>
        <v>0</v>
      </c>
      <c r="P255" s="55">
        <f t="shared" si="221"/>
        <v>0</v>
      </c>
      <c r="Q255" s="56">
        <f t="shared" si="221"/>
        <v>0</v>
      </c>
      <c r="R255" s="67">
        <f>SUM(K255:Q255)</f>
        <v>20</v>
      </c>
      <c r="T255" s="54">
        <f t="shared" si="222"/>
        <v>23</v>
      </c>
      <c r="U255" s="55">
        <f t="shared" si="222"/>
        <v>8</v>
      </c>
      <c r="V255" s="55">
        <f t="shared" si="222"/>
        <v>0</v>
      </c>
      <c r="W255" s="55">
        <f t="shared" si="222"/>
        <v>0</v>
      </c>
      <c r="X255" s="55">
        <f t="shared" si="222"/>
        <v>0</v>
      </c>
      <c r="Y255" s="55">
        <f t="shared" si="222"/>
        <v>0</v>
      </c>
      <c r="Z255" s="56">
        <f t="shared" si="222"/>
        <v>0</v>
      </c>
      <c r="AA255" s="67">
        <f>SUM(T255:Z255)</f>
        <v>31</v>
      </c>
      <c r="AC255" s="54">
        <f t="shared" si="223"/>
        <v>12</v>
      </c>
      <c r="AD255" s="55">
        <f t="shared" si="223"/>
        <v>4</v>
      </c>
      <c r="AE255" s="55">
        <f t="shared" si="223"/>
        <v>0</v>
      </c>
      <c r="AF255" s="55">
        <f t="shared" si="223"/>
        <v>0</v>
      </c>
      <c r="AG255" s="55">
        <f t="shared" si="223"/>
        <v>0</v>
      </c>
      <c r="AH255" s="55">
        <f t="shared" si="223"/>
        <v>0</v>
      </c>
      <c r="AI255" s="56">
        <f t="shared" si="223"/>
        <v>0</v>
      </c>
      <c r="AJ255" s="67">
        <f>SUM(AC255:AI255)</f>
        <v>16</v>
      </c>
      <c r="AL255" s="67">
        <f>SUM(I255+R255+AA255+AJ255)</f>
        <v>78</v>
      </c>
    </row>
    <row r="256" spans="1:38" ht="15.75" customHeight="1">
      <c r="A256" s="60" t="s">
        <v>218</v>
      </c>
      <c r="B256" s="57">
        <f t="shared" ref="B256:I256" si="224">SUM(B252:B255)</f>
        <v>78</v>
      </c>
      <c r="C256" s="58">
        <f t="shared" si="224"/>
        <v>13</v>
      </c>
      <c r="D256" s="58">
        <f t="shared" si="224"/>
        <v>1</v>
      </c>
      <c r="E256" s="58">
        <f t="shared" si="224"/>
        <v>0</v>
      </c>
      <c r="F256" s="58">
        <f t="shared" si="224"/>
        <v>1</v>
      </c>
      <c r="G256" s="58">
        <f t="shared" si="224"/>
        <v>0</v>
      </c>
      <c r="H256" s="59">
        <f t="shared" si="224"/>
        <v>0</v>
      </c>
      <c r="I256" s="60">
        <f t="shared" si="224"/>
        <v>93</v>
      </c>
      <c r="K256" s="57">
        <f t="shared" ref="K256:R256" si="225">SUM(K252:K255)</f>
        <v>75</v>
      </c>
      <c r="L256" s="58">
        <f t="shared" si="225"/>
        <v>30</v>
      </c>
      <c r="M256" s="58">
        <f t="shared" si="225"/>
        <v>2</v>
      </c>
      <c r="N256" s="58">
        <f t="shared" si="225"/>
        <v>2</v>
      </c>
      <c r="O256" s="58">
        <f t="shared" si="225"/>
        <v>0</v>
      </c>
      <c r="P256" s="58">
        <f t="shared" si="225"/>
        <v>0</v>
      </c>
      <c r="Q256" s="59">
        <f t="shared" si="225"/>
        <v>0</v>
      </c>
      <c r="R256" s="60">
        <f t="shared" si="225"/>
        <v>109</v>
      </c>
      <c r="T256" s="57">
        <f t="shared" ref="T256:AA256" si="226">SUM(T252:T255)</f>
        <v>92</v>
      </c>
      <c r="U256" s="58">
        <f t="shared" si="226"/>
        <v>20</v>
      </c>
      <c r="V256" s="58">
        <f t="shared" si="226"/>
        <v>1</v>
      </c>
      <c r="W256" s="58">
        <f t="shared" si="226"/>
        <v>1</v>
      </c>
      <c r="X256" s="58">
        <f t="shared" si="226"/>
        <v>0</v>
      </c>
      <c r="Y256" s="58">
        <f t="shared" si="226"/>
        <v>0</v>
      </c>
      <c r="Z256" s="59">
        <f t="shared" si="226"/>
        <v>0</v>
      </c>
      <c r="AA256" s="60">
        <f t="shared" si="226"/>
        <v>114</v>
      </c>
      <c r="AC256" s="57">
        <f t="shared" ref="AC256:AJ256" si="227">SUM(AC252:AC255)</f>
        <v>49</v>
      </c>
      <c r="AD256" s="58">
        <f t="shared" si="227"/>
        <v>18</v>
      </c>
      <c r="AE256" s="58">
        <f t="shared" si="227"/>
        <v>1</v>
      </c>
      <c r="AF256" s="58">
        <f t="shared" si="227"/>
        <v>0</v>
      </c>
      <c r="AG256" s="58">
        <f t="shared" si="227"/>
        <v>0</v>
      </c>
      <c r="AH256" s="58">
        <f t="shared" si="227"/>
        <v>0</v>
      </c>
      <c r="AI256" s="59">
        <f t="shared" si="227"/>
        <v>0</v>
      </c>
      <c r="AJ256" s="60">
        <f t="shared" si="227"/>
        <v>68</v>
      </c>
      <c r="AL256" s="60">
        <f>SUM(AL252:AL255)</f>
        <v>384</v>
      </c>
    </row>
    <row r="258" spans="1:38" ht="15.75" customHeight="1">
      <c r="A258" s="60" t="s">
        <v>219</v>
      </c>
      <c r="B258" s="57">
        <f t="shared" ref="B258:I258" si="228">SUM(B256+B251+B246)</f>
        <v>125</v>
      </c>
      <c r="C258" s="58">
        <f t="shared" si="228"/>
        <v>29</v>
      </c>
      <c r="D258" s="58">
        <f t="shared" si="228"/>
        <v>3</v>
      </c>
      <c r="E258" s="58">
        <f t="shared" si="228"/>
        <v>4</v>
      </c>
      <c r="F258" s="58">
        <f t="shared" si="228"/>
        <v>2</v>
      </c>
      <c r="G258" s="58">
        <f t="shared" si="228"/>
        <v>0</v>
      </c>
      <c r="H258" s="59">
        <f t="shared" si="228"/>
        <v>2</v>
      </c>
      <c r="I258" s="60">
        <f t="shared" si="228"/>
        <v>165</v>
      </c>
      <c r="K258" s="57">
        <f t="shared" ref="K258:R258" si="229">SUM(K256+K251+K246)</f>
        <v>195</v>
      </c>
      <c r="L258" s="58">
        <f t="shared" si="229"/>
        <v>67</v>
      </c>
      <c r="M258" s="58">
        <f t="shared" si="229"/>
        <v>4</v>
      </c>
      <c r="N258" s="58">
        <f t="shared" si="229"/>
        <v>4</v>
      </c>
      <c r="O258" s="58">
        <f t="shared" si="229"/>
        <v>2</v>
      </c>
      <c r="P258" s="58">
        <f t="shared" si="229"/>
        <v>0</v>
      </c>
      <c r="Q258" s="59">
        <f t="shared" si="229"/>
        <v>1</v>
      </c>
      <c r="R258" s="60">
        <f t="shared" si="229"/>
        <v>273</v>
      </c>
      <c r="T258" s="57">
        <f t="shared" ref="T258:AA258" si="230">SUM(T256+T251+T246)</f>
        <v>164</v>
      </c>
      <c r="U258" s="58">
        <f t="shared" si="230"/>
        <v>45</v>
      </c>
      <c r="V258" s="58">
        <f t="shared" si="230"/>
        <v>3</v>
      </c>
      <c r="W258" s="58">
        <f t="shared" si="230"/>
        <v>5</v>
      </c>
      <c r="X258" s="58">
        <f t="shared" si="230"/>
        <v>1</v>
      </c>
      <c r="Y258" s="58">
        <f t="shared" si="230"/>
        <v>0</v>
      </c>
      <c r="Z258" s="59">
        <f t="shared" si="230"/>
        <v>1</v>
      </c>
      <c r="AA258" s="60">
        <f t="shared" si="230"/>
        <v>219</v>
      </c>
      <c r="AC258" s="57">
        <f t="shared" ref="AC258:AJ258" si="231">SUM(AC256+AC251+AC246)</f>
        <v>142</v>
      </c>
      <c r="AD258" s="58">
        <f t="shared" si="231"/>
        <v>50</v>
      </c>
      <c r="AE258" s="58">
        <f t="shared" si="231"/>
        <v>1</v>
      </c>
      <c r="AF258" s="58">
        <f t="shared" si="231"/>
        <v>1</v>
      </c>
      <c r="AG258" s="58">
        <f t="shared" si="231"/>
        <v>3</v>
      </c>
      <c r="AH258" s="58">
        <f t="shared" si="231"/>
        <v>0</v>
      </c>
      <c r="AI258" s="59">
        <f t="shared" si="231"/>
        <v>2</v>
      </c>
      <c r="AJ258" s="60">
        <f t="shared" si="231"/>
        <v>199</v>
      </c>
      <c r="AL258" s="60">
        <f>SUM(AL256+AL251+AL246)</f>
        <v>856</v>
      </c>
    </row>
    <row r="260" spans="1:38" ht="15.75" customHeight="1">
      <c r="A260" s="47" t="s">
        <v>224</v>
      </c>
    </row>
    <row r="261" spans="1:38" ht="15.75" customHeight="1">
      <c r="B261" s="57" t="s">
        <v>212</v>
      </c>
      <c r="C261" s="58"/>
      <c r="D261" s="58" t="s">
        <v>242</v>
      </c>
      <c r="E261" s="58"/>
      <c r="F261" s="58"/>
      <c r="G261" s="58"/>
      <c r="H261" s="59"/>
      <c r="I261" s="60"/>
      <c r="K261" s="57" t="s">
        <v>212</v>
      </c>
      <c r="L261" s="58"/>
      <c r="M261" s="58" t="s">
        <v>243</v>
      </c>
      <c r="N261" s="58"/>
      <c r="O261" s="58"/>
      <c r="P261" s="58"/>
      <c r="Q261" s="59"/>
      <c r="R261" s="60"/>
      <c r="T261" s="57" t="s">
        <v>212</v>
      </c>
      <c r="U261" s="58"/>
      <c r="V261" s="58" t="s">
        <v>244</v>
      </c>
      <c r="W261" s="58"/>
      <c r="X261" s="58"/>
      <c r="Y261" s="58"/>
      <c r="Z261" s="59"/>
      <c r="AA261" s="60"/>
      <c r="AC261" s="57" t="s">
        <v>212</v>
      </c>
      <c r="AD261" s="58"/>
      <c r="AE261" s="58" t="s">
        <v>245</v>
      </c>
      <c r="AF261" s="58"/>
      <c r="AG261" s="58"/>
      <c r="AH261" s="58"/>
      <c r="AI261" s="59"/>
      <c r="AJ261" s="60"/>
      <c r="AL261" s="130" t="s">
        <v>225</v>
      </c>
    </row>
    <row r="262" spans="1:38" ht="15.75" customHeight="1">
      <c r="B262" s="61" t="s">
        <v>0</v>
      </c>
      <c r="C262" s="62" t="s">
        <v>1</v>
      </c>
      <c r="D262" s="62" t="s">
        <v>47</v>
      </c>
      <c r="E262" s="62" t="s">
        <v>46</v>
      </c>
      <c r="F262" s="62" t="s">
        <v>42</v>
      </c>
      <c r="G262" s="62" t="s">
        <v>45</v>
      </c>
      <c r="H262" s="63" t="s">
        <v>44</v>
      </c>
      <c r="I262" s="64" t="s">
        <v>217</v>
      </c>
      <c r="K262" s="61" t="s">
        <v>0</v>
      </c>
      <c r="L262" s="62" t="s">
        <v>1</v>
      </c>
      <c r="M262" s="62" t="s">
        <v>47</v>
      </c>
      <c r="N262" s="62" t="s">
        <v>46</v>
      </c>
      <c r="O262" s="62" t="s">
        <v>42</v>
      </c>
      <c r="P262" s="62" t="s">
        <v>45</v>
      </c>
      <c r="Q262" s="63" t="s">
        <v>44</v>
      </c>
      <c r="R262" s="64" t="s">
        <v>217</v>
      </c>
      <c r="T262" s="61" t="s">
        <v>0</v>
      </c>
      <c r="U262" s="62" t="s">
        <v>1</v>
      </c>
      <c r="V262" s="62" t="s">
        <v>47</v>
      </c>
      <c r="W262" s="62" t="s">
        <v>46</v>
      </c>
      <c r="X262" s="62" t="s">
        <v>42</v>
      </c>
      <c r="Y262" s="62" t="s">
        <v>45</v>
      </c>
      <c r="Z262" s="63" t="s">
        <v>44</v>
      </c>
      <c r="AA262" s="64" t="s">
        <v>217</v>
      </c>
      <c r="AC262" s="61" t="s">
        <v>0</v>
      </c>
      <c r="AD262" s="62" t="s">
        <v>1</v>
      </c>
      <c r="AE262" s="62" t="s">
        <v>47</v>
      </c>
      <c r="AF262" s="62" t="s">
        <v>46</v>
      </c>
      <c r="AG262" s="62" t="s">
        <v>42</v>
      </c>
      <c r="AH262" s="62" t="s">
        <v>45</v>
      </c>
      <c r="AI262" s="63" t="s">
        <v>44</v>
      </c>
      <c r="AJ262" s="64" t="s">
        <v>217</v>
      </c>
      <c r="AL262" s="131"/>
    </row>
    <row r="264" spans="1:38" ht="15.75" customHeight="1">
      <c r="A264" s="69">
        <v>0.66666666666666663</v>
      </c>
      <c r="B264" s="44">
        <f t="shared" ref="B264:H267" si="232">SUM(B34+B80+B126+B172)</f>
        <v>31</v>
      </c>
      <c r="C264" s="45">
        <f t="shared" si="232"/>
        <v>1</v>
      </c>
      <c r="D264" s="45">
        <f t="shared" si="232"/>
        <v>1</v>
      </c>
      <c r="E264" s="45">
        <f t="shared" si="232"/>
        <v>0</v>
      </c>
      <c r="F264" s="45">
        <f t="shared" si="232"/>
        <v>2</v>
      </c>
      <c r="G264" s="45">
        <f t="shared" si="232"/>
        <v>0</v>
      </c>
      <c r="H264" s="46">
        <f t="shared" si="232"/>
        <v>0</v>
      </c>
      <c r="I264" s="65">
        <f>SUM(B264:H264)</f>
        <v>35</v>
      </c>
      <c r="K264" s="44">
        <f t="shared" ref="K264:Q267" si="233">SUM(K34+K80+K126+K172)</f>
        <v>37</v>
      </c>
      <c r="L264" s="45">
        <f t="shared" si="233"/>
        <v>4</v>
      </c>
      <c r="M264" s="45">
        <f t="shared" si="233"/>
        <v>2</v>
      </c>
      <c r="N264" s="45">
        <f t="shared" si="233"/>
        <v>1</v>
      </c>
      <c r="O264" s="45">
        <f t="shared" si="233"/>
        <v>1</v>
      </c>
      <c r="P264" s="45">
        <f t="shared" si="233"/>
        <v>0</v>
      </c>
      <c r="Q264" s="46">
        <f t="shared" si="233"/>
        <v>0</v>
      </c>
      <c r="R264" s="65">
        <f>SUM(K264:Q264)</f>
        <v>45</v>
      </c>
      <c r="T264" s="44">
        <f t="shared" ref="T264:Z267" si="234">SUM(T34+T80+T126+T172)</f>
        <v>28</v>
      </c>
      <c r="U264" s="45">
        <f t="shared" si="234"/>
        <v>6</v>
      </c>
      <c r="V264" s="45">
        <f t="shared" si="234"/>
        <v>0</v>
      </c>
      <c r="W264" s="45">
        <f t="shared" si="234"/>
        <v>0</v>
      </c>
      <c r="X264" s="45">
        <f t="shared" si="234"/>
        <v>0</v>
      </c>
      <c r="Y264" s="45">
        <f t="shared" si="234"/>
        <v>0</v>
      </c>
      <c r="Z264" s="46">
        <f t="shared" si="234"/>
        <v>0</v>
      </c>
      <c r="AA264" s="65">
        <f>SUM(T264:Z264)</f>
        <v>34</v>
      </c>
      <c r="AC264" s="44">
        <f t="shared" ref="AC264:AI267" si="235">SUM(AC34+AC80+AC126+AC172)</f>
        <v>5</v>
      </c>
      <c r="AD264" s="45">
        <f t="shared" si="235"/>
        <v>1</v>
      </c>
      <c r="AE264" s="45">
        <f t="shared" si="235"/>
        <v>0</v>
      </c>
      <c r="AF264" s="45">
        <f t="shared" si="235"/>
        <v>0</v>
      </c>
      <c r="AG264" s="45">
        <f t="shared" si="235"/>
        <v>0</v>
      </c>
      <c r="AH264" s="45">
        <f t="shared" si="235"/>
        <v>0</v>
      </c>
      <c r="AI264" s="46">
        <f t="shared" si="235"/>
        <v>0</v>
      </c>
      <c r="AJ264" s="65">
        <f>SUM(AC264:AI264)</f>
        <v>6</v>
      </c>
      <c r="AL264" s="65">
        <f>SUM(I264+R264+AA264+AJ264)</f>
        <v>120</v>
      </c>
    </row>
    <row r="265" spans="1:38" ht="15.75" customHeight="1">
      <c r="A265" s="70">
        <v>0.67708333333333337</v>
      </c>
      <c r="B265" s="48">
        <f t="shared" si="232"/>
        <v>16</v>
      </c>
      <c r="C265" s="49">
        <f t="shared" si="232"/>
        <v>3</v>
      </c>
      <c r="D265" s="49">
        <f t="shared" si="232"/>
        <v>0</v>
      </c>
      <c r="E265" s="49">
        <f t="shared" si="232"/>
        <v>0</v>
      </c>
      <c r="F265" s="49">
        <f t="shared" si="232"/>
        <v>0</v>
      </c>
      <c r="G265" s="49">
        <f t="shared" si="232"/>
        <v>0</v>
      </c>
      <c r="H265" s="52">
        <f t="shared" si="232"/>
        <v>1</v>
      </c>
      <c r="I265" s="66">
        <f>SUM(B265:H265)</f>
        <v>20</v>
      </c>
      <c r="K265" s="48">
        <f t="shared" si="233"/>
        <v>23</v>
      </c>
      <c r="L265" s="49">
        <f t="shared" si="233"/>
        <v>6</v>
      </c>
      <c r="M265" s="49">
        <f t="shared" si="233"/>
        <v>2</v>
      </c>
      <c r="N265" s="49">
        <f t="shared" si="233"/>
        <v>0</v>
      </c>
      <c r="O265" s="49">
        <f t="shared" si="233"/>
        <v>0</v>
      </c>
      <c r="P265" s="49">
        <f t="shared" si="233"/>
        <v>0</v>
      </c>
      <c r="Q265" s="52">
        <f t="shared" si="233"/>
        <v>1</v>
      </c>
      <c r="R265" s="66">
        <f>SUM(K265:Q265)</f>
        <v>32</v>
      </c>
      <c r="T265" s="48">
        <f t="shared" si="234"/>
        <v>24</v>
      </c>
      <c r="U265" s="49">
        <f t="shared" si="234"/>
        <v>6</v>
      </c>
      <c r="V265" s="49">
        <f t="shared" si="234"/>
        <v>1</v>
      </c>
      <c r="W265" s="49">
        <f t="shared" si="234"/>
        <v>0</v>
      </c>
      <c r="X265" s="49">
        <f t="shared" si="234"/>
        <v>0</v>
      </c>
      <c r="Y265" s="49">
        <f t="shared" si="234"/>
        <v>0</v>
      </c>
      <c r="Z265" s="52">
        <f t="shared" si="234"/>
        <v>0</v>
      </c>
      <c r="AA265" s="66">
        <f>SUM(T265:Z265)</f>
        <v>31</v>
      </c>
      <c r="AC265" s="48">
        <f t="shared" si="235"/>
        <v>13</v>
      </c>
      <c r="AD265" s="49">
        <f t="shared" si="235"/>
        <v>6</v>
      </c>
      <c r="AE265" s="49">
        <f t="shared" si="235"/>
        <v>0</v>
      </c>
      <c r="AF265" s="49">
        <f t="shared" si="235"/>
        <v>0</v>
      </c>
      <c r="AG265" s="49">
        <f t="shared" si="235"/>
        <v>0</v>
      </c>
      <c r="AH265" s="49">
        <f t="shared" si="235"/>
        <v>0</v>
      </c>
      <c r="AI265" s="52">
        <f t="shared" si="235"/>
        <v>0</v>
      </c>
      <c r="AJ265" s="66">
        <f>SUM(AC265:AI265)</f>
        <v>19</v>
      </c>
      <c r="AL265" s="66">
        <f>SUM(I265+R265+AA265+AJ265)</f>
        <v>102</v>
      </c>
    </row>
    <row r="266" spans="1:38" ht="15.75" customHeight="1">
      <c r="A266" s="70">
        <v>0.6875</v>
      </c>
      <c r="B266" s="48">
        <f t="shared" si="232"/>
        <v>20</v>
      </c>
      <c r="C266" s="49">
        <f t="shared" si="232"/>
        <v>7</v>
      </c>
      <c r="D266" s="49">
        <f t="shared" si="232"/>
        <v>0</v>
      </c>
      <c r="E266" s="49">
        <f t="shared" si="232"/>
        <v>0</v>
      </c>
      <c r="F266" s="49">
        <f t="shared" si="232"/>
        <v>0</v>
      </c>
      <c r="G266" s="49">
        <f t="shared" si="232"/>
        <v>0</v>
      </c>
      <c r="H266" s="52">
        <f t="shared" si="232"/>
        <v>0</v>
      </c>
      <c r="I266" s="66">
        <f>SUM(B266:H266)</f>
        <v>27</v>
      </c>
      <c r="K266" s="48">
        <f t="shared" si="233"/>
        <v>22</v>
      </c>
      <c r="L266" s="49">
        <f t="shared" si="233"/>
        <v>9</v>
      </c>
      <c r="M266" s="49">
        <f t="shared" si="233"/>
        <v>1</v>
      </c>
      <c r="N266" s="49">
        <f t="shared" si="233"/>
        <v>1</v>
      </c>
      <c r="O266" s="49">
        <f t="shared" si="233"/>
        <v>0</v>
      </c>
      <c r="P266" s="49">
        <f t="shared" si="233"/>
        <v>0</v>
      </c>
      <c r="Q266" s="52">
        <f t="shared" si="233"/>
        <v>1</v>
      </c>
      <c r="R266" s="66">
        <f>SUM(K266:Q266)</f>
        <v>34</v>
      </c>
      <c r="T266" s="48">
        <f t="shared" si="234"/>
        <v>23</v>
      </c>
      <c r="U266" s="49">
        <f t="shared" si="234"/>
        <v>5</v>
      </c>
      <c r="V266" s="49">
        <f t="shared" si="234"/>
        <v>1</v>
      </c>
      <c r="W266" s="49">
        <f t="shared" si="234"/>
        <v>0</v>
      </c>
      <c r="X266" s="49">
        <f t="shared" si="234"/>
        <v>0</v>
      </c>
      <c r="Y266" s="49">
        <f t="shared" si="234"/>
        <v>0</v>
      </c>
      <c r="Z266" s="52">
        <f t="shared" si="234"/>
        <v>0</v>
      </c>
      <c r="AA266" s="66">
        <f>SUM(T266:Z266)</f>
        <v>29</v>
      </c>
      <c r="AC266" s="48">
        <f t="shared" si="235"/>
        <v>18</v>
      </c>
      <c r="AD266" s="49">
        <f t="shared" si="235"/>
        <v>2</v>
      </c>
      <c r="AE266" s="49">
        <f t="shared" si="235"/>
        <v>0</v>
      </c>
      <c r="AF266" s="49">
        <f t="shared" si="235"/>
        <v>0</v>
      </c>
      <c r="AG266" s="49">
        <f t="shared" si="235"/>
        <v>0</v>
      </c>
      <c r="AH266" s="49">
        <f t="shared" si="235"/>
        <v>0</v>
      </c>
      <c r="AI266" s="52">
        <f t="shared" si="235"/>
        <v>0</v>
      </c>
      <c r="AJ266" s="66">
        <f>SUM(AC266:AI266)</f>
        <v>20</v>
      </c>
      <c r="AL266" s="66">
        <f>SUM(I266+R266+AA266+AJ266)</f>
        <v>110</v>
      </c>
    </row>
    <row r="267" spans="1:38" ht="15.75" customHeight="1">
      <c r="A267" s="71">
        <v>0.69791666666666663</v>
      </c>
      <c r="B267" s="54">
        <f t="shared" si="232"/>
        <v>13</v>
      </c>
      <c r="C267" s="55">
        <f t="shared" si="232"/>
        <v>7</v>
      </c>
      <c r="D267" s="55">
        <f t="shared" si="232"/>
        <v>0</v>
      </c>
      <c r="E267" s="55">
        <f t="shared" si="232"/>
        <v>0</v>
      </c>
      <c r="F267" s="55">
        <f t="shared" si="232"/>
        <v>0</v>
      </c>
      <c r="G267" s="55">
        <f t="shared" si="232"/>
        <v>0</v>
      </c>
      <c r="H267" s="56">
        <f t="shared" si="232"/>
        <v>0</v>
      </c>
      <c r="I267" s="67">
        <f>SUM(B267:H267)</f>
        <v>20</v>
      </c>
      <c r="K267" s="54">
        <f t="shared" si="233"/>
        <v>32</v>
      </c>
      <c r="L267" s="55">
        <f t="shared" si="233"/>
        <v>6</v>
      </c>
      <c r="M267" s="55">
        <f t="shared" si="233"/>
        <v>1</v>
      </c>
      <c r="N267" s="55">
        <f t="shared" si="233"/>
        <v>0</v>
      </c>
      <c r="O267" s="55">
        <f t="shared" si="233"/>
        <v>0</v>
      </c>
      <c r="P267" s="55">
        <f t="shared" si="233"/>
        <v>0</v>
      </c>
      <c r="Q267" s="56">
        <f t="shared" si="233"/>
        <v>0</v>
      </c>
      <c r="R267" s="67">
        <f>SUM(K267:Q267)</f>
        <v>39</v>
      </c>
      <c r="T267" s="54">
        <f t="shared" si="234"/>
        <v>19</v>
      </c>
      <c r="U267" s="55">
        <f t="shared" si="234"/>
        <v>10</v>
      </c>
      <c r="V267" s="55">
        <f t="shared" si="234"/>
        <v>0</v>
      </c>
      <c r="W267" s="55">
        <f t="shared" si="234"/>
        <v>1</v>
      </c>
      <c r="X267" s="55">
        <f t="shared" si="234"/>
        <v>0</v>
      </c>
      <c r="Y267" s="55">
        <f t="shared" si="234"/>
        <v>0</v>
      </c>
      <c r="Z267" s="56">
        <f t="shared" si="234"/>
        <v>0</v>
      </c>
      <c r="AA267" s="67">
        <f>SUM(T267:Z267)</f>
        <v>30</v>
      </c>
      <c r="AC267" s="54">
        <f t="shared" si="235"/>
        <v>16</v>
      </c>
      <c r="AD267" s="55">
        <f t="shared" si="235"/>
        <v>4</v>
      </c>
      <c r="AE267" s="55">
        <f t="shared" si="235"/>
        <v>0</v>
      </c>
      <c r="AF267" s="55">
        <f t="shared" si="235"/>
        <v>0</v>
      </c>
      <c r="AG267" s="55">
        <f t="shared" si="235"/>
        <v>0</v>
      </c>
      <c r="AH267" s="55">
        <f t="shared" si="235"/>
        <v>0</v>
      </c>
      <c r="AI267" s="56">
        <f t="shared" si="235"/>
        <v>0</v>
      </c>
      <c r="AJ267" s="67">
        <f>SUM(AC267:AI267)</f>
        <v>20</v>
      </c>
      <c r="AL267" s="67">
        <f>SUM(I267+R267+AA267+AJ267)</f>
        <v>109</v>
      </c>
    </row>
    <row r="268" spans="1:38" ht="15.75" customHeight="1">
      <c r="A268" s="60" t="s">
        <v>218</v>
      </c>
      <c r="B268" s="57">
        <f t="shared" ref="B268:I268" si="236">SUM(B264:B267)</f>
        <v>80</v>
      </c>
      <c r="C268" s="58">
        <f t="shared" si="236"/>
        <v>18</v>
      </c>
      <c r="D268" s="58">
        <f t="shared" si="236"/>
        <v>1</v>
      </c>
      <c r="E268" s="58">
        <f t="shared" si="236"/>
        <v>0</v>
      </c>
      <c r="F268" s="58">
        <f t="shared" si="236"/>
        <v>2</v>
      </c>
      <c r="G268" s="58">
        <f t="shared" si="236"/>
        <v>0</v>
      </c>
      <c r="H268" s="59">
        <f t="shared" si="236"/>
        <v>1</v>
      </c>
      <c r="I268" s="60">
        <f t="shared" si="236"/>
        <v>102</v>
      </c>
      <c r="K268" s="57">
        <f t="shared" ref="K268:R268" si="237">SUM(K264:K267)</f>
        <v>114</v>
      </c>
      <c r="L268" s="58">
        <f t="shared" si="237"/>
        <v>25</v>
      </c>
      <c r="M268" s="58">
        <f t="shared" si="237"/>
        <v>6</v>
      </c>
      <c r="N268" s="58">
        <f t="shared" si="237"/>
        <v>2</v>
      </c>
      <c r="O268" s="58">
        <f t="shared" si="237"/>
        <v>1</v>
      </c>
      <c r="P268" s="58">
        <f t="shared" si="237"/>
        <v>0</v>
      </c>
      <c r="Q268" s="59">
        <f t="shared" si="237"/>
        <v>2</v>
      </c>
      <c r="R268" s="60">
        <f t="shared" si="237"/>
        <v>150</v>
      </c>
      <c r="T268" s="57">
        <f t="shared" ref="T268:AA268" si="238">SUM(T264:T267)</f>
        <v>94</v>
      </c>
      <c r="U268" s="58">
        <f t="shared" si="238"/>
        <v>27</v>
      </c>
      <c r="V268" s="58">
        <f t="shared" si="238"/>
        <v>2</v>
      </c>
      <c r="W268" s="58">
        <f t="shared" si="238"/>
        <v>1</v>
      </c>
      <c r="X268" s="58">
        <f t="shared" si="238"/>
        <v>0</v>
      </c>
      <c r="Y268" s="58">
        <f t="shared" si="238"/>
        <v>0</v>
      </c>
      <c r="Z268" s="59">
        <f t="shared" si="238"/>
        <v>0</v>
      </c>
      <c r="AA268" s="60">
        <f t="shared" si="238"/>
        <v>124</v>
      </c>
      <c r="AC268" s="57">
        <f t="shared" ref="AC268:AJ268" si="239">SUM(AC264:AC267)</f>
        <v>52</v>
      </c>
      <c r="AD268" s="58">
        <f t="shared" si="239"/>
        <v>13</v>
      </c>
      <c r="AE268" s="58">
        <f t="shared" si="239"/>
        <v>0</v>
      </c>
      <c r="AF268" s="58">
        <f t="shared" si="239"/>
        <v>0</v>
      </c>
      <c r="AG268" s="58">
        <f t="shared" si="239"/>
        <v>0</v>
      </c>
      <c r="AH268" s="58">
        <f t="shared" si="239"/>
        <v>0</v>
      </c>
      <c r="AI268" s="59">
        <f t="shared" si="239"/>
        <v>0</v>
      </c>
      <c r="AJ268" s="60">
        <f t="shared" si="239"/>
        <v>65</v>
      </c>
      <c r="AL268" s="60">
        <f>SUM(AL264:AL267)</f>
        <v>441</v>
      </c>
    </row>
    <row r="269" spans="1:38" ht="15.75" customHeight="1">
      <c r="A269" s="69">
        <v>0.70833333333333337</v>
      </c>
      <c r="B269" s="44">
        <f t="shared" ref="B269:H272" si="240">SUM(B39+B85+B131+B177)</f>
        <v>16</v>
      </c>
      <c r="C269" s="45">
        <f t="shared" si="240"/>
        <v>4</v>
      </c>
      <c r="D269" s="45">
        <f t="shared" si="240"/>
        <v>1</v>
      </c>
      <c r="E269" s="45">
        <f t="shared" si="240"/>
        <v>0</v>
      </c>
      <c r="F269" s="45">
        <f t="shared" si="240"/>
        <v>0</v>
      </c>
      <c r="G269" s="45">
        <f t="shared" si="240"/>
        <v>0</v>
      </c>
      <c r="H269" s="46">
        <f t="shared" si="240"/>
        <v>0</v>
      </c>
      <c r="I269" s="65">
        <f>SUM(B269:H269)</f>
        <v>21</v>
      </c>
      <c r="K269" s="44">
        <f t="shared" ref="K269:Q272" si="241">SUM(K39+K85+K131+K177)</f>
        <v>26</v>
      </c>
      <c r="L269" s="45">
        <f t="shared" si="241"/>
        <v>8</v>
      </c>
      <c r="M269" s="45">
        <f t="shared" si="241"/>
        <v>0</v>
      </c>
      <c r="N269" s="45">
        <f t="shared" si="241"/>
        <v>0</v>
      </c>
      <c r="O269" s="45">
        <f t="shared" si="241"/>
        <v>0</v>
      </c>
      <c r="P269" s="45">
        <f t="shared" si="241"/>
        <v>0</v>
      </c>
      <c r="Q269" s="46">
        <f t="shared" si="241"/>
        <v>0</v>
      </c>
      <c r="R269" s="65">
        <f>SUM(K269:Q269)</f>
        <v>34</v>
      </c>
      <c r="T269" s="44">
        <f t="shared" ref="T269:Z272" si="242">SUM(T39+T85+T131+T177)</f>
        <v>21</v>
      </c>
      <c r="U269" s="45">
        <f t="shared" si="242"/>
        <v>8</v>
      </c>
      <c r="V269" s="45">
        <f t="shared" si="242"/>
        <v>1</v>
      </c>
      <c r="W269" s="45">
        <f t="shared" si="242"/>
        <v>0</v>
      </c>
      <c r="X269" s="45">
        <f t="shared" si="242"/>
        <v>0</v>
      </c>
      <c r="Y269" s="45">
        <f t="shared" si="242"/>
        <v>0</v>
      </c>
      <c r="Z269" s="46">
        <f t="shared" si="242"/>
        <v>0</v>
      </c>
      <c r="AA269" s="65">
        <f>SUM(T269:Z269)</f>
        <v>30</v>
      </c>
      <c r="AC269" s="44">
        <f t="shared" ref="AC269:AI272" si="243">SUM(AC39+AC85+AC131+AC177)</f>
        <v>16</v>
      </c>
      <c r="AD269" s="45">
        <f t="shared" si="243"/>
        <v>3</v>
      </c>
      <c r="AE269" s="45">
        <f t="shared" si="243"/>
        <v>0</v>
      </c>
      <c r="AF269" s="45">
        <f t="shared" si="243"/>
        <v>0</v>
      </c>
      <c r="AG269" s="45">
        <f t="shared" si="243"/>
        <v>0</v>
      </c>
      <c r="AH269" s="45">
        <f t="shared" si="243"/>
        <v>0</v>
      </c>
      <c r="AI269" s="46">
        <f t="shared" si="243"/>
        <v>0</v>
      </c>
      <c r="AJ269" s="65">
        <f>SUM(AC269:AI269)</f>
        <v>19</v>
      </c>
      <c r="AL269" s="65">
        <f>SUM(I269+R269+AA269+AJ269)</f>
        <v>104</v>
      </c>
    </row>
    <row r="270" spans="1:38" ht="15.75" customHeight="1">
      <c r="A270" s="70">
        <v>0.71875</v>
      </c>
      <c r="B270" s="48">
        <f t="shared" si="240"/>
        <v>18</v>
      </c>
      <c r="C270" s="49">
        <f t="shared" si="240"/>
        <v>2</v>
      </c>
      <c r="D270" s="49">
        <f t="shared" si="240"/>
        <v>1</v>
      </c>
      <c r="E270" s="49">
        <f t="shared" si="240"/>
        <v>0</v>
      </c>
      <c r="F270" s="49">
        <f t="shared" si="240"/>
        <v>0</v>
      </c>
      <c r="G270" s="49">
        <f t="shared" si="240"/>
        <v>0</v>
      </c>
      <c r="H270" s="52">
        <f t="shared" si="240"/>
        <v>0</v>
      </c>
      <c r="I270" s="66">
        <f>SUM(B270:H270)</f>
        <v>21</v>
      </c>
      <c r="K270" s="48">
        <f t="shared" si="241"/>
        <v>19</v>
      </c>
      <c r="L270" s="49">
        <f t="shared" si="241"/>
        <v>2</v>
      </c>
      <c r="M270" s="49">
        <f t="shared" si="241"/>
        <v>0</v>
      </c>
      <c r="N270" s="49">
        <f t="shared" si="241"/>
        <v>0</v>
      </c>
      <c r="O270" s="49">
        <f t="shared" si="241"/>
        <v>0</v>
      </c>
      <c r="P270" s="49">
        <f t="shared" si="241"/>
        <v>0</v>
      </c>
      <c r="Q270" s="52">
        <f t="shared" si="241"/>
        <v>0</v>
      </c>
      <c r="R270" s="66">
        <f>SUM(K270:Q270)</f>
        <v>21</v>
      </c>
      <c r="T270" s="48">
        <f t="shared" si="242"/>
        <v>27</v>
      </c>
      <c r="U270" s="49">
        <f t="shared" si="242"/>
        <v>3</v>
      </c>
      <c r="V270" s="49">
        <f t="shared" si="242"/>
        <v>0</v>
      </c>
      <c r="W270" s="49">
        <f t="shared" si="242"/>
        <v>0</v>
      </c>
      <c r="X270" s="49">
        <f t="shared" si="242"/>
        <v>1</v>
      </c>
      <c r="Y270" s="49">
        <f t="shared" si="242"/>
        <v>0</v>
      </c>
      <c r="Z270" s="52">
        <f t="shared" si="242"/>
        <v>0</v>
      </c>
      <c r="AA270" s="66">
        <f>SUM(T270:Z270)</f>
        <v>31</v>
      </c>
      <c r="AC270" s="48">
        <f t="shared" si="243"/>
        <v>12</v>
      </c>
      <c r="AD270" s="49">
        <f t="shared" si="243"/>
        <v>5</v>
      </c>
      <c r="AE270" s="49">
        <f t="shared" si="243"/>
        <v>0</v>
      </c>
      <c r="AF270" s="49">
        <f t="shared" si="243"/>
        <v>0</v>
      </c>
      <c r="AG270" s="49">
        <f t="shared" si="243"/>
        <v>0</v>
      </c>
      <c r="AH270" s="49">
        <f t="shared" si="243"/>
        <v>0</v>
      </c>
      <c r="AI270" s="52">
        <f t="shared" si="243"/>
        <v>0</v>
      </c>
      <c r="AJ270" s="66">
        <f>SUM(AC270:AI270)</f>
        <v>17</v>
      </c>
      <c r="AL270" s="66">
        <f>SUM(I270+R270+AA270+AJ270)</f>
        <v>90</v>
      </c>
    </row>
    <row r="271" spans="1:38" ht="15.75" customHeight="1">
      <c r="A271" s="70">
        <v>0.72916666666666663</v>
      </c>
      <c r="B271" s="48">
        <f t="shared" si="240"/>
        <v>16</v>
      </c>
      <c r="C271" s="49">
        <f t="shared" si="240"/>
        <v>1</v>
      </c>
      <c r="D271" s="49">
        <f t="shared" si="240"/>
        <v>0</v>
      </c>
      <c r="E271" s="49">
        <f t="shared" si="240"/>
        <v>0</v>
      </c>
      <c r="F271" s="49">
        <f t="shared" si="240"/>
        <v>0</v>
      </c>
      <c r="G271" s="49">
        <f t="shared" si="240"/>
        <v>0</v>
      </c>
      <c r="H271" s="52">
        <f t="shared" si="240"/>
        <v>0</v>
      </c>
      <c r="I271" s="66">
        <f>SUM(B271:H271)</f>
        <v>17</v>
      </c>
      <c r="K271" s="48">
        <f t="shared" si="241"/>
        <v>15</v>
      </c>
      <c r="L271" s="49">
        <f t="shared" si="241"/>
        <v>4</v>
      </c>
      <c r="M271" s="49">
        <f t="shared" si="241"/>
        <v>0</v>
      </c>
      <c r="N271" s="49">
        <f t="shared" si="241"/>
        <v>0</v>
      </c>
      <c r="O271" s="49">
        <f t="shared" si="241"/>
        <v>0</v>
      </c>
      <c r="P271" s="49">
        <f t="shared" si="241"/>
        <v>0</v>
      </c>
      <c r="Q271" s="52">
        <f t="shared" si="241"/>
        <v>0</v>
      </c>
      <c r="R271" s="66">
        <f>SUM(K271:Q271)</f>
        <v>19</v>
      </c>
      <c r="T271" s="48">
        <f t="shared" si="242"/>
        <v>22</v>
      </c>
      <c r="U271" s="49">
        <f t="shared" si="242"/>
        <v>5</v>
      </c>
      <c r="V271" s="49">
        <f t="shared" si="242"/>
        <v>0</v>
      </c>
      <c r="W271" s="49">
        <f t="shared" si="242"/>
        <v>0</v>
      </c>
      <c r="X271" s="49">
        <f t="shared" si="242"/>
        <v>0</v>
      </c>
      <c r="Y271" s="49">
        <f t="shared" si="242"/>
        <v>0</v>
      </c>
      <c r="Z271" s="52">
        <f t="shared" si="242"/>
        <v>0</v>
      </c>
      <c r="AA271" s="66">
        <f>SUM(T271:Z271)</f>
        <v>27</v>
      </c>
      <c r="AC271" s="48">
        <f t="shared" si="243"/>
        <v>11</v>
      </c>
      <c r="AD271" s="49">
        <f t="shared" si="243"/>
        <v>5</v>
      </c>
      <c r="AE271" s="49">
        <f t="shared" si="243"/>
        <v>0</v>
      </c>
      <c r="AF271" s="49">
        <f t="shared" si="243"/>
        <v>0</v>
      </c>
      <c r="AG271" s="49">
        <f t="shared" si="243"/>
        <v>0</v>
      </c>
      <c r="AH271" s="49">
        <f t="shared" si="243"/>
        <v>0</v>
      </c>
      <c r="AI271" s="52">
        <f t="shared" si="243"/>
        <v>0</v>
      </c>
      <c r="AJ271" s="66">
        <f>SUM(AC271:AI271)</f>
        <v>16</v>
      </c>
      <c r="AL271" s="66">
        <f>SUM(I271+R271+AA271+AJ271)</f>
        <v>79</v>
      </c>
    </row>
    <row r="272" spans="1:38" ht="15.75" customHeight="1">
      <c r="A272" s="71">
        <v>0.73958333333333337</v>
      </c>
      <c r="B272" s="54">
        <f t="shared" si="240"/>
        <v>13</v>
      </c>
      <c r="C272" s="55">
        <f t="shared" si="240"/>
        <v>2</v>
      </c>
      <c r="D272" s="55">
        <f t="shared" si="240"/>
        <v>0</v>
      </c>
      <c r="E272" s="55">
        <f t="shared" si="240"/>
        <v>0</v>
      </c>
      <c r="F272" s="55">
        <f t="shared" si="240"/>
        <v>0</v>
      </c>
      <c r="G272" s="55">
        <f t="shared" si="240"/>
        <v>0</v>
      </c>
      <c r="H272" s="56">
        <f t="shared" si="240"/>
        <v>0</v>
      </c>
      <c r="I272" s="67">
        <f>SUM(B272:H272)</f>
        <v>15</v>
      </c>
      <c r="K272" s="54">
        <f t="shared" si="241"/>
        <v>13</v>
      </c>
      <c r="L272" s="55">
        <f t="shared" si="241"/>
        <v>8</v>
      </c>
      <c r="M272" s="55">
        <f t="shared" si="241"/>
        <v>1</v>
      </c>
      <c r="N272" s="55">
        <f t="shared" si="241"/>
        <v>0</v>
      </c>
      <c r="O272" s="55">
        <f t="shared" si="241"/>
        <v>0</v>
      </c>
      <c r="P272" s="55">
        <f t="shared" si="241"/>
        <v>0</v>
      </c>
      <c r="Q272" s="56">
        <f t="shared" si="241"/>
        <v>0</v>
      </c>
      <c r="R272" s="67">
        <f>SUM(K272:Q272)</f>
        <v>22</v>
      </c>
      <c r="T272" s="54">
        <f t="shared" si="242"/>
        <v>18</v>
      </c>
      <c r="U272" s="55">
        <f t="shared" si="242"/>
        <v>5</v>
      </c>
      <c r="V272" s="55">
        <f t="shared" si="242"/>
        <v>0</v>
      </c>
      <c r="W272" s="55">
        <f t="shared" si="242"/>
        <v>0</v>
      </c>
      <c r="X272" s="55">
        <f t="shared" si="242"/>
        <v>0</v>
      </c>
      <c r="Y272" s="55">
        <f t="shared" si="242"/>
        <v>0</v>
      </c>
      <c r="Z272" s="56">
        <f t="shared" si="242"/>
        <v>0</v>
      </c>
      <c r="AA272" s="67">
        <f>SUM(T272:Z272)</f>
        <v>23</v>
      </c>
      <c r="AC272" s="54">
        <f t="shared" si="243"/>
        <v>14</v>
      </c>
      <c r="AD272" s="55">
        <f t="shared" si="243"/>
        <v>2</v>
      </c>
      <c r="AE272" s="55">
        <f t="shared" si="243"/>
        <v>0</v>
      </c>
      <c r="AF272" s="55">
        <f t="shared" si="243"/>
        <v>0</v>
      </c>
      <c r="AG272" s="55">
        <f t="shared" si="243"/>
        <v>0</v>
      </c>
      <c r="AH272" s="55">
        <f t="shared" si="243"/>
        <v>0</v>
      </c>
      <c r="AI272" s="56">
        <f t="shared" si="243"/>
        <v>0</v>
      </c>
      <c r="AJ272" s="67">
        <f>SUM(AC272:AI272)</f>
        <v>16</v>
      </c>
      <c r="AL272" s="67">
        <f>SUM(I272+R272+AA272+AJ272)</f>
        <v>76</v>
      </c>
    </row>
    <row r="273" spans="1:38" ht="15.75" customHeight="1">
      <c r="A273" s="60" t="s">
        <v>218</v>
      </c>
      <c r="B273" s="57">
        <f t="shared" ref="B273:I273" si="244">SUM(B269:B272)</f>
        <v>63</v>
      </c>
      <c r="C273" s="58">
        <f t="shared" si="244"/>
        <v>9</v>
      </c>
      <c r="D273" s="58">
        <f t="shared" si="244"/>
        <v>2</v>
      </c>
      <c r="E273" s="58">
        <f t="shared" si="244"/>
        <v>0</v>
      </c>
      <c r="F273" s="58">
        <f t="shared" si="244"/>
        <v>0</v>
      </c>
      <c r="G273" s="58">
        <f t="shared" si="244"/>
        <v>0</v>
      </c>
      <c r="H273" s="59">
        <f t="shared" si="244"/>
        <v>0</v>
      </c>
      <c r="I273" s="60">
        <f t="shared" si="244"/>
        <v>74</v>
      </c>
      <c r="K273" s="57">
        <f t="shared" ref="K273:R273" si="245">SUM(K269:K272)</f>
        <v>73</v>
      </c>
      <c r="L273" s="58">
        <f t="shared" si="245"/>
        <v>22</v>
      </c>
      <c r="M273" s="58">
        <f t="shared" si="245"/>
        <v>1</v>
      </c>
      <c r="N273" s="58">
        <f t="shared" si="245"/>
        <v>0</v>
      </c>
      <c r="O273" s="58">
        <f t="shared" si="245"/>
        <v>0</v>
      </c>
      <c r="P273" s="58">
        <f t="shared" si="245"/>
        <v>0</v>
      </c>
      <c r="Q273" s="59">
        <f t="shared" si="245"/>
        <v>0</v>
      </c>
      <c r="R273" s="60">
        <f t="shared" si="245"/>
        <v>96</v>
      </c>
      <c r="T273" s="57">
        <f t="shared" ref="T273:AA273" si="246">SUM(T269:T272)</f>
        <v>88</v>
      </c>
      <c r="U273" s="58">
        <f t="shared" si="246"/>
        <v>21</v>
      </c>
      <c r="V273" s="58">
        <f t="shared" si="246"/>
        <v>1</v>
      </c>
      <c r="W273" s="58">
        <f t="shared" si="246"/>
        <v>0</v>
      </c>
      <c r="X273" s="58">
        <f t="shared" si="246"/>
        <v>1</v>
      </c>
      <c r="Y273" s="58">
        <f t="shared" si="246"/>
        <v>0</v>
      </c>
      <c r="Z273" s="59">
        <f t="shared" si="246"/>
        <v>0</v>
      </c>
      <c r="AA273" s="60">
        <f t="shared" si="246"/>
        <v>111</v>
      </c>
      <c r="AC273" s="57">
        <f t="shared" ref="AC273:AJ273" si="247">SUM(AC269:AC272)</f>
        <v>53</v>
      </c>
      <c r="AD273" s="58">
        <f t="shared" si="247"/>
        <v>15</v>
      </c>
      <c r="AE273" s="58">
        <f t="shared" si="247"/>
        <v>0</v>
      </c>
      <c r="AF273" s="58">
        <f t="shared" si="247"/>
        <v>0</v>
      </c>
      <c r="AG273" s="58">
        <f t="shared" si="247"/>
        <v>0</v>
      </c>
      <c r="AH273" s="58">
        <f t="shared" si="247"/>
        <v>0</v>
      </c>
      <c r="AI273" s="59">
        <f t="shared" si="247"/>
        <v>0</v>
      </c>
      <c r="AJ273" s="60">
        <f t="shared" si="247"/>
        <v>68</v>
      </c>
      <c r="AL273" s="60">
        <f>SUM(AL269:AL272)</f>
        <v>349</v>
      </c>
    </row>
    <row r="274" spans="1:38" ht="15.75" customHeight="1">
      <c r="A274" s="69">
        <v>0.75</v>
      </c>
      <c r="B274" s="44">
        <f t="shared" ref="B274:H277" si="248">SUM(B44+B90+B136+B182)</f>
        <v>13</v>
      </c>
      <c r="C274" s="45">
        <f t="shared" si="248"/>
        <v>3</v>
      </c>
      <c r="D274" s="45">
        <f t="shared" si="248"/>
        <v>0</v>
      </c>
      <c r="E274" s="45">
        <f t="shared" si="248"/>
        <v>0</v>
      </c>
      <c r="F274" s="45">
        <f t="shared" si="248"/>
        <v>0</v>
      </c>
      <c r="G274" s="45">
        <f t="shared" si="248"/>
        <v>0</v>
      </c>
      <c r="H274" s="46">
        <f t="shared" si="248"/>
        <v>0</v>
      </c>
      <c r="I274" s="65">
        <f>SUM(B274:H274)</f>
        <v>16</v>
      </c>
      <c r="K274" s="44">
        <f t="shared" ref="K274:Q277" si="249">SUM(K44+K90+K136+K182)</f>
        <v>16</v>
      </c>
      <c r="L274" s="45">
        <f t="shared" si="249"/>
        <v>4</v>
      </c>
      <c r="M274" s="45">
        <f t="shared" si="249"/>
        <v>0</v>
      </c>
      <c r="N274" s="45">
        <f t="shared" si="249"/>
        <v>1</v>
      </c>
      <c r="O274" s="45">
        <f t="shared" si="249"/>
        <v>0</v>
      </c>
      <c r="P274" s="45">
        <f t="shared" si="249"/>
        <v>0</v>
      </c>
      <c r="Q274" s="46">
        <f t="shared" si="249"/>
        <v>0</v>
      </c>
      <c r="R274" s="65">
        <f>SUM(K274:Q274)</f>
        <v>21</v>
      </c>
      <c r="T274" s="44">
        <f t="shared" ref="T274:Z277" si="250">SUM(T44+T90+T136+T182)</f>
        <v>11</v>
      </c>
      <c r="U274" s="45">
        <f t="shared" si="250"/>
        <v>7</v>
      </c>
      <c r="V274" s="45">
        <f t="shared" si="250"/>
        <v>1</v>
      </c>
      <c r="W274" s="45">
        <f t="shared" si="250"/>
        <v>0</v>
      </c>
      <c r="X274" s="45">
        <f t="shared" si="250"/>
        <v>0</v>
      </c>
      <c r="Y274" s="45">
        <f t="shared" si="250"/>
        <v>0</v>
      </c>
      <c r="Z274" s="46">
        <f t="shared" si="250"/>
        <v>0</v>
      </c>
      <c r="AA274" s="65">
        <f>SUM(T274:Z274)</f>
        <v>19</v>
      </c>
      <c r="AC274" s="44">
        <f t="shared" ref="AC274:AI277" si="251">SUM(AC44+AC90+AC136+AC182)</f>
        <v>14</v>
      </c>
      <c r="AD274" s="45">
        <f t="shared" si="251"/>
        <v>3</v>
      </c>
      <c r="AE274" s="45">
        <f t="shared" si="251"/>
        <v>0</v>
      </c>
      <c r="AF274" s="45">
        <f t="shared" si="251"/>
        <v>0</v>
      </c>
      <c r="AG274" s="45">
        <f t="shared" si="251"/>
        <v>0</v>
      </c>
      <c r="AH274" s="45">
        <f t="shared" si="251"/>
        <v>0</v>
      </c>
      <c r="AI274" s="46">
        <f t="shared" si="251"/>
        <v>0</v>
      </c>
      <c r="AJ274" s="65">
        <f>SUM(AC274:AI274)</f>
        <v>17</v>
      </c>
      <c r="AL274" s="65">
        <f>SUM(I274+R274+AA274+AJ274)</f>
        <v>73</v>
      </c>
    </row>
    <row r="275" spans="1:38" ht="15.75" customHeight="1">
      <c r="A275" s="70">
        <v>0.76041666666666663</v>
      </c>
      <c r="B275" s="48">
        <f t="shared" si="248"/>
        <v>12</v>
      </c>
      <c r="C275" s="49">
        <f t="shared" si="248"/>
        <v>4</v>
      </c>
      <c r="D275" s="49">
        <f t="shared" si="248"/>
        <v>0</v>
      </c>
      <c r="E275" s="49">
        <f t="shared" si="248"/>
        <v>1</v>
      </c>
      <c r="F275" s="49">
        <f t="shared" si="248"/>
        <v>0</v>
      </c>
      <c r="G275" s="49">
        <f t="shared" si="248"/>
        <v>0</v>
      </c>
      <c r="H275" s="52">
        <f t="shared" si="248"/>
        <v>0</v>
      </c>
      <c r="I275" s="66">
        <f>SUM(B275:H275)</f>
        <v>17</v>
      </c>
      <c r="K275" s="48">
        <f t="shared" si="249"/>
        <v>17</v>
      </c>
      <c r="L275" s="49">
        <f t="shared" si="249"/>
        <v>3</v>
      </c>
      <c r="M275" s="49">
        <f t="shared" si="249"/>
        <v>0</v>
      </c>
      <c r="N275" s="49">
        <f t="shared" si="249"/>
        <v>0</v>
      </c>
      <c r="O275" s="49">
        <f t="shared" si="249"/>
        <v>0</v>
      </c>
      <c r="P275" s="49">
        <f t="shared" si="249"/>
        <v>0</v>
      </c>
      <c r="Q275" s="52">
        <f t="shared" si="249"/>
        <v>0</v>
      </c>
      <c r="R275" s="66">
        <f>SUM(K275:Q275)</f>
        <v>20</v>
      </c>
      <c r="T275" s="48">
        <f t="shared" si="250"/>
        <v>6</v>
      </c>
      <c r="U275" s="49">
        <f t="shared" si="250"/>
        <v>2</v>
      </c>
      <c r="V275" s="49">
        <f t="shared" si="250"/>
        <v>0</v>
      </c>
      <c r="W275" s="49">
        <f t="shared" si="250"/>
        <v>1</v>
      </c>
      <c r="X275" s="49">
        <f t="shared" si="250"/>
        <v>0</v>
      </c>
      <c r="Y275" s="49">
        <f t="shared" si="250"/>
        <v>0</v>
      </c>
      <c r="Z275" s="52">
        <f t="shared" si="250"/>
        <v>0</v>
      </c>
      <c r="AA275" s="66">
        <f>SUM(T275:Z275)</f>
        <v>9</v>
      </c>
      <c r="AC275" s="48">
        <f t="shared" si="251"/>
        <v>17</v>
      </c>
      <c r="AD275" s="49">
        <f t="shared" si="251"/>
        <v>4</v>
      </c>
      <c r="AE275" s="49">
        <f t="shared" si="251"/>
        <v>0</v>
      </c>
      <c r="AF275" s="49">
        <f t="shared" si="251"/>
        <v>0</v>
      </c>
      <c r="AG275" s="49">
        <f t="shared" si="251"/>
        <v>0</v>
      </c>
      <c r="AH275" s="49">
        <f t="shared" si="251"/>
        <v>0</v>
      </c>
      <c r="AI275" s="52">
        <f t="shared" si="251"/>
        <v>0</v>
      </c>
      <c r="AJ275" s="66">
        <f>SUM(AC275:AI275)</f>
        <v>21</v>
      </c>
      <c r="AL275" s="66">
        <f>SUM(I275+R275+AA275+AJ275)</f>
        <v>67</v>
      </c>
    </row>
    <row r="276" spans="1:38" ht="15.75" customHeight="1">
      <c r="A276" s="70">
        <v>0.77083333333333337</v>
      </c>
      <c r="B276" s="48">
        <f t="shared" si="248"/>
        <v>10</v>
      </c>
      <c r="C276" s="49">
        <f t="shared" si="248"/>
        <v>1</v>
      </c>
      <c r="D276" s="49">
        <f t="shared" si="248"/>
        <v>0</v>
      </c>
      <c r="E276" s="49">
        <f t="shared" si="248"/>
        <v>0</v>
      </c>
      <c r="F276" s="49">
        <f t="shared" si="248"/>
        <v>0</v>
      </c>
      <c r="G276" s="49">
        <f t="shared" si="248"/>
        <v>0</v>
      </c>
      <c r="H276" s="52">
        <f t="shared" si="248"/>
        <v>0</v>
      </c>
      <c r="I276" s="66">
        <f>SUM(B276:H276)</f>
        <v>11</v>
      </c>
      <c r="K276" s="48">
        <f t="shared" si="249"/>
        <v>11</v>
      </c>
      <c r="L276" s="49">
        <f t="shared" si="249"/>
        <v>6</v>
      </c>
      <c r="M276" s="49">
        <f t="shared" si="249"/>
        <v>0</v>
      </c>
      <c r="N276" s="49">
        <f t="shared" si="249"/>
        <v>0</v>
      </c>
      <c r="O276" s="49">
        <f t="shared" si="249"/>
        <v>0</v>
      </c>
      <c r="P276" s="49">
        <f t="shared" si="249"/>
        <v>0</v>
      </c>
      <c r="Q276" s="52">
        <f t="shared" si="249"/>
        <v>0</v>
      </c>
      <c r="R276" s="66">
        <f>SUM(K276:Q276)</f>
        <v>17</v>
      </c>
      <c r="T276" s="48">
        <f t="shared" si="250"/>
        <v>9</v>
      </c>
      <c r="U276" s="49">
        <f t="shared" si="250"/>
        <v>1</v>
      </c>
      <c r="V276" s="49">
        <f t="shared" si="250"/>
        <v>0</v>
      </c>
      <c r="W276" s="49">
        <f t="shared" si="250"/>
        <v>1</v>
      </c>
      <c r="X276" s="49">
        <f t="shared" si="250"/>
        <v>0</v>
      </c>
      <c r="Y276" s="49">
        <f t="shared" si="250"/>
        <v>0</v>
      </c>
      <c r="Z276" s="52">
        <f t="shared" si="250"/>
        <v>0</v>
      </c>
      <c r="AA276" s="66">
        <f>SUM(T276:Z276)</f>
        <v>11</v>
      </c>
      <c r="AC276" s="48">
        <f t="shared" si="251"/>
        <v>14</v>
      </c>
      <c r="AD276" s="49">
        <f t="shared" si="251"/>
        <v>3</v>
      </c>
      <c r="AE276" s="49">
        <f t="shared" si="251"/>
        <v>0</v>
      </c>
      <c r="AF276" s="49">
        <f t="shared" si="251"/>
        <v>0</v>
      </c>
      <c r="AG276" s="49">
        <f t="shared" si="251"/>
        <v>0</v>
      </c>
      <c r="AH276" s="49">
        <f t="shared" si="251"/>
        <v>0</v>
      </c>
      <c r="AI276" s="52">
        <f t="shared" si="251"/>
        <v>2</v>
      </c>
      <c r="AJ276" s="66">
        <f>SUM(AC276:AI276)</f>
        <v>19</v>
      </c>
      <c r="AL276" s="66">
        <f>SUM(I276+R276+AA276+AJ276)</f>
        <v>58</v>
      </c>
    </row>
    <row r="277" spans="1:38" ht="15.75" customHeight="1">
      <c r="A277" s="71">
        <v>0.78125</v>
      </c>
      <c r="B277" s="54">
        <f t="shared" si="248"/>
        <v>8</v>
      </c>
      <c r="C277" s="55">
        <f t="shared" si="248"/>
        <v>1</v>
      </c>
      <c r="D277" s="55">
        <f t="shared" si="248"/>
        <v>0</v>
      </c>
      <c r="E277" s="55">
        <f t="shared" si="248"/>
        <v>1</v>
      </c>
      <c r="F277" s="55">
        <f t="shared" si="248"/>
        <v>0</v>
      </c>
      <c r="G277" s="55">
        <f t="shared" si="248"/>
        <v>0</v>
      </c>
      <c r="H277" s="56">
        <f t="shared" si="248"/>
        <v>0</v>
      </c>
      <c r="I277" s="67">
        <f>SUM(B277:H277)</f>
        <v>10</v>
      </c>
      <c r="K277" s="54">
        <f t="shared" si="249"/>
        <v>18</v>
      </c>
      <c r="L277" s="55">
        <f t="shared" si="249"/>
        <v>2</v>
      </c>
      <c r="M277" s="55">
        <f t="shared" si="249"/>
        <v>0</v>
      </c>
      <c r="N277" s="55">
        <f t="shared" si="249"/>
        <v>0</v>
      </c>
      <c r="O277" s="55">
        <f t="shared" si="249"/>
        <v>0</v>
      </c>
      <c r="P277" s="55">
        <f t="shared" si="249"/>
        <v>0</v>
      </c>
      <c r="Q277" s="56">
        <f t="shared" si="249"/>
        <v>0</v>
      </c>
      <c r="R277" s="67">
        <f>SUM(K277:Q277)</f>
        <v>20</v>
      </c>
      <c r="T277" s="54">
        <f t="shared" si="250"/>
        <v>7</v>
      </c>
      <c r="U277" s="55">
        <f t="shared" si="250"/>
        <v>2</v>
      </c>
      <c r="V277" s="55">
        <f t="shared" si="250"/>
        <v>0</v>
      </c>
      <c r="W277" s="55">
        <f t="shared" si="250"/>
        <v>0</v>
      </c>
      <c r="X277" s="55">
        <f t="shared" si="250"/>
        <v>0</v>
      </c>
      <c r="Y277" s="55">
        <f t="shared" si="250"/>
        <v>0</v>
      </c>
      <c r="Z277" s="56">
        <f t="shared" si="250"/>
        <v>0</v>
      </c>
      <c r="AA277" s="67">
        <f>SUM(T277:Z277)</f>
        <v>9</v>
      </c>
      <c r="AC277" s="54">
        <f t="shared" si="251"/>
        <v>9</v>
      </c>
      <c r="AD277" s="55">
        <f t="shared" si="251"/>
        <v>3</v>
      </c>
      <c r="AE277" s="55">
        <f t="shared" si="251"/>
        <v>0</v>
      </c>
      <c r="AF277" s="55">
        <f t="shared" si="251"/>
        <v>0</v>
      </c>
      <c r="AG277" s="55">
        <f t="shared" si="251"/>
        <v>0</v>
      </c>
      <c r="AH277" s="55">
        <f t="shared" si="251"/>
        <v>0</v>
      </c>
      <c r="AI277" s="56">
        <f t="shared" si="251"/>
        <v>0</v>
      </c>
      <c r="AJ277" s="67">
        <f>SUM(AC277:AI277)</f>
        <v>12</v>
      </c>
      <c r="AL277" s="67">
        <f>SUM(I277+R277+AA277+AJ277)</f>
        <v>51</v>
      </c>
    </row>
    <row r="278" spans="1:38" ht="15.75" customHeight="1">
      <c r="A278" s="60" t="s">
        <v>218</v>
      </c>
      <c r="B278" s="57">
        <f t="shared" ref="B278:I278" si="252">SUM(B274:B277)</f>
        <v>43</v>
      </c>
      <c r="C278" s="58">
        <f t="shared" si="252"/>
        <v>9</v>
      </c>
      <c r="D278" s="58">
        <f t="shared" si="252"/>
        <v>0</v>
      </c>
      <c r="E278" s="58">
        <f t="shared" si="252"/>
        <v>2</v>
      </c>
      <c r="F278" s="58">
        <f t="shared" si="252"/>
        <v>0</v>
      </c>
      <c r="G278" s="58">
        <f t="shared" si="252"/>
        <v>0</v>
      </c>
      <c r="H278" s="59">
        <f t="shared" si="252"/>
        <v>0</v>
      </c>
      <c r="I278" s="60">
        <f t="shared" si="252"/>
        <v>54</v>
      </c>
      <c r="K278" s="57">
        <f t="shared" ref="K278:R278" si="253">SUM(K274:K277)</f>
        <v>62</v>
      </c>
      <c r="L278" s="58">
        <f t="shared" si="253"/>
        <v>15</v>
      </c>
      <c r="M278" s="58">
        <f t="shared" si="253"/>
        <v>0</v>
      </c>
      <c r="N278" s="58">
        <f t="shared" si="253"/>
        <v>1</v>
      </c>
      <c r="O278" s="58">
        <f t="shared" si="253"/>
        <v>0</v>
      </c>
      <c r="P278" s="58">
        <f t="shared" si="253"/>
        <v>0</v>
      </c>
      <c r="Q278" s="59">
        <f t="shared" si="253"/>
        <v>0</v>
      </c>
      <c r="R278" s="60">
        <f t="shared" si="253"/>
        <v>78</v>
      </c>
      <c r="T278" s="57">
        <f t="shared" ref="T278:AA278" si="254">SUM(T274:T277)</f>
        <v>33</v>
      </c>
      <c r="U278" s="58">
        <f t="shared" si="254"/>
        <v>12</v>
      </c>
      <c r="V278" s="58">
        <f t="shared" si="254"/>
        <v>1</v>
      </c>
      <c r="W278" s="58">
        <f t="shared" si="254"/>
        <v>2</v>
      </c>
      <c r="X278" s="58">
        <f t="shared" si="254"/>
        <v>0</v>
      </c>
      <c r="Y278" s="58">
        <f t="shared" si="254"/>
        <v>0</v>
      </c>
      <c r="Z278" s="59">
        <f t="shared" si="254"/>
        <v>0</v>
      </c>
      <c r="AA278" s="60">
        <f t="shared" si="254"/>
        <v>48</v>
      </c>
      <c r="AC278" s="57">
        <f t="shared" ref="AC278:AJ278" si="255">SUM(AC274:AC277)</f>
        <v>54</v>
      </c>
      <c r="AD278" s="58">
        <f t="shared" si="255"/>
        <v>13</v>
      </c>
      <c r="AE278" s="58">
        <f t="shared" si="255"/>
        <v>0</v>
      </c>
      <c r="AF278" s="58">
        <f t="shared" si="255"/>
        <v>0</v>
      </c>
      <c r="AG278" s="58">
        <f t="shared" si="255"/>
        <v>0</v>
      </c>
      <c r="AH278" s="58">
        <f t="shared" si="255"/>
        <v>0</v>
      </c>
      <c r="AI278" s="59">
        <f t="shared" si="255"/>
        <v>2</v>
      </c>
      <c r="AJ278" s="60">
        <f t="shared" si="255"/>
        <v>69</v>
      </c>
      <c r="AL278" s="60">
        <f>SUM(AL274:AL277)</f>
        <v>249</v>
      </c>
    </row>
    <row r="280" spans="1:38" ht="15.75" customHeight="1">
      <c r="A280" s="60" t="s">
        <v>219</v>
      </c>
      <c r="B280" s="57">
        <f t="shared" ref="B280:I280" si="256">SUM(B278+B273+B268)</f>
        <v>186</v>
      </c>
      <c r="C280" s="58">
        <f t="shared" si="256"/>
        <v>36</v>
      </c>
      <c r="D280" s="58">
        <f t="shared" si="256"/>
        <v>3</v>
      </c>
      <c r="E280" s="58">
        <f t="shared" si="256"/>
        <v>2</v>
      </c>
      <c r="F280" s="58">
        <f t="shared" si="256"/>
        <v>2</v>
      </c>
      <c r="G280" s="58">
        <f t="shared" si="256"/>
        <v>0</v>
      </c>
      <c r="H280" s="59">
        <f t="shared" si="256"/>
        <v>1</v>
      </c>
      <c r="I280" s="60">
        <f t="shared" si="256"/>
        <v>230</v>
      </c>
      <c r="K280" s="57">
        <f t="shared" ref="K280:R280" si="257">SUM(K278+K273+K268)</f>
        <v>249</v>
      </c>
      <c r="L280" s="58">
        <f t="shared" si="257"/>
        <v>62</v>
      </c>
      <c r="M280" s="58">
        <f t="shared" si="257"/>
        <v>7</v>
      </c>
      <c r="N280" s="58">
        <f t="shared" si="257"/>
        <v>3</v>
      </c>
      <c r="O280" s="58">
        <f t="shared" si="257"/>
        <v>1</v>
      </c>
      <c r="P280" s="58">
        <f t="shared" si="257"/>
        <v>0</v>
      </c>
      <c r="Q280" s="59">
        <f t="shared" si="257"/>
        <v>2</v>
      </c>
      <c r="R280" s="60">
        <f t="shared" si="257"/>
        <v>324</v>
      </c>
      <c r="T280" s="57">
        <f t="shared" ref="T280:AA280" si="258">SUM(T278+T273+T268)</f>
        <v>215</v>
      </c>
      <c r="U280" s="58">
        <f t="shared" si="258"/>
        <v>60</v>
      </c>
      <c r="V280" s="58">
        <f t="shared" si="258"/>
        <v>4</v>
      </c>
      <c r="W280" s="58">
        <f t="shared" si="258"/>
        <v>3</v>
      </c>
      <c r="X280" s="58">
        <f t="shared" si="258"/>
        <v>1</v>
      </c>
      <c r="Y280" s="58">
        <f t="shared" si="258"/>
        <v>0</v>
      </c>
      <c r="Z280" s="59">
        <f t="shared" si="258"/>
        <v>0</v>
      </c>
      <c r="AA280" s="60">
        <f t="shared" si="258"/>
        <v>283</v>
      </c>
      <c r="AC280" s="57">
        <f t="shared" ref="AC280:AJ280" si="259">SUM(AC278+AC273+AC268)</f>
        <v>159</v>
      </c>
      <c r="AD280" s="58">
        <f t="shared" si="259"/>
        <v>41</v>
      </c>
      <c r="AE280" s="58">
        <f t="shared" si="259"/>
        <v>0</v>
      </c>
      <c r="AF280" s="58">
        <f t="shared" si="259"/>
        <v>0</v>
      </c>
      <c r="AG280" s="58">
        <f t="shared" si="259"/>
        <v>0</v>
      </c>
      <c r="AH280" s="58">
        <f t="shared" si="259"/>
        <v>0</v>
      </c>
      <c r="AI280" s="59">
        <f t="shared" si="259"/>
        <v>2</v>
      </c>
      <c r="AJ280" s="60">
        <f t="shared" si="259"/>
        <v>202</v>
      </c>
      <c r="AL280" s="60">
        <f>SUM(AL278+AL273+AL268)</f>
        <v>1039</v>
      </c>
    </row>
    <row r="282" spans="1:38" ht="15.75" customHeight="1">
      <c r="A282" s="60" t="s">
        <v>217</v>
      </c>
      <c r="B282" s="57">
        <f t="shared" ref="B282:I282" si="260">SUM(B258+B280)</f>
        <v>311</v>
      </c>
      <c r="C282" s="58">
        <f t="shared" si="260"/>
        <v>65</v>
      </c>
      <c r="D282" s="58">
        <f t="shared" si="260"/>
        <v>6</v>
      </c>
      <c r="E282" s="58">
        <f t="shared" si="260"/>
        <v>6</v>
      </c>
      <c r="F282" s="58">
        <f t="shared" si="260"/>
        <v>4</v>
      </c>
      <c r="G282" s="58">
        <f t="shared" si="260"/>
        <v>0</v>
      </c>
      <c r="H282" s="59">
        <f t="shared" si="260"/>
        <v>3</v>
      </c>
      <c r="I282" s="60">
        <f t="shared" si="260"/>
        <v>395</v>
      </c>
      <c r="K282" s="57">
        <f t="shared" ref="K282:R282" si="261">SUM(K258+K280)</f>
        <v>444</v>
      </c>
      <c r="L282" s="58">
        <f t="shared" si="261"/>
        <v>129</v>
      </c>
      <c r="M282" s="58">
        <f t="shared" si="261"/>
        <v>11</v>
      </c>
      <c r="N282" s="58">
        <f t="shared" si="261"/>
        <v>7</v>
      </c>
      <c r="O282" s="58">
        <f t="shared" si="261"/>
        <v>3</v>
      </c>
      <c r="P282" s="58">
        <f t="shared" si="261"/>
        <v>0</v>
      </c>
      <c r="Q282" s="59">
        <f t="shared" si="261"/>
        <v>3</v>
      </c>
      <c r="R282" s="60">
        <f t="shared" si="261"/>
        <v>597</v>
      </c>
      <c r="T282" s="57">
        <f t="shared" ref="T282:AA282" si="262">SUM(T258+T280)</f>
        <v>379</v>
      </c>
      <c r="U282" s="58">
        <f t="shared" si="262"/>
        <v>105</v>
      </c>
      <c r="V282" s="58">
        <f t="shared" si="262"/>
        <v>7</v>
      </c>
      <c r="W282" s="58">
        <f t="shared" si="262"/>
        <v>8</v>
      </c>
      <c r="X282" s="58">
        <f t="shared" si="262"/>
        <v>2</v>
      </c>
      <c r="Y282" s="58">
        <f t="shared" si="262"/>
        <v>0</v>
      </c>
      <c r="Z282" s="59">
        <f t="shared" si="262"/>
        <v>1</v>
      </c>
      <c r="AA282" s="60">
        <f t="shared" si="262"/>
        <v>502</v>
      </c>
      <c r="AC282" s="57">
        <f t="shared" ref="AC282:AJ282" si="263">SUM(AC258+AC280)</f>
        <v>301</v>
      </c>
      <c r="AD282" s="58">
        <f t="shared" si="263"/>
        <v>91</v>
      </c>
      <c r="AE282" s="58">
        <f t="shared" si="263"/>
        <v>1</v>
      </c>
      <c r="AF282" s="58">
        <f t="shared" si="263"/>
        <v>1</v>
      </c>
      <c r="AG282" s="58">
        <f t="shared" si="263"/>
        <v>3</v>
      </c>
      <c r="AH282" s="58">
        <f t="shared" si="263"/>
        <v>0</v>
      </c>
      <c r="AI282" s="59">
        <f t="shared" si="263"/>
        <v>4</v>
      </c>
      <c r="AJ282" s="60">
        <f t="shared" si="263"/>
        <v>401</v>
      </c>
      <c r="AL282" s="60">
        <f>SUM(AL258+AL280)</f>
        <v>1895</v>
      </c>
    </row>
    <row r="283" spans="1:38" s="68" customFormat="1" ht="15.75" customHeight="1">
      <c r="A283" s="68" t="s">
        <v>220</v>
      </c>
      <c r="I283" s="68">
        <f>SUM(B242:H242,B243:H243,B244:H244,B245:H245,B247:H247,B248:H248,B249:H249,B250:H250,B252:H252,B253:H253,B254:H254,B255:H255,B264:H264,B265:H265,B266:H266,B267:H267,B269:H269,B270:H270,B271:H271,B272:H272,B274:H274,B275:H275,B276:H276,B277:H277)</f>
        <v>395</v>
      </c>
      <c r="R283" s="68">
        <f>SUM(K242:Q242,K243:Q243,K244:Q244,K245:Q245,K247:Q247,K248:Q248,K249:Q249,K250:Q250,K252:Q252,K253:Q253,K254:Q254,K255:Q255,K264:Q264,K265:Q265,K266:Q266,K267:Q267,K269:Q269,K270:Q270,K271:Q271,K272:Q272,K274:Q274,K275:Q275,K276:Q276,K277:Q277)</f>
        <v>597</v>
      </c>
      <c r="AA283" s="68">
        <f>SUM(T242:Z242,T243:Z243,T244:Z244,T245:Z245,T247:Z247,T248:Z248,T249:Z249,T250:Z250,T252:Z252,T253:Z253,T254:Z254,T255:Z255,T264:Z264,T265:Z265,T266:Z266,T267:Z267,T269:Z269,T270:Z270,T271:Z271,T272:Z272,T274:Z274,T275:Z275,T276:Z276,T277:Z277)</f>
        <v>502</v>
      </c>
      <c r="AJ283" s="68">
        <f>SUM(AC242:AI242,AC243:AI243,AC244:AI244,AC245:AI245,AC247:AI247,AC248:AI248,AC249:AI249,AC250:AI250,AC252:AI252,AC253:AI253,AC254:AI254,AC255:AI255,AC264:AI264,AC265:AI265,AC266:AI266,AC267:AI267,AC269:AI269,AC270:AI270,AC271:AI271,AC272:AI272,AC274:AI274,AC275:AI275,AC276:AI276,AC277:AI277)</f>
        <v>401</v>
      </c>
      <c r="AL283" s="68">
        <f>SUM(B283:AJ283)</f>
        <v>1895</v>
      </c>
    </row>
  </sheetData>
  <mergeCells count="13">
    <mergeCell ref="AL261:AL262"/>
    <mergeCell ref="AL123:AL124"/>
    <mergeCell ref="AL147:AL148"/>
    <mergeCell ref="AL169:AL170"/>
    <mergeCell ref="AL193:AL194"/>
    <mergeCell ref="AL215:AL216"/>
    <mergeCell ref="AL239:AL240"/>
    <mergeCell ref="AL101:AL102"/>
    <mergeCell ref="N5:P5"/>
    <mergeCell ref="AL9:AL10"/>
    <mergeCell ref="AL31:AL32"/>
    <mergeCell ref="AL55:AL56"/>
    <mergeCell ref="AL77:AL78"/>
  </mergeCells>
  <pageMargins left="0.7" right="0.7" top="0.75" bottom="0.75" header="0.3" footer="0.3"/>
  <pageSetup paperSize="9" scale="52" orientation="landscape" horizontalDpi="300" verticalDpi="300" r:id="rId1"/>
  <rowBreaks count="6" manualBreakCount="6">
    <brk id="52" max="16383" man="1"/>
    <brk id="98" max="16383" man="1"/>
    <brk id="144" max="16383" man="1"/>
    <brk id="190" max="16383" man="1"/>
    <brk id="236" max="16383" man="1"/>
    <brk id="282" max="16383" man="1"/>
  </rowBreaks>
  <ignoredErrors>
    <ignoredError sqref="I12:I15 I17:I20 I22:I25 I34:I37 I39:I42 I44:I47 I53 I58:I61 I63:I66 I68:I71 I80:I83 I85:I88 I90:I93 I99 I104:I107 I109:I112 I114:I117 I126:I129 I131:I134 I136:I139 I145 I150:I153 I155:I158 I160:I163 I172:I175 I177:I180 I182:I185 I191" formulaRange="1"/>
    <ignoredError sqref="I16 R16 AA16 AJ16 AL16 I21 R21 AA21 AJ21 AL21 I38 R38 AA38 AJ38 AL38 I43 R43 AA43 AJ43 AL43 I62 R62 AA62 AJ62 AL62 I67 R67 AA67 AJ67 AL67 I84 R84 AA84 AJ84 AL84 I89 R89 AA89 AJ89 AL89 I108 R108 AA108 AJ108 AL108 I113 R113 AA113 AJ113 AL113 I130 R130 AA130 AJ130 AL130 I135 R135 AA135 AJ135 AL135 I154 R154 AA154 AJ154 AL154 I159 R159 AA159 AJ159 AL159 I176 R176 AA176 AJ176 AL176 I181 R181 AA181 AJ181 AL181 B200:I200 K200:R200 T200:AA200 AC200:AJ200 AL200 B205:I205 K205:R205 T205:AA205 AC205:AJ205 AL205 B222:I222 K222:R222 T222:AA222 AC222:AJ222 AL222 B227:I227 K227:R227 T227:AA227 AC227:AJ227 AL227 B246:I246 K246:R246 T246:AA246 AC246:AJ246 AL246 B251:I251 K251:R251 T251:AA251 AC251:AJ251 AL251 B268:I268 K268:R268 T268:AA268 AC268:AJ268 AL268 B273:I273 K273:R273 T273:AA273 AC273:AJ273 AL273" formula="1"/>
    <ignoredError sqref="AL53 AL99 AL145 AL191 AL237 AL283" emptyCellReferenc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C237"/>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29" width="8.21875" style="47" customWidth="1"/>
    <col min="30" max="16384" width="9" style="47"/>
  </cols>
  <sheetData>
    <row r="1" spans="1:29"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6"/>
    </row>
    <row r="2" spans="1:29"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52"/>
    </row>
    <row r="3" spans="1:29"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52"/>
    </row>
    <row r="4" spans="1:29" ht="15.75" customHeight="1">
      <c r="A4" s="48"/>
      <c r="B4" s="49"/>
      <c r="C4" s="49"/>
      <c r="D4" s="49"/>
      <c r="E4" s="49"/>
      <c r="F4" s="49"/>
      <c r="G4" s="49"/>
      <c r="H4" s="49"/>
      <c r="I4" s="49"/>
      <c r="J4" s="49"/>
      <c r="K4" s="49"/>
      <c r="L4" s="50" t="s">
        <v>209</v>
      </c>
      <c r="M4" s="49"/>
      <c r="N4" s="53" t="s">
        <v>131</v>
      </c>
      <c r="O4" s="49"/>
      <c r="P4" s="49"/>
      <c r="Q4" s="49"/>
      <c r="R4" s="49"/>
      <c r="S4" s="49"/>
      <c r="T4" s="49"/>
      <c r="U4" s="49"/>
      <c r="V4" s="49"/>
      <c r="W4" s="50"/>
      <c r="X4" s="49"/>
      <c r="Y4" s="49"/>
      <c r="Z4" s="49"/>
      <c r="AA4" s="49"/>
      <c r="AB4" s="49"/>
      <c r="AC4" s="52"/>
    </row>
    <row r="5" spans="1:29"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52"/>
    </row>
    <row r="6" spans="1:29"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6"/>
    </row>
    <row r="8" spans="1:29" ht="15.75" customHeight="1">
      <c r="A8" s="47" t="s">
        <v>211</v>
      </c>
      <c r="B8" s="47" t="str">
        <f>$D$9</f>
        <v>Arm A - Main St R572 (E)</v>
      </c>
    </row>
    <row r="9" spans="1:29" ht="15.75" customHeight="1">
      <c r="B9" s="57" t="s">
        <v>212</v>
      </c>
      <c r="C9" s="58"/>
      <c r="D9" s="58" t="s">
        <v>246</v>
      </c>
      <c r="E9" s="58"/>
      <c r="F9" s="58"/>
      <c r="G9" s="58"/>
      <c r="H9" s="59"/>
      <c r="I9" s="60"/>
      <c r="K9" s="57" t="s">
        <v>212</v>
      </c>
      <c r="L9" s="58"/>
      <c r="M9" s="58" t="s">
        <v>214</v>
      </c>
      <c r="N9" s="58"/>
      <c r="O9" s="58"/>
      <c r="P9" s="58"/>
      <c r="Q9" s="59"/>
      <c r="R9" s="60"/>
      <c r="T9" s="57" t="s">
        <v>212</v>
      </c>
      <c r="U9" s="58"/>
      <c r="V9" s="58" t="s">
        <v>247</v>
      </c>
      <c r="W9" s="58"/>
      <c r="X9" s="58"/>
      <c r="Y9" s="58"/>
      <c r="Z9" s="59"/>
      <c r="AA9" s="60"/>
      <c r="AC9" s="130" t="s">
        <v>216</v>
      </c>
    </row>
    <row r="10" spans="1:29"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131"/>
    </row>
    <row r="12" spans="1:29" ht="15.75" customHeight="1">
      <c r="A12" s="69">
        <v>0.29166666666666669</v>
      </c>
      <c r="B12" s="44">
        <v>0</v>
      </c>
      <c r="C12" s="45">
        <v>0</v>
      </c>
      <c r="D12" s="45">
        <v>0</v>
      </c>
      <c r="E12" s="45">
        <v>0</v>
      </c>
      <c r="F12" s="45">
        <v>0</v>
      </c>
      <c r="G12" s="45">
        <v>0</v>
      </c>
      <c r="H12" s="46">
        <v>0</v>
      </c>
      <c r="I12" s="65">
        <f>SUM(B12:H12)</f>
        <v>0</v>
      </c>
      <c r="K12" s="44">
        <v>0</v>
      </c>
      <c r="L12" s="45">
        <v>0</v>
      </c>
      <c r="M12" s="45">
        <v>0</v>
      </c>
      <c r="N12" s="45">
        <v>0</v>
      </c>
      <c r="O12" s="45">
        <v>0</v>
      </c>
      <c r="P12" s="45">
        <v>0</v>
      </c>
      <c r="Q12" s="46">
        <v>0</v>
      </c>
      <c r="R12" s="65">
        <f>SUM(K12:Q12)</f>
        <v>0</v>
      </c>
      <c r="T12" s="44">
        <v>1</v>
      </c>
      <c r="U12" s="45">
        <v>1</v>
      </c>
      <c r="V12" s="45">
        <v>0</v>
      </c>
      <c r="W12" s="45">
        <v>0</v>
      </c>
      <c r="X12" s="45">
        <v>0</v>
      </c>
      <c r="Y12" s="45">
        <v>0</v>
      </c>
      <c r="Z12" s="46">
        <v>0</v>
      </c>
      <c r="AA12" s="65">
        <f>SUM(T12:Z12)</f>
        <v>2</v>
      </c>
      <c r="AC12" s="65">
        <f>SUM(I12+R12+AA12)</f>
        <v>2</v>
      </c>
    </row>
    <row r="13" spans="1:29" ht="15.75" customHeight="1">
      <c r="A13" s="70">
        <v>0.30208333333333331</v>
      </c>
      <c r="B13" s="48">
        <v>0</v>
      </c>
      <c r="C13" s="49">
        <v>0</v>
      </c>
      <c r="D13" s="49">
        <v>0</v>
      </c>
      <c r="E13" s="49">
        <v>0</v>
      </c>
      <c r="F13" s="49">
        <v>0</v>
      </c>
      <c r="G13" s="49">
        <v>0</v>
      </c>
      <c r="H13" s="52">
        <v>0</v>
      </c>
      <c r="I13" s="66">
        <f>SUM(B13:H13)</f>
        <v>0</v>
      </c>
      <c r="K13" s="48">
        <v>0</v>
      </c>
      <c r="L13" s="49">
        <v>0</v>
      </c>
      <c r="M13" s="49">
        <v>0</v>
      </c>
      <c r="N13" s="49">
        <v>0</v>
      </c>
      <c r="O13" s="49">
        <v>0</v>
      </c>
      <c r="P13" s="49">
        <v>0</v>
      </c>
      <c r="Q13" s="52">
        <v>0</v>
      </c>
      <c r="R13" s="66">
        <f>SUM(K13:Q13)</f>
        <v>0</v>
      </c>
      <c r="T13" s="48">
        <v>0</v>
      </c>
      <c r="U13" s="49">
        <v>2</v>
      </c>
      <c r="V13" s="49">
        <v>0</v>
      </c>
      <c r="W13" s="49">
        <v>0</v>
      </c>
      <c r="X13" s="49">
        <v>0</v>
      </c>
      <c r="Y13" s="49">
        <v>0</v>
      </c>
      <c r="Z13" s="52">
        <v>0</v>
      </c>
      <c r="AA13" s="66">
        <f>SUM(T13:Z13)</f>
        <v>2</v>
      </c>
      <c r="AC13" s="66">
        <f>SUM(I13+R13+AA13)</f>
        <v>2</v>
      </c>
    </row>
    <row r="14" spans="1:29" ht="15.75" customHeight="1">
      <c r="A14" s="70">
        <v>0.3125</v>
      </c>
      <c r="B14" s="48">
        <v>0</v>
      </c>
      <c r="C14" s="49">
        <v>0</v>
      </c>
      <c r="D14" s="49">
        <v>0</v>
      </c>
      <c r="E14" s="49">
        <v>0</v>
      </c>
      <c r="F14" s="49">
        <v>0</v>
      </c>
      <c r="G14" s="49">
        <v>0</v>
      </c>
      <c r="H14" s="52">
        <v>0</v>
      </c>
      <c r="I14" s="66">
        <f>SUM(B14:H14)</f>
        <v>0</v>
      </c>
      <c r="K14" s="48">
        <v>0</v>
      </c>
      <c r="L14" s="49">
        <v>0</v>
      </c>
      <c r="M14" s="49">
        <v>0</v>
      </c>
      <c r="N14" s="49">
        <v>0</v>
      </c>
      <c r="O14" s="49">
        <v>0</v>
      </c>
      <c r="P14" s="49">
        <v>0</v>
      </c>
      <c r="Q14" s="52">
        <v>0</v>
      </c>
      <c r="R14" s="66">
        <f>SUM(K14:Q14)</f>
        <v>0</v>
      </c>
      <c r="T14" s="48">
        <v>2</v>
      </c>
      <c r="U14" s="49">
        <v>1</v>
      </c>
      <c r="V14" s="49">
        <v>0</v>
      </c>
      <c r="W14" s="49">
        <v>0</v>
      </c>
      <c r="X14" s="49">
        <v>0</v>
      </c>
      <c r="Y14" s="49">
        <v>0</v>
      </c>
      <c r="Z14" s="52">
        <v>0</v>
      </c>
      <c r="AA14" s="66">
        <f>SUM(T14:Z14)</f>
        <v>3</v>
      </c>
      <c r="AC14" s="66">
        <f>SUM(I14+R14+AA14)</f>
        <v>3</v>
      </c>
    </row>
    <row r="15" spans="1:29" ht="15.75" customHeight="1">
      <c r="A15" s="71">
        <v>0.32291666666666669</v>
      </c>
      <c r="B15" s="54">
        <v>0</v>
      </c>
      <c r="C15" s="55">
        <v>0</v>
      </c>
      <c r="D15" s="55">
        <v>0</v>
      </c>
      <c r="E15" s="55">
        <v>0</v>
      </c>
      <c r="F15" s="55">
        <v>0</v>
      </c>
      <c r="G15" s="55">
        <v>0</v>
      </c>
      <c r="H15" s="56">
        <v>0</v>
      </c>
      <c r="I15" s="67">
        <f>SUM(B15:H15)</f>
        <v>0</v>
      </c>
      <c r="K15" s="54">
        <v>0</v>
      </c>
      <c r="L15" s="55">
        <v>0</v>
      </c>
      <c r="M15" s="55">
        <v>0</v>
      </c>
      <c r="N15" s="55">
        <v>0</v>
      </c>
      <c r="O15" s="55">
        <v>0</v>
      </c>
      <c r="P15" s="55">
        <v>0</v>
      </c>
      <c r="Q15" s="56">
        <v>0</v>
      </c>
      <c r="R15" s="67">
        <f>SUM(K15:Q15)</f>
        <v>0</v>
      </c>
      <c r="T15" s="54">
        <v>5</v>
      </c>
      <c r="U15" s="55">
        <v>1</v>
      </c>
      <c r="V15" s="55">
        <v>0</v>
      </c>
      <c r="W15" s="55">
        <v>0</v>
      </c>
      <c r="X15" s="55">
        <v>0</v>
      </c>
      <c r="Y15" s="55">
        <v>0</v>
      </c>
      <c r="Z15" s="56">
        <v>0</v>
      </c>
      <c r="AA15" s="67">
        <f>SUM(T15:Z15)</f>
        <v>6</v>
      </c>
      <c r="AC15" s="67">
        <f>SUM(I15+R15+AA15)</f>
        <v>6</v>
      </c>
    </row>
    <row r="16" spans="1:29"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0</v>
      </c>
      <c r="L16" s="58">
        <f t="shared" si="1"/>
        <v>0</v>
      </c>
      <c r="M16" s="58">
        <f t="shared" si="1"/>
        <v>0</v>
      </c>
      <c r="N16" s="58">
        <f t="shared" si="1"/>
        <v>0</v>
      </c>
      <c r="O16" s="58">
        <f t="shared" si="1"/>
        <v>0</v>
      </c>
      <c r="P16" s="58">
        <f t="shared" si="1"/>
        <v>0</v>
      </c>
      <c r="Q16" s="59">
        <f t="shared" si="1"/>
        <v>0</v>
      </c>
      <c r="R16" s="60">
        <f t="shared" si="1"/>
        <v>0</v>
      </c>
      <c r="T16" s="57">
        <f t="shared" ref="T16:AA16" si="2">SUM(T12:T15)</f>
        <v>8</v>
      </c>
      <c r="U16" s="58">
        <f t="shared" si="2"/>
        <v>5</v>
      </c>
      <c r="V16" s="58">
        <f t="shared" si="2"/>
        <v>0</v>
      </c>
      <c r="W16" s="58">
        <f t="shared" si="2"/>
        <v>0</v>
      </c>
      <c r="X16" s="58">
        <f t="shared" si="2"/>
        <v>0</v>
      </c>
      <c r="Y16" s="58">
        <f t="shared" si="2"/>
        <v>0</v>
      </c>
      <c r="Z16" s="59">
        <f t="shared" si="2"/>
        <v>0</v>
      </c>
      <c r="AA16" s="60">
        <f t="shared" si="2"/>
        <v>13</v>
      </c>
      <c r="AC16" s="60">
        <f>SUM(AC12:AC15)</f>
        <v>13</v>
      </c>
    </row>
    <row r="17" spans="1:29" ht="15.75" customHeight="1">
      <c r="A17" s="69">
        <v>0.33333333333333331</v>
      </c>
      <c r="B17" s="44">
        <v>0</v>
      </c>
      <c r="C17" s="45">
        <v>0</v>
      </c>
      <c r="D17" s="45">
        <v>0</v>
      </c>
      <c r="E17" s="45">
        <v>0</v>
      </c>
      <c r="F17" s="45">
        <v>0</v>
      </c>
      <c r="G17" s="45">
        <v>0</v>
      </c>
      <c r="H17" s="46">
        <v>0</v>
      </c>
      <c r="I17" s="65">
        <f>SUM(B17:H17)</f>
        <v>0</v>
      </c>
      <c r="K17" s="44">
        <v>1</v>
      </c>
      <c r="L17" s="45">
        <v>0</v>
      </c>
      <c r="M17" s="45">
        <v>0</v>
      </c>
      <c r="N17" s="45">
        <v>0</v>
      </c>
      <c r="O17" s="45">
        <v>0</v>
      </c>
      <c r="P17" s="45">
        <v>0</v>
      </c>
      <c r="Q17" s="46">
        <v>0</v>
      </c>
      <c r="R17" s="65">
        <f>SUM(K17:Q17)</f>
        <v>1</v>
      </c>
      <c r="T17" s="44">
        <v>14</v>
      </c>
      <c r="U17" s="45">
        <v>6</v>
      </c>
      <c r="V17" s="45">
        <v>0</v>
      </c>
      <c r="W17" s="45">
        <v>0</v>
      </c>
      <c r="X17" s="45">
        <v>0</v>
      </c>
      <c r="Y17" s="45">
        <v>0</v>
      </c>
      <c r="Z17" s="46">
        <v>0</v>
      </c>
      <c r="AA17" s="65">
        <f>SUM(T17:Z17)</f>
        <v>20</v>
      </c>
      <c r="AC17" s="65">
        <f>SUM(I17+R17+AA17)</f>
        <v>21</v>
      </c>
    </row>
    <row r="18" spans="1:29" ht="15.75" customHeight="1">
      <c r="A18" s="70">
        <v>0.34375</v>
      </c>
      <c r="B18" s="48">
        <v>0</v>
      </c>
      <c r="C18" s="49">
        <v>0</v>
      </c>
      <c r="D18" s="49">
        <v>0</v>
      </c>
      <c r="E18" s="49">
        <v>0</v>
      </c>
      <c r="F18" s="49">
        <v>0</v>
      </c>
      <c r="G18" s="49">
        <v>0</v>
      </c>
      <c r="H18" s="52">
        <v>0</v>
      </c>
      <c r="I18" s="66">
        <f>SUM(B18:H18)</f>
        <v>0</v>
      </c>
      <c r="K18" s="48">
        <v>1</v>
      </c>
      <c r="L18" s="49">
        <v>1</v>
      </c>
      <c r="M18" s="49">
        <v>0</v>
      </c>
      <c r="N18" s="49">
        <v>0</v>
      </c>
      <c r="O18" s="49">
        <v>0</v>
      </c>
      <c r="P18" s="49">
        <v>0</v>
      </c>
      <c r="Q18" s="52">
        <v>0</v>
      </c>
      <c r="R18" s="66">
        <f>SUM(K18:Q18)</f>
        <v>2</v>
      </c>
      <c r="T18" s="48">
        <v>17</v>
      </c>
      <c r="U18" s="49">
        <v>7</v>
      </c>
      <c r="V18" s="49">
        <v>0</v>
      </c>
      <c r="W18" s="49">
        <v>0</v>
      </c>
      <c r="X18" s="49">
        <v>1</v>
      </c>
      <c r="Y18" s="49">
        <v>0</v>
      </c>
      <c r="Z18" s="52">
        <v>2</v>
      </c>
      <c r="AA18" s="66">
        <f>SUM(T18:Z18)</f>
        <v>27</v>
      </c>
      <c r="AC18" s="66">
        <f>SUM(I18+R18+AA18)</f>
        <v>29</v>
      </c>
    </row>
    <row r="19" spans="1:29" ht="15.75" customHeight="1">
      <c r="A19" s="70">
        <v>0.35416666666666669</v>
      </c>
      <c r="B19" s="48">
        <v>0</v>
      </c>
      <c r="C19" s="49">
        <v>0</v>
      </c>
      <c r="D19" s="49">
        <v>0</v>
      </c>
      <c r="E19" s="49">
        <v>0</v>
      </c>
      <c r="F19" s="49">
        <v>0</v>
      </c>
      <c r="G19" s="49">
        <v>0</v>
      </c>
      <c r="H19" s="52">
        <v>0</v>
      </c>
      <c r="I19" s="66">
        <f>SUM(B19:H19)</f>
        <v>0</v>
      </c>
      <c r="K19" s="48">
        <v>0</v>
      </c>
      <c r="L19" s="49">
        <v>0</v>
      </c>
      <c r="M19" s="49">
        <v>0</v>
      </c>
      <c r="N19" s="49">
        <v>0</v>
      </c>
      <c r="O19" s="49">
        <v>0</v>
      </c>
      <c r="P19" s="49">
        <v>0</v>
      </c>
      <c r="Q19" s="52">
        <v>0</v>
      </c>
      <c r="R19" s="66">
        <f>SUM(K19:Q19)</f>
        <v>0</v>
      </c>
      <c r="T19" s="48">
        <v>23</v>
      </c>
      <c r="U19" s="49">
        <v>8</v>
      </c>
      <c r="V19" s="49">
        <v>0</v>
      </c>
      <c r="W19" s="49">
        <v>1</v>
      </c>
      <c r="X19" s="49">
        <v>2</v>
      </c>
      <c r="Y19" s="49">
        <v>0</v>
      </c>
      <c r="Z19" s="52">
        <v>0</v>
      </c>
      <c r="AA19" s="66">
        <f>SUM(T19:Z19)</f>
        <v>34</v>
      </c>
      <c r="AC19" s="66">
        <f>SUM(I19+R19+AA19)</f>
        <v>34</v>
      </c>
    </row>
    <row r="20" spans="1:29" ht="15.75" customHeight="1">
      <c r="A20" s="71">
        <v>0.36458333333333331</v>
      </c>
      <c r="B20" s="54">
        <v>0</v>
      </c>
      <c r="C20" s="55">
        <v>0</v>
      </c>
      <c r="D20" s="55">
        <v>0</v>
      </c>
      <c r="E20" s="55">
        <v>0</v>
      </c>
      <c r="F20" s="55">
        <v>0</v>
      </c>
      <c r="G20" s="55">
        <v>0</v>
      </c>
      <c r="H20" s="56">
        <v>0</v>
      </c>
      <c r="I20" s="67">
        <f>SUM(B20:H20)</f>
        <v>0</v>
      </c>
      <c r="K20" s="54">
        <v>0</v>
      </c>
      <c r="L20" s="55">
        <v>0</v>
      </c>
      <c r="M20" s="55">
        <v>0</v>
      </c>
      <c r="N20" s="55">
        <v>0</v>
      </c>
      <c r="O20" s="55">
        <v>0</v>
      </c>
      <c r="P20" s="55">
        <v>0</v>
      </c>
      <c r="Q20" s="56">
        <v>0</v>
      </c>
      <c r="R20" s="67">
        <f>SUM(K20:Q20)</f>
        <v>0</v>
      </c>
      <c r="T20" s="54">
        <v>9</v>
      </c>
      <c r="U20" s="55">
        <v>1</v>
      </c>
      <c r="V20" s="55">
        <v>0</v>
      </c>
      <c r="W20" s="55">
        <v>0</v>
      </c>
      <c r="X20" s="55">
        <v>0</v>
      </c>
      <c r="Y20" s="55">
        <v>0</v>
      </c>
      <c r="Z20" s="56">
        <v>0</v>
      </c>
      <c r="AA20" s="67">
        <f>SUM(T20:Z20)</f>
        <v>10</v>
      </c>
      <c r="AC20" s="67">
        <f>SUM(I20+R20+AA20)</f>
        <v>10</v>
      </c>
    </row>
    <row r="21" spans="1:29" ht="15.75" customHeight="1">
      <c r="A21" s="60" t="s">
        <v>218</v>
      </c>
      <c r="B21" s="57">
        <f t="shared" ref="B21:I21" si="3">SUM(B17:B20)</f>
        <v>0</v>
      </c>
      <c r="C21" s="58">
        <f t="shared" si="3"/>
        <v>0</v>
      </c>
      <c r="D21" s="58">
        <f t="shared" si="3"/>
        <v>0</v>
      </c>
      <c r="E21" s="58">
        <f t="shared" si="3"/>
        <v>0</v>
      </c>
      <c r="F21" s="58">
        <f t="shared" si="3"/>
        <v>0</v>
      </c>
      <c r="G21" s="58">
        <f t="shared" si="3"/>
        <v>0</v>
      </c>
      <c r="H21" s="59">
        <f t="shared" si="3"/>
        <v>0</v>
      </c>
      <c r="I21" s="60">
        <f t="shared" si="3"/>
        <v>0</v>
      </c>
      <c r="K21" s="57">
        <f t="shared" ref="K21:R21" si="4">SUM(K17:K20)</f>
        <v>2</v>
      </c>
      <c r="L21" s="58">
        <f t="shared" si="4"/>
        <v>1</v>
      </c>
      <c r="M21" s="58">
        <f t="shared" si="4"/>
        <v>0</v>
      </c>
      <c r="N21" s="58">
        <f t="shared" si="4"/>
        <v>0</v>
      </c>
      <c r="O21" s="58">
        <f t="shared" si="4"/>
        <v>0</v>
      </c>
      <c r="P21" s="58">
        <f t="shared" si="4"/>
        <v>0</v>
      </c>
      <c r="Q21" s="59">
        <f t="shared" si="4"/>
        <v>0</v>
      </c>
      <c r="R21" s="60">
        <f t="shared" si="4"/>
        <v>3</v>
      </c>
      <c r="T21" s="57">
        <f t="shared" ref="T21:AA21" si="5">SUM(T17:T20)</f>
        <v>63</v>
      </c>
      <c r="U21" s="58">
        <f t="shared" si="5"/>
        <v>22</v>
      </c>
      <c r="V21" s="58">
        <f t="shared" si="5"/>
        <v>0</v>
      </c>
      <c r="W21" s="58">
        <f t="shared" si="5"/>
        <v>1</v>
      </c>
      <c r="X21" s="58">
        <f t="shared" si="5"/>
        <v>3</v>
      </c>
      <c r="Y21" s="58">
        <f t="shared" si="5"/>
        <v>0</v>
      </c>
      <c r="Z21" s="59">
        <f t="shared" si="5"/>
        <v>2</v>
      </c>
      <c r="AA21" s="60">
        <f t="shared" si="5"/>
        <v>91</v>
      </c>
      <c r="AC21" s="60">
        <f>SUM(AC17:AC20)</f>
        <v>94</v>
      </c>
    </row>
    <row r="22" spans="1:29" ht="15.75" customHeight="1">
      <c r="A22" s="69">
        <v>0.375</v>
      </c>
      <c r="B22" s="44">
        <v>0</v>
      </c>
      <c r="C22" s="45">
        <v>0</v>
      </c>
      <c r="D22" s="45">
        <v>0</v>
      </c>
      <c r="E22" s="45">
        <v>0</v>
      </c>
      <c r="F22" s="45">
        <v>0</v>
      </c>
      <c r="G22" s="45">
        <v>0</v>
      </c>
      <c r="H22" s="46">
        <v>0</v>
      </c>
      <c r="I22" s="65">
        <f>SUM(B22:H22)</f>
        <v>0</v>
      </c>
      <c r="K22" s="44">
        <v>0</v>
      </c>
      <c r="L22" s="45">
        <v>0</v>
      </c>
      <c r="M22" s="45">
        <v>0</v>
      </c>
      <c r="N22" s="45">
        <v>0</v>
      </c>
      <c r="O22" s="45">
        <v>0</v>
      </c>
      <c r="P22" s="45">
        <v>0</v>
      </c>
      <c r="Q22" s="46">
        <v>0</v>
      </c>
      <c r="R22" s="65">
        <f>SUM(K22:Q22)</f>
        <v>0</v>
      </c>
      <c r="T22" s="44">
        <v>0</v>
      </c>
      <c r="U22" s="45">
        <v>0</v>
      </c>
      <c r="V22" s="45">
        <v>0</v>
      </c>
      <c r="W22" s="45">
        <v>0</v>
      </c>
      <c r="X22" s="45">
        <v>0</v>
      </c>
      <c r="Y22" s="45">
        <v>0</v>
      </c>
      <c r="Z22" s="46">
        <v>0</v>
      </c>
      <c r="AA22" s="65">
        <f>SUM(T22:Z22)</f>
        <v>0</v>
      </c>
      <c r="AC22" s="65">
        <f>SUM(I22+R22+AA22)</f>
        <v>0</v>
      </c>
    </row>
    <row r="23" spans="1:29" ht="15.75" customHeight="1">
      <c r="A23" s="70">
        <v>0.38541666666666669</v>
      </c>
      <c r="B23" s="48">
        <v>0</v>
      </c>
      <c r="C23" s="49">
        <v>0</v>
      </c>
      <c r="D23" s="49">
        <v>0</v>
      </c>
      <c r="E23" s="49">
        <v>0</v>
      </c>
      <c r="F23" s="49">
        <v>0</v>
      </c>
      <c r="G23" s="49">
        <v>0</v>
      </c>
      <c r="H23" s="52">
        <v>0</v>
      </c>
      <c r="I23" s="66">
        <f>SUM(B23:H23)</f>
        <v>0</v>
      </c>
      <c r="K23" s="48">
        <v>0</v>
      </c>
      <c r="L23" s="49">
        <v>0</v>
      </c>
      <c r="M23" s="49">
        <v>0</v>
      </c>
      <c r="N23" s="49">
        <v>0</v>
      </c>
      <c r="O23" s="49">
        <v>0</v>
      </c>
      <c r="P23" s="49">
        <v>0</v>
      </c>
      <c r="Q23" s="52">
        <v>0</v>
      </c>
      <c r="R23" s="66">
        <f>SUM(K23:Q23)</f>
        <v>0</v>
      </c>
      <c r="T23" s="48">
        <v>0</v>
      </c>
      <c r="U23" s="49">
        <v>0</v>
      </c>
      <c r="V23" s="49">
        <v>0</v>
      </c>
      <c r="W23" s="49">
        <v>0</v>
      </c>
      <c r="X23" s="49">
        <v>0</v>
      </c>
      <c r="Y23" s="49">
        <v>0</v>
      </c>
      <c r="Z23" s="52">
        <v>0</v>
      </c>
      <c r="AA23" s="66">
        <f>SUM(T23:Z23)</f>
        <v>0</v>
      </c>
      <c r="AC23" s="66">
        <f>SUM(I23+R23+AA23)</f>
        <v>0</v>
      </c>
    </row>
    <row r="24" spans="1:29" ht="15.75" customHeight="1">
      <c r="A24" s="70">
        <v>0.39583333333333331</v>
      </c>
      <c r="B24" s="48">
        <v>0</v>
      </c>
      <c r="C24" s="49">
        <v>0</v>
      </c>
      <c r="D24" s="49">
        <v>0</v>
      </c>
      <c r="E24" s="49">
        <v>0</v>
      </c>
      <c r="F24" s="49">
        <v>0</v>
      </c>
      <c r="G24" s="49">
        <v>0</v>
      </c>
      <c r="H24" s="52">
        <v>0</v>
      </c>
      <c r="I24" s="66">
        <f>SUM(B24:H24)</f>
        <v>0</v>
      </c>
      <c r="K24" s="48">
        <v>0</v>
      </c>
      <c r="L24" s="49">
        <v>0</v>
      </c>
      <c r="M24" s="49">
        <v>0</v>
      </c>
      <c r="N24" s="49">
        <v>0</v>
      </c>
      <c r="O24" s="49">
        <v>0</v>
      </c>
      <c r="P24" s="49">
        <v>0</v>
      </c>
      <c r="Q24" s="52">
        <v>0</v>
      </c>
      <c r="R24" s="66">
        <f>SUM(K24:Q24)</f>
        <v>0</v>
      </c>
      <c r="T24" s="48">
        <v>0</v>
      </c>
      <c r="U24" s="49">
        <v>0</v>
      </c>
      <c r="V24" s="49">
        <v>0</v>
      </c>
      <c r="W24" s="49">
        <v>0</v>
      </c>
      <c r="X24" s="49">
        <v>0</v>
      </c>
      <c r="Y24" s="49">
        <v>0</v>
      </c>
      <c r="Z24" s="52">
        <v>0</v>
      </c>
      <c r="AA24" s="66">
        <f>SUM(T24:Z24)</f>
        <v>0</v>
      </c>
      <c r="AC24" s="66">
        <f>SUM(I24+R24+AA24)</f>
        <v>0</v>
      </c>
    </row>
    <row r="25" spans="1:29" ht="15.75" customHeight="1">
      <c r="A25" s="71">
        <v>0.40625</v>
      </c>
      <c r="B25" s="54">
        <v>0</v>
      </c>
      <c r="C25" s="55">
        <v>0</v>
      </c>
      <c r="D25" s="55">
        <v>0</v>
      </c>
      <c r="E25" s="55">
        <v>0</v>
      </c>
      <c r="F25" s="55">
        <v>0</v>
      </c>
      <c r="G25" s="55">
        <v>0</v>
      </c>
      <c r="H25" s="56">
        <v>0</v>
      </c>
      <c r="I25" s="67">
        <f>SUM(B25:H25)</f>
        <v>0</v>
      </c>
      <c r="K25" s="54">
        <v>0</v>
      </c>
      <c r="L25" s="55">
        <v>0</v>
      </c>
      <c r="M25" s="55">
        <v>0</v>
      </c>
      <c r="N25" s="55">
        <v>0</v>
      </c>
      <c r="O25" s="55">
        <v>0</v>
      </c>
      <c r="P25" s="55">
        <v>0</v>
      </c>
      <c r="Q25" s="56">
        <v>0</v>
      </c>
      <c r="R25" s="67">
        <f>SUM(K25:Q25)</f>
        <v>0</v>
      </c>
      <c r="T25" s="54">
        <v>3</v>
      </c>
      <c r="U25" s="55">
        <v>0</v>
      </c>
      <c r="V25" s="55">
        <v>0</v>
      </c>
      <c r="W25" s="55">
        <v>0</v>
      </c>
      <c r="X25" s="55">
        <v>0</v>
      </c>
      <c r="Y25" s="55">
        <v>0</v>
      </c>
      <c r="Z25" s="56">
        <v>0</v>
      </c>
      <c r="AA25" s="67">
        <f>SUM(T25:Z25)</f>
        <v>3</v>
      </c>
      <c r="AC25" s="67">
        <f>SUM(I25+R25+AA25)</f>
        <v>3</v>
      </c>
    </row>
    <row r="26" spans="1:29" ht="15.75" customHeight="1">
      <c r="A26" s="60" t="s">
        <v>218</v>
      </c>
      <c r="B26" s="57">
        <f t="shared" ref="B26:I26" si="6">SUM(B22:B25)</f>
        <v>0</v>
      </c>
      <c r="C26" s="58">
        <f t="shared" si="6"/>
        <v>0</v>
      </c>
      <c r="D26" s="58">
        <f t="shared" si="6"/>
        <v>0</v>
      </c>
      <c r="E26" s="58">
        <f t="shared" si="6"/>
        <v>0</v>
      </c>
      <c r="F26" s="58">
        <f t="shared" si="6"/>
        <v>0</v>
      </c>
      <c r="G26" s="58">
        <f t="shared" si="6"/>
        <v>0</v>
      </c>
      <c r="H26" s="59">
        <f t="shared" si="6"/>
        <v>0</v>
      </c>
      <c r="I26" s="60">
        <f t="shared" si="6"/>
        <v>0</v>
      </c>
      <c r="K26" s="57">
        <f t="shared" ref="K26:R26" si="7">SUM(K22:K25)</f>
        <v>0</v>
      </c>
      <c r="L26" s="58">
        <f t="shared" si="7"/>
        <v>0</v>
      </c>
      <c r="M26" s="58">
        <f t="shared" si="7"/>
        <v>0</v>
      </c>
      <c r="N26" s="58">
        <f t="shared" si="7"/>
        <v>0</v>
      </c>
      <c r="O26" s="58">
        <f t="shared" si="7"/>
        <v>0</v>
      </c>
      <c r="P26" s="58">
        <f t="shared" si="7"/>
        <v>0</v>
      </c>
      <c r="Q26" s="59">
        <f t="shared" si="7"/>
        <v>0</v>
      </c>
      <c r="R26" s="60">
        <f t="shared" si="7"/>
        <v>0</v>
      </c>
      <c r="T26" s="57">
        <f t="shared" ref="T26:AA26" si="8">SUM(T22:T25)</f>
        <v>3</v>
      </c>
      <c r="U26" s="58">
        <f t="shared" si="8"/>
        <v>0</v>
      </c>
      <c r="V26" s="58">
        <f t="shared" si="8"/>
        <v>0</v>
      </c>
      <c r="W26" s="58">
        <f t="shared" si="8"/>
        <v>0</v>
      </c>
      <c r="X26" s="58">
        <f t="shared" si="8"/>
        <v>0</v>
      </c>
      <c r="Y26" s="58">
        <f t="shared" si="8"/>
        <v>0</v>
      </c>
      <c r="Z26" s="59">
        <f t="shared" si="8"/>
        <v>0</v>
      </c>
      <c r="AA26" s="60">
        <f t="shared" si="8"/>
        <v>3</v>
      </c>
      <c r="AC26" s="60">
        <f>SUM(AC22:AC25)</f>
        <v>3</v>
      </c>
    </row>
    <row r="28" spans="1:29" ht="15.75" customHeight="1">
      <c r="A28" s="60" t="s">
        <v>219</v>
      </c>
      <c r="B28" s="57">
        <f t="shared" ref="B28:I28" si="9">SUM(B26+B21+B16)</f>
        <v>0</v>
      </c>
      <c r="C28" s="58">
        <f t="shared" si="9"/>
        <v>0</v>
      </c>
      <c r="D28" s="58">
        <f t="shared" si="9"/>
        <v>0</v>
      </c>
      <c r="E28" s="58">
        <f t="shared" si="9"/>
        <v>0</v>
      </c>
      <c r="F28" s="58">
        <f t="shared" si="9"/>
        <v>0</v>
      </c>
      <c r="G28" s="58">
        <f t="shared" si="9"/>
        <v>0</v>
      </c>
      <c r="H28" s="59">
        <f t="shared" si="9"/>
        <v>0</v>
      </c>
      <c r="I28" s="60">
        <f t="shared" si="9"/>
        <v>0</v>
      </c>
      <c r="K28" s="57">
        <f t="shared" ref="K28:R28" si="10">SUM(K26+K21+K16)</f>
        <v>2</v>
      </c>
      <c r="L28" s="58">
        <f t="shared" si="10"/>
        <v>1</v>
      </c>
      <c r="M28" s="58">
        <f t="shared" si="10"/>
        <v>0</v>
      </c>
      <c r="N28" s="58">
        <f t="shared" si="10"/>
        <v>0</v>
      </c>
      <c r="O28" s="58">
        <f t="shared" si="10"/>
        <v>0</v>
      </c>
      <c r="P28" s="58">
        <f t="shared" si="10"/>
        <v>0</v>
      </c>
      <c r="Q28" s="59">
        <f t="shared" si="10"/>
        <v>0</v>
      </c>
      <c r="R28" s="60">
        <f t="shared" si="10"/>
        <v>3</v>
      </c>
      <c r="T28" s="57">
        <f t="shared" ref="T28:AA28" si="11">SUM(T26+T21+T16)</f>
        <v>74</v>
      </c>
      <c r="U28" s="58">
        <f t="shared" si="11"/>
        <v>27</v>
      </c>
      <c r="V28" s="58">
        <f t="shared" si="11"/>
        <v>0</v>
      </c>
      <c r="W28" s="58">
        <f t="shared" si="11"/>
        <v>1</v>
      </c>
      <c r="X28" s="58">
        <f t="shared" si="11"/>
        <v>3</v>
      </c>
      <c r="Y28" s="58">
        <f t="shared" si="11"/>
        <v>0</v>
      </c>
      <c r="Z28" s="59">
        <f t="shared" si="11"/>
        <v>2</v>
      </c>
      <c r="AA28" s="60">
        <f t="shared" si="11"/>
        <v>107</v>
      </c>
      <c r="AC28" s="60">
        <f>SUM(AC26+AC21+AC16)</f>
        <v>110</v>
      </c>
    </row>
    <row r="30" spans="1:29" ht="15.75" customHeight="1">
      <c r="A30" s="47" t="s">
        <v>211</v>
      </c>
      <c r="B30" s="47" t="str">
        <f>$D$9</f>
        <v>Arm A - Main St R572 (E)</v>
      </c>
    </row>
    <row r="31" spans="1:29" ht="15.75" customHeight="1">
      <c r="B31" s="57" t="s">
        <v>212</v>
      </c>
      <c r="C31" s="58"/>
      <c r="D31" s="58" t="s">
        <v>246</v>
      </c>
      <c r="E31" s="58"/>
      <c r="F31" s="58"/>
      <c r="G31" s="58"/>
      <c r="H31" s="59"/>
      <c r="I31" s="60"/>
      <c r="K31" s="57" t="s">
        <v>212</v>
      </c>
      <c r="L31" s="58"/>
      <c r="M31" s="58" t="s">
        <v>214</v>
      </c>
      <c r="N31" s="58"/>
      <c r="O31" s="58"/>
      <c r="P31" s="58"/>
      <c r="Q31" s="59"/>
      <c r="R31" s="60"/>
      <c r="T31" s="57" t="s">
        <v>212</v>
      </c>
      <c r="U31" s="58"/>
      <c r="V31" s="58" t="s">
        <v>247</v>
      </c>
      <c r="W31" s="58"/>
      <c r="X31" s="58"/>
      <c r="Y31" s="58"/>
      <c r="Z31" s="59"/>
      <c r="AA31" s="60"/>
      <c r="AC31" s="130" t="s">
        <v>216</v>
      </c>
    </row>
    <row r="32" spans="1:29"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131"/>
    </row>
    <row r="34" spans="1:29" ht="15.75" customHeight="1">
      <c r="A34" s="69">
        <v>0.66666666666666663</v>
      </c>
      <c r="B34" s="44">
        <v>0</v>
      </c>
      <c r="C34" s="45">
        <v>0</v>
      </c>
      <c r="D34" s="45">
        <v>0</v>
      </c>
      <c r="E34" s="45">
        <v>0</v>
      </c>
      <c r="F34" s="45">
        <v>0</v>
      </c>
      <c r="G34" s="45">
        <v>0</v>
      </c>
      <c r="H34" s="46">
        <v>0</v>
      </c>
      <c r="I34" s="65">
        <f>SUM(B34:H34)</f>
        <v>0</v>
      </c>
      <c r="K34" s="44">
        <v>1</v>
      </c>
      <c r="L34" s="45">
        <v>1</v>
      </c>
      <c r="M34" s="45">
        <v>0</v>
      </c>
      <c r="N34" s="45">
        <v>0</v>
      </c>
      <c r="O34" s="45">
        <v>0</v>
      </c>
      <c r="P34" s="45">
        <v>0</v>
      </c>
      <c r="Q34" s="46">
        <v>0</v>
      </c>
      <c r="R34" s="65">
        <f>SUM(K34:Q34)</f>
        <v>2</v>
      </c>
      <c r="T34" s="44">
        <v>6</v>
      </c>
      <c r="U34" s="45">
        <v>0</v>
      </c>
      <c r="V34" s="45">
        <v>0</v>
      </c>
      <c r="W34" s="45">
        <v>0</v>
      </c>
      <c r="X34" s="45">
        <v>0</v>
      </c>
      <c r="Y34" s="45">
        <v>0</v>
      </c>
      <c r="Z34" s="46">
        <v>0</v>
      </c>
      <c r="AA34" s="65">
        <f>SUM(T34:Z34)</f>
        <v>6</v>
      </c>
      <c r="AC34" s="65">
        <f>SUM(I34+R34+AA34)</f>
        <v>8</v>
      </c>
    </row>
    <row r="35" spans="1:29" ht="15.75" customHeight="1">
      <c r="A35" s="70">
        <v>0.67708333333333337</v>
      </c>
      <c r="B35" s="48">
        <v>0</v>
      </c>
      <c r="C35" s="49">
        <v>0</v>
      </c>
      <c r="D35" s="49">
        <v>0</v>
      </c>
      <c r="E35" s="49">
        <v>0</v>
      </c>
      <c r="F35" s="49">
        <v>0</v>
      </c>
      <c r="G35" s="49">
        <v>0</v>
      </c>
      <c r="H35" s="52">
        <v>0</v>
      </c>
      <c r="I35" s="66">
        <f>SUM(B35:H35)</f>
        <v>0</v>
      </c>
      <c r="K35" s="48">
        <v>1</v>
      </c>
      <c r="L35" s="49">
        <v>0</v>
      </c>
      <c r="M35" s="49">
        <v>0</v>
      </c>
      <c r="N35" s="49">
        <v>0</v>
      </c>
      <c r="O35" s="49">
        <v>0</v>
      </c>
      <c r="P35" s="49">
        <v>0</v>
      </c>
      <c r="Q35" s="52">
        <v>0</v>
      </c>
      <c r="R35" s="66">
        <f>SUM(K35:Q35)</f>
        <v>1</v>
      </c>
      <c r="T35" s="48">
        <v>12</v>
      </c>
      <c r="U35" s="49">
        <v>2</v>
      </c>
      <c r="V35" s="49">
        <v>0</v>
      </c>
      <c r="W35" s="49">
        <v>0</v>
      </c>
      <c r="X35" s="49">
        <v>0</v>
      </c>
      <c r="Y35" s="49">
        <v>0</v>
      </c>
      <c r="Z35" s="52">
        <v>0</v>
      </c>
      <c r="AA35" s="66">
        <f>SUM(T35:Z35)</f>
        <v>14</v>
      </c>
      <c r="AC35" s="66">
        <f>SUM(I35+R35+AA35)</f>
        <v>15</v>
      </c>
    </row>
    <row r="36" spans="1:29" ht="15.75" customHeight="1">
      <c r="A36" s="70">
        <v>0.6875</v>
      </c>
      <c r="B36" s="48">
        <v>0</v>
      </c>
      <c r="C36" s="49">
        <v>0</v>
      </c>
      <c r="D36" s="49">
        <v>0</v>
      </c>
      <c r="E36" s="49">
        <v>0</v>
      </c>
      <c r="F36" s="49">
        <v>0</v>
      </c>
      <c r="G36" s="49">
        <v>0</v>
      </c>
      <c r="H36" s="52">
        <v>0</v>
      </c>
      <c r="I36" s="66">
        <f>SUM(B36:H36)</f>
        <v>0</v>
      </c>
      <c r="K36" s="48">
        <v>3</v>
      </c>
      <c r="L36" s="49">
        <v>2</v>
      </c>
      <c r="M36" s="49">
        <v>0</v>
      </c>
      <c r="N36" s="49">
        <v>0</v>
      </c>
      <c r="O36" s="49">
        <v>0</v>
      </c>
      <c r="P36" s="49">
        <v>0</v>
      </c>
      <c r="Q36" s="52">
        <v>0</v>
      </c>
      <c r="R36" s="66">
        <f>SUM(K36:Q36)</f>
        <v>5</v>
      </c>
      <c r="T36" s="48">
        <v>17</v>
      </c>
      <c r="U36" s="49">
        <v>4</v>
      </c>
      <c r="V36" s="49">
        <v>0</v>
      </c>
      <c r="W36" s="49">
        <v>0</v>
      </c>
      <c r="X36" s="49">
        <v>0</v>
      </c>
      <c r="Y36" s="49">
        <v>0</v>
      </c>
      <c r="Z36" s="52">
        <v>0</v>
      </c>
      <c r="AA36" s="66">
        <f>SUM(T36:Z36)</f>
        <v>21</v>
      </c>
      <c r="AC36" s="66">
        <f>SUM(I36+R36+AA36)</f>
        <v>26</v>
      </c>
    </row>
    <row r="37" spans="1:29" ht="15.75" customHeight="1">
      <c r="A37" s="71">
        <v>0.69791666666666663</v>
      </c>
      <c r="B37" s="54">
        <v>0</v>
      </c>
      <c r="C37" s="55">
        <v>0</v>
      </c>
      <c r="D37" s="55">
        <v>0</v>
      </c>
      <c r="E37" s="55">
        <v>0</v>
      </c>
      <c r="F37" s="55">
        <v>0</v>
      </c>
      <c r="G37" s="55">
        <v>0</v>
      </c>
      <c r="H37" s="56">
        <v>0</v>
      </c>
      <c r="I37" s="67">
        <f>SUM(B37:H37)</f>
        <v>0</v>
      </c>
      <c r="K37" s="54">
        <v>0</v>
      </c>
      <c r="L37" s="55">
        <v>0</v>
      </c>
      <c r="M37" s="55">
        <v>0</v>
      </c>
      <c r="N37" s="55">
        <v>0</v>
      </c>
      <c r="O37" s="55">
        <v>0</v>
      </c>
      <c r="P37" s="55">
        <v>0</v>
      </c>
      <c r="Q37" s="56">
        <v>0</v>
      </c>
      <c r="R37" s="67">
        <f>SUM(K37:Q37)</f>
        <v>0</v>
      </c>
      <c r="T37" s="54">
        <v>12</v>
      </c>
      <c r="U37" s="55">
        <v>2</v>
      </c>
      <c r="V37" s="55">
        <v>0</v>
      </c>
      <c r="W37" s="55">
        <v>0</v>
      </c>
      <c r="X37" s="55">
        <v>0</v>
      </c>
      <c r="Y37" s="55">
        <v>0</v>
      </c>
      <c r="Z37" s="56">
        <v>0</v>
      </c>
      <c r="AA37" s="67">
        <f>SUM(T37:Z37)</f>
        <v>14</v>
      </c>
      <c r="AC37" s="67">
        <f>SUM(I37+R37+AA37)</f>
        <v>14</v>
      </c>
    </row>
    <row r="38" spans="1:29" ht="15.75" customHeight="1">
      <c r="A38" s="60" t="s">
        <v>218</v>
      </c>
      <c r="B38" s="57">
        <f t="shared" ref="B38:I38" si="12">SUM(B34:B37)</f>
        <v>0</v>
      </c>
      <c r="C38" s="58">
        <f t="shared" si="12"/>
        <v>0</v>
      </c>
      <c r="D38" s="58">
        <f t="shared" si="12"/>
        <v>0</v>
      </c>
      <c r="E38" s="58">
        <f t="shared" si="12"/>
        <v>0</v>
      </c>
      <c r="F38" s="58">
        <f t="shared" si="12"/>
        <v>0</v>
      </c>
      <c r="G38" s="58">
        <f t="shared" si="12"/>
        <v>0</v>
      </c>
      <c r="H38" s="59">
        <f t="shared" si="12"/>
        <v>0</v>
      </c>
      <c r="I38" s="60">
        <f t="shared" si="12"/>
        <v>0</v>
      </c>
      <c r="K38" s="57">
        <f t="shared" ref="K38:R38" si="13">SUM(K34:K37)</f>
        <v>5</v>
      </c>
      <c r="L38" s="58">
        <f t="shared" si="13"/>
        <v>3</v>
      </c>
      <c r="M38" s="58">
        <f t="shared" si="13"/>
        <v>0</v>
      </c>
      <c r="N38" s="58">
        <f t="shared" si="13"/>
        <v>0</v>
      </c>
      <c r="O38" s="58">
        <f t="shared" si="13"/>
        <v>0</v>
      </c>
      <c r="P38" s="58">
        <f t="shared" si="13"/>
        <v>0</v>
      </c>
      <c r="Q38" s="59">
        <f t="shared" si="13"/>
        <v>0</v>
      </c>
      <c r="R38" s="60">
        <f t="shared" si="13"/>
        <v>8</v>
      </c>
      <c r="T38" s="57">
        <f t="shared" ref="T38:AA38" si="14">SUM(T34:T37)</f>
        <v>47</v>
      </c>
      <c r="U38" s="58">
        <f t="shared" si="14"/>
        <v>8</v>
      </c>
      <c r="V38" s="58">
        <f t="shared" si="14"/>
        <v>0</v>
      </c>
      <c r="W38" s="58">
        <f t="shared" si="14"/>
        <v>0</v>
      </c>
      <c r="X38" s="58">
        <f t="shared" si="14"/>
        <v>0</v>
      </c>
      <c r="Y38" s="58">
        <f t="shared" si="14"/>
        <v>0</v>
      </c>
      <c r="Z38" s="59">
        <f t="shared" si="14"/>
        <v>0</v>
      </c>
      <c r="AA38" s="60">
        <f t="shared" si="14"/>
        <v>55</v>
      </c>
      <c r="AC38" s="60">
        <f>SUM(AC34:AC37)</f>
        <v>63</v>
      </c>
    </row>
    <row r="39" spans="1:29" ht="15.75" customHeight="1">
      <c r="A39" s="69">
        <v>0.70833333333333337</v>
      </c>
      <c r="B39" s="44">
        <v>0</v>
      </c>
      <c r="C39" s="45">
        <v>0</v>
      </c>
      <c r="D39" s="45">
        <v>0</v>
      </c>
      <c r="E39" s="45">
        <v>0</v>
      </c>
      <c r="F39" s="45">
        <v>0</v>
      </c>
      <c r="G39" s="45">
        <v>0</v>
      </c>
      <c r="H39" s="46">
        <v>0</v>
      </c>
      <c r="I39" s="65">
        <f>SUM(B39:H39)</f>
        <v>0</v>
      </c>
      <c r="K39" s="44">
        <v>1</v>
      </c>
      <c r="L39" s="45">
        <v>0</v>
      </c>
      <c r="M39" s="45">
        <v>0</v>
      </c>
      <c r="N39" s="45">
        <v>0</v>
      </c>
      <c r="O39" s="45">
        <v>0</v>
      </c>
      <c r="P39" s="45">
        <v>0</v>
      </c>
      <c r="Q39" s="46">
        <v>0</v>
      </c>
      <c r="R39" s="65">
        <f>SUM(K39:Q39)</f>
        <v>1</v>
      </c>
      <c r="T39" s="44">
        <v>14</v>
      </c>
      <c r="U39" s="45">
        <v>4</v>
      </c>
      <c r="V39" s="45">
        <v>0</v>
      </c>
      <c r="W39" s="45">
        <v>0</v>
      </c>
      <c r="X39" s="45">
        <v>0</v>
      </c>
      <c r="Y39" s="45">
        <v>0</v>
      </c>
      <c r="Z39" s="46">
        <v>0</v>
      </c>
      <c r="AA39" s="65">
        <f>SUM(T39:Z39)</f>
        <v>18</v>
      </c>
      <c r="AC39" s="65">
        <f>SUM(I39+R39+AA39)</f>
        <v>19</v>
      </c>
    </row>
    <row r="40" spans="1:29" ht="15.75" customHeight="1">
      <c r="A40" s="70">
        <v>0.71875</v>
      </c>
      <c r="B40" s="48">
        <v>0</v>
      </c>
      <c r="C40" s="49">
        <v>0</v>
      </c>
      <c r="D40" s="49">
        <v>0</v>
      </c>
      <c r="E40" s="49">
        <v>0</v>
      </c>
      <c r="F40" s="49">
        <v>0</v>
      </c>
      <c r="G40" s="49">
        <v>0</v>
      </c>
      <c r="H40" s="52">
        <v>0</v>
      </c>
      <c r="I40" s="66">
        <f>SUM(B40:H40)</f>
        <v>0</v>
      </c>
      <c r="K40" s="48">
        <v>1</v>
      </c>
      <c r="L40" s="49">
        <v>0</v>
      </c>
      <c r="M40" s="49">
        <v>0</v>
      </c>
      <c r="N40" s="49">
        <v>0</v>
      </c>
      <c r="O40" s="49">
        <v>0</v>
      </c>
      <c r="P40" s="49">
        <v>0</v>
      </c>
      <c r="Q40" s="52">
        <v>0</v>
      </c>
      <c r="R40" s="66">
        <f>SUM(K40:Q40)</f>
        <v>1</v>
      </c>
      <c r="T40" s="48">
        <v>11</v>
      </c>
      <c r="U40" s="49">
        <v>4</v>
      </c>
      <c r="V40" s="49">
        <v>0</v>
      </c>
      <c r="W40" s="49">
        <v>0</v>
      </c>
      <c r="X40" s="49">
        <v>0</v>
      </c>
      <c r="Y40" s="49">
        <v>0</v>
      </c>
      <c r="Z40" s="52">
        <v>0</v>
      </c>
      <c r="AA40" s="66">
        <f>SUM(T40:Z40)</f>
        <v>15</v>
      </c>
      <c r="AC40" s="66">
        <f>SUM(I40+R40+AA40)</f>
        <v>16</v>
      </c>
    </row>
    <row r="41" spans="1:29" ht="15.75" customHeight="1">
      <c r="A41" s="70">
        <v>0.72916666666666663</v>
      </c>
      <c r="B41" s="48">
        <v>0</v>
      </c>
      <c r="C41" s="49">
        <v>0</v>
      </c>
      <c r="D41" s="49">
        <v>0</v>
      </c>
      <c r="E41" s="49">
        <v>0</v>
      </c>
      <c r="F41" s="49">
        <v>0</v>
      </c>
      <c r="G41" s="49">
        <v>0</v>
      </c>
      <c r="H41" s="52">
        <v>0</v>
      </c>
      <c r="I41" s="66">
        <f>SUM(B41:H41)</f>
        <v>0</v>
      </c>
      <c r="K41" s="48">
        <v>1</v>
      </c>
      <c r="L41" s="49">
        <v>1</v>
      </c>
      <c r="M41" s="49">
        <v>0</v>
      </c>
      <c r="N41" s="49">
        <v>0</v>
      </c>
      <c r="O41" s="49">
        <v>0</v>
      </c>
      <c r="P41" s="49">
        <v>0</v>
      </c>
      <c r="Q41" s="52">
        <v>0</v>
      </c>
      <c r="R41" s="66">
        <f>SUM(K41:Q41)</f>
        <v>2</v>
      </c>
      <c r="T41" s="48">
        <v>12</v>
      </c>
      <c r="U41" s="49">
        <v>4</v>
      </c>
      <c r="V41" s="49">
        <v>0</v>
      </c>
      <c r="W41" s="49">
        <v>0</v>
      </c>
      <c r="X41" s="49">
        <v>0</v>
      </c>
      <c r="Y41" s="49">
        <v>0</v>
      </c>
      <c r="Z41" s="52">
        <v>0</v>
      </c>
      <c r="AA41" s="66">
        <f>SUM(T41:Z41)</f>
        <v>16</v>
      </c>
      <c r="AC41" s="66">
        <f>SUM(I41+R41+AA41)</f>
        <v>18</v>
      </c>
    </row>
    <row r="42" spans="1:29" ht="15.75" customHeight="1">
      <c r="A42" s="71">
        <v>0.73958333333333337</v>
      </c>
      <c r="B42" s="54">
        <v>0</v>
      </c>
      <c r="C42" s="55">
        <v>0</v>
      </c>
      <c r="D42" s="55">
        <v>0</v>
      </c>
      <c r="E42" s="55">
        <v>0</v>
      </c>
      <c r="F42" s="55">
        <v>0</v>
      </c>
      <c r="G42" s="55">
        <v>0</v>
      </c>
      <c r="H42" s="56">
        <v>0</v>
      </c>
      <c r="I42" s="67">
        <f>SUM(B42:H42)</f>
        <v>0</v>
      </c>
      <c r="K42" s="54">
        <v>2</v>
      </c>
      <c r="L42" s="55">
        <v>0</v>
      </c>
      <c r="M42" s="55">
        <v>0</v>
      </c>
      <c r="N42" s="55">
        <v>0</v>
      </c>
      <c r="O42" s="55">
        <v>0</v>
      </c>
      <c r="P42" s="55">
        <v>0</v>
      </c>
      <c r="Q42" s="56">
        <v>0</v>
      </c>
      <c r="R42" s="67">
        <f>SUM(K42:Q42)</f>
        <v>2</v>
      </c>
      <c r="T42" s="54">
        <v>14</v>
      </c>
      <c r="U42" s="55">
        <v>1</v>
      </c>
      <c r="V42" s="55">
        <v>0</v>
      </c>
      <c r="W42" s="55">
        <v>0</v>
      </c>
      <c r="X42" s="55">
        <v>0</v>
      </c>
      <c r="Y42" s="55">
        <v>0</v>
      </c>
      <c r="Z42" s="56">
        <v>0</v>
      </c>
      <c r="AA42" s="67">
        <f>SUM(T42:Z42)</f>
        <v>15</v>
      </c>
      <c r="AC42" s="67">
        <f>SUM(I42+R42+AA42)</f>
        <v>17</v>
      </c>
    </row>
    <row r="43" spans="1:29" ht="15.75" customHeight="1">
      <c r="A43" s="60" t="s">
        <v>218</v>
      </c>
      <c r="B43" s="57">
        <f t="shared" ref="B43:I43" si="15">SUM(B39:B42)</f>
        <v>0</v>
      </c>
      <c r="C43" s="58">
        <f t="shared" si="15"/>
        <v>0</v>
      </c>
      <c r="D43" s="58">
        <f t="shared" si="15"/>
        <v>0</v>
      </c>
      <c r="E43" s="58">
        <f t="shared" si="15"/>
        <v>0</v>
      </c>
      <c r="F43" s="58">
        <f t="shared" si="15"/>
        <v>0</v>
      </c>
      <c r="G43" s="58">
        <f t="shared" si="15"/>
        <v>0</v>
      </c>
      <c r="H43" s="59">
        <f t="shared" si="15"/>
        <v>0</v>
      </c>
      <c r="I43" s="60">
        <f t="shared" si="15"/>
        <v>0</v>
      </c>
      <c r="K43" s="57">
        <f t="shared" ref="K43:R43" si="16">SUM(K39:K42)</f>
        <v>5</v>
      </c>
      <c r="L43" s="58">
        <f t="shared" si="16"/>
        <v>1</v>
      </c>
      <c r="M43" s="58">
        <f t="shared" si="16"/>
        <v>0</v>
      </c>
      <c r="N43" s="58">
        <f t="shared" si="16"/>
        <v>0</v>
      </c>
      <c r="O43" s="58">
        <f t="shared" si="16"/>
        <v>0</v>
      </c>
      <c r="P43" s="58">
        <f t="shared" si="16"/>
        <v>0</v>
      </c>
      <c r="Q43" s="59">
        <f t="shared" si="16"/>
        <v>0</v>
      </c>
      <c r="R43" s="60">
        <f t="shared" si="16"/>
        <v>6</v>
      </c>
      <c r="T43" s="57">
        <f t="shared" ref="T43:AA43" si="17">SUM(T39:T42)</f>
        <v>51</v>
      </c>
      <c r="U43" s="58">
        <f t="shared" si="17"/>
        <v>13</v>
      </c>
      <c r="V43" s="58">
        <f t="shared" si="17"/>
        <v>0</v>
      </c>
      <c r="W43" s="58">
        <f t="shared" si="17"/>
        <v>0</v>
      </c>
      <c r="X43" s="58">
        <f t="shared" si="17"/>
        <v>0</v>
      </c>
      <c r="Y43" s="58">
        <f t="shared" si="17"/>
        <v>0</v>
      </c>
      <c r="Z43" s="59">
        <f t="shared" si="17"/>
        <v>0</v>
      </c>
      <c r="AA43" s="60">
        <f t="shared" si="17"/>
        <v>64</v>
      </c>
      <c r="AC43" s="60">
        <f>SUM(AC39:AC42)</f>
        <v>70</v>
      </c>
    </row>
    <row r="44" spans="1:29" ht="15.75" customHeight="1">
      <c r="A44" s="69">
        <v>0.75</v>
      </c>
      <c r="B44" s="44">
        <v>0</v>
      </c>
      <c r="C44" s="45">
        <v>0</v>
      </c>
      <c r="D44" s="45">
        <v>0</v>
      </c>
      <c r="E44" s="45">
        <v>0</v>
      </c>
      <c r="F44" s="45">
        <v>0</v>
      </c>
      <c r="G44" s="45">
        <v>0</v>
      </c>
      <c r="H44" s="46">
        <v>0</v>
      </c>
      <c r="I44" s="65">
        <f>SUM(B44:H44)</f>
        <v>0</v>
      </c>
      <c r="K44" s="44">
        <v>2</v>
      </c>
      <c r="L44" s="45">
        <v>0</v>
      </c>
      <c r="M44" s="45">
        <v>0</v>
      </c>
      <c r="N44" s="45">
        <v>0</v>
      </c>
      <c r="O44" s="45">
        <v>0</v>
      </c>
      <c r="P44" s="45">
        <v>0</v>
      </c>
      <c r="Q44" s="46">
        <v>0</v>
      </c>
      <c r="R44" s="65">
        <f>SUM(K44:Q44)</f>
        <v>2</v>
      </c>
      <c r="T44" s="44">
        <v>12</v>
      </c>
      <c r="U44" s="45">
        <v>4</v>
      </c>
      <c r="V44" s="45">
        <v>0</v>
      </c>
      <c r="W44" s="45">
        <v>0</v>
      </c>
      <c r="X44" s="45">
        <v>0</v>
      </c>
      <c r="Y44" s="45">
        <v>0</v>
      </c>
      <c r="Z44" s="46">
        <v>0</v>
      </c>
      <c r="AA44" s="65">
        <f>SUM(T44:Z44)</f>
        <v>16</v>
      </c>
      <c r="AC44" s="65">
        <f>SUM(I44+R44+AA44)</f>
        <v>18</v>
      </c>
    </row>
    <row r="45" spans="1:29" ht="15.75" customHeight="1">
      <c r="A45" s="70">
        <v>0.76041666666666663</v>
      </c>
      <c r="B45" s="48">
        <v>0</v>
      </c>
      <c r="C45" s="49">
        <v>0</v>
      </c>
      <c r="D45" s="49">
        <v>0</v>
      </c>
      <c r="E45" s="49">
        <v>0</v>
      </c>
      <c r="F45" s="49">
        <v>0</v>
      </c>
      <c r="G45" s="49">
        <v>0</v>
      </c>
      <c r="H45" s="52">
        <v>0</v>
      </c>
      <c r="I45" s="66">
        <f>SUM(B45:H45)</f>
        <v>0</v>
      </c>
      <c r="K45" s="48">
        <v>3</v>
      </c>
      <c r="L45" s="49">
        <v>0</v>
      </c>
      <c r="M45" s="49">
        <v>0</v>
      </c>
      <c r="N45" s="49">
        <v>0</v>
      </c>
      <c r="O45" s="49">
        <v>0</v>
      </c>
      <c r="P45" s="49">
        <v>0</v>
      </c>
      <c r="Q45" s="52">
        <v>0</v>
      </c>
      <c r="R45" s="66">
        <f>SUM(K45:Q45)</f>
        <v>3</v>
      </c>
      <c r="T45" s="48">
        <v>15</v>
      </c>
      <c r="U45" s="49">
        <v>4</v>
      </c>
      <c r="V45" s="49">
        <v>0</v>
      </c>
      <c r="W45" s="49">
        <v>0</v>
      </c>
      <c r="X45" s="49">
        <v>0</v>
      </c>
      <c r="Y45" s="49">
        <v>0</v>
      </c>
      <c r="Z45" s="52">
        <v>0</v>
      </c>
      <c r="AA45" s="66">
        <f>SUM(T45:Z45)</f>
        <v>19</v>
      </c>
      <c r="AC45" s="66">
        <f>SUM(I45+R45+AA45)</f>
        <v>22</v>
      </c>
    </row>
    <row r="46" spans="1:29" ht="15.75" customHeight="1">
      <c r="A46" s="70">
        <v>0.77083333333333337</v>
      </c>
      <c r="B46" s="48">
        <v>0</v>
      </c>
      <c r="C46" s="49">
        <v>0</v>
      </c>
      <c r="D46" s="49">
        <v>0</v>
      </c>
      <c r="E46" s="49">
        <v>0</v>
      </c>
      <c r="F46" s="49">
        <v>0</v>
      </c>
      <c r="G46" s="49">
        <v>0</v>
      </c>
      <c r="H46" s="52">
        <v>0</v>
      </c>
      <c r="I46" s="66">
        <f>SUM(B46:H46)</f>
        <v>0</v>
      </c>
      <c r="K46" s="48">
        <v>1</v>
      </c>
      <c r="L46" s="49">
        <v>1</v>
      </c>
      <c r="M46" s="49">
        <v>0</v>
      </c>
      <c r="N46" s="49">
        <v>0</v>
      </c>
      <c r="O46" s="49">
        <v>0</v>
      </c>
      <c r="P46" s="49">
        <v>0</v>
      </c>
      <c r="Q46" s="52">
        <v>0</v>
      </c>
      <c r="R46" s="66">
        <f>SUM(K46:Q46)</f>
        <v>2</v>
      </c>
      <c r="T46" s="48">
        <v>14</v>
      </c>
      <c r="U46" s="49">
        <v>3</v>
      </c>
      <c r="V46" s="49">
        <v>0</v>
      </c>
      <c r="W46" s="49">
        <v>0</v>
      </c>
      <c r="X46" s="49">
        <v>0</v>
      </c>
      <c r="Y46" s="49">
        <v>0</v>
      </c>
      <c r="Z46" s="52">
        <v>2</v>
      </c>
      <c r="AA46" s="66">
        <f>SUM(T46:Z46)</f>
        <v>19</v>
      </c>
      <c r="AC46" s="66">
        <f>SUM(I46+R46+AA46)</f>
        <v>21</v>
      </c>
    </row>
    <row r="47" spans="1:29" ht="15.75" customHeight="1">
      <c r="A47" s="71">
        <v>0.78125</v>
      </c>
      <c r="B47" s="54">
        <v>0</v>
      </c>
      <c r="C47" s="55">
        <v>0</v>
      </c>
      <c r="D47" s="55">
        <v>0</v>
      </c>
      <c r="E47" s="55">
        <v>0</v>
      </c>
      <c r="F47" s="55">
        <v>0</v>
      </c>
      <c r="G47" s="55">
        <v>0</v>
      </c>
      <c r="H47" s="56">
        <v>0</v>
      </c>
      <c r="I47" s="67">
        <f>SUM(B47:H47)</f>
        <v>0</v>
      </c>
      <c r="K47" s="54">
        <v>1</v>
      </c>
      <c r="L47" s="55">
        <v>0</v>
      </c>
      <c r="M47" s="55">
        <v>0</v>
      </c>
      <c r="N47" s="55">
        <v>0</v>
      </c>
      <c r="O47" s="55">
        <v>0</v>
      </c>
      <c r="P47" s="55">
        <v>0</v>
      </c>
      <c r="Q47" s="56">
        <v>0</v>
      </c>
      <c r="R47" s="67">
        <f>SUM(K47:Q47)</f>
        <v>1</v>
      </c>
      <c r="T47" s="54">
        <v>12</v>
      </c>
      <c r="U47" s="55">
        <v>3</v>
      </c>
      <c r="V47" s="55">
        <v>0</v>
      </c>
      <c r="W47" s="55">
        <v>0</v>
      </c>
      <c r="X47" s="55">
        <v>0</v>
      </c>
      <c r="Y47" s="55">
        <v>0</v>
      </c>
      <c r="Z47" s="56">
        <v>0</v>
      </c>
      <c r="AA47" s="67">
        <f>SUM(T47:Z47)</f>
        <v>15</v>
      </c>
      <c r="AC47" s="67">
        <f>SUM(I47+R47+AA47)</f>
        <v>16</v>
      </c>
    </row>
    <row r="48" spans="1:29" ht="15.75" customHeight="1">
      <c r="A48" s="60" t="s">
        <v>218</v>
      </c>
      <c r="B48" s="57">
        <f t="shared" ref="B48:I48" si="18">SUM(B44:B47)</f>
        <v>0</v>
      </c>
      <c r="C48" s="58">
        <f t="shared" si="18"/>
        <v>0</v>
      </c>
      <c r="D48" s="58">
        <f t="shared" si="18"/>
        <v>0</v>
      </c>
      <c r="E48" s="58">
        <f t="shared" si="18"/>
        <v>0</v>
      </c>
      <c r="F48" s="58">
        <f t="shared" si="18"/>
        <v>0</v>
      </c>
      <c r="G48" s="58">
        <f t="shared" si="18"/>
        <v>0</v>
      </c>
      <c r="H48" s="59">
        <f t="shared" si="18"/>
        <v>0</v>
      </c>
      <c r="I48" s="60">
        <f t="shared" si="18"/>
        <v>0</v>
      </c>
      <c r="K48" s="57">
        <f t="shared" ref="K48:R48" si="19">SUM(K44:K47)</f>
        <v>7</v>
      </c>
      <c r="L48" s="58">
        <f t="shared" si="19"/>
        <v>1</v>
      </c>
      <c r="M48" s="58">
        <f t="shared" si="19"/>
        <v>0</v>
      </c>
      <c r="N48" s="58">
        <f t="shared" si="19"/>
        <v>0</v>
      </c>
      <c r="O48" s="58">
        <f t="shared" si="19"/>
        <v>0</v>
      </c>
      <c r="P48" s="58">
        <f t="shared" si="19"/>
        <v>0</v>
      </c>
      <c r="Q48" s="59">
        <f t="shared" si="19"/>
        <v>0</v>
      </c>
      <c r="R48" s="60">
        <f t="shared" si="19"/>
        <v>8</v>
      </c>
      <c r="T48" s="57">
        <f t="shared" ref="T48:AA48" si="20">SUM(T44:T47)</f>
        <v>53</v>
      </c>
      <c r="U48" s="58">
        <f t="shared" si="20"/>
        <v>14</v>
      </c>
      <c r="V48" s="58">
        <f t="shared" si="20"/>
        <v>0</v>
      </c>
      <c r="W48" s="58">
        <f t="shared" si="20"/>
        <v>0</v>
      </c>
      <c r="X48" s="58">
        <f t="shared" si="20"/>
        <v>0</v>
      </c>
      <c r="Y48" s="58">
        <f t="shared" si="20"/>
        <v>0</v>
      </c>
      <c r="Z48" s="59">
        <f t="shared" si="20"/>
        <v>2</v>
      </c>
      <c r="AA48" s="60">
        <f t="shared" si="20"/>
        <v>69</v>
      </c>
      <c r="AC48" s="60">
        <f>SUM(AC44:AC47)</f>
        <v>77</v>
      </c>
    </row>
    <row r="50" spans="1:29" ht="15.75" customHeight="1">
      <c r="A50" s="60" t="s">
        <v>219</v>
      </c>
      <c r="B50" s="57">
        <f t="shared" ref="B50:I50" si="21">SUM(B48+B43+B38)</f>
        <v>0</v>
      </c>
      <c r="C50" s="58">
        <f t="shared" si="21"/>
        <v>0</v>
      </c>
      <c r="D50" s="58">
        <f t="shared" si="21"/>
        <v>0</v>
      </c>
      <c r="E50" s="58">
        <f t="shared" si="21"/>
        <v>0</v>
      </c>
      <c r="F50" s="58">
        <f t="shared" si="21"/>
        <v>0</v>
      </c>
      <c r="G50" s="58">
        <f t="shared" si="21"/>
        <v>0</v>
      </c>
      <c r="H50" s="59">
        <f t="shared" si="21"/>
        <v>0</v>
      </c>
      <c r="I50" s="60">
        <f t="shared" si="21"/>
        <v>0</v>
      </c>
      <c r="K50" s="57">
        <f t="shared" ref="K50:R50" si="22">SUM(K48+K43+K38)</f>
        <v>17</v>
      </c>
      <c r="L50" s="58">
        <f t="shared" si="22"/>
        <v>5</v>
      </c>
      <c r="M50" s="58">
        <f t="shared" si="22"/>
        <v>0</v>
      </c>
      <c r="N50" s="58">
        <f t="shared" si="22"/>
        <v>0</v>
      </c>
      <c r="O50" s="58">
        <f t="shared" si="22"/>
        <v>0</v>
      </c>
      <c r="P50" s="58">
        <f t="shared" si="22"/>
        <v>0</v>
      </c>
      <c r="Q50" s="59">
        <f t="shared" si="22"/>
        <v>0</v>
      </c>
      <c r="R50" s="60">
        <f t="shared" si="22"/>
        <v>22</v>
      </c>
      <c r="T50" s="57">
        <f t="shared" ref="T50:AA50" si="23">SUM(T48+T43+T38)</f>
        <v>151</v>
      </c>
      <c r="U50" s="58">
        <f t="shared" si="23"/>
        <v>35</v>
      </c>
      <c r="V50" s="58">
        <f t="shared" si="23"/>
        <v>0</v>
      </c>
      <c r="W50" s="58">
        <f t="shared" si="23"/>
        <v>0</v>
      </c>
      <c r="X50" s="58">
        <f t="shared" si="23"/>
        <v>0</v>
      </c>
      <c r="Y50" s="58">
        <f t="shared" si="23"/>
        <v>0</v>
      </c>
      <c r="Z50" s="59">
        <f t="shared" si="23"/>
        <v>2</v>
      </c>
      <c r="AA50" s="60">
        <f t="shared" si="23"/>
        <v>188</v>
      </c>
      <c r="AC50" s="60">
        <f>SUM(AC48+AC43+AC38)</f>
        <v>210</v>
      </c>
    </row>
    <row r="52" spans="1:29" ht="15.75" customHeight="1">
      <c r="A52" s="60" t="s">
        <v>217</v>
      </c>
      <c r="B52" s="57">
        <f t="shared" ref="B52:I52" si="24">SUM(B28+B50)</f>
        <v>0</v>
      </c>
      <c r="C52" s="58">
        <f t="shared" si="24"/>
        <v>0</v>
      </c>
      <c r="D52" s="58">
        <f t="shared" si="24"/>
        <v>0</v>
      </c>
      <c r="E52" s="58">
        <f t="shared" si="24"/>
        <v>0</v>
      </c>
      <c r="F52" s="58">
        <f t="shared" si="24"/>
        <v>0</v>
      </c>
      <c r="G52" s="58">
        <f t="shared" si="24"/>
        <v>0</v>
      </c>
      <c r="H52" s="59">
        <f t="shared" si="24"/>
        <v>0</v>
      </c>
      <c r="I52" s="60">
        <f t="shared" si="24"/>
        <v>0</v>
      </c>
      <c r="K52" s="57">
        <f t="shared" ref="K52:R52" si="25">SUM(K28+K50)</f>
        <v>19</v>
      </c>
      <c r="L52" s="58">
        <f t="shared" si="25"/>
        <v>6</v>
      </c>
      <c r="M52" s="58">
        <f t="shared" si="25"/>
        <v>0</v>
      </c>
      <c r="N52" s="58">
        <f t="shared" si="25"/>
        <v>0</v>
      </c>
      <c r="O52" s="58">
        <f t="shared" si="25"/>
        <v>0</v>
      </c>
      <c r="P52" s="58">
        <f t="shared" si="25"/>
        <v>0</v>
      </c>
      <c r="Q52" s="59">
        <f t="shared" si="25"/>
        <v>0</v>
      </c>
      <c r="R52" s="60">
        <f t="shared" si="25"/>
        <v>25</v>
      </c>
      <c r="T52" s="57">
        <f t="shared" ref="T52:AA52" si="26">SUM(T28+T50)</f>
        <v>225</v>
      </c>
      <c r="U52" s="58">
        <f t="shared" si="26"/>
        <v>62</v>
      </c>
      <c r="V52" s="58">
        <f t="shared" si="26"/>
        <v>0</v>
      </c>
      <c r="W52" s="58">
        <f t="shared" si="26"/>
        <v>1</v>
      </c>
      <c r="X52" s="58">
        <f t="shared" si="26"/>
        <v>3</v>
      </c>
      <c r="Y52" s="58">
        <f t="shared" si="26"/>
        <v>0</v>
      </c>
      <c r="Z52" s="59">
        <f t="shared" si="26"/>
        <v>4</v>
      </c>
      <c r="AA52" s="60">
        <f t="shared" si="26"/>
        <v>295</v>
      </c>
      <c r="AC52" s="60">
        <f>SUM(AC28+AC50)</f>
        <v>320</v>
      </c>
    </row>
    <row r="53" spans="1:29" s="68" customFormat="1" ht="15.75" customHeight="1">
      <c r="A53" s="68" t="s">
        <v>220</v>
      </c>
      <c r="I53" s="68">
        <f>SUM(B12:H12,B13:H13,B14:H14,B15:H15,B17:H17,B18:H18,B19:H19,B20:H20,B22:H22,B23:H23,B24:H24,B25:H25,B34:H34,B35:H35,B36:H36,B37:H37,B39:H39,B40:H40,B41:H41,B42:H42,B44:H44,B45:H45,B46:H46,B47:H47)</f>
        <v>0</v>
      </c>
      <c r="R53" s="68">
        <f>SUM(K12:Q12,K13:Q13,K14:Q14,K15:Q15,K17:Q17,K18:Q18,K19:Q19,K20:Q20,K22:Q22,K23:Q23,K24:Q24,K25:Q25,K34:Q34,K35:Q35,K36:Q36,K37:Q37,K39:Q39,K40:Q40,K41:Q41,K42:Q42,K44:Q44,K45:Q45,K46:Q46,K47:Q47)</f>
        <v>25</v>
      </c>
      <c r="AA53" s="68">
        <f>SUM(T12:Z12,T13:Z13,T14:Z14,T15:Z15,T17:Z17,T18:Z18,T19:Z19,T20:Z20,T22:Z22,T23:Z23,T24:Z24,T25:Z25,T34:Z34,T35:Z35,T36:Z36,T37:Z37,T39:Z39,T40:Z40,T41:Z41,T42:Z42,T44:Z44,T45:Z45,T46:Z46,T47:Z47)</f>
        <v>295</v>
      </c>
      <c r="AC53" s="68">
        <f>SUM(B53:AA53)</f>
        <v>320</v>
      </c>
    </row>
    <row r="54" spans="1:29" ht="15.75" customHeight="1">
      <c r="A54" s="47" t="s">
        <v>211</v>
      </c>
      <c r="B54" s="47" t="str">
        <f>$M$9</f>
        <v>Arm B - Southbound</v>
      </c>
    </row>
    <row r="55" spans="1:29" ht="15.75" customHeight="1">
      <c r="B55" s="57" t="s">
        <v>212</v>
      </c>
      <c r="C55" s="58"/>
      <c r="D55" s="58" t="s">
        <v>246</v>
      </c>
      <c r="E55" s="58"/>
      <c r="F55" s="58"/>
      <c r="G55" s="58"/>
      <c r="H55" s="59"/>
      <c r="I55" s="60"/>
      <c r="K55" s="57" t="s">
        <v>212</v>
      </c>
      <c r="L55" s="58"/>
      <c r="M55" s="58" t="s">
        <v>214</v>
      </c>
      <c r="N55" s="58"/>
      <c r="O55" s="58"/>
      <c r="P55" s="58"/>
      <c r="Q55" s="59"/>
      <c r="R55" s="60"/>
      <c r="T55" s="57" t="s">
        <v>212</v>
      </c>
      <c r="U55" s="58"/>
      <c r="V55" s="58" t="s">
        <v>247</v>
      </c>
      <c r="W55" s="58"/>
      <c r="X55" s="58"/>
      <c r="Y55" s="58"/>
      <c r="Z55" s="59"/>
      <c r="AA55" s="60"/>
      <c r="AC55" s="130" t="s">
        <v>216</v>
      </c>
    </row>
    <row r="56" spans="1:29"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131"/>
    </row>
    <row r="58" spans="1:29" ht="15.75" customHeight="1">
      <c r="A58" s="69">
        <v>0.29166666666666669</v>
      </c>
      <c r="B58" s="44">
        <v>0</v>
      </c>
      <c r="C58" s="45">
        <v>0</v>
      </c>
      <c r="D58" s="45">
        <v>0</v>
      </c>
      <c r="E58" s="45">
        <v>0</v>
      </c>
      <c r="F58" s="45">
        <v>0</v>
      </c>
      <c r="G58" s="45">
        <v>0</v>
      </c>
      <c r="H58" s="46">
        <v>0</v>
      </c>
      <c r="I58" s="65">
        <f>SUM(B58:H58)</f>
        <v>0</v>
      </c>
      <c r="K58" s="44">
        <v>0</v>
      </c>
      <c r="L58" s="45">
        <v>0</v>
      </c>
      <c r="M58" s="45">
        <v>0</v>
      </c>
      <c r="N58" s="45">
        <v>0</v>
      </c>
      <c r="O58" s="45">
        <v>0</v>
      </c>
      <c r="P58" s="45">
        <v>0</v>
      </c>
      <c r="Q58" s="46">
        <v>0</v>
      </c>
      <c r="R58" s="65">
        <f>SUM(K58:Q58)</f>
        <v>0</v>
      </c>
      <c r="T58" s="44">
        <v>0</v>
      </c>
      <c r="U58" s="45">
        <v>0</v>
      </c>
      <c r="V58" s="45">
        <v>0</v>
      </c>
      <c r="W58" s="45">
        <v>0</v>
      </c>
      <c r="X58" s="45">
        <v>0</v>
      </c>
      <c r="Y58" s="45">
        <v>0</v>
      </c>
      <c r="Z58" s="46">
        <v>0</v>
      </c>
      <c r="AA58" s="65">
        <f>SUM(T58:Z58)</f>
        <v>0</v>
      </c>
      <c r="AC58" s="65">
        <f>SUM(I58+R58+AA58)</f>
        <v>0</v>
      </c>
    </row>
    <row r="59" spans="1:29" ht="15.75" customHeight="1">
      <c r="A59" s="70">
        <v>0.30208333333333331</v>
      </c>
      <c r="B59" s="48">
        <v>0</v>
      </c>
      <c r="C59" s="49">
        <v>0</v>
      </c>
      <c r="D59" s="49">
        <v>0</v>
      </c>
      <c r="E59" s="49">
        <v>0</v>
      </c>
      <c r="F59" s="49">
        <v>0</v>
      </c>
      <c r="G59" s="49">
        <v>0</v>
      </c>
      <c r="H59" s="52">
        <v>0</v>
      </c>
      <c r="I59" s="66">
        <f>SUM(B59:H59)</f>
        <v>0</v>
      </c>
      <c r="K59" s="48">
        <v>0</v>
      </c>
      <c r="L59" s="49">
        <v>0</v>
      </c>
      <c r="M59" s="49">
        <v>0</v>
      </c>
      <c r="N59" s="49">
        <v>0</v>
      </c>
      <c r="O59" s="49">
        <v>0</v>
      </c>
      <c r="P59" s="49">
        <v>0</v>
      </c>
      <c r="Q59" s="52">
        <v>0</v>
      </c>
      <c r="R59" s="66">
        <f>SUM(K59:Q59)</f>
        <v>0</v>
      </c>
      <c r="T59" s="48">
        <v>0</v>
      </c>
      <c r="U59" s="49">
        <v>0</v>
      </c>
      <c r="V59" s="49">
        <v>0</v>
      </c>
      <c r="W59" s="49">
        <v>0</v>
      </c>
      <c r="X59" s="49">
        <v>0</v>
      </c>
      <c r="Y59" s="49">
        <v>0</v>
      </c>
      <c r="Z59" s="52">
        <v>0</v>
      </c>
      <c r="AA59" s="66">
        <f>SUM(T59:Z59)</f>
        <v>0</v>
      </c>
      <c r="AC59" s="66">
        <f>SUM(I59+R59+AA59)</f>
        <v>0</v>
      </c>
    </row>
    <row r="60" spans="1:29" ht="15.75" customHeight="1">
      <c r="A60" s="70">
        <v>0.3125</v>
      </c>
      <c r="B60" s="48">
        <v>0</v>
      </c>
      <c r="C60" s="49">
        <v>0</v>
      </c>
      <c r="D60" s="49">
        <v>0</v>
      </c>
      <c r="E60" s="49">
        <v>0</v>
      </c>
      <c r="F60" s="49">
        <v>0</v>
      </c>
      <c r="G60" s="49">
        <v>0</v>
      </c>
      <c r="H60" s="52">
        <v>0</v>
      </c>
      <c r="I60" s="66">
        <f>SUM(B60:H60)</f>
        <v>0</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66">
        <f>SUM(I60+R60+AA60)</f>
        <v>0</v>
      </c>
    </row>
    <row r="61" spans="1:29" ht="15.75" customHeight="1">
      <c r="A61" s="71">
        <v>0.32291666666666669</v>
      </c>
      <c r="B61" s="54">
        <v>0</v>
      </c>
      <c r="C61" s="55">
        <v>0</v>
      </c>
      <c r="D61" s="55">
        <v>0</v>
      </c>
      <c r="E61" s="55">
        <v>0</v>
      </c>
      <c r="F61" s="55">
        <v>0</v>
      </c>
      <c r="G61" s="55">
        <v>0</v>
      </c>
      <c r="H61" s="56">
        <v>0</v>
      </c>
      <c r="I61" s="67">
        <f>SUM(B61:H61)</f>
        <v>0</v>
      </c>
      <c r="K61" s="54">
        <v>0</v>
      </c>
      <c r="L61" s="55">
        <v>0</v>
      </c>
      <c r="M61" s="55">
        <v>0</v>
      </c>
      <c r="N61" s="55">
        <v>0</v>
      </c>
      <c r="O61" s="55">
        <v>0</v>
      </c>
      <c r="P61" s="55">
        <v>0</v>
      </c>
      <c r="Q61" s="56">
        <v>0</v>
      </c>
      <c r="R61" s="67">
        <f>SUM(K61:Q61)</f>
        <v>0</v>
      </c>
      <c r="T61" s="54">
        <v>0</v>
      </c>
      <c r="U61" s="55">
        <v>0</v>
      </c>
      <c r="V61" s="55">
        <v>0</v>
      </c>
      <c r="W61" s="55">
        <v>0</v>
      </c>
      <c r="X61" s="55">
        <v>0</v>
      </c>
      <c r="Y61" s="55">
        <v>0</v>
      </c>
      <c r="Z61" s="56">
        <v>0</v>
      </c>
      <c r="AA61" s="67">
        <f>SUM(T61:Z61)</f>
        <v>0</v>
      </c>
      <c r="AC61" s="67">
        <f>SUM(I61+R61+AA61)</f>
        <v>0</v>
      </c>
    </row>
    <row r="62" spans="1:29" ht="15.75" customHeight="1">
      <c r="A62" s="60" t="s">
        <v>218</v>
      </c>
      <c r="B62" s="57">
        <f t="shared" ref="B62:I62" si="27">SUM(B58:B61)</f>
        <v>0</v>
      </c>
      <c r="C62" s="58">
        <f t="shared" si="27"/>
        <v>0</v>
      </c>
      <c r="D62" s="58">
        <f t="shared" si="27"/>
        <v>0</v>
      </c>
      <c r="E62" s="58">
        <f t="shared" si="27"/>
        <v>0</v>
      </c>
      <c r="F62" s="58">
        <f t="shared" si="27"/>
        <v>0</v>
      </c>
      <c r="G62" s="58">
        <f t="shared" si="27"/>
        <v>0</v>
      </c>
      <c r="H62" s="59">
        <f t="shared" si="27"/>
        <v>0</v>
      </c>
      <c r="I62" s="60">
        <f t="shared" si="27"/>
        <v>0</v>
      </c>
      <c r="K62" s="57">
        <f t="shared" ref="K62:R62" si="28">SUM(K58:K61)</f>
        <v>0</v>
      </c>
      <c r="L62" s="58">
        <f t="shared" si="28"/>
        <v>0</v>
      </c>
      <c r="M62" s="58">
        <f t="shared" si="28"/>
        <v>0</v>
      </c>
      <c r="N62" s="58">
        <f t="shared" si="28"/>
        <v>0</v>
      </c>
      <c r="O62" s="58">
        <f t="shared" si="28"/>
        <v>0</v>
      </c>
      <c r="P62" s="58">
        <f t="shared" si="28"/>
        <v>0</v>
      </c>
      <c r="Q62" s="59">
        <f t="shared" si="28"/>
        <v>0</v>
      </c>
      <c r="R62" s="60">
        <f t="shared" si="28"/>
        <v>0</v>
      </c>
      <c r="T62" s="57">
        <f t="shared" ref="T62:AA62" si="29">SUM(T58:T61)</f>
        <v>0</v>
      </c>
      <c r="U62" s="58">
        <f t="shared" si="29"/>
        <v>0</v>
      </c>
      <c r="V62" s="58">
        <f t="shared" si="29"/>
        <v>0</v>
      </c>
      <c r="W62" s="58">
        <f t="shared" si="29"/>
        <v>0</v>
      </c>
      <c r="X62" s="58">
        <f t="shared" si="29"/>
        <v>0</v>
      </c>
      <c r="Y62" s="58">
        <f t="shared" si="29"/>
        <v>0</v>
      </c>
      <c r="Z62" s="59">
        <f t="shared" si="29"/>
        <v>0</v>
      </c>
      <c r="AA62" s="60">
        <f t="shared" si="29"/>
        <v>0</v>
      </c>
      <c r="AC62" s="60">
        <f>SUM(AC58:AC61)</f>
        <v>0</v>
      </c>
    </row>
    <row r="63" spans="1:29" ht="15.75" customHeight="1">
      <c r="A63" s="69">
        <v>0.33333333333333331</v>
      </c>
      <c r="B63" s="44">
        <v>1</v>
      </c>
      <c r="C63" s="45">
        <v>0</v>
      </c>
      <c r="D63" s="45">
        <v>0</v>
      </c>
      <c r="E63" s="45">
        <v>0</v>
      </c>
      <c r="F63" s="45">
        <v>0</v>
      </c>
      <c r="G63" s="45">
        <v>0</v>
      </c>
      <c r="H63" s="46">
        <v>0</v>
      </c>
      <c r="I63" s="65">
        <f>SUM(B63:H63)</f>
        <v>1</v>
      </c>
      <c r="K63" s="44">
        <v>0</v>
      </c>
      <c r="L63" s="45">
        <v>0</v>
      </c>
      <c r="M63" s="45">
        <v>0</v>
      </c>
      <c r="N63" s="45">
        <v>0</v>
      </c>
      <c r="O63" s="45">
        <v>0</v>
      </c>
      <c r="P63" s="45">
        <v>0</v>
      </c>
      <c r="Q63" s="46">
        <v>0</v>
      </c>
      <c r="R63" s="65">
        <f>SUM(K63:Q63)</f>
        <v>0</v>
      </c>
      <c r="T63" s="44">
        <v>2</v>
      </c>
      <c r="U63" s="45">
        <v>0</v>
      </c>
      <c r="V63" s="45">
        <v>0</v>
      </c>
      <c r="W63" s="45">
        <v>0</v>
      </c>
      <c r="X63" s="45">
        <v>0</v>
      </c>
      <c r="Y63" s="45">
        <v>0</v>
      </c>
      <c r="Z63" s="46">
        <v>0</v>
      </c>
      <c r="AA63" s="65">
        <f>SUM(T63:Z63)</f>
        <v>2</v>
      </c>
      <c r="AC63" s="65">
        <f>SUM(I63+R63+AA63)</f>
        <v>3</v>
      </c>
    </row>
    <row r="64" spans="1:29" ht="15.75" customHeight="1">
      <c r="A64" s="70">
        <v>0.34375</v>
      </c>
      <c r="B64" s="48">
        <v>1</v>
      </c>
      <c r="C64" s="49">
        <v>0</v>
      </c>
      <c r="D64" s="49">
        <v>0</v>
      </c>
      <c r="E64" s="49">
        <v>0</v>
      </c>
      <c r="F64" s="49">
        <v>0</v>
      </c>
      <c r="G64" s="49">
        <v>0</v>
      </c>
      <c r="H64" s="52">
        <v>0</v>
      </c>
      <c r="I64" s="66">
        <f>SUM(B64:H64)</f>
        <v>1</v>
      </c>
      <c r="K64" s="48">
        <v>0</v>
      </c>
      <c r="L64" s="49">
        <v>0</v>
      </c>
      <c r="M64" s="49">
        <v>0</v>
      </c>
      <c r="N64" s="49">
        <v>0</v>
      </c>
      <c r="O64" s="49">
        <v>0</v>
      </c>
      <c r="P64" s="49">
        <v>0</v>
      </c>
      <c r="Q64" s="52">
        <v>0</v>
      </c>
      <c r="R64" s="66">
        <f>SUM(K64:Q64)</f>
        <v>0</v>
      </c>
      <c r="T64" s="48">
        <v>0</v>
      </c>
      <c r="U64" s="49">
        <v>0</v>
      </c>
      <c r="V64" s="49">
        <v>0</v>
      </c>
      <c r="W64" s="49">
        <v>0</v>
      </c>
      <c r="X64" s="49">
        <v>0</v>
      </c>
      <c r="Y64" s="49">
        <v>0</v>
      </c>
      <c r="Z64" s="52">
        <v>0</v>
      </c>
      <c r="AA64" s="66">
        <f>SUM(T64:Z64)</f>
        <v>0</v>
      </c>
      <c r="AC64" s="66">
        <f>SUM(I64+R64+AA64)</f>
        <v>1</v>
      </c>
    </row>
    <row r="65" spans="1:29" ht="15.75" customHeight="1">
      <c r="A65" s="70">
        <v>0.35416666666666669</v>
      </c>
      <c r="B65" s="48">
        <v>1</v>
      </c>
      <c r="C65" s="49">
        <v>0</v>
      </c>
      <c r="D65" s="49">
        <v>0</v>
      </c>
      <c r="E65" s="49">
        <v>0</v>
      </c>
      <c r="F65" s="49">
        <v>0</v>
      </c>
      <c r="G65" s="49">
        <v>0</v>
      </c>
      <c r="H65" s="52">
        <v>0</v>
      </c>
      <c r="I65" s="66">
        <f>SUM(B65:H65)</f>
        <v>1</v>
      </c>
      <c r="K65" s="48">
        <v>0</v>
      </c>
      <c r="L65" s="49">
        <v>0</v>
      </c>
      <c r="M65" s="49">
        <v>0</v>
      </c>
      <c r="N65" s="49">
        <v>0</v>
      </c>
      <c r="O65" s="49">
        <v>0</v>
      </c>
      <c r="P65" s="49">
        <v>0</v>
      </c>
      <c r="Q65" s="52">
        <v>0</v>
      </c>
      <c r="R65" s="66">
        <f>SUM(K65:Q65)</f>
        <v>0</v>
      </c>
      <c r="T65" s="48">
        <v>0</v>
      </c>
      <c r="U65" s="49">
        <v>1</v>
      </c>
      <c r="V65" s="49">
        <v>0</v>
      </c>
      <c r="W65" s="49">
        <v>0</v>
      </c>
      <c r="X65" s="49">
        <v>0</v>
      </c>
      <c r="Y65" s="49">
        <v>0</v>
      </c>
      <c r="Z65" s="52">
        <v>0</v>
      </c>
      <c r="AA65" s="66">
        <f>SUM(T65:Z65)</f>
        <v>1</v>
      </c>
      <c r="AC65" s="66">
        <f>SUM(I65+R65+AA65)</f>
        <v>2</v>
      </c>
    </row>
    <row r="66" spans="1:29" ht="15.75" customHeight="1">
      <c r="A66" s="71">
        <v>0.36458333333333331</v>
      </c>
      <c r="B66" s="54">
        <v>0</v>
      </c>
      <c r="C66" s="55">
        <v>0</v>
      </c>
      <c r="D66" s="55">
        <v>0</v>
      </c>
      <c r="E66" s="55">
        <v>0</v>
      </c>
      <c r="F66" s="55">
        <v>0</v>
      </c>
      <c r="G66" s="55">
        <v>0</v>
      </c>
      <c r="H66" s="56">
        <v>0</v>
      </c>
      <c r="I66" s="67">
        <f>SUM(B66:H66)</f>
        <v>0</v>
      </c>
      <c r="K66" s="54">
        <v>0</v>
      </c>
      <c r="L66" s="55">
        <v>0</v>
      </c>
      <c r="M66" s="55">
        <v>0</v>
      </c>
      <c r="N66" s="55">
        <v>0</v>
      </c>
      <c r="O66" s="55">
        <v>0</v>
      </c>
      <c r="P66" s="55">
        <v>0</v>
      </c>
      <c r="Q66" s="56">
        <v>0</v>
      </c>
      <c r="R66" s="67">
        <f>SUM(K66:Q66)</f>
        <v>0</v>
      </c>
      <c r="T66" s="54">
        <v>0</v>
      </c>
      <c r="U66" s="55">
        <v>0</v>
      </c>
      <c r="V66" s="55">
        <v>0</v>
      </c>
      <c r="W66" s="55">
        <v>0</v>
      </c>
      <c r="X66" s="55">
        <v>0</v>
      </c>
      <c r="Y66" s="55">
        <v>0</v>
      </c>
      <c r="Z66" s="56">
        <v>0</v>
      </c>
      <c r="AA66" s="67">
        <f>SUM(T66:Z66)</f>
        <v>0</v>
      </c>
      <c r="AC66" s="67">
        <f>SUM(I66+R66+AA66)</f>
        <v>0</v>
      </c>
    </row>
    <row r="67" spans="1:29" ht="15.75" customHeight="1">
      <c r="A67" s="60" t="s">
        <v>218</v>
      </c>
      <c r="B67" s="57">
        <f t="shared" ref="B67:I67" si="30">SUM(B63:B66)</f>
        <v>3</v>
      </c>
      <c r="C67" s="58">
        <f t="shared" si="30"/>
        <v>0</v>
      </c>
      <c r="D67" s="58">
        <f t="shared" si="30"/>
        <v>0</v>
      </c>
      <c r="E67" s="58">
        <f t="shared" si="30"/>
        <v>0</v>
      </c>
      <c r="F67" s="58">
        <f t="shared" si="30"/>
        <v>0</v>
      </c>
      <c r="G67" s="58">
        <f t="shared" si="30"/>
        <v>0</v>
      </c>
      <c r="H67" s="59">
        <f t="shared" si="30"/>
        <v>0</v>
      </c>
      <c r="I67" s="60">
        <f t="shared" si="30"/>
        <v>3</v>
      </c>
      <c r="K67" s="57">
        <f t="shared" ref="K67:R67" si="31">SUM(K63:K66)</f>
        <v>0</v>
      </c>
      <c r="L67" s="58">
        <f t="shared" si="31"/>
        <v>0</v>
      </c>
      <c r="M67" s="58">
        <f t="shared" si="31"/>
        <v>0</v>
      </c>
      <c r="N67" s="58">
        <f t="shared" si="31"/>
        <v>0</v>
      </c>
      <c r="O67" s="58">
        <f t="shared" si="31"/>
        <v>0</v>
      </c>
      <c r="P67" s="58">
        <f t="shared" si="31"/>
        <v>0</v>
      </c>
      <c r="Q67" s="59">
        <f t="shared" si="31"/>
        <v>0</v>
      </c>
      <c r="R67" s="60">
        <f t="shared" si="31"/>
        <v>0</v>
      </c>
      <c r="T67" s="57">
        <f t="shared" ref="T67:AA67" si="32">SUM(T63:T66)</f>
        <v>2</v>
      </c>
      <c r="U67" s="58">
        <f t="shared" si="32"/>
        <v>1</v>
      </c>
      <c r="V67" s="58">
        <f t="shared" si="32"/>
        <v>0</v>
      </c>
      <c r="W67" s="58">
        <f t="shared" si="32"/>
        <v>0</v>
      </c>
      <c r="X67" s="58">
        <f t="shared" si="32"/>
        <v>0</v>
      </c>
      <c r="Y67" s="58">
        <f t="shared" si="32"/>
        <v>0</v>
      </c>
      <c r="Z67" s="59">
        <f t="shared" si="32"/>
        <v>0</v>
      </c>
      <c r="AA67" s="60">
        <f t="shared" si="32"/>
        <v>3</v>
      </c>
      <c r="AC67" s="60">
        <f>SUM(AC63:AC66)</f>
        <v>6</v>
      </c>
    </row>
    <row r="68" spans="1:29" ht="15.75" customHeight="1">
      <c r="A68" s="69">
        <v>0.375</v>
      </c>
      <c r="B68" s="44">
        <v>0</v>
      </c>
      <c r="C68" s="45">
        <v>0</v>
      </c>
      <c r="D68" s="45">
        <v>0</v>
      </c>
      <c r="E68" s="45">
        <v>0</v>
      </c>
      <c r="F68" s="45">
        <v>0</v>
      </c>
      <c r="G68" s="45">
        <v>0</v>
      </c>
      <c r="H68" s="46">
        <v>0</v>
      </c>
      <c r="I68" s="65">
        <f>SUM(B68:H68)</f>
        <v>0</v>
      </c>
      <c r="K68" s="44">
        <v>0</v>
      </c>
      <c r="L68" s="45">
        <v>0</v>
      </c>
      <c r="M68" s="45">
        <v>0</v>
      </c>
      <c r="N68" s="45">
        <v>0</v>
      </c>
      <c r="O68" s="45">
        <v>0</v>
      </c>
      <c r="P68" s="45">
        <v>0</v>
      </c>
      <c r="Q68" s="46">
        <v>0</v>
      </c>
      <c r="R68" s="65">
        <f>SUM(K68:Q68)</f>
        <v>0</v>
      </c>
      <c r="T68" s="44">
        <v>0</v>
      </c>
      <c r="U68" s="45">
        <v>0</v>
      </c>
      <c r="V68" s="45">
        <v>0</v>
      </c>
      <c r="W68" s="45">
        <v>0</v>
      </c>
      <c r="X68" s="45">
        <v>0</v>
      </c>
      <c r="Y68" s="45">
        <v>0</v>
      </c>
      <c r="Z68" s="46">
        <v>0</v>
      </c>
      <c r="AA68" s="65">
        <f>SUM(T68:Z68)</f>
        <v>0</v>
      </c>
      <c r="AC68" s="65">
        <f>SUM(I68+R68+AA68)</f>
        <v>0</v>
      </c>
    </row>
    <row r="69" spans="1:29" ht="15.75" customHeight="1">
      <c r="A69" s="70">
        <v>0.38541666666666669</v>
      </c>
      <c r="B69" s="48">
        <v>0</v>
      </c>
      <c r="C69" s="49">
        <v>0</v>
      </c>
      <c r="D69" s="49">
        <v>0</v>
      </c>
      <c r="E69" s="49">
        <v>0</v>
      </c>
      <c r="F69" s="49">
        <v>0</v>
      </c>
      <c r="G69" s="49">
        <v>0</v>
      </c>
      <c r="H69" s="52">
        <v>0</v>
      </c>
      <c r="I69" s="66">
        <f>SUM(B69:H69)</f>
        <v>0</v>
      </c>
      <c r="K69" s="48">
        <v>0</v>
      </c>
      <c r="L69" s="49">
        <v>0</v>
      </c>
      <c r="M69" s="49">
        <v>0</v>
      </c>
      <c r="N69" s="49">
        <v>0</v>
      </c>
      <c r="O69" s="49">
        <v>0</v>
      </c>
      <c r="P69" s="49">
        <v>0</v>
      </c>
      <c r="Q69" s="52">
        <v>0</v>
      </c>
      <c r="R69" s="66">
        <f>SUM(K69:Q69)</f>
        <v>0</v>
      </c>
      <c r="T69" s="48">
        <v>0</v>
      </c>
      <c r="U69" s="49">
        <v>0</v>
      </c>
      <c r="V69" s="49">
        <v>0</v>
      </c>
      <c r="W69" s="49">
        <v>0</v>
      </c>
      <c r="X69" s="49">
        <v>0</v>
      </c>
      <c r="Y69" s="49">
        <v>0</v>
      </c>
      <c r="Z69" s="52">
        <v>0</v>
      </c>
      <c r="AA69" s="66">
        <f>SUM(T69:Z69)</f>
        <v>0</v>
      </c>
      <c r="AC69" s="66">
        <f>SUM(I69+R69+AA69)</f>
        <v>0</v>
      </c>
    </row>
    <row r="70" spans="1:29" ht="15.75" customHeight="1">
      <c r="A70" s="70">
        <v>0.39583333333333331</v>
      </c>
      <c r="B70" s="48">
        <v>0</v>
      </c>
      <c r="C70" s="49">
        <v>0</v>
      </c>
      <c r="D70" s="49">
        <v>0</v>
      </c>
      <c r="E70" s="49">
        <v>0</v>
      </c>
      <c r="F70" s="49">
        <v>0</v>
      </c>
      <c r="G70" s="49">
        <v>0</v>
      </c>
      <c r="H70" s="52">
        <v>0</v>
      </c>
      <c r="I70" s="66">
        <f>SUM(B70:H70)</f>
        <v>0</v>
      </c>
      <c r="K70" s="48">
        <v>0</v>
      </c>
      <c r="L70" s="49">
        <v>0</v>
      </c>
      <c r="M70" s="49">
        <v>0</v>
      </c>
      <c r="N70" s="49">
        <v>0</v>
      </c>
      <c r="O70" s="49">
        <v>0</v>
      </c>
      <c r="P70" s="49">
        <v>0</v>
      </c>
      <c r="Q70" s="52">
        <v>0</v>
      </c>
      <c r="R70" s="66">
        <f>SUM(K70:Q70)</f>
        <v>0</v>
      </c>
      <c r="T70" s="48">
        <v>0</v>
      </c>
      <c r="U70" s="49">
        <v>0</v>
      </c>
      <c r="V70" s="49">
        <v>0</v>
      </c>
      <c r="W70" s="49">
        <v>0</v>
      </c>
      <c r="X70" s="49">
        <v>0</v>
      </c>
      <c r="Y70" s="49">
        <v>0</v>
      </c>
      <c r="Z70" s="52">
        <v>0</v>
      </c>
      <c r="AA70" s="66">
        <f>SUM(T70:Z70)</f>
        <v>0</v>
      </c>
      <c r="AC70" s="66">
        <f>SUM(I70+R70+AA70)</f>
        <v>0</v>
      </c>
    </row>
    <row r="71" spans="1:29" ht="15.75" customHeight="1">
      <c r="A71" s="71">
        <v>0.40625</v>
      </c>
      <c r="B71" s="54">
        <v>0</v>
      </c>
      <c r="C71" s="55">
        <v>0</v>
      </c>
      <c r="D71" s="55">
        <v>0</v>
      </c>
      <c r="E71" s="55">
        <v>0</v>
      </c>
      <c r="F71" s="55">
        <v>0</v>
      </c>
      <c r="G71" s="55">
        <v>0</v>
      </c>
      <c r="H71" s="56">
        <v>0</v>
      </c>
      <c r="I71" s="67">
        <f>SUM(B71:H71)</f>
        <v>0</v>
      </c>
      <c r="K71" s="54">
        <v>0</v>
      </c>
      <c r="L71" s="55">
        <v>0</v>
      </c>
      <c r="M71" s="55">
        <v>0</v>
      </c>
      <c r="N71" s="55">
        <v>0</v>
      </c>
      <c r="O71" s="55">
        <v>0</v>
      </c>
      <c r="P71" s="55">
        <v>0</v>
      </c>
      <c r="Q71" s="56">
        <v>0</v>
      </c>
      <c r="R71" s="67">
        <f>SUM(K71:Q71)</f>
        <v>0</v>
      </c>
      <c r="T71" s="54">
        <v>1</v>
      </c>
      <c r="U71" s="55">
        <v>0</v>
      </c>
      <c r="V71" s="55">
        <v>0</v>
      </c>
      <c r="W71" s="55">
        <v>0</v>
      </c>
      <c r="X71" s="55">
        <v>0</v>
      </c>
      <c r="Y71" s="55">
        <v>0</v>
      </c>
      <c r="Z71" s="56">
        <v>0</v>
      </c>
      <c r="AA71" s="67">
        <f>SUM(T71:Z71)</f>
        <v>1</v>
      </c>
      <c r="AC71" s="67">
        <f>SUM(I71+R71+AA71)</f>
        <v>1</v>
      </c>
    </row>
    <row r="72" spans="1:29" ht="15.75" customHeight="1">
      <c r="A72" s="60" t="s">
        <v>218</v>
      </c>
      <c r="B72" s="57">
        <f t="shared" ref="B72:I72" si="33">SUM(B68:B71)</f>
        <v>0</v>
      </c>
      <c r="C72" s="58">
        <f t="shared" si="33"/>
        <v>0</v>
      </c>
      <c r="D72" s="58">
        <f t="shared" si="33"/>
        <v>0</v>
      </c>
      <c r="E72" s="58">
        <f t="shared" si="33"/>
        <v>0</v>
      </c>
      <c r="F72" s="58">
        <f t="shared" si="33"/>
        <v>0</v>
      </c>
      <c r="G72" s="58">
        <f t="shared" si="33"/>
        <v>0</v>
      </c>
      <c r="H72" s="59">
        <f t="shared" si="33"/>
        <v>0</v>
      </c>
      <c r="I72" s="60">
        <f t="shared" si="33"/>
        <v>0</v>
      </c>
      <c r="K72" s="57">
        <f t="shared" ref="K72:R72" si="34">SUM(K68:K71)</f>
        <v>0</v>
      </c>
      <c r="L72" s="58">
        <f t="shared" si="34"/>
        <v>0</v>
      </c>
      <c r="M72" s="58">
        <f t="shared" si="34"/>
        <v>0</v>
      </c>
      <c r="N72" s="58">
        <f t="shared" si="34"/>
        <v>0</v>
      </c>
      <c r="O72" s="58">
        <f t="shared" si="34"/>
        <v>0</v>
      </c>
      <c r="P72" s="58">
        <f t="shared" si="34"/>
        <v>0</v>
      </c>
      <c r="Q72" s="59">
        <f t="shared" si="34"/>
        <v>0</v>
      </c>
      <c r="R72" s="60">
        <f t="shared" si="34"/>
        <v>0</v>
      </c>
      <c r="T72" s="57">
        <f t="shared" ref="T72:AA72" si="35">SUM(T68:T71)</f>
        <v>1</v>
      </c>
      <c r="U72" s="58">
        <f t="shared" si="35"/>
        <v>0</v>
      </c>
      <c r="V72" s="58">
        <f t="shared" si="35"/>
        <v>0</v>
      </c>
      <c r="W72" s="58">
        <f t="shared" si="35"/>
        <v>0</v>
      </c>
      <c r="X72" s="58">
        <f t="shared" si="35"/>
        <v>0</v>
      </c>
      <c r="Y72" s="58">
        <f t="shared" si="35"/>
        <v>0</v>
      </c>
      <c r="Z72" s="59">
        <f t="shared" si="35"/>
        <v>0</v>
      </c>
      <c r="AA72" s="60">
        <f t="shared" si="35"/>
        <v>1</v>
      </c>
      <c r="AC72" s="60">
        <f>SUM(AC68:AC71)</f>
        <v>1</v>
      </c>
    </row>
    <row r="74" spans="1:29" ht="15.75" customHeight="1">
      <c r="A74" s="60" t="s">
        <v>219</v>
      </c>
      <c r="B74" s="57">
        <f t="shared" ref="B74:I74" si="36">SUM(B72+B67+B62)</f>
        <v>3</v>
      </c>
      <c r="C74" s="58">
        <f t="shared" si="36"/>
        <v>0</v>
      </c>
      <c r="D74" s="58">
        <f t="shared" si="36"/>
        <v>0</v>
      </c>
      <c r="E74" s="58">
        <f t="shared" si="36"/>
        <v>0</v>
      </c>
      <c r="F74" s="58">
        <f t="shared" si="36"/>
        <v>0</v>
      </c>
      <c r="G74" s="58">
        <f t="shared" si="36"/>
        <v>0</v>
      </c>
      <c r="H74" s="59">
        <f t="shared" si="36"/>
        <v>0</v>
      </c>
      <c r="I74" s="60">
        <f t="shared" si="36"/>
        <v>3</v>
      </c>
      <c r="K74" s="57">
        <f t="shared" ref="K74:R74" si="37">SUM(K72+K67+K62)</f>
        <v>0</v>
      </c>
      <c r="L74" s="58">
        <f t="shared" si="37"/>
        <v>0</v>
      </c>
      <c r="M74" s="58">
        <f t="shared" si="37"/>
        <v>0</v>
      </c>
      <c r="N74" s="58">
        <f t="shared" si="37"/>
        <v>0</v>
      </c>
      <c r="O74" s="58">
        <f t="shared" si="37"/>
        <v>0</v>
      </c>
      <c r="P74" s="58">
        <f t="shared" si="37"/>
        <v>0</v>
      </c>
      <c r="Q74" s="59">
        <f t="shared" si="37"/>
        <v>0</v>
      </c>
      <c r="R74" s="60">
        <f t="shared" si="37"/>
        <v>0</v>
      </c>
      <c r="T74" s="57">
        <f t="shared" ref="T74:AA74" si="38">SUM(T72+T67+T62)</f>
        <v>3</v>
      </c>
      <c r="U74" s="58">
        <f t="shared" si="38"/>
        <v>1</v>
      </c>
      <c r="V74" s="58">
        <f t="shared" si="38"/>
        <v>0</v>
      </c>
      <c r="W74" s="58">
        <f t="shared" si="38"/>
        <v>0</v>
      </c>
      <c r="X74" s="58">
        <f t="shared" si="38"/>
        <v>0</v>
      </c>
      <c r="Y74" s="58">
        <f t="shared" si="38"/>
        <v>0</v>
      </c>
      <c r="Z74" s="59">
        <f t="shared" si="38"/>
        <v>0</v>
      </c>
      <c r="AA74" s="60">
        <f t="shared" si="38"/>
        <v>4</v>
      </c>
      <c r="AC74" s="60">
        <f>SUM(AC72+AC67+AC62)</f>
        <v>7</v>
      </c>
    </row>
    <row r="76" spans="1:29" ht="15.75" customHeight="1">
      <c r="A76" s="47" t="s">
        <v>211</v>
      </c>
      <c r="B76" s="47" t="str">
        <f>$M$9</f>
        <v>Arm B - Southbound</v>
      </c>
    </row>
    <row r="77" spans="1:29" ht="15.75" customHeight="1">
      <c r="B77" s="57" t="s">
        <v>212</v>
      </c>
      <c r="C77" s="58"/>
      <c r="D77" s="58" t="s">
        <v>246</v>
      </c>
      <c r="E77" s="58"/>
      <c r="F77" s="58"/>
      <c r="G77" s="58"/>
      <c r="H77" s="59"/>
      <c r="I77" s="60"/>
      <c r="K77" s="57" t="s">
        <v>212</v>
      </c>
      <c r="L77" s="58"/>
      <c r="M77" s="58" t="s">
        <v>214</v>
      </c>
      <c r="N77" s="58"/>
      <c r="O77" s="58"/>
      <c r="P77" s="58"/>
      <c r="Q77" s="59"/>
      <c r="R77" s="60"/>
      <c r="T77" s="57" t="s">
        <v>212</v>
      </c>
      <c r="U77" s="58"/>
      <c r="V77" s="58" t="s">
        <v>247</v>
      </c>
      <c r="W77" s="58"/>
      <c r="X77" s="58"/>
      <c r="Y77" s="58"/>
      <c r="Z77" s="59"/>
      <c r="AA77" s="60"/>
      <c r="AC77" s="130" t="s">
        <v>216</v>
      </c>
    </row>
    <row r="78" spans="1:29"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131"/>
    </row>
    <row r="80" spans="1:29" ht="15.75" customHeight="1">
      <c r="A80" s="69">
        <v>0.66666666666666663</v>
      </c>
      <c r="B80" s="44">
        <v>3</v>
      </c>
      <c r="C80" s="45">
        <v>1</v>
      </c>
      <c r="D80" s="45">
        <v>0</v>
      </c>
      <c r="E80" s="45">
        <v>0</v>
      </c>
      <c r="F80" s="45">
        <v>0</v>
      </c>
      <c r="G80" s="45">
        <v>0</v>
      </c>
      <c r="H80" s="46">
        <v>0</v>
      </c>
      <c r="I80" s="65">
        <f>SUM(B80:H80)</f>
        <v>4</v>
      </c>
      <c r="K80" s="44">
        <v>0</v>
      </c>
      <c r="L80" s="45">
        <v>0</v>
      </c>
      <c r="M80" s="45">
        <v>0</v>
      </c>
      <c r="N80" s="45">
        <v>0</v>
      </c>
      <c r="O80" s="45">
        <v>0</v>
      </c>
      <c r="P80" s="45">
        <v>0</v>
      </c>
      <c r="Q80" s="46">
        <v>0</v>
      </c>
      <c r="R80" s="65">
        <f>SUM(K80:Q80)</f>
        <v>0</v>
      </c>
      <c r="T80" s="44">
        <v>2</v>
      </c>
      <c r="U80" s="45">
        <v>0</v>
      </c>
      <c r="V80" s="45">
        <v>0</v>
      </c>
      <c r="W80" s="45">
        <v>0</v>
      </c>
      <c r="X80" s="45">
        <v>0</v>
      </c>
      <c r="Y80" s="45">
        <v>0</v>
      </c>
      <c r="Z80" s="46">
        <v>0</v>
      </c>
      <c r="AA80" s="65">
        <f>SUM(T80:Z80)</f>
        <v>2</v>
      </c>
      <c r="AC80" s="65">
        <f>SUM(I80+R80+AA80)</f>
        <v>6</v>
      </c>
    </row>
    <row r="81" spans="1:29" ht="15.75" customHeight="1">
      <c r="A81" s="70">
        <v>0.67708333333333337</v>
      </c>
      <c r="B81" s="48">
        <v>0</v>
      </c>
      <c r="C81" s="49">
        <v>1</v>
      </c>
      <c r="D81" s="49">
        <v>0</v>
      </c>
      <c r="E81" s="49">
        <v>0</v>
      </c>
      <c r="F81" s="49">
        <v>0</v>
      </c>
      <c r="G81" s="49">
        <v>0</v>
      </c>
      <c r="H81" s="52">
        <v>0</v>
      </c>
      <c r="I81" s="66">
        <f>SUM(B81:H81)</f>
        <v>1</v>
      </c>
      <c r="K81" s="48">
        <v>0</v>
      </c>
      <c r="L81" s="49">
        <v>0</v>
      </c>
      <c r="M81" s="49">
        <v>0</v>
      </c>
      <c r="N81" s="49">
        <v>0</v>
      </c>
      <c r="O81" s="49">
        <v>0</v>
      </c>
      <c r="P81" s="49">
        <v>0</v>
      </c>
      <c r="Q81" s="52">
        <v>0</v>
      </c>
      <c r="R81" s="66">
        <f>SUM(K81:Q81)</f>
        <v>0</v>
      </c>
      <c r="T81" s="48">
        <v>6</v>
      </c>
      <c r="U81" s="49">
        <v>0</v>
      </c>
      <c r="V81" s="49">
        <v>0</v>
      </c>
      <c r="W81" s="49">
        <v>0</v>
      </c>
      <c r="X81" s="49">
        <v>0</v>
      </c>
      <c r="Y81" s="49">
        <v>0</v>
      </c>
      <c r="Z81" s="52">
        <v>0</v>
      </c>
      <c r="AA81" s="66">
        <f>SUM(T81:Z81)</f>
        <v>6</v>
      </c>
      <c r="AC81" s="66">
        <f>SUM(I81+R81+AA81)</f>
        <v>7</v>
      </c>
    </row>
    <row r="82" spans="1:29" ht="15.75" customHeight="1">
      <c r="A82" s="70">
        <v>0.6875</v>
      </c>
      <c r="B82" s="48">
        <v>1</v>
      </c>
      <c r="C82" s="49">
        <v>0</v>
      </c>
      <c r="D82" s="49">
        <v>0</v>
      </c>
      <c r="E82" s="49">
        <v>0</v>
      </c>
      <c r="F82" s="49">
        <v>0</v>
      </c>
      <c r="G82" s="49">
        <v>0</v>
      </c>
      <c r="H82" s="52">
        <v>0</v>
      </c>
      <c r="I82" s="66">
        <f>SUM(B82:H82)</f>
        <v>1</v>
      </c>
      <c r="K82" s="48">
        <v>0</v>
      </c>
      <c r="L82" s="49">
        <v>0</v>
      </c>
      <c r="M82" s="49">
        <v>0</v>
      </c>
      <c r="N82" s="49">
        <v>0</v>
      </c>
      <c r="O82" s="49">
        <v>0</v>
      </c>
      <c r="P82" s="49">
        <v>0</v>
      </c>
      <c r="Q82" s="52">
        <v>0</v>
      </c>
      <c r="R82" s="66">
        <f>SUM(K82:Q82)</f>
        <v>0</v>
      </c>
      <c r="T82" s="48">
        <v>3</v>
      </c>
      <c r="U82" s="49">
        <v>0</v>
      </c>
      <c r="V82" s="49">
        <v>0</v>
      </c>
      <c r="W82" s="49">
        <v>0</v>
      </c>
      <c r="X82" s="49">
        <v>0</v>
      </c>
      <c r="Y82" s="49">
        <v>0</v>
      </c>
      <c r="Z82" s="52">
        <v>0</v>
      </c>
      <c r="AA82" s="66">
        <f>SUM(T82:Z82)</f>
        <v>3</v>
      </c>
      <c r="AC82" s="66">
        <f>SUM(I82+R82+AA82)</f>
        <v>4</v>
      </c>
    </row>
    <row r="83" spans="1:29" ht="15.75" customHeight="1">
      <c r="A83" s="71">
        <v>0.69791666666666663</v>
      </c>
      <c r="B83" s="54">
        <v>1</v>
      </c>
      <c r="C83" s="55">
        <v>0</v>
      </c>
      <c r="D83" s="55">
        <v>0</v>
      </c>
      <c r="E83" s="55">
        <v>0</v>
      </c>
      <c r="F83" s="55">
        <v>0</v>
      </c>
      <c r="G83" s="55">
        <v>0</v>
      </c>
      <c r="H83" s="56">
        <v>0</v>
      </c>
      <c r="I83" s="67">
        <f>SUM(B83:H83)</f>
        <v>1</v>
      </c>
      <c r="K83" s="54">
        <v>0</v>
      </c>
      <c r="L83" s="55">
        <v>0</v>
      </c>
      <c r="M83" s="55">
        <v>0</v>
      </c>
      <c r="N83" s="55">
        <v>0</v>
      </c>
      <c r="O83" s="55">
        <v>0</v>
      </c>
      <c r="P83" s="55">
        <v>0</v>
      </c>
      <c r="Q83" s="56">
        <v>0</v>
      </c>
      <c r="R83" s="67">
        <f>SUM(K83:Q83)</f>
        <v>0</v>
      </c>
      <c r="T83" s="54">
        <v>2</v>
      </c>
      <c r="U83" s="55">
        <v>1</v>
      </c>
      <c r="V83" s="55">
        <v>0</v>
      </c>
      <c r="W83" s="55">
        <v>0</v>
      </c>
      <c r="X83" s="55">
        <v>0</v>
      </c>
      <c r="Y83" s="55">
        <v>0</v>
      </c>
      <c r="Z83" s="56">
        <v>0</v>
      </c>
      <c r="AA83" s="67">
        <f>SUM(T83:Z83)</f>
        <v>3</v>
      </c>
      <c r="AC83" s="67">
        <f>SUM(I83+R83+AA83)</f>
        <v>4</v>
      </c>
    </row>
    <row r="84" spans="1:29" ht="15.75" customHeight="1">
      <c r="A84" s="60" t="s">
        <v>218</v>
      </c>
      <c r="B84" s="57">
        <f t="shared" ref="B84:I84" si="39">SUM(B80:B83)</f>
        <v>5</v>
      </c>
      <c r="C84" s="58">
        <f t="shared" si="39"/>
        <v>2</v>
      </c>
      <c r="D84" s="58">
        <f t="shared" si="39"/>
        <v>0</v>
      </c>
      <c r="E84" s="58">
        <f t="shared" si="39"/>
        <v>0</v>
      </c>
      <c r="F84" s="58">
        <f t="shared" si="39"/>
        <v>0</v>
      </c>
      <c r="G84" s="58">
        <f t="shared" si="39"/>
        <v>0</v>
      </c>
      <c r="H84" s="59">
        <f t="shared" si="39"/>
        <v>0</v>
      </c>
      <c r="I84" s="60">
        <f t="shared" si="39"/>
        <v>7</v>
      </c>
      <c r="K84" s="57">
        <f t="shared" ref="K84:R84" si="40">SUM(K80:K83)</f>
        <v>0</v>
      </c>
      <c r="L84" s="58">
        <f t="shared" si="40"/>
        <v>0</v>
      </c>
      <c r="M84" s="58">
        <f t="shared" si="40"/>
        <v>0</v>
      </c>
      <c r="N84" s="58">
        <f t="shared" si="40"/>
        <v>0</v>
      </c>
      <c r="O84" s="58">
        <f t="shared" si="40"/>
        <v>0</v>
      </c>
      <c r="P84" s="58">
        <f t="shared" si="40"/>
        <v>0</v>
      </c>
      <c r="Q84" s="59">
        <f t="shared" si="40"/>
        <v>0</v>
      </c>
      <c r="R84" s="60">
        <f t="shared" si="40"/>
        <v>0</v>
      </c>
      <c r="T84" s="57">
        <f t="shared" ref="T84:AA84" si="41">SUM(T80:T83)</f>
        <v>13</v>
      </c>
      <c r="U84" s="58">
        <f t="shared" si="41"/>
        <v>1</v>
      </c>
      <c r="V84" s="58">
        <f t="shared" si="41"/>
        <v>0</v>
      </c>
      <c r="W84" s="58">
        <f t="shared" si="41"/>
        <v>0</v>
      </c>
      <c r="X84" s="58">
        <f t="shared" si="41"/>
        <v>0</v>
      </c>
      <c r="Y84" s="58">
        <f t="shared" si="41"/>
        <v>0</v>
      </c>
      <c r="Z84" s="59">
        <f t="shared" si="41"/>
        <v>0</v>
      </c>
      <c r="AA84" s="60">
        <f t="shared" si="41"/>
        <v>14</v>
      </c>
      <c r="AC84" s="60">
        <f>SUM(AC80:AC83)</f>
        <v>21</v>
      </c>
    </row>
    <row r="85" spans="1:29" ht="15.75" customHeight="1">
      <c r="A85" s="69">
        <v>0.70833333333333337</v>
      </c>
      <c r="B85" s="44">
        <v>0</v>
      </c>
      <c r="C85" s="45">
        <v>0</v>
      </c>
      <c r="D85" s="45">
        <v>0</v>
      </c>
      <c r="E85" s="45">
        <v>0</v>
      </c>
      <c r="F85" s="45">
        <v>0</v>
      </c>
      <c r="G85" s="45">
        <v>0</v>
      </c>
      <c r="H85" s="46">
        <v>0</v>
      </c>
      <c r="I85" s="65">
        <f>SUM(B85:H85)</f>
        <v>0</v>
      </c>
      <c r="K85" s="44">
        <v>0</v>
      </c>
      <c r="L85" s="45">
        <v>0</v>
      </c>
      <c r="M85" s="45">
        <v>0</v>
      </c>
      <c r="N85" s="45">
        <v>0</v>
      </c>
      <c r="O85" s="45">
        <v>0</v>
      </c>
      <c r="P85" s="45">
        <v>0</v>
      </c>
      <c r="Q85" s="46">
        <v>0</v>
      </c>
      <c r="R85" s="65">
        <f>SUM(K85:Q85)</f>
        <v>0</v>
      </c>
      <c r="T85" s="44">
        <v>2</v>
      </c>
      <c r="U85" s="45">
        <v>0</v>
      </c>
      <c r="V85" s="45">
        <v>0</v>
      </c>
      <c r="W85" s="45">
        <v>0</v>
      </c>
      <c r="X85" s="45">
        <v>0</v>
      </c>
      <c r="Y85" s="45">
        <v>0</v>
      </c>
      <c r="Z85" s="46">
        <v>0</v>
      </c>
      <c r="AA85" s="65">
        <f>SUM(T85:Z85)</f>
        <v>2</v>
      </c>
      <c r="AC85" s="65">
        <f>SUM(I85+R85+AA85)</f>
        <v>2</v>
      </c>
    </row>
    <row r="86" spans="1:29" ht="15.75" customHeight="1">
      <c r="A86" s="70">
        <v>0.71875</v>
      </c>
      <c r="B86" s="48">
        <v>1</v>
      </c>
      <c r="C86" s="49">
        <v>0</v>
      </c>
      <c r="D86" s="49">
        <v>0</v>
      </c>
      <c r="E86" s="49">
        <v>0</v>
      </c>
      <c r="F86" s="49">
        <v>0</v>
      </c>
      <c r="G86" s="49">
        <v>0</v>
      </c>
      <c r="H86" s="52">
        <v>0</v>
      </c>
      <c r="I86" s="66">
        <f>SUM(B86:H86)</f>
        <v>1</v>
      </c>
      <c r="K86" s="48">
        <v>0</v>
      </c>
      <c r="L86" s="49">
        <v>0</v>
      </c>
      <c r="M86" s="49">
        <v>0</v>
      </c>
      <c r="N86" s="49">
        <v>0</v>
      </c>
      <c r="O86" s="49">
        <v>0</v>
      </c>
      <c r="P86" s="49">
        <v>0</v>
      </c>
      <c r="Q86" s="52">
        <v>0</v>
      </c>
      <c r="R86" s="66">
        <f>SUM(K86:Q86)</f>
        <v>0</v>
      </c>
      <c r="T86" s="48">
        <v>4</v>
      </c>
      <c r="U86" s="49">
        <v>0</v>
      </c>
      <c r="V86" s="49">
        <v>0</v>
      </c>
      <c r="W86" s="49">
        <v>0</v>
      </c>
      <c r="X86" s="49">
        <v>0</v>
      </c>
      <c r="Y86" s="49">
        <v>0</v>
      </c>
      <c r="Z86" s="52">
        <v>0</v>
      </c>
      <c r="AA86" s="66">
        <f>SUM(T86:Z86)</f>
        <v>4</v>
      </c>
      <c r="AC86" s="66">
        <f>SUM(I86+R86+AA86)</f>
        <v>5</v>
      </c>
    </row>
    <row r="87" spans="1:29" ht="15.75" customHeight="1">
      <c r="A87" s="70">
        <v>0.72916666666666663</v>
      </c>
      <c r="B87" s="48">
        <v>0</v>
      </c>
      <c r="C87" s="49">
        <v>0</v>
      </c>
      <c r="D87" s="49">
        <v>0</v>
      </c>
      <c r="E87" s="49">
        <v>0</v>
      </c>
      <c r="F87" s="49">
        <v>0</v>
      </c>
      <c r="G87" s="49">
        <v>0</v>
      </c>
      <c r="H87" s="52">
        <v>0</v>
      </c>
      <c r="I87" s="66">
        <f>SUM(B87:H87)</f>
        <v>0</v>
      </c>
      <c r="K87" s="48">
        <v>0</v>
      </c>
      <c r="L87" s="49">
        <v>0</v>
      </c>
      <c r="M87" s="49">
        <v>0</v>
      </c>
      <c r="N87" s="49">
        <v>0</v>
      </c>
      <c r="O87" s="49">
        <v>0</v>
      </c>
      <c r="P87" s="49">
        <v>0</v>
      </c>
      <c r="Q87" s="52">
        <v>0</v>
      </c>
      <c r="R87" s="66">
        <f>SUM(K87:Q87)</f>
        <v>0</v>
      </c>
      <c r="T87" s="48">
        <v>2</v>
      </c>
      <c r="U87" s="49">
        <v>1</v>
      </c>
      <c r="V87" s="49">
        <v>0</v>
      </c>
      <c r="W87" s="49">
        <v>0</v>
      </c>
      <c r="X87" s="49">
        <v>0</v>
      </c>
      <c r="Y87" s="49">
        <v>0</v>
      </c>
      <c r="Z87" s="52">
        <v>0</v>
      </c>
      <c r="AA87" s="66">
        <f>SUM(T87:Z87)</f>
        <v>3</v>
      </c>
      <c r="AC87" s="66">
        <f>SUM(I87+R87+AA87)</f>
        <v>3</v>
      </c>
    </row>
    <row r="88" spans="1:29" ht="15.75" customHeight="1">
      <c r="A88" s="71">
        <v>0.73958333333333337</v>
      </c>
      <c r="B88" s="54">
        <v>1</v>
      </c>
      <c r="C88" s="55">
        <v>0</v>
      </c>
      <c r="D88" s="55">
        <v>0</v>
      </c>
      <c r="E88" s="55">
        <v>0</v>
      </c>
      <c r="F88" s="55">
        <v>0</v>
      </c>
      <c r="G88" s="55">
        <v>0</v>
      </c>
      <c r="H88" s="56">
        <v>0</v>
      </c>
      <c r="I88" s="67">
        <f>SUM(B88:H88)</f>
        <v>1</v>
      </c>
      <c r="K88" s="54">
        <v>0</v>
      </c>
      <c r="L88" s="55">
        <v>0</v>
      </c>
      <c r="M88" s="55">
        <v>0</v>
      </c>
      <c r="N88" s="55">
        <v>0</v>
      </c>
      <c r="O88" s="55">
        <v>0</v>
      </c>
      <c r="P88" s="55">
        <v>0</v>
      </c>
      <c r="Q88" s="56">
        <v>0</v>
      </c>
      <c r="R88" s="67">
        <f>SUM(K88:Q88)</f>
        <v>0</v>
      </c>
      <c r="T88" s="54">
        <v>3</v>
      </c>
      <c r="U88" s="55">
        <v>0</v>
      </c>
      <c r="V88" s="55">
        <v>0</v>
      </c>
      <c r="W88" s="55">
        <v>0</v>
      </c>
      <c r="X88" s="55">
        <v>0</v>
      </c>
      <c r="Y88" s="55">
        <v>0</v>
      </c>
      <c r="Z88" s="56">
        <v>0</v>
      </c>
      <c r="AA88" s="67">
        <f>SUM(T88:Z88)</f>
        <v>3</v>
      </c>
      <c r="AC88" s="67">
        <f>SUM(I88+R88+AA88)</f>
        <v>4</v>
      </c>
    </row>
    <row r="89" spans="1:29" ht="15.75" customHeight="1">
      <c r="A89" s="60" t="s">
        <v>218</v>
      </c>
      <c r="B89" s="57">
        <f t="shared" ref="B89:I89" si="42">SUM(B85:B88)</f>
        <v>2</v>
      </c>
      <c r="C89" s="58">
        <f t="shared" si="42"/>
        <v>0</v>
      </c>
      <c r="D89" s="58">
        <f t="shared" si="42"/>
        <v>0</v>
      </c>
      <c r="E89" s="58">
        <f t="shared" si="42"/>
        <v>0</v>
      </c>
      <c r="F89" s="58">
        <f t="shared" si="42"/>
        <v>0</v>
      </c>
      <c r="G89" s="58">
        <f t="shared" si="42"/>
        <v>0</v>
      </c>
      <c r="H89" s="59">
        <f t="shared" si="42"/>
        <v>0</v>
      </c>
      <c r="I89" s="60">
        <f t="shared" si="42"/>
        <v>2</v>
      </c>
      <c r="K89" s="57">
        <f t="shared" ref="K89:R89" si="43">SUM(K85:K88)</f>
        <v>0</v>
      </c>
      <c r="L89" s="58">
        <f t="shared" si="43"/>
        <v>0</v>
      </c>
      <c r="M89" s="58">
        <f t="shared" si="43"/>
        <v>0</v>
      </c>
      <c r="N89" s="58">
        <f t="shared" si="43"/>
        <v>0</v>
      </c>
      <c r="O89" s="58">
        <f t="shared" si="43"/>
        <v>0</v>
      </c>
      <c r="P89" s="58">
        <f t="shared" si="43"/>
        <v>0</v>
      </c>
      <c r="Q89" s="59">
        <f t="shared" si="43"/>
        <v>0</v>
      </c>
      <c r="R89" s="60">
        <f t="shared" si="43"/>
        <v>0</v>
      </c>
      <c r="T89" s="57">
        <f t="shared" ref="T89:AA89" si="44">SUM(T85:T88)</f>
        <v>11</v>
      </c>
      <c r="U89" s="58">
        <f t="shared" si="44"/>
        <v>1</v>
      </c>
      <c r="V89" s="58">
        <f t="shared" si="44"/>
        <v>0</v>
      </c>
      <c r="W89" s="58">
        <f t="shared" si="44"/>
        <v>0</v>
      </c>
      <c r="X89" s="58">
        <f t="shared" si="44"/>
        <v>0</v>
      </c>
      <c r="Y89" s="58">
        <f t="shared" si="44"/>
        <v>0</v>
      </c>
      <c r="Z89" s="59">
        <f t="shared" si="44"/>
        <v>0</v>
      </c>
      <c r="AA89" s="60">
        <f t="shared" si="44"/>
        <v>12</v>
      </c>
      <c r="AC89" s="60">
        <f>SUM(AC85:AC88)</f>
        <v>14</v>
      </c>
    </row>
    <row r="90" spans="1:29" ht="15.75" customHeight="1">
      <c r="A90" s="69">
        <v>0.75</v>
      </c>
      <c r="B90" s="44">
        <v>0</v>
      </c>
      <c r="C90" s="45">
        <v>0</v>
      </c>
      <c r="D90" s="45">
        <v>0</v>
      </c>
      <c r="E90" s="45">
        <v>0</v>
      </c>
      <c r="F90" s="45">
        <v>0</v>
      </c>
      <c r="G90" s="45">
        <v>0</v>
      </c>
      <c r="H90" s="46">
        <v>0</v>
      </c>
      <c r="I90" s="65">
        <f>SUM(B90:H90)</f>
        <v>0</v>
      </c>
      <c r="K90" s="44">
        <v>0</v>
      </c>
      <c r="L90" s="45">
        <v>0</v>
      </c>
      <c r="M90" s="45">
        <v>0</v>
      </c>
      <c r="N90" s="45">
        <v>0</v>
      </c>
      <c r="O90" s="45">
        <v>0</v>
      </c>
      <c r="P90" s="45">
        <v>0</v>
      </c>
      <c r="Q90" s="46">
        <v>0</v>
      </c>
      <c r="R90" s="65">
        <f>SUM(K90:Q90)</f>
        <v>0</v>
      </c>
      <c r="T90" s="44">
        <v>0</v>
      </c>
      <c r="U90" s="45">
        <v>1</v>
      </c>
      <c r="V90" s="45">
        <v>0</v>
      </c>
      <c r="W90" s="45">
        <v>0</v>
      </c>
      <c r="X90" s="45">
        <v>0</v>
      </c>
      <c r="Y90" s="45">
        <v>0</v>
      </c>
      <c r="Z90" s="46">
        <v>0</v>
      </c>
      <c r="AA90" s="65">
        <f>SUM(T90:Z90)</f>
        <v>1</v>
      </c>
      <c r="AC90" s="65">
        <f>SUM(I90+R90+AA90)</f>
        <v>1</v>
      </c>
    </row>
    <row r="91" spans="1:29" ht="15.75" customHeight="1">
      <c r="A91" s="70">
        <v>0.76041666666666663</v>
      </c>
      <c r="B91" s="48">
        <v>0</v>
      </c>
      <c r="C91" s="49">
        <v>0</v>
      </c>
      <c r="D91" s="49">
        <v>0</v>
      </c>
      <c r="E91" s="49">
        <v>0</v>
      </c>
      <c r="F91" s="49">
        <v>0</v>
      </c>
      <c r="G91" s="49">
        <v>0</v>
      </c>
      <c r="H91" s="52">
        <v>0</v>
      </c>
      <c r="I91" s="66">
        <f>SUM(B91:H91)</f>
        <v>0</v>
      </c>
      <c r="K91" s="48">
        <v>0</v>
      </c>
      <c r="L91" s="49">
        <v>0</v>
      </c>
      <c r="M91" s="49">
        <v>0</v>
      </c>
      <c r="N91" s="49">
        <v>0</v>
      </c>
      <c r="O91" s="49">
        <v>0</v>
      </c>
      <c r="P91" s="49">
        <v>0</v>
      </c>
      <c r="Q91" s="52">
        <v>0</v>
      </c>
      <c r="R91" s="66">
        <f>SUM(K91:Q91)</f>
        <v>0</v>
      </c>
      <c r="T91" s="48">
        <v>0</v>
      </c>
      <c r="U91" s="49">
        <v>0</v>
      </c>
      <c r="V91" s="49">
        <v>0</v>
      </c>
      <c r="W91" s="49">
        <v>0</v>
      </c>
      <c r="X91" s="49">
        <v>0</v>
      </c>
      <c r="Y91" s="49">
        <v>0</v>
      </c>
      <c r="Z91" s="52">
        <v>0</v>
      </c>
      <c r="AA91" s="66">
        <f>SUM(T91:Z91)</f>
        <v>0</v>
      </c>
      <c r="AC91" s="66">
        <f>SUM(I91+R91+AA91)</f>
        <v>0</v>
      </c>
    </row>
    <row r="92" spans="1:29" ht="15.75" customHeight="1">
      <c r="A92" s="70">
        <v>0.77083333333333337</v>
      </c>
      <c r="B92" s="48">
        <v>0</v>
      </c>
      <c r="C92" s="49">
        <v>0</v>
      </c>
      <c r="D92" s="49">
        <v>0</v>
      </c>
      <c r="E92" s="49">
        <v>0</v>
      </c>
      <c r="F92" s="49">
        <v>0</v>
      </c>
      <c r="G92" s="49">
        <v>0</v>
      </c>
      <c r="H92" s="52">
        <v>0</v>
      </c>
      <c r="I92" s="66">
        <f>SUM(B92:H92)</f>
        <v>0</v>
      </c>
      <c r="K92" s="48">
        <v>0</v>
      </c>
      <c r="L92" s="49">
        <v>0</v>
      </c>
      <c r="M92" s="49">
        <v>0</v>
      </c>
      <c r="N92" s="49">
        <v>0</v>
      </c>
      <c r="O92" s="49">
        <v>0</v>
      </c>
      <c r="P92" s="49">
        <v>0</v>
      </c>
      <c r="Q92" s="52">
        <v>0</v>
      </c>
      <c r="R92" s="66">
        <f>SUM(K92:Q92)</f>
        <v>0</v>
      </c>
      <c r="T92" s="48">
        <v>1</v>
      </c>
      <c r="U92" s="49">
        <v>1</v>
      </c>
      <c r="V92" s="49">
        <v>0</v>
      </c>
      <c r="W92" s="49">
        <v>0</v>
      </c>
      <c r="X92" s="49">
        <v>0</v>
      </c>
      <c r="Y92" s="49">
        <v>0</v>
      </c>
      <c r="Z92" s="52">
        <v>0</v>
      </c>
      <c r="AA92" s="66">
        <f>SUM(T92:Z92)</f>
        <v>2</v>
      </c>
      <c r="AC92" s="66">
        <f>SUM(I92+R92+AA92)</f>
        <v>2</v>
      </c>
    </row>
    <row r="93" spans="1:29" ht="15.75" customHeight="1">
      <c r="A93" s="71">
        <v>0.78125</v>
      </c>
      <c r="B93" s="54">
        <v>1</v>
      </c>
      <c r="C93" s="55">
        <v>0</v>
      </c>
      <c r="D93" s="55">
        <v>0</v>
      </c>
      <c r="E93" s="55">
        <v>0</v>
      </c>
      <c r="F93" s="55">
        <v>0</v>
      </c>
      <c r="G93" s="55">
        <v>0</v>
      </c>
      <c r="H93" s="56">
        <v>0</v>
      </c>
      <c r="I93" s="67">
        <f>SUM(B93:H93)</f>
        <v>1</v>
      </c>
      <c r="K93" s="54">
        <v>0</v>
      </c>
      <c r="L93" s="55">
        <v>0</v>
      </c>
      <c r="M93" s="55">
        <v>0</v>
      </c>
      <c r="N93" s="55">
        <v>0</v>
      </c>
      <c r="O93" s="55">
        <v>0</v>
      </c>
      <c r="P93" s="55">
        <v>0</v>
      </c>
      <c r="Q93" s="56">
        <v>0</v>
      </c>
      <c r="R93" s="67">
        <f>SUM(K93:Q93)</f>
        <v>0</v>
      </c>
      <c r="T93" s="54">
        <v>1</v>
      </c>
      <c r="U93" s="55">
        <v>0</v>
      </c>
      <c r="V93" s="55">
        <v>0</v>
      </c>
      <c r="W93" s="55">
        <v>0</v>
      </c>
      <c r="X93" s="55">
        <v>0</v>
      </c>
      <c r="Y93" s="55">
        <v>0</v>
      </c>
      <c r="Z93" s="56">
        <v>0</v>
      </c>
      <c r="AA93" s="67">
        <f>SUM(T93:Z93)</f>
        <v>1</v>
      </c>
      <c r="AC93" s="67">
        <f>SUM(I93+R93+AA93)</f>
        <v>2</v>
      </c>
    </row>
    <row r="94" spans="1:29" ht="15.75" customHeight="1">
      <c r="A94" s="60" t="s">
        <v>218</v>
      </c>
      <c r="B94" s="57">
        <f t="shared" ref="B94:I94" si="45">SUM(B90:B93)</f>
        <v>1</v>
      </c>
      <c r="C94" s="58">
        <f t="shared" si="45"/>
        <v>0</v>
      </c>
      <c r="D94" s="58">
        <f t="shared" si="45"/>
        <v>0</v>
      </c>
      <c r="E94" s="58">
        <f t="shared" si="45"/>
        <v>0</v>
      </c>
      <c r="F94" s="58">
        <f t="shared" si="45"/>
        <v>0</v>
      </c>
      <c r="G94" s="58">
        <f t="shared" si="45"/>
        <v>0</v>
      </c>
      <c r="H94" s="59">
        <f t="shared" si="45"/>
        <v>0</v>
      </c>
      <c r="I94" s="60">
        <f t="shared" si="45"/>
        <v>1</v>
      </c>
      <c r="K94" s="57">
        <f t="shared" ref="K94:R94" si="46">SUM(K90:K93)</f>
        <v>0</v>
      </c>
      <c r="L94" s="58">
        <f t="shared" si="46"/>
        <v>0</v>
      </c>
      <c r="M94" s="58">
        <f t="shared" si="46"/>
        <v>0</v>
      </c>
      <c r="N94" s="58">
        <f t="shared" si="46"/>
        <v>0</v>
      </c>
      <c r="O94" s="58">
        <f t="shared" si="46"/>
        <v>0</v>
      </c>
      <c r="P94" s="58">
        <f t="shared" si="46"/>
        <v>0</v>
      </c>
      <c r="Q94" s="59">
        <f t="shared" si="46"/>
        <v>0</v>
      </c>
      <c r="R94" s="60">
        <f t="shared" si="46"/>
        <v>0</v>
      </c>
      <c r="T94" s="57">
        <f t="shared" ref="T94:AA94" si="47">SUM(T90:T93)</f>
        <v>2</v>
      </c>
      <c r="U94" s="58">
        <f t="shared" si="47"/>
        <v>2</v>
      </c>
      <c r="V94" s="58">
        <f t="shared" si="47"/>
        <v>0</v>
      </c>
      <c r="W94" s="58">
        <f t="shared" si="47"/>
        <v>0</v>
      </c>
      <c r="X94" s="58">
        <f t="shared" si="47"/>
        <v>0</v>
      </c>
      <c r="Y94" s="58">
        <f t="shared" si="47"/>
        <v>0</v>
      </c>
      <c r="Z94" s="59">
        <f t="shared" si="47"/>
        <v>0</v>
      </c>
      <c r="AA94" s="60">
        <f t="shared" si="47"/>
        <v>4</v>
      </c>
      <c r="AC94" s="60">
        <f>SUM(AC90:AC93)</f>
        <v>5</v>
      </c>
    </row>
    <row r="96" spans="1:29" ht="15.75" customHeight="1">
      <c r="A96" s="60" t="s">
        <v>219</v>
      </c>
      <c r="B96" s="57">
        <f t="shared" ref="B96:I96" si="48">SUM(B94+B89+B84)</f>
        <v>8</v>
      </c>
      <c r="C96" s="58">
        <f t="shared" si="48"/>
        <v>2</v>
      </c>
      <c r="D96" s="58">
        <f t="shared" si="48"/>
        <v>0</v>
      </c>
      <c r="E96" s="58">
        <f t="shared" si="48"/>
        <v>0</v>
      </c>
      <c r="F96" s="58">
        <f t="shared" si="48"/>
        <v>0</v>
      </c>
      <c r="G96" s="58">
        <f t="shared" si="48"/>
        <v>0</v>
      </c>
      <c r="H96" s="59">
        <f t="shared" si="48"/>
        <v>0</v>
      </c>
      <c r="I96" s="60">
        <f t="shared" si="48"/>
        <v>10</v>
      </c>
      <c r="K96" s="57">
        <f t="shared" ref="K96:R96" si="49">SUM(K94+K89+K84)</f>
        <v>0</v>
      </c>
      <c r="L96" s="58">
        <f t="shared" si="49"/>
        <v>0</v>
      </c>
      <c r="M96" s="58">
        <f t="shared" si="49"/>
        <v>0</v>
      </c>
      <c r="N96" s="58">
        <f t="shared" si="49"/>
        <v>0</v>
      </c>
      <c r="O96" s="58">
        <f t="shared" si="49"/>
        <v>0</v>
      </c>
      <c r="P96" s="58">
        <f t="shared" si="49"/>
        <v>0</v>
      </c>
      <c r="Q96" s="59">
        <f t="shared" si="49"/>
        <v>0</v>
      </c>
      <c r="R96" s="60">
        <f t="shared" si="49"/>
        <v>0</v>
      </c>
      <c r="T96" s="57">
        <f t="shared" ref="T96:AA96" si="50">SUM(T94+T89+T84)</f>
        <v>26</v>
      </c>
      <c r="U96" s="58">
        <f t="shared" si="50"/>
        <v>4</v>
      </c>
      <c r="V96" s="58">
        <f t="shared" si="50"/>
        <v>0</v>
      </c>
      <c r="W96" s="58">
        <f t="shared" si="50"/>
        <v>0</v>
      </c>
      <c r="X96" s="58">
        <f t="shared" si="50"/>
        <v>0</v>
      </c>
      <c r="Y96" s="58">
        <f t="shared" si="50"/>
        <v>0</v>
      </c>
      <c r="Z96" s="59">
        <f t="shared" si="50"/>
        <v>0</v>
      </c>
      <c r="AA96" s="60">
        <f t="shared" si="50"/>
        <v>30</v>
      </c>
      <c r="AC96" s="60">
        <f>SUM(AC94+AC89+AC84)</f>
        <v>40</v>
      </c>
    </row>
    <row r="98" spans="1:29" ht="15.75" customHeight="1">
      <c r="A98" s="60" t="s">
        <v>217</v>
      </c>
      <c r="B98" s="57">
        <f t="shared" ref="B98:I98" si="51">SUM(B74+B96)</f>
        <v>11</v>
      </c>
      <c r="C98" s="58">
        <f t="shared" si="51"/>
        <v>2</v>
      </c>
      <c r="D98" s="58">
        <f t="shared" si="51"/>
        <v>0</v>
      </c>
      <c r="E98" s="58">
        <f t="shared" si="51"/>
        <v>0</v>
      </c>
      <c r="F98" s="58">
        <f t="shared" si="51"/>
        <v>0</v>
      </c>
      <c r="G98" s="58">
        <f t="shared" si="51"/>
        <v>0</v>
      </c>
      <c r="H98" s="59">
        <f t="shared" si="51"/>
        <v>0</v>
      </c>
      <c r="I98" s="60">
        <f t="shared" si="51"/>
        <v>13</v>
      </c>
      <c r="K98" s="57">
        <f t="shared" ref="K98:R98" si="52">SUM(K74+K96)</f>
        <v>0</v>
      </c>
      <c r="L98" s="58">
        <f t="shared" si="52"/>
        <v>0</v>
      </c>
      <c r="M98" s="58">
        <f t="shared" si="52"/>
        <v>0</v>
      </c>
      <c r="N98" s="58">
        <f t="shared" si="52"/>
        <v>0</v>
      </c>
      <c r="O98" s="58">
        <f t="shared" si="52"/>
        <v>0</v>
      </c>
      <c r="P98" s="58">
        <f t="shared" si="52"/>
        <v>0</v>
      </c>
      <c r="Q98" s="59">
        <f t="shared" si="52"/>
        <v>0</v>
      </c>
      <c r="R98" s="60">
        <f t="shared" si="52"/>
        <v>0</v>
      </c>
      <c r="T98" s="57">
        <f t="shared" ref="T98:AA98" si="53">SUM(T74+T96)</f>
        <v>29</v>
      </c>
      <c r="U98" s="58">
        <f t="shared" si="53"/>
        <v>5</v>
      </c>
      <c r="V98" s="58">
        <f t="shared" si="53"/>
        <v>0</v>
      </c>
      <c r="W98" s="58">
        <f t="shared" si="53"/>
        <v>0</v>
      </c>
      <c r="X98" s="58">
        <f t="shared" si="53"/>
        <v>0</v>
      </c>
      <c r="Y98" s="58">
        <f t="shared" si="53"/>
        <v>0</v>
      </c>
      <c r="Z98" s="59">
        <f t="shared" si="53"/>
        <v>0</v>
      </c>
      <c r="AA98" s="60">
        <f t="shared" si="53"/>
        <v>34</v>
      </c>
      <c r="AC98" s="60">
        <f>SUM(AC74+AC96)</f>
        <v>47</v>
      </c>
    </row>
    <row r="99" spans="1:29" s="68" customFormat="1" ht="15.75" customHeight="1">
      <c r="A99" s="68" t="s">
        <v>220</v>
      </c>
      <c r="I99" s="68">
        <f>SUM(B58:H58,B59:H59,B60:H60,B61:H61,B63:H63,B64:H64,B65:H65,B66:H66,B68:H68,B69:H69,B70:H70,B71:H71,B80:H80,B81:H81,B82:H82,B83:H83,B85:H85,B86:H86,B87:H87,B88:H88,B90:H90,B91:H91,B92:H92,B93:H93)</f>
        <v>13</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34</v>
      </c>
      <c r="AC99" s="68">
        <f>SUM(B99:AA99)</f>
        <v>47</v>
      </c>
    </row>
    <row r="100" spans="1:29" ht="15.75" customHeight="1">
      <c r="A100" s="47" t="s">
        <v>211</v>
      </c>
      <c r="B100" s="47" t="str">
        <f>$V$9</f>
        <v>Arm C - Main St R572 (W)</v>
      </c>
    </row>
    <row r="101" spans="1:29" ht="15.75" customHeight="1">
      <c r="B101" s="57" t="s">
        <v>212</v>
      </c>
      <c r="C101" s="58"/>
      <c r="D101" s="58" t="s">
        <v>246</v>
      </c>
      <c r="E101" s="58"/>
      <c r="F101" s="58"/>
      <c r="G101" s="58"/>
      <c r="H101" s="59"/>
      <c r="I101" s="60"/>
      <c r="K101" s="57" t="s">
        <v>212</v>
      </c>
      <c r="L101" s="58"/>
      <c r="M101" s="58" t="s">
        <v>214</v>
      </c>
      <c r="N101" s="58"/>
      <c r="O101" s="58"/>
      <c r="P101" s="58"/>
      <c r="Q101" s="59"/>
      <c r="R101" s="60"/>
      <c r="T101" s="57" t="s">
        <v>212</v>
      </c>
      <c r="U101" s="58"/>
      <c r="V101" s="58" t="s">
        <v>247</v>
      </c>
      <c r="W101" s="58"/>
      <c r="X101" s="58"/>
      <c r="Y101" s="58"/>
      <c r="Z101" s="59"/>
      <c r="AA101" s="60"/>
      <c r="AC101" s="130" t="s">
        <v>216</v>
      </c>
    </row>
    <row r="102" spans="1:29"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131"/>
    </row>
    <row r="104" spans="1:29" ht="15.75" customHeight="1">
      <c r="A104" s="69">
        <v>0.29166666666666669</v>
      </c>
      <c r="B104" s="44">
        <v>9</v>
      </c>
      <c r="C104" s="45">
        <v>1</v>
      </c>
      <c r="D104" s="45">
        <v>0</v>
      </c>
      <c r="E104" s="45">
        <v>0</v>
      </c>
      <c r="F104" s="45">
        <v>0</v>
      </c>
      <c r="G104" s="45">
        <v>0</v>
      </c>
      <c r="H104" s="46">
        <v>0</v>
      </c>
      <c r="I104" s="65">
        <f>SUM(B104:H104)</f>
        <v>10</v>
      </c>
      <c r="K104" s="44">
        <v>0</v>
      </c>
      <c r="L104" s="45">
        <v>0</v>
      </c>
      <c r="M104" s="45">
        <v>0</v>
      </c>
      <c r="N104" s="45">
        <v>0</v>
      </c>
      <c r="O104" s="45">
        <v>0</v>
      </c>
      <c r="P104" s="45">
        <v>0</v>
      </c>
      <c r="Q104" s="46">
        <v>0</v>
      </c>
      <c r="R104" s="65">
        <f>SUM(K104:Q104)</f>
        <v>0</v>
      </c>
      <c r="T104" s="44">
        <v>0</v>
      </c>
      <c r="U104" s="45">
        <v>0</v>
      </c>
      <c r="V104" s="45">
        <v>0</v>
      </c>
      <c r="W104" s="45">
        <v>0</v>
      </c>
      <c r="X104" s="45">
        <v>0</v>
      </c>
      <c r="Y104" s="45">
        <v>0</v>
      </c>
      <c r="Z104" s="46">
        <v>0</v>
      </c>
      <c r="AA104" s="65">
        <f>SUM(T104:Z104)</f>
        <v>0</v>
      </c>
      <c r="AC104" s="65">
        <f>SUM(I104+R104+AA104)</f>
        <v>10</v>
      </c>
    </row>
    <row r="105" spans="1:29" ht="15.75" customHeight="1">
      <c r="A105" s="70">
        <v>0.30208333333333331</v>
      </c>
      <c r="B105" s="48">
        <v>1</v>
      </c>
      <c r="C105" s="49">
        <v>0</v>
      </c>
      <c r="D105" s="49">
        <v>0</v>
      </c>
      <c r="E105" s="49">
        <v>0</v>
      </c>
      <c r="F105" s="49">
        <v>0</v>
      </c>
      <c r="G105" s="49">
        <v>0</v>
      </c>
      <c r="H105" s="52">
        <v>0</v>
      </c>
      <c r="I105" s="66">
        <f>SUM(B105:H105)</f>
        <v>1</v>
      </c>
      <c r="K105" s="48">
        <v>0</v>
      </c>
      <c r="L105" s="49">
        <v>0</v>
      </c>
      <c r="M105" s="49">
        <v>0</v>
      </c>
      <c r="N105" s="49">
        <v>0</v>
      </c>
      <c r="O105" s="49">
        <v>0</v>
      </c>
      <c r="P105" s="49">
        <v>0</v>
      </c>
      <c r="Q105" s="52">
        <v>0</v>
      </c>
      <c r="R105" s="66">
        <f>SUM(K105:Q105)</f>
        <v>0</v>
      </c>
      <c r="T105" s="48">
        <v>0</v>
      </c>
      <c r="U105" s="49">
        <v>0</v>
      </c>
      <c r="V105" s="49">
        <v>0</v>
      </c>
      <c r="W105" s="49">
        <v>0</v>
      </c>
      <c r="X105" s="49">
        <v>0</v>
      </c>
      <c r="Y105" s="49">
        <v>0</v>
      </c>
      <c r="Z105" s="52">
        <v>0</v>
      </c>
      <c r="AA105" s="66">
        <f>SUM(T105:Z105)</f>
        <v>0</v>
      </c>
      <c r="AC105" s="66">
        <f>SUM(I105+R105+AA105)</f>
        <v>1</v>
      </c>
    </row>
    <row r="106" spans="1:29" ht="15.75" customHeight="1">
      <c r="A106" s="70">
        <v>0.3125</v>
      </c>
      <c r="B106" s="48">
        <v>4</v>
      </c>
      <c r="C106" s="49">
        <v>2</v>
      </c>
      <c r="D106" s="49">
        <v>0</v>
      </c>
      <c r="E106" s="49">
        <v>0</v>
      </c>
      <c r="F106" s="49">
        <v>0</v>
      </c>
      <c r="G106" s="49">
        <v>0</v>
      </c>
      <c r="H106" s="52">
        <v>0</v>
      </c>
      <c r="I106" s="66">
        <f>SUM(B106:H106)</f>
        <v>6</v>
      </c>
      <c r="K106" s="48">
        <v>0</v>
      </c>
      <c r="L106" s="49">
        <v>0</v>
      </c>
      <c r="M106" s="49">
        <v>0</v>
      </c>
      <c r="N106" s="49">
        <v>0</v>
      </c>
      <c r="O106" s="49">
        <v>0</v>
      </c>
      <c r="P106" s="49">
        <v>0</v>
      </c>
      <c r="Q106" s="52">
        <v>0</v>
      </c>
      <c r="R106" s="66">
        <f>SUM(K106:Q106)</f>
        <v>0</v>
      </c>
      <c r="T106" s="48">
        <v>0</v>
      </c>
      <c r="U106" s="49">
        <v>0</v>
      </c>
      <c r="V106" s="49">
        <v>0</v>
      </c>
      <c r="W106" s="49">
        <v>0</v>
      </c>
      <c r="X106" s="49">
        <v>0</v>
      </c>
      <c r="Y106" s="49">
        <v>0</v>
      </c>
      <c r="Z106" s="52">
        <v>0</v>
      </c>
      <c r="AA106" s="66">
        <f>SUM(T106:Z106)</f>
        <v>0</v>
      </c>
      <c r="AC106" s="66">
        <f>SUM(I106+R106+AA106)</f>
        <v>6</v>
      </c>
    </row>
    <row r="107" spans="1:29" ht="15.75" customHeight="1">
      <c r="A107" s="71">
        <v>0.32291666666666669</v>
      </c>
      <c r="B107" s="54">
        <v>15</v>
      </c>
      <c r="C107" s="55">
        <v>4</v>
      </c>
      <c r="D107" s="55">
        <v>0</v>
      </c>
      <c r="E107" s="55">
        <v>0</v>
      </c>
      <c r="F107" s="55">
        <v>0</v>
      </c>
      <c r="G107" s="55">
        <v>0</v>
      </c>
      <c r="H107" s="56">
        <v>0</v>
      </c>
      <c r="I107" s="67">
        <f>SUM(B107:H107)</f>
        <v>19</v>
      </c>
      <c r="K107" s="54">
        <v>2</v>
      </c>
      <c r="L107" s="55">
        <v>0</v>
      </c>
      <c r="M107" s="55">
        <v>0</v>
      </c>
      <c r="N107" s="55">
        <v>0</v>
      </c>
      <c r="O107" s="55">
        <v>0</v>
      </c>
      <c r="P107" s="55">
        <v>0</v>
      </c>
      <c r="Q107" s="56">
        <v>0</v>
      </c>
      <c r="R107" s="67">
        <f>SUM(K107:Q107)</f>
        <v>2</v>
      </c>
      <c r="T107" s="54">
        <v>0</v>
      </c>
      <c r="U107" s="55">
        <v>0</v>
      </c>
      <c r="V107" s="55">
        <v>0</v>
      </c>
      <c r="W107" s="55">
        <v>0</v>
      </c>
      <c r="X107" s="55">
        <v>0</v>
      </c>
      <c r="Y107" s="55">
        <v>0</v>
      </c>
      <c r="Z107" s="56">
        <v>0</v>
      </c>
      <c r="AA107" s="67">
        <f>SUM(T107:Z107)</f>
        <v>0</v>
      </c>
      <c r="AC107" s="67">
        <f>SUM(I107+R107+AA107)</f>
        <v>21</v>
      </c>
    </row>
    <row r="108" spans="1:29" ht="15.75" customHeight="1">
      <c r="A108" s="60" t="s">
        <v>218</v>
      </c>
      <c r="B108" s="57">
        <f t="shared" ref="B108:I108" si="54">SUM(B104:B107)</f>
        <v>29</v>
      </c>
      <c r="C108" s="58">
        <f t="shared" si="54"/>
        <v>7</v>
      </c>
      <c r="D108" s="58">
        <f t="shared" si="54"/>
        <v>0</v>
      </c>
      <c r="E108" s="58">
        <f t="shared" si="54"/>
        <v>0</v>
      </c>
      <c r="F108" s="58">
        <f t="shared" si="54"/>
        <v>0</v>
      </c>
      <c r="G108" s="58">
        <f t="shared" si="54"/>
        <v>0</v>
      </c>
      <c r="H108" s="59">
        <f t="shared" si="54"/>
        <v>0</v>
      </c>
      <c r="I108" s="60">
        <f t="shared" si="54"/>
        <v>36</v>
      </c>
      <c r="K108" s="57">
        <f t="shared" ref="K108:R108" si="55">SUM(K104:K107)</f>
        <v>2</v>
      </c>
      <c r="L108" s="58">
        <f t="shared" si="55"/>
        <v>0</v>
      </c>
      <c r="M108" s="58">
        <f t="shared" si="55"/>
        <v>0</v>
      </c>
      <c r="N108" s="58">
        <f t="shared" si="55"/>
        <v>0</v>
      </c>
      <c r="O108" s="58">
        <f t="shared" si="55"/>
        <v>0</v>
      </c>
      <c r="P108" s="58">
        <f t="shared" si="55"/>
        <v>0</v>
      </c>
      <c r="Q108" s="59">
        <f t="shared" si="55"/>
        <v>0</v>
      </c>
      <c r="R108" s="60">
        <f t="shared" si="55"/>
        <v>2</v>
      </c>
      <c r="T108" s="57">
        <f t="shared" ref="T108:AA108" si="56">SUM(T104:T107)</f>
        <v>0</v>
      </c>
      <c r="U108" s="58">
        <f t="shared" si="56"/>
        <v>0</v>
      </c>
      <c r="V108" s="58">
        <f t="shared" si="56"/>
        <v>0</v>
      </c>
      <c r="W108" s="58">
        <f t="shared" si="56"/>
        <v>0</v>
      </c>
      <c r="X108" s="58">
        <f t="shared" si="56"/>
        <v>0</v>
      </c>
      <c r="Y108" s="58">
        <f t="shared" si="56"/>
        <v>0</v>
      </c>
      <c r="Z108" s="59">
        <f t="shared" si="56"/>
        <v>0</v>
      </c>
      <c r="AA108" s="60">
        <f t="shared" si="56"/>
        <v>0</v>
      </c>
      <c r="AC108" s="60">
        <f>SUM(AC104:AC107)</f>
        <v>38</v>
      </c>
    </row>
    <row r="109" spans="1:29" ht="15.75" customHeight="1">
      <c r="A109" s="69">
        <v>0.33333333333333331</v>
      </c>
      <c r="B109" s="44">
        <v>8</v>
      </c>
      <c r="C109" s="45">
        <v>4</v>
      </c>
      <c r="D109" s="45">
        <v>0</v>
      </c>
      <c r="E109" s="45">
        <v>0</v>
      </c>
      <c r="F109" s="45">
        <v>0</v>
      </c>
      <c r="G109" s="45">
        <v>0</v>
      </c>
      <c r="H109" s="46">
        <v>0</v>
      </c>
      <c r="I109" s="65">
        <f>SUM(B109:H109)</f>
        <v>12</v>
      </c>
      <c r="K109" s="44">
        <v>1</v>
      </c>
      <c r="L109" s="45">
        <v>1</v>
      </c>
      <c r="M109" s="45">
        <v>0</v>
      </c>
      <c r="N109" s="45">
        <v>0</v>
      </c>
      <c r="O109" s="45">
        <v>0</v>
      </c>
      <c r="P109" s="45">
        <v>0</v>
      </c>
      <c r="Q109" s="46">
        <v>0</v>
      </c>
      <c r="R109" s="65">
        <f>SUM(K109:Q109)</f>
        <v>2</v>
      </c>
      <c r="T109" s="44">
        <v>0</v>
      </c>
      <c r="U109" s="45">
        <v>0</v>
      </c>
      <c r="V109" s="45">
        <v>0</v>
      </c>
      <c r="W109" s="45">
        <v>0</v>
      </c>
      <c r="X109" s="45">
        <v>0</v>
      </c>
      <c r="Y109" s="45">
        <v>0</v>
      </c>
      <c r="Z109" s="46">
        <v>0</v>
      </c>
      <c r="AA109" s="65">
        <f>SUM(T109:Z109)</f>
        <v>0</v>
      </c>
      <c r="AC109" s="65">
        <f>SUM(I109+R109+AA109)</f>
        <v>14</v>
      </c>
    </row>
    <row r="110" spans="1:29" ht="15.75" customHeight="1">
      <c r="A110" s="70">
        <v>0.34375</v>
      </c>
      <c r="B110" s="48">
        <v>13</v>
      </c>
      <c r="C110" s="49">
        <v>4</v>
      </c>
      <c r="D110" s="49">
        <v>0</v>
      </c>
      <c r="E110" s="49">
        <v>0</v>
      </c>
      <c r="F110" s="49">
        <v>1</v>
      </c>
      <c r="G110" s="49">
        <v>0</v>
      </c>
      <c r="H110" s="52">
        <v>2</v>
      </c>
      <c r="I110" s="66">
        <f>SUM(B110:H110)</f>
        <v>20</v>
      </c>
      <c r="K110" s="48">
        <v>1</v>
      </c>
      <c r="L110" s="49">
        <v>0</v>
      </c>
      <c r="M110" s="49">
        <v>1</v>
      </c>
      <c r="N110" s="49">
        <v>0</v>
      </c>
      <c r="O110" s="49">
        <v>0</v>
      </c>
      <c r="P110" s="49">
        <v>0</v>
      </c>
      <c r="Q110" s="52">
        <v>0</v>
      </c>
      <c r="R110" s="66">
        <f>SUM(K110:Q110)</f>
        <v>2</v>
      </c>
      <c r="T110" s="48">
        <v>0</v>
      </c>
      <c r="U110" s="49">
        <v>0</v>
      </c>
      <c r="V110" s="49">
        <v>0</v>
      </c>
      <c r="W110" s="49">
        <v>0</v>
      </c>
      <c r="X110" s="49">
        <v>0</v>
      </c>
      <c r="Y110" s="49">
        <v>0</v>
      </c>
      <c r="Z110" s="52">
        <v>0</v>
      </c>
      <c r="AA110" s="66">
        <f>SUM(T110:Z110)</f>
        <v>0</v>
      </c>
      <c r="AC110" s="66">
        <f>SUM(I110+R110+AA110)</f>
        <v>22</v>
      </c>
    </row>
    <row r="111" spans="1:29" ht="15.75" customHeight="1">
      <c r="A111" s="70">
        <v>0.35416666666666669</v>
      </c>
      <c r="B111" s="48">
        <v>19</v>
      </c>
      <c r="C111" s="49">
        <v>4</v>
      </c>
      <c r="D111" s="49">
        <v>0</v>
      </c>
      <c r="E111" s="49">
        <v>0</v>
      </c>
      <c r="F111" s="49">
        <v>0</v>
      </c>
      <c r="G111" s="49">
        <v>0</v>
      </c>
      <c r="H111" s="52">
        <v>0</v>
      </c>
      <c r="I111" s="66">
        <f>SUM(B111:H111)</f>
        <v>23</v>
      </c>
      <c r="K111" s="48">
        <v>6</v>
      </c>
      <c r="L111" s="49">
        <v>0</v>
      </c>
      <c r="M111" s="49">
        <v>0</v>
      </c>
      <c r="N111" s="49">
        <v>0</v>
      </c>
      <c r="O111" s="49">
        <v>0</v>
      </c>
      <c r="P111" s="49">
        <v>0</v>
      </c>
      <c r="Q111" s="52">
        <v>0</v>
      </c>
      <c r="R111" s="66">
        <f>SUM(K111:Q111)</f>
        <v>6</v>
      </c>
      <c r="T111" s="48">
        <v>0</v>
      </c>
      <c r="U111" s="49">
        <v>0</v>
      </c>
      <c r="V111" s="49">
        <v>0</v>
      </c>
      <c r="W111" s="49">
        <v>0</v>
      </c>
      <c r="X111" s="49">
        <v>0</v>
      </c>
      <c r="Y111" s="49">
        <v>0</v>
      </c>
      <c r="Z111" s="52">
        <v>0</v>
      </c>
      <c r="AA111" s="66">
        <f>SUM(T111:Z111)</f>
        <v>0</v>
      </c>
      <c r="AC111" s="66">
        <f>SUM(I111+R111+AA111)</f>
        <v>29</v>
      </c>
    </row>
    <row r="112" spans="1:29" ht="15.75" customHeight="1">
      <c r="A112" s="71">
        <v>0.36458333333333331</v>
      </c>
      <c r="B112" s="54">
        <v>3</v>
      </c>
      <c r="C112" s="55">
        <v>2</v>
      </c>
      <c r="D112" s="55">
        <v>0</v>
      </c>
      <c r="E112" s="55">
        <v>0</v>
      </c>
      <c r="F112" s="55">
        <v>0</v>
      </c>
      <c r="G112" s="55">
        <v>0</v>
      </c>
      <c r="H112" s="56">
        <v>0</v>
      </c>
      <c r="I112" s="67">
        <f>SUM(B112:H112)</f>
        <v>5</v>
      </c>
      <c r="K112" s="54">
        <v>1</v>
      </c>
      <c r="L112" s="55">
        <v>1</v>
      </c>
      <c r="M112" s="55">
        <v>0</v>
      </c>
      <c r="N112" s="55">
        <v>0</v>
      </c>
      <c r="O112" s="55">
        <v>0</v>
      </c>
      <c r="P112" s="55">
        <v>0</v>
      </c>
      <c r="Q112" s="56">
        <v>0</v>
      </c>
      <c r="R112" s="67">
        <f>SUM(K112:Q112)</f>
        <v>2</v>
      </c>
      <c r="T112" s="54">
        <v>0</v>
      </c>
      <c r="U112" s="55">
        <v>0</v>
      </c>
      <c r="V112" s="55">
        <v>0</v>
      </c>
      <c r="W112" s="55">
        <v>0</v>
      </c>
      <c r="X112" s="55">
        <v>0</v>
      </c>
      <c r="Y112" s="55">
        <v>0</v>
      </c>
      <c r="Z112" s="56">
        <v>0</v>
      </c>
      <c r="AA112" s="67">
        <f>SUM(T112:Z112)</f>
        <v>0</v>
      </c>
      <c r="AC112" s="67">
        <f>SUM(I112+R112+AA112)</f>
        <v>7</v>
      </c>
    </row>
    <row r="113" spans="1:29" ht="15.75" customHeight="1">
      <c r="A113" s="60" t="s">
        <v>218</v>
      </c>
      <c r="B113" s="57">
        <f t="shared" ref="B113:I113" si="57">SUM(B109:B112)</f>
        <v>43</v>
      </c>
      <c r="C113" s="58">
        <f t="shared" si="57"/>
        <v>14</v>
      </c>
      <c r="D113" s="58">
        <f t="shared" si="57"/>
        <v>0</v>
      </c>
      <c r="E113" s="58">
        <f t="shared" si="57"/>
        <v>0</v>
      </c>
      <c r="F113" s="58">
        <f t="shared" si="57"/>
        <v>1</v>
      </c>
      <c r="G113" s="58">
        <f t="shared" si="57"/>
        <v>0</v>
      </c>
      <c r="H113" s="59">
        <f t="shared" si="57"/>
        <v>2</v>
      </c>
      <c r="I113" s="60">
        <f t="shared" si="57"/>
        <v>60</v>
      </c>
      <c r="K113" s="57">
        <f t="shared" ref="K113:R113" si="58">SUM(K109:K112)</f>
        <v>9</v>
      </c>
      <c r="L113" s="58">
        <f t="shared" si="58"/>
        <v>2</v>
      </c>
      <c r="M113" s="58">
        <f t="shared" si="58"/>
        <v>1</v>
      </c>
      <c r="N113" s="58">
        <f t="shared" si="58"/>
        <v>0</v>
      </c>
      <c r="O113" s="58">
        <f t="shared" si="58"/>
        <v>0</v>
      </c>
      <c r="P113" s="58">
        <f t="shared" si="58"/>
        <v>0</v>
      </c>
      <c r="Q113" s="59">
        <f t="shared" si="58"/>
        <v>0</v>
      </c>
      <c r="R113" s="60">
        <f t="shared" si="58"/>
        <v>12</v>
      </c>
      <c r="T113" s="57">
        <f t="shared" ref="T113:AA113" si="59">SUM(T109:T112)</f>
        <v>0</v>
      </c>
      <c r="U113" s="58">
        <f t="shared" si="59"/>
        <v>0</v>
      </c>
      <c r="V113" s="58">
        <f t="shared" si="59"/>
        <v>0</v>
      </c>
      <c r="W113" s="58">
        <f t="shared" si="59"/>
        <v>0</v>
      </c>
      <c r="X113" s="58">
        <f t="shared" si="59"/>
        <v>0</v>
      </c>
      <c r="Y113" s="58">
        <f t="shared" si="59"/>
        <v>0</v>
      </c>
      <c r="Z113" s="59">
        <f t="shared" si="59"/>
        <v>0</v>
      </c>
      <c r="AA113" s="60">
        <f t="shared" si="59"/>
        <v>0</v>
      </c>
      <c r="AC113" s="60">
        <f>SUM(AC109:AC112)</f>
        <v>72</v>
      </c>
    </row>
    <row r="114" spans="1:29" ht="15.75" customHeight="1">
      <c r="A114" s="69">
        <v>0.375</v>
      </c>
      <c r="B114" s="44">
        <v>0</v>
      </c>
      <c r="C114" s="45">
        <v>0</v>
      </c>
      <c r="D114" s="45">
        <v>0</v>
      </c>
      <c r="E114" s="45">
        <v>0</v>
      </c>
      <c r="F114" s="45">
        <v>0</v>
      </c>
      <c r="G114" s="45">
        <v>0</v>
      </c>
      <c r="H114" s="46">
        <v>0</v>
      </c>
      <c r="I114" s="65">
        <f>SUM(B114:H114)</f>
        <v>0</v>
      </c>
      <c r="K114" s="44">
        <v>0</v>
      </c>
      <c r="L114" s="45">
        <v>0</v>
      </c>
      <c r="M114" s="45">
        <v>0</v>
      </c>
      <c r="N114" s="45">
        <v>0</v>
      </c>
      <c r="O114" s="45">
        <v>0</v>
      </c>
      <c r="P114" s="45">
        <v>0</v>
      </c>
      <c r="Q114" s="46">
        <v>0</v>
      </c>
      <c r="R114" s="65">
        <f>SUM(K114:Q114)</f>
        <v>0</v>
      </c>
      <c r="T114" s="44">
        <v>0</v>
      </c>
      <c r="U114" s="45">
        <v>0</v>
      </c>
      <c r="V114" s="45">
        <v>0</v>
      </c>
      <c r="W114" s="45">
        <v>0</v>
      </c>
      <c r="X114" s="45">
        <v>0</v>
      </c>
      <c r="Y114" s="45">
        <v>0</v>
      </c>
      <c r="Z114" s="46">
        <v>0</v>
      </c>
      <c r="AA114" s="65">
        <f>SUM(T114:Z114)</f>
        <v>0</v>
      </c>
      <c r="AC114" s="65">
        <f>SUM(I114+R114+AA114)</f>
        <v>0</v>
      </c>
    </row>
    <row r="115" spans="1:29" ht="15.75" customHeight="1">
      <c r="A115" s="70">
        <v>0.38541666666666669</v>
      </c>
      <c r="B115" s="48">
        <v>0</v>
      </c>
      <c r="C115" s="49">
        <v>0</v>
      </c>
      <c r="D115" s="49">
        <v>0</v>
      </c>
      <c r="E115" s="49">
        <v>0</v>
      </c>
      <c r="F115" s="49">
        <v>0</v>
      </c>
      <c r="G115" s="49">
        <v>0</v>
      </c>
      <c r="H115" s="52">
        <v>0</v>
      </c>
      <c r="I115" s="66">
        <f>SUM(B115:H115)</f>
        <v>0</v>
      </c>
      <c r="K115" s="48">
        <v>0</v>
      </c>
      <c r="L115" s="49">
        <v>0</v>
      </c>
      <c r="M115" s="49">
        <v>0</v>
      </c>
      <c r="N115" s="49">
        <v>0</v>
      </c>
      <c r="O115" s="49">
        <v>0</v>
      </c>
      <c r="P115" s="49">
        <v>0</v>
      </c>
      <c r="Q115" s="52">
        <v>0</v>
      </c>
      <c r="R115" s="66">
        <f>SUM(K115:Q115)</f>
        <v>0</v>
      </c>
      <c r="T115" s="48">
        <v>0</v>
      </c>
      <c r="U115" s="49">
        <v>0</v>
      </c>
      <c r="V115" s="49">
        <v>0</v>
      </c>
      <c r="W115" s="49">
        <v>0</v>
      </c>
      <c r="X115" s="49">
        <v>0</v>
      </c>
      <c r="Y115" s="49">
        <v>0</v>
      </c>
      <c r="Z115" s="52">
        <v>0</v>
      </c>
      <c r="AA115" s="66">
        <f>SUM(T115:Z115)</f>
        <v>0</v>
      </c>
      <c r="AC115" s="66">
        <f>SUM(I115+R115+AA115)</f>
        <v>0</v>
      </c>
    </row>
    <row r="116" spans="1:29" ht="15.75" customHeight="1">
      <c r="A116" s="70">
        <v>0.39583333333333331</v>
      </c>
      <c r="B116" s="48">
        <v>0</v>
      </c>
      <c r="C116" s="49">
        <v>0</v>
      </c>
      <c r="D116" s="49">
        <v>0</v>
      </c>
      <c r="E116" s="49">
        <v>0</v>
      </c>
      <c r="F116" s="49">
        <v>0</v>
      </c>
      <c r="G116" s="49">
        <v>0</v>
      </c>
      <c r="H116" s="52">
        <v>0</v>
      </c>
      <c r="I116" s="66">
        <f>SUM(B116:H116)</f>
        <v>0</v>
      </c>
      <c r="K116" s="48">
        <v>0</v>
      </c>
      <c r="L116" s="49">
        <v>0</v>
      </c>
      <c r="M116" s="49">
        <v>0</v>
      </c>
      <c r="N116" s="49">
        <v>0</v>
      </c>
      <c r="O116" s="49">
        <v>0</v>
      </c>
      <c r="P116" s="49">
        <v>0</v>
      </c>
      <c r="Q116" s="52">
        <v>0</v>
      </c>
      <c r="R116" s="66">
        <f>SUM(K116:Q116)</f>
        <v>0</v>
      </c>
      <c r="T116" s="48">
        <v>0</v>
      </c>
      <c r="U116" s="49">
        <v>0</v>
      </c>
      <c r="V116" s="49">
        <v>0</v>
      </c>
      <c r="W116" s="49">
        <v>0</v>
      </c>
      <c r="X116" s="49">
        <v>0</v>
      </c>
      <c r="Y116" s="49">
        <v>0</v>
      </c>
      <c r="Z116" s="52">
        <v>0</v>
      </c>
      <c r="AA116" s="66">
        <f>SUM(T116:Z116)</f>
        <v>0</v>
      </c>
      <c r="AC116" s="66">
        <f>SUM(I116+R116+AA116)</f>
        <v>0</v>
      </c>
    </row>
    <row r="117" spans="1:29" ht="15.75" customHeight="1">
      <c r="A117" s="71">
        <v>0.40625</v>
      </c>
      <c r="B117" s="54">
        <v>2</v>
      </c>
      <c r="C117" s="55">
        <v>1</v>
      </c>
      <c r="D117" s="55">
        <v>0</v>
      </c>
      <c r="E117" s="55">
        <v>1</v>
      </c>
      <c r="F117" s="55">
        <v>0</v>
      </c>
      <c r="G117" s="55">
        <v>0</v>
      </c>
      <c r="H117" s="56">
        <v>0</v>
      </c>
      <c r="I117" s="67">
        <f>SUM(B117:H117)</f>
        <v>4</v>
      </c>
      <c r="K117" s="54">
        <v>0</v>
      </c>
      <c r="L117" s="55">
        <v>1</v>
      </c>
      <c r="M117" s="55">
        <v>0</v>
      </c>
      <c r="N117" s="55">
        <v>0</v>
      </c>
      <c r="O117" s="55">
        <v>0</v>
      </c>
      <c r="P117" s="55">
        <v>0</v>
      </c>
      <c r="Q117" s="56">
        <v>0</v>
      </c>
      <c r="R117" s="67">
        <f>SUM(K117:Q117)</f>
        <v>1</v>
      </c>
      <c r="T117" s="54">
        <v>0</v>
      </c>
      <c r="U117" s="55">
        <v>0</v>
      </c>
      <c r="V117" s="55">
        <v>0</v>
      </c>
      <c r="W117" s="55">
        <v>0</v>
      </c>
      <c r="X117" s="55">
        <v>0</v>
      </c>
      <c r="Y117" s="55">
        <v>0</v>
      </c>
      <c r="Z117" s="56">
        <v>0</v>
      </c>
      <c r="AA117" s="67">
        <f>SUM(T117:Z117)</f>
        <v>0</v>
      </c>
      <c r="AC117" s="67">
        <f>SUM(I117+R117+AA117)</f>
        <v>5</v>
      </c>
    </row>
    <row r="118" spans="1:29" ht="15.75" customHeight="1">
      <c r="A118" s="60" t="s">
        <v>218</v>
      </c>
      <c r="B118" s="57">
        <f t="shared" ref="B118:I118" si="60">SUM(B114:B117)</f>
        <v>2</v>
      </c>
      <c r="C118" s="58">
        <f t="shared" si="60"/>
        <v>1</v>
      </c>
      <c r="D118" s="58">
        <f t="shared" si="60"/>
        <v>0</v>
      </c>
      <c r="E118" s="58">
        <f t="shared" si="60"/>
        <v>1</v>
      </c>
      <c r="F118" s="58">
        <f t="shared" si="60"/>
        <v>0</v>
      </c>
      <c r="G118" s="58">
        <f t="shared" si="60"/>
        <v>0</v>
      </c>
      <c r="H118" s="59">
        <f t="shared" si="60"/>
        <v>0</v>
      </c>
      <c r="I118" s="60">
        <f t="shared" si="60"/>
        <v>4</v>
      </c>
      <c r="K118" s="57">
        <f t="shared" ref="K118:R118" si="61">SUM(K114:K117)</f>
        <v>0</v>
      </c>
      <c r="L118" s="58">
        <f t="shared" si="61"/>
        <v>1</v>
      </c>
      <c r="M118" s="58">
        <f t="shared" si="61"/>
        <v>0</v>
      </c>
      <c r="N118" s="58">
        <f t="shared" si="61"/>
        <v>0</v>
      </c>
      <c r="O118" s="58">
        <f t="shared" si="61"/>
        <v>0</v>
      </c>
      <c r="P118" s="58">
        <f t="shared" si="61"/>
        <v>0</v>
      </c>
      <c r="Q118" s="59">
        <f t="shared" si="61"/>
        <v>0</v>
      </c>
      <c r="R118" s="60">
        <f t="shared" si="61"/>
        <v>1</v>
      </c>
      <c r="T118" s="57">
        <f t="shared" ref="T118:AA118" si="62">SUM(T114:T117)</f>
        <v>0</v>
      </c>
      <c r="U118" s="58">
        <f t="shared" si="62"/>
        <v>0</v>
      </c>
      <c r="V118" s="58">
        <f t="shared" si="62"/>
        <v>0</v>
      </c>
      <c r="W118" s="58">
        <f t="shared" si="62"/>
        <v>0</v>
      </c>
      <c r="X118" s="58">
        <f t="shared" si="62"/>
        <v>0</v>
      </c>
      <c r="Y118" s="58">
        <f t="shared" si="62"/>
        <v>0</v>
      </c>
      <c r="Z118" s="59">
        <f t="shared" si="62"/>
        <v>0</v>
      </c>
      <c r="AA118" s="60">
        <f t="shared" si="62"/>
        <v>0</v>
      </c>
      <c r="AC118" s="60">
        <f>SUM(AC114:AC117)</f>
        <v>5</v>
      </c>
    </row>
    <row r="120" spans="1:29" ht="15.75" customHeight="1">
      <c r="A120" s="60" t="s">
        <v>219</v>
      </c>
      <c r="B120" s="57">
        <f t="shared" ref="B120:I120" si="63">SUM(B118+B113+B108)</f>
        <v>74</v>
      </c>
      <c r="C120" s="58">
        <f t="shared" si="63"/>
        <v>22</v>
      </c>
      <c r="D120" s="58">
        <f t="shared" si="63"/>
        <v>0</v>
      </c>
      <c r="E120" s="58">
        <f t="shared" si="63"/>
        <v>1</v>
      </c>
      <c r="F120" s="58">
        <f t="shared" si="63"/>
        <v>1</v>
      </c>
      <c r="G120" s="58">
        <f t="shared" si="63"/>
        <v>0</v>
      </c>
      <c r="H120" s="59">
        <f t="shared" si="63"/>
        <v>2</v>
      </c>
      <c r="I120" s="60">
        <f t="shared" si="63"/>
        <v>100</v>
      </c>
      <c r="K120" s="57">
        <f t="shared" ref="K120:R120" si="64">SUM(K118+K113+K108)</f>
        <v>11</v>
      </c>
      <c r="L120" s="58">
        <f t="shared" si="64"/>
        <v>3</v>
      </c>
      <c r="M120" s="58">
        <f t="shared" si="64"/>
        <v>1</v>
      </c>
      <c r="N120" s="58">
        <f t="shared" si="64"/>
        <v>0</v>
      </c>
      <c r="O120" s="58">
        <f t="shared" si="64"/>
        <v>0</v>
      </c>
      <c r="P120" s="58">
        <f t="shared" si="64"/>
        <v>0</v>
      </c>
      <c r="Q120" s="59">
        <f t="shared" si="64"/>
        <v>0</v>
      </c>
      <c r="R120" s="60">
        <f t="shared" si="64"/>
        <v>15</v>
      </c>
      <c r="T120" s="57">
        <f t="shared" ref="T120:AA120" si="65">SUM(T118+T113+T108)</f>
        <v>0</v>
      </c>
      <c r="U120" s="58">
        <f t="shared" si="65"/>
        <v>0</v>
      </c>
      <c r="V120" s="58">
        <f t="shared" si="65"/>
        <v>0</v>
      </c>
      <c r="W120" s="58">
        <f t="shared" si="65"/>
        <v>0</v>
      </c>
      <c r="X120" s="58">
        <f t="shared" si="65"/>
        <v>0</v>
      </c>
      <c r="Y120" s="58">
        <f t="shared" si="65"/>
        <v>0</v>
      </c>
      <c r="Z120" s="59">
        <f t="shared" si="65"/>
        <v>0</v>
      </c>
      <c r="AA120" s="60">
        <f t="shared" si="65"/>
        <v>0</v>
      </c>
      <c r="AC120" s="60">
        <f>SUM(AC118+AC113+AC108)</f>
        <v>115</v>
      </c>
    </row>
    <row r="122" spans="1:29" ht="15.75" customHeight="1">
      <c r="A122" s="47" t="s">
        <v>211</v>
      </c>
      <c r="B122" s="47" t="str">
        <f>$V$9</f>
        <v>Arm C - Main St R572 (W)</v>
      </c>
    </row>
    <row r="123" spans="1:29" ht="15.75" customHeight="1">
      <c r="B123" s="57" t="s">
        <v>212</v>
      </c>
      <c r="C123" s="58"/>
      <c r="D123" s="58" t="s">
        <v>246</v>
      </c>
      <c r="E123" s="58"/>
      <c r="F123" s="58"/>
      <c r="G123" s="58"/>
      <c r="H123" s="59"/>
      <c r="I123" s="60"/>
      <c r="K123" s="57" t="s">
        <v>212</v>
      </c>
      <c r="L123" s="58"/>
      <c r="M123" s="58" t="s">
        <v>214</v>
      </c>
      <c r="N123" s="58"/>
      <c r="O123" s="58"/>
      <c r="P123" s="58"/>
      <c r="Q123" s="59"/>
      <c r="R123" s="60"/>
      <c r="T123" s="57" t="s">
        <v>212</v>
      </c>
      <c r="U123" s="58"/>
      <c r="V123" s="58" t="s">
        <v>247</v>
      </c>
      <c r="W123" s="58"/>
      <c r="X123" s="58"/>
      <c r="Y123" s="58"/>
      <c r="Z123" s="59"/>
      <c r="AA123" s="60"/>
      <c r="AC123" s="130" t="s">
        <v>216</v>
      </c>
    </row>
    <row r="124" spans="1:29"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131"/>
    </row>
    <row r="126" spans="1:29" ht="15.75" customHeight="1">
      <c r="A126" s="69">
        <v>0.66666666666666663</v>
      </c>
      <c r="B126" s="44">
        <v>38</v>
      </c>
      <c r="C126" s="45">
        <v>4</v>
      </c>
      <c r="D126" s="45">
        <v>0</v>
      </c>
      <c r="E126" s="45">
        <v>1</v>
      </c>
      <c r="F126" s="45">
        <v>0</v>
      </c>
      <c r="G126" s="45">
        <v>0</v>
      </c>
      <c r="H126" s="46">
        <v>1</v>
      </c>
      <c r="I126" s="65">
        <f>SUM(B126:H126)</f>
        <v>44</v>
      </c>
      <c r="K126" s="44">
        <v>2</v>
      </c>
      <c r="L126" s="45">
        <v>2</v>
      </c>
      <c r="M126" s="45">
        <v>0</v>
      </c>
      <c r="N126" s="45">
        <v>0</v>
      </c>
      <c r="O126" s="45">
        <v>0</v>
      </c>
      <c r="P126" s="45">
        <v>0</v>
      </c>
      <c r="Q126" s="46">
        <v>0</v>
      </c>
      <c r="R126" s="65">
        <f>SUM(K126:Q126)</f>
        <v>4</v>
      </c>
      <c r="T126" s="44">
        <v>0</v>
      </c>
      <c r="U126" s="45">
        <v>0</v>
      </c>
      <c r="V126" s="45">
        <v>0</v>
      </c>
      <c r="W126" s="45">
        <v>0</v>
      </c>
      <c r="X126" s="45">
        <v>0</v>
      </c>
      <c r="Y126" s="45">
        <v>0</v>
      </c>
      <c r="Z126" s="46">
        <v>0</v>
      </c>
      <c r="AA126" s="65">
        <f>SUM(T126:Z126)</f>
        <v>0</v>
      </c>
      <c r="AC126" s="65">
        <f>SUM(I126+R126+AA126)</f>
        <v>48</v>
      </c>
    </row>
    <row r="127" spans="1:29" ht="15.75" customHeight="1">
      <c r="A127" s="70">
        <v>0.67708333333333337</v>
      </c>
      <c r="B127" s="48">
        <v>19</v>
      </c>
      <c r="C127" s="49">
        <v>3</v>
      </c>
      <c r="D127" s="49">
        <v>0</v>
      </c>
      <c r="E127" s="49">
        <v>0</v>
      </c>
      <c r="F127" s="49">
        <v>0</v>
      </c>
      <c r="G127" s="49">
        <v>0</v>
      </c>
      <c r="H127" s="52">
        <v>0</v>
      </c>
      <c r="I127" s="66">
        <f>SUM(B127:H127)</f>
        <v>22</v>
      </c>
      <c r="K127" s="48">
        <v>8</v>
      </c>
      <c r="L127" s="49">
        <v>0</v>
      </c>
      <c r="M127" s="49">
        <v>1</v>
      </c>
      <c r="N127" s="49">
        <v>0</v>
      </c>
      <c r="O127" s="49">
        <v>0</v>
      </c>
      <c r="P127" s="49">
        <v>0</v>
      </c>
      <c r="Q127" s="52">
        <v>0</v>
      </c>
      <c r="R127" s="66">
        <f>SUM(K127:Q127)</f>
        <v>9</v>
      </c>
      <c r="T127" s="48">
        <v>0</v>
      </c>
      <c r="U127" s="49">
        <v>0</v>
      </c>
      <c r="V127" s="49">
        <v>0</v>
      </c>
      <c r="W127" s="49">
        <v>0</v>
      </c>
      <c r="X127" s="49">
        <v>0</v>
      </c>
      <c r="Y127" s="49">
        <v>0</v>
      </c>
      <c r="Z127" s="52">
        <v>0</v>
      </c>
      <c r="AA127" s="66">
        <f>SUM(T127:Z127)</f>
        <v>0</v>
      </c>
      <c r="AC127" s="66">
        <f>SUM(I127+R127+AA127)</f>
        <v>31</v>
      </c>
    </row>
    <row r="128" spans="1:29" ht="15.75" customHeight="1">
      <c r="A128" s="70">
        <v>0.6875</v>
      </c>
      <c r="B128" s="48">
        <v>23</v>
      </c>
      <c r="C128" s="49">
        <v>8</v>
      </c>
      <c r="D128" s="49">
        <v>0</v>
      </c>
      <c r="E128" s="49">
        <v>0</v>
      </c>
      <c r="F128" s="49">
        <v>0</v>
      </c>
      <c r="G128" s="49">
        <v>0</v>
      </c>
      <c r="H128" s="52">
        <v>1</v>
      </c>
      <c r="I128" s="66">
        <f>SUM(B128:H128)</f>
        <v>32</v>
      </c>
      <c r="K128" s="48">
        <v>3</v>
      </c>
      <c r="L128" s="49">
        <v>1</v>
      </c>
      <c r="M128" s="49">
        <v>0</v>
      </c>
      <c r="N128" s="49">
        <v>0</v>
      </c>
      <c r="O128" s="49">
        <v>0</v>
      </c>
      <c r="P128" s="49">
        <v>0</v>
      </c>
      <c r="Q128" s="52">
        <v>0</v>
      </c>
      <c r="R128" s="66">
        <f>SUM(K128:Q128)</f>
        <v>4</v>
      </c>
      <c r="T128" s="48">
        <v>0</v>
      </c>
      <c r="U128" s="49">
        <v>0</v>
      </c>
      <c r="V128" s="49">
        <v>0</v>
      </c>
      <c r="W128" s="49">
        <v>0</v>
      </c>
      <c r="X128" s="49">
        <v>0</v>
      </c>
      <c r="Y128" s="49">
        <v>0</v>
      </c>
      <c r="Z128" s="52">
        <v>0</v>
      </c>
      <c r="AA128" s="66">
        <f>SUM(T128:Z128)</f>
        <v>0</v>
      </c>
      <c r="AC128" s="66">
        <f>SUM(I128+R128+AA128)</f>
        <v>36</v>
      </c>
    </row>
    <row r="129" spans="1:29" ht="15.75" customHeight="1">
      <c r="A129" s="71">
        <v>0.69791666666666663</v>
      </c>
      <c r="B129" s="54">
        <v>23</v>
      </c>
      <c r="C129" s="55">
        <v>5</v>
      </c>
      <c r="D129" s="55">
        <v>1</v>
      </c>
      <c r="E129" s="55">
        <v>0</v>
      </c>
      <c r="F129" s="55">
        <v>0</v>
      </c>
      <c r="G129" s="55">
        <v>0</v>
      </c>
      <c r="H129" s="56">
        <v>0</v>
      </c>
      <c r="I129" s="67">
        <f>SUM(B129:H129)</f>
        <v>29</v>
      </c>
      <c r="K129" s="54">
        <v>2</v>
      </c>
      <c r="L129" s="55">
        <v>1</v>
      </c>
      <c r="M129" s="55">
        <v>0</v>
      </c>
      <c r="N129" s="55">
        <v>0</v>
      </c>
      <c r="O129" s="55">
        <v>0</v>
      </c>
      <c r="P129" s="55">
        <v>0</v>
      </c>
      <c r="Q129" s="56">
        <v>0</v>
      </c>
      <c r="R129" s="67">
        <f>SUM(K129:Q129)</f>
        <v>3</v>
      </c>
      <c r="T129" s="54">
        <v>0</v>
      </c>
      <c r="U129" s="55">
        <v>0</v>
      </c>
      <c r="V129" s="55">
        <v>0</v>
      </c>
      <c r="W129" s="55">
        <v>0</v>
      </c>
      <c r="X129" s="55">
        <v>0</v>
      </c>
      <c r="Y129" s="55">
        <v>0</v>
      </c>
      <c r="Z129" s="56">
        <v>0</v>
      </c>
      <c r="AA129" s="67">
        <f>SUM(T129:Z129)</f>
        <v>0</v>
      </c>
      <c r="AC129" s="67">
        <f>SUM(I129+R129+AA129)</f>
        <v>32</v>
      </c>
    </row>
    <row r="130" spans="1:29" ht="15.75" customHeight="1">
      <c r="A130" s="60" t="s">
        <v>218</v>
      </c>
      <c r="B130" s="57">
        <f t="shared" ref="B130:I130" si="66">SUM(B126:B129)</f>
        <v>103</v>
      </c>
      <c r="C130" s="58">
        <f t="shared" si="66"/>
        <v>20</v>
      </c>
      <c r="D130" s="58">
        <f t="shared" si="66"/>
        <v>1</v>
      </c>
      <c r="E130" s="58">
        <f t="shared" si="66"/>
        <v>1</v>
      </c>
      <c r="F130" s="58">
        <f t="shared" si="66"/>
        <v>0</v>
      </c>
      <c r="G130" s="58">
        <f t="shared" si="66"/>
        <v>0</v>
      </c>
      <c r="H130" s="59">
        <f t="shared" si="66"/>
        <v>2</v>
      </c>
      <c r="I130" s="60">
        <f t="shared" si="66"/>
        <v>127</v>
      </c>
      <c r="K130" s="57">
        <f t="shared" ref="K130:R130" si="67">SUM(K126:K129)</f>
        <v>15</v>
      </c>
      <c r="L130" s="58">
        <f t="shared" si="67"/>
        <v>4</v>
      </c>
      <c r="M130" s="58">
        <f t="shared" si="67"/>
        <v>1</v>
      </c>
      <c r="N130" s="58">
        <f t="shared" si="67"/>
        <v>0</v>
      </c>
      <c r="O130" s="58">
        <f t="shared" si="67"/>
        <v>0</v>
      </c>
      <c r="P130" s="58">
        <f t="shared" si="67"/>
        <v>0</v>
      </c>
      <c r="Q130" s="59">
        <f t="shared" si="67"/>
        <v>0</v>
      </c>
      <c r="R130" s="60">
        <f t="shared" si="67"/>
        <v>20</v>
      </c>
      <c r="T130" s="57">
        <f t="shared" ref="T130:AA130" si="68">SUM(T126:T129)</f>
        <v>0</v>
      </c>
      <c r="U130" s="58">
        <f t="shared" si="68"/>
        <v>0</v>
      </c>
      <c r="V130" s="58">
        <f t="shared" si="68"/>
        <v>0</v>
      </c>
      <c r="W130" s="58">
        <f t="shared" si="68"/>
        <v>0</v>
      </c>
      <c r="X130" s="58">
        <f t="shared" si="68"/>
        <v>0</v>
      </c>
      <c r="Y130" s="58">
        <f t="shared" si="68"/>
        <v>0</v>
      </c>
      <c r="Z130" s="59">
        <f t="shared" si="68"/>
        <v>0</v>
      </c>
      <c r="AA130" s="60">
        <f t="shared" si="68"/>
        <v>0</v>
      </c>
      <c r="AC130" s="60">
        <f>SUM(AC126:AC129)</f>
        <v>147</v>
      </c>
    </row>
    <row r="131" spans="1:29" ht="15.75" customHeight="1">
      <c r="A131" s="69">
        <v>0.70833333333333337</v>
      </c>
      <c r="B131" s="44">
        <v>14</v>
      </c>
      <c r="C131" s="45">
        <v>4</v>
      </c>
      <c r="D131" s="45">
        <v>0</v>
      </c>
      <c r="E131" s="45">
        <v>0</v>
      </c>
      <c r="F131" s="45">
        <v>0</v>
      </c>
      <c r="G131" s="45">
        <v>0</v>
      </c>
      <c r="H131" s="46">
        <v>0</v>
      </c>
      <c r="I131" s="65">
        <f>SUM(B131:H131)</f>
        <v>18</v>
      </c>
      <c r="K131" s="44">
        <v>2</v>
      </c>
      <c r="L131" s="45">
        <v>1</v>
      </c>
      <c r="M131" s="45">
        <v>0</v>
      </c>
      <c r="N131" s="45">
        <v>0</v>
      </c>
      <c r="O131" s="45">
        <v>0</v>
      </c>
      <c r="P131" s="45">
        <v>0</v>
      </c>
      <c r="Q131" s="46">
        <v>0</v>
      </c>
      <c r="R131" s="65">
        <f>SUM(K131:Q131)</f>
        <v>3</v>
      </c>
      <c r="T131" s="44">
        <v>0</v>
      </c>
      <c r="U131" s="45">
        <v>0</v>
      </c>
      <c r="V131" s="45">
        <v>0</v>
      </c>
      <c r="W131" s="45">
        <v>0</v>
      </c>
      <c r="X131" s="45">
        <v>0</v>
      </c>
      <c r="Y131" s="45">
        <v>0</v>
      </c>
      <c r="Z131" s="46">
        <v>0</v>
      </c>
      <c r="AA131" s="65">
        <f>SUM(T131:Z131)</f>
        <v>0</v>
      </c>
      <c r="AC131" s="65">
        <f>SUM(I131+R131+AA131)</f>
        <v>21</v>
      </c>
    </row>
    <row r="132" spans="1:29" ht="15.75" customHeight="1">
      <c r="A132" s="70">
        <v>0.71875</v>
      </c>
      <c r="B132" s="48">
        <v>23</v>
      </c>
      <c r="C132" s="49">
        <v>1</v>
      </c>
      <c r="D132" s="49">
        <v>0</v>
      </c>
      <c r="E132" s="49">
        <v>0</v>
      </c>
      <c r="F132" s="49">
        <v>0</v>
      </c>
      <c r="G132" s="49">
        <v>0</v>
      </c>
      <c r="H132" s="52">
        <v>0</v>
      </c>
      <c r="I132" s="66">
        <f>SUM(B132:H132)</f>
        <v>24</v>
      </c>
      <c r="K132" s="48">
        <v>1</v>
      </c>
      <c r="L132" s="49">
        <v>3</v>
      </c>
      <c r="M132" s="49">
        <v>0</v>
      </c>
      <c r="N132" s="49">
        <v>0</v>
      </c>
      <c r="O132" s="49">
        <v>0</v>
      </c>
      <c r="P132" s="49">
        <v>0</v>
      </c>
      <c r="Q132" s="52">
        <v>0</v>
      </c>
      <c r="R132" s="66">
        <f>SUM(K132:Q132)</f>
        <v>4</v>
      </c>
      <c r="T132" s="48">
        <v>0</v>
      </c>
      <c r="U132" s="49">
        <v>0</v>
      </c>
      <c r="V132" s="49">
        <v>0</v>
      </c>
      <c r="W132" s="49">
        <v>0</v>
      </c>
      <c r="X132" s="49">
        <v>0</v>
      </c>
      <c r="Y132" s="49">
        <v>0</v>
      </c>
      <c r="Z132" s="52">
        <v>0</v>
      </c>
      <c r="AA132" s="66">
        <f>SUM(T132:Z132)</f>
        <v>0</v>
      </c>
      <c r="AC132" s="66">
        <f>SUM(I132+R132+AA132)</f>
        <v>28</v>
      </c>
    </row>
    <row r="133" spans="1:29" ht="15.75" customHeight="1">
      <c r="A133" s="70">
        <v>0.72916666666666663</v>
      </c>
      <c r="B133" s="48">
        <v>12</v>
      </c>
      <c r="C133" s="49">
        <v>1</v>
      </c>
      <c r="D133" s="49">
        <v>0</v>
      </c>
      <c r="E133" s="49">
        <v>0</v>
      </c>
      <c r="F133" s="49">
        <v>0</v>
      </c>
      <c r="G133" s="49">
        <v>0</v>
      </c>
      <c r="H133" s="52">
        <v>0</v>
      </c>
      <c r="I133" s="66">
        <f>SUM(B133:H133)</f>
        <v>13</v>
      </c>
      <c r="K133" s="48">
        <v>2</v>
      </c>
      <c r="L133" s="49">
        <v>1</v>
      </c>
      <c r="M133" s="49">
        <v>0</v>
      </c>
      <c r="N133" s="49">
        <v>0</v>
      </c>
      <c r="O133" s="49">
        <v>0</v>
      </c>
      <c r="P133" s="49">
        <v>0</v>
      </c>
      <c r="Q133" s="52">
        <v>0</v>
      </c>
      <c r="R133" s="66">
        <f>SUM(K133:Q133)</f>
        <v>3</v>
      </c>
      <c r="T133" s="48">
        <v>1</v>
      </c>
      <c r="U133" s="49">
        <v>0</v>
      </c>
      <c r="V133" s="49">
        <v>0</v>
      </c>
      <c r="W133" s="49">
        <v>0</v>
      </c>
      <c r="X133" s="49">
        <v>0</v>
      </c>
      <c r="Y133" s="49">
        <v>0</v>
      </c>
      <c r="Z133" s="52">
        <v>0</v>
      </c>
      <c r="AA133" s="66">
        <f>SUM(T133:Z133)</f>
        <v>1</v>
      </c>
      <c r="AC133" s="66">
        <f>SUM(I133+R133+AA133)</f>
        <v>17</v>
      </c>
    </row>
    <row r="134" spans="1:29" ht="15.75" customHeight="1">
      <c r="A134" s="71">
        <v>0.73958333333333337</v>
      </c>
      <c r="B134" s="54">
        <v>16</v>
      </c>
      <c r="C134" s="55">
        <v>5</v>
      </c>
      <c r="D134" s="55">
        <v>0</v>
      </c>
      <c r="E134" s="55">
        <v>0</v>
      </c>
      <c r="F134" s="55">
        <v>0</v>
      </c>
      <c r="G134" s="55">
        <v>0</v>
      </c>
      <c r="H134" s="56">
        <v>0</v>
      </c>
      <c r="I134" s="67">
        <f>SUM(B134:H134)</f>
        <v>21</v>
      </c>
      <c r="K134" s="54">
        <v>5</v>
      </c>
      <c r="L134" s="55">
        <v>1</v>
      </c>
      <c r="M134" s="55">
        <v>0</v>
      </c>
      <c r="N134" s="55">
        <v>0</v>
      </c>
      <c r="O134" s="55">
        <v>0</v>
      </c>
      <c r="P134" s="55">
        <v>0</v>
      </c>
      <c r="Q134" s="56">
        <v>0</v>
      </c>
      <c r="R134" s="67">
        <f>SUM(K134:Q134)</f>
        <v>6</v>
      </c>
      <c r="T134" s="54">
        <v>0</v>
      </c>
      <c r="U134" s="55">
        <v>0</v>
      </c>
      <c r="V134" s="55">
        <v>0</v>
      </c>
      <c r="W134" s="55">
        <v>0</v>
      </c>
      <c r="X134" s="55">
        <v>0</v>
      </c>
      <c r="Y134" s="55">
        <v>0</v>
      </c>
      <c r="Z134" s="56">
        <v>0</v>
      </c>
      <c r="AA134" s="67">
        <f>SUM(T134:Z134)</f>
        <v>0</v>
      </c>
      <c r="AC134" s="67">
        <f>SUM(I134+R134+AA134)</f>
        <v>27</v>
      </c>
    </row>
    <row r="135" spans="1:29" ht="15.75" customHeight="1">
      <c r="A135" s="60" t="s">
        <v>218</v>
      </c>
      <c r="B135" s="57">
        <f t="shared" ref="B135:I135" si="69">SUM(B131:B134)</f>
        <v>65</v>
      </c>
      <c r="C135" s="58">
        <f t="shared" si="69"/>
        <v>11</v>
      </c>
      <c r="D135" s="58">
        <f t="shared" si="69"/>
        <v>0</v>
      </c>
      <c r="E135" s="58">
        <f t="shared" si="69"/>
        <v>0</v>
      </c>
      <c r="F135" s="58">
        <f t="shared" si="69"/>
        <v>0</v>
      </c>
      <c r="G135" s="58">
        <f t="shared" si="69"/>
        <v>0</v>
      </c>
      <c r="H135" s="59">
        <f t="shared" si="69"/>
        <v>0</v>
      </c>
      <c r="I135" s="60">
        <f t="shared" si="69"/>
        <v>76</v>
      </c>
      <c r="K135" s="57">
        <f t="shared" ref="K135:R135" si="70">SUM(K131:K134)</f>
        <v>10</v>
      </c>
      <c r="L135" s="58">
        <f t="shared" si="70"/>
        <v>6</v>
      </c>
      <c r="M135" s="58">
        <f t="shared" si="70"/>
        <v>0</v>
      </c>
      <c r="N135" s="58">
        <f t="shared" si="70"/>
        <v>0</v>
      </c>
      <c r="O135" s="58">
        <f t="shared" si="70"/>
        <v>0</v>
      </c>
      <c r="P135" s="58">
        <f t="shared" si="70"/>
        <v>0</v>
      </c>
      <c r="Q135" s="59">
        <f t="shared" si="70"/>
        <v>0</v>
      </c>
      <c r="R135" s="60">
        <f t="shared" si="70"/>
        <v>16</v>
      </c>
      <c r="T135" s="57">
        <f t="shared" ref="T135:AA135" si="71">SUM(T131:T134)</f>
        <v>1</v>
      </c>
      <c r="U135" s="58">
        <f t="shared" si="71"/>
        <v>0</v>
      </c>
      <c r="V135" s="58">
        <f t="shared" si="71"/>
        <v>0</v>
      </c>
      <c r="W135" s="58">
        <f t="shared" si="71"/>
        <v>0</v>
      </c>
      <c r="X135" s="58">
        <f t="shared" si="71"/>
        <v>0</v>
      </c>
      <c r="Y135" s="58">
        <f t="shared" si="71"/>
        <v>0</v>
      </c>
      <c r="Z135" s="59">
        <f t="shared" si="71"/>
        <v>0</v>
      </c>
      <c r="AA135" s="60">
        <f t="shared" si="71"/>
        <v>1</v>
      </c>
      <c r="AC135" s="60">
        <f>SUM(AC131:AC134)</f>
        <v>93</v>
      </c>
    </row>
    <row r="136" spans="1:29" ht="15.75" customHeight="1">
      <c r="A136" s="69">
        <v>0.75</v>
      </c>
      <c r="B136" s="44">
        <v>11</v>
      </c>
      <c r="C136" s="45">
        <v>2</v>
      </c>
      <c r="D136" s="45">
        <v>0</v>
      </c>
      <c r="E136" s="45">
        <v>0</v>
      </c>
      <c r="F136" s="45">
        <v>0</v>
      </c>
      <c r="G136" s="45">
        <v>0</v>
      </c>
      <c r="H136" s="46">
        <v>0</v>
      </c>
      <c r="I136" s="65">
        <f>SUM(B136:H136)</f>
        <v>13</v>
      </c>
      <c r="K136" s="44">
        <v>1</v>
      </c>
      <c r="L136" s="45">
        <v>0</v>
      </c>
      <c r="M136" s="45">
        <v>0</v>
      </c>
      <c r="N136" s="45">
        <v>0</v>
      </c>
      <c r="O136" s="45">
        <v>0</v>
      </c>
      <c r="P136" s="45">
        <v>0</v>
      </c>
      <c r="Q136" s="46">
        <v>0</v>
      </c>
      <c r="R136" s="65">
        <f>SUM(K136:Q136)</f>
        <v>1</v>
      </c>
      <c r="T136" s="44">
        <v>0</v>
      </c>
      <c r="U136" s="45">
        <v>0</v>
      </c>
      <c r="V136" s="45">
        <v>0</v>
      </c>
      <c r="W136" s="45">
        <v>0</v>
      </c>
      <c r="X136" s="45">
        <v>0</v>
      </c>
      <c r="Y136" s="45">
        <v>0</v>
      </c>
      <c r="Z136" s="46">
        <v>0</v>
      </c>
      <c r="AA136" s="65">
        <f>SUM(T136:Z136)</f>
        <v>0</v>
      </c>
      <c r="AC136" s="65">
        <f>SUM(I136+R136+AA136)</f>
        <v>14</v>
      </c>
    </row>
    <row r="137" spans="1:29" ht="15.75" customHeight="1">
      <c r="A137" s="70">
        <v>0.76041666666666663</v>
      </c>
      <c r="B137" s="48">
        <v>13</v>
      </c>
      <c r="C137" s="49">
        <v>2</v>
      </c>
      <c r="D137" s="49">
        <v>0</v>
      </c>
      <c r="E137" s="49">
        <v>0</v>
      </c>
      <c r="F137" s="49">
        <v>0</v>
      </c>
      <c r="G137" s="49">
        <v>0</v>
      </c>
      <c r="H137" s="52">
        <v>0</v>
      </c>
      <c r="I137" s="66">
        <f>SUM(B137:H137)</f>
        <v>15</v>
      </c>
      <c r="K137" s="48">
        <v>2</v>
      </c>
      <c r="L137" s="49">
        <v>0</v>
      </c>
      <c r="M137" s="49">
        <v>0</v>
      </c>
      <c r="N137" s="49">
        <v>0</v>
      </c>
      <c r="O137" s="49">
        <v>0</v>
      </c>
      <c r="P137" s="49">
        <v>0</v>
      </c>
      <c r="Q137" s="52">
        <v>0</v>
      </c>
      <c r="R137" s="66">
        <f>SUM(K137:Q137)</f>
        <v>2</v>
      </c>
      <c r="T137" s="48">
        <v>0</v>
      </c>
      <c r="U137" s="49">
        <v>0</v>
      </c>
      <c r="V137" s="49">
        <v>0</v>
      </c>
      <c r="W137" s="49">
        <v>0</v>
      </c>
      <c r="X137" s="49">
        <v>0</v>
      </c>
      <c r="Y137" s="49">
        <v>0</v>
      </c>
      <c r="Z137" s="52">
        <v>0</v>
      </c>
      <c r="AA137" s="66">
        <f>SUM(T137:Z137)</f>
        <v>0</v>
      </c>
      <c r="AC137" s="66">
        <f>SUM(I137+R137+AA137)</f>
        <v>17</v>
      </c>
    </row>
    <row r="138" spans="1:29" ht="15.75" customHeight="1">
      <c r="A138" s="70">
        <v>0.77083333333333337</v>
      </c>
      <c r="B138" s="48">
        <v>11</v>
      </c>
      <c r="C138" s="49">
        <v>2</v>
      </c>
      <c r="D138" s="49">
        <v>0</v>
      </c>
      <c r="E138" s="49">
        <v>0</v>
      </c>
      <c r="F138" s="49">
        <v>0</v>
      </c>
      <c r="G138" s="49">
        <v>0</v>
      </c>
      <c r="H138" s="52">
        <v>0</v>
      </c>
      <c r="I138" s="66">
        <f>SUM(B138:H138)</f>
        <v>13</v>
      </c>
      <c r="K138" s="48">
        <v>4</v>
      </c>
      <c r="L138" s="49">
        <v>0</v>
      </c>
      <c r="M138" s="49">
        <v>0</v>
      </c>
      <c r="N138" s="49">
        <v>0</v>
      </c>
      <c r="O138" s="49">
        <v>0</v>
      </c>
      <c r="P138" s="49">
        <v>0</v>
      </c>
      <c r="Q138" s="52">
        <v>0</v>
      </c>
      <c r="R138" s="66">
        <f>SUM(K138:Q138)</f>
        <v>4</v>
      </c>
      <c r="T138" s="48">
        <v>0</v>
      </c>
      <c r="U138" s="49">
        <v>0</v>
      </c>
      <c r="V138" s="49">
        <v>0</v>
      </c>
      <c r="W138" s="49">
        <v>0</v>
      </c>
      <c r="X138" s="49">
        <v>0</v>
      </c>
      <c r="Y138" s="49">
        <v>0</v>
      </c>
      <c r="Z138" s="52">
        <v>0</v>
      </c>
      <c r="AA138" s="66">
        <f>SUM(T138:Z138)</f>
        <v>0</v>
      </c>
      <c r="AC138" s="66">
        <f>SUM(I138+R138+AA138)</f>
        <v>17</v>
      </c>
    </row>
    <row r="139" spans="1:29" ht="15.75" customHeight="1">
      <c r="A139" s="71">
        <v>0.78125</v>
      </c>
      <c r="B139" s="54">
        <v>14</v>
      </c>
      <c r="C139" s="55">
        <v>1</v>
      </c>
      <c r="D139" s="55">
        <v>0</v>
      </c>
      <c r="E139" s="55">
        <v>0</v>
      </c>
      <c r="F139" s="55">
        <v>0</v>
      </c>
      <c r="G139" s="55">
        <v>0</v>
      </c>
      <c r="H139" s="56">
        <v>0</v>
      </c>
      <c r="I139" s="67">
        <f>SUM(B139:H139)</f>
        <v>15</v>
      </c>
      <c r="K139" s="54">
        <v>1</v>
      </c>
      <c r="L139" s="55">
        <v>0</v>
      </c>
      <c r="M139" s="55">
        <v>0</v>
      </c>
      <c r="N139" s="55">
        <v>0</v>
      </c>
      <c r="O139" s="55">
        <v>0</v>
      </c>
      <c r="P139" s="55">
        <v>0</v>
      </c>
      <c r="Q139" s="56">
        <v>0</v>
      </c>
      <c r="R139" s="67">
        <f>SUM(K139:Q139)</f>
        <v>1</v>
      </c>
      <c r="T139" s="54">
        <v>0</v>
      </c>
      <c r="U139" s="55">
        <v>0</v>
      </c>
      <c r="V139" s="55">
        <v>0</v>
      </c>
      <c r="W139" s="55">
        <v>0</v>
      </c>
      <c r="X139" s="55">
        <v>0</v>
      </c>
      <c r="Y139" s="55">
        <v>0</v>
      </c>
      <c r="Z139" s="56">
        <v>0</v>
      </c>
      <c r="AA139" s="67">
        <f>SUM(T139:Z139)</f>
        <v>0</v>
      </c>
      <c r="AC139" s="67">
        <f>SUM(I139+R139+AA139)</f>
        <v>16</v>
      </c>
    </row>
    <row r="140" spans="1:29" ht="15.75" customHeight="1">
      <c r="A140" s="60" t="s">
        <v>218</v>
      </c>
      <c r="B140" s="57">
        <f t="shared" ref="B140:I140" si="72">SUM(B136:B139)</f>
        <v>49</v>
      </c>
      <c r="C140" s="58">
        <f t="shared" si="72"/>
        <v>7</v>
      </c>
      <c r="D140" s="58">
        <f t="shared" si="72"/>
        <v>0</v>
      </c>
      <c r="E140" s="58">
        <f t="shared" si="72"/>
        <v>0</v>
      </c>
      <c r="F140" s="58">
        <f t="shared" si="72"/>
        <v>0</v>
      </c>
      <c r="G140" s="58">
        <f t="shared" si="72"/>
        <v>0</v>
      </c>
      <c r="H140" s="59">
        <f t="shared" si="72"/>
        <v>0</v>
      </c>
      <c r="I140" s="60">
        <f t="shared" si="72"/>
        <v>56</v>
      </c>
      <c r="K140" s="57">
        <f t="shared" ref="K140:R140" si="73">SUM(K136:K139)</f>
        <v>8</v>
      </c>
      <c r="L140" s="58">
        <f t="shared" si="73"/>
        <v>0</v>
      </c>
      <c r="M140" s="58">
        <f t="shared" si="73"/>
        <v>0</v>
      </c>
      <c r="N140" s="58">
        <f t="shared" si="73"/>
        <v>0</v>
      </c>
      <c r="O140" s="58">
        <f t="shared" si="73"/>
        <v>0</v>
      </c>
      <c r="P140" s="58">
        <f t="shared" si="73"/>
        <v>0</v>
      </c>
      <c r="Q140" s="59">
        <f t="shared" si="73"/>
        <v>0</v>
      </c>
      <c r="R140" s="60">
        <f t="shared" si="73"/>
        <v>8</v>
      </c>
      <c r="T140" s="57">
        <f t="shared" ref="T140:AA140" si="74">SUM(T136:T139)</f>
        <v>0</v>
      </c>
      <c r="U140" s="58">
        <f t="shared" si="74"/>
        <v>0</v>
      </c>
      <c r="V140" s="58">
        <f t="shared" si="74"/>
        <v>0</v>
      </c>
      <c r="W140" s="58">
        <f t="shared" si="74"/>
        <v>0</v>
      </c>
      <c r="X140" s="58">
        <f t="shared" si="74"/>
        <v>0</v>
      </c>
      <c r="Y140" s="58">
        <f t="shared" si="74"/>
        <v>0</v>
      </c>
      <c r="Z140" s="59">
        <f t="shared" si="74"/>
        <v>0</v>
      </c>
      <c r="AA140" s="60">
        <f t="shared" si="74"/>
        <v>0</v>
      </c>
      <c r="AC140" s="60">
        <f>SUM(AC136:AC139)</f>
        <v>64</v>
      </c>
    </row>
    <row r="142" spans="1:29" ht="15.75" customHeight="1">
      <c r="A142" s="60" t="s">
        <v>219</v>
      </c>
      <c r="B142" s="57">
        <f t="shared" ref="B142:I142" si="75">SUM(B140+B135+B130)</f>
        <v>217</v>
      </c>
      <c r="C142" s="58">
        <f t="shared" si="75"/>
        <v>38</v>
      </c>
      <c r="D142" s="58">
        <f t="shared" si="75"/>
        <v>1</v>
      </c>
      <c r="E142" s="58">
        <f t="shared" si="75"/>
        <v>1</v>
      </c>
      <c r="F142" s="58">
        <f t="shared" si="75"/>
        <v>0</v>
      </c>
      <c r="G142" s="58">
        <f t="shared" si="75"/>
        <v>0</v>
      </c>
      <c r="H142" s="59">
        <f t="shared" si="75"/>
        <v>2</v>
      </c>
      <c r="I142" s="60">
        <f t="shared" si="75"/>
        <v>259</v>
      </c>
      <c r="K142" s="57">
        <f t="shared" ref="K142:R142" si="76">SUM(K140+K135+K130)</f>
        <v>33</v>
      </c>
      <c r="L142" s="58">
        <f t="shared" si="76"/>
        <v>10</v>
      </c>
      <c r="M142" s="58">
        <f t="shared" si="76"/>
        <v>1</v>
      </c>
      <c r="N142" s="58">
        <f t="shared" si="76"/>
        <v>0</v>
      </c>
      <c r="O142" s="58">
        <f t="shared" si="76"/>
        <v>0</v>
      </c>
      <c r="P142" s="58">
        <f t="shared" si="76"/>
        <v>0</v>
      </c>
      <c r="Q142" s="59">
        <f t="shared" si="76"/>
        <v>0</v>
      </c>
      <c r="R142" s="60">
        <f t="shared" si="76"/>
        <v>44</v>
      </c>
      <c r="T142" s="57">
        <f t="shared" ref="T142:AA142" si="77">SUM(T140+T135+T130)</f>
        <v>1</v>
      </c>
      <c r="U142" s="58">
        <f t="shared" si="77"/>
        <v>0</v>
      </c>
      <c r="V142" s="58">
        <f t="shared" si="77"/>
        <v>0</v>
      </c>
      <c r="W142" s="58">
        <f t="shared" si="77"/>
        <v>0</v>
      </c>
      <c r="X142" s="58">
        <f t="shared" si="77"/>
        <v>0</v>
      </c>
      <c r="Y142" s="58">
        <f t="shared" si="77"/>
        <v>0</v>
      </c>
      <c r="Z142" s="59">
        <f t="shared" si="77"/>
        <v>0</v>
      </c>
      <c r="AA142" s="60">
        <f t="shared" si="77"/>
        <v>1</v>
      </c>
      <c r="AC142" s="60">
        <f>SUM(AC140+AC135+AC130)</f>
        <v>304</v>
      </c>
    </row>
    <row r="144" spans="1:29" ht="15.75" customHeight="1">
      <c r="A144" s="60" t="s">
        <v>217</v>
      </c>
      <c r="B144" s="57">
        <f t="shared" ref="B144:I144" si="78">SUM(B120+B142)</f>
        <v>291</v>
      </c>
      <c r="C144" s="58">
        <f t="shared" si="78"/>
        <v>60</v>
      </c>
      <c r="D144" s="58">
        <f t="shared" si="78"/>
        <v>1</v>
      </c>
      <c r="E144" s="58">
        <f t="shared" si="78"/>
        <v>2</v>
      </c>
      <c r="F144" s="58">
        <f t="shared" si="78"/>
        <v>1</v>
      </c>
      <c r="G144" s="58">
        <f t="shared" si="78"/>
        <v>0</v>
      </c>
      <c r="H144" s="59">
        <f t="shared" si="78"/>
        <v>4</v>
      </c>
      <c r="I144" s="60">
        <f t="shared" si="78"/>
        <v>359</v>
      </c>
      <c r="K144" s="57">
        <f t="shared" ref="K144:R144" si="79">SUM(K120+K142)</f>
        <v>44</v>
      </c>
      <c r="L144" s="58">
        <f t="shared" si="79"/>
        <v>13</v>
      </c>
      <c r="M144" s="58">
        <f t="shared" si="79"/>
        <v>2</v>
      </c>
      <c r="N144" s="58">
        <f t="shared" si="79"/>
        <v>0</v>
      </c>
      <c r="O144" s="58">
        <f t="shared" si="79"/>
        <v>0</v>
      </c>
      <c r="P144" s="58">
        <f t="shared" si="79"/>
        <v>0</v>
      </c>
      <c r="Q144" s="59">
        <f t="shared" si="79"/>
        <v>0</v>
      </c>
      <c r="R144" s="60">
        <f t="shared" si="79"/>
        <v>59</v>
      </c>
      <c r="T144" s="57">
        <f t="shared" ref="T144:AA144" si="80">SUM(T120+T142)</f>
        <v>1</v>
      </c>
      <c r="U144" s="58">
        <f t="shared" si="80"/>
        <v>0</v>
      </c>
      <c r="V144" s="58">
        <f t="shared" si="80"/>
        <v>0</v>
      </c>
      <c r="W144" s="58">
        <f t="shared" si="80"/>
        <v>0</v>
      </c>
      <c r="X144" s="58">
        <f t="shared" si="80"/>
        <v>0</v>
      </c>
      <c r="Y144" s="58">
        <f t="shared" si="80"/>
        <v>0</v>
      </c>
      <c r="Z144" s="59">
        <f t="shared" si="80"/>
        <v>0</v>
      </c>
      <c r="AA144" s="60">
        <f t="shared" si="80"/>
        <v>1</v>
      </c>
      <c r="AC144" s="60">
        <f>SUM(AC120+AC142)</f>
        <v>419</v>
      </c>
    </row>
    <row r="145" spans="1:29" s="68" customFormat="1" ht="15.75" customHeight="1">
      <c r="A145" s="68" t="s">
        <v>220</v>
      </c>
      <c r="I145" s="68">
        <f>SUM(B104:H104,B105:H105,B106:H106,B107:H107,B109:H109,B110:H110,B111:H111,B112:H112,B114:H114,B115:H115,B116:H116,B117:H117,B126:H126,B127:H127,B128:H128,B129:H129,B131:H131,B132:H132,B133:H133,B134:H134,B136:H136,B137:H137,B138:H138,B139:H139)</f>
        <v>359</v>
      </c>
      <c r="R145" s="68">
        <f>SUM(K104:Q104,K105:Q105,K106:Q106,K107:Q107,K109:Q109,K110:Q110,K111:Q111,K112:Q112,K114:Q114,K115:Q115,K116:Q116,K117:Q117,K126:Q126,K127:Q127,K128:Q128,K129:Q129,K131:Q131,K132:Q132,K133:Q133,K134:Q134,K136:Q136,K137:Q137,K138:Q138,K139:Q139)</f>
        <v>59</v>
      </c>
      <c r="AA145" s="68">
        <f>SUM(T104:Z104,T105:Z105,T106:Z106,T107:Z107,T109:Z109,T110:Z110,T111:Z111,T112:Z112,T114:Z114,T115:Z115,T116:Z116,T117:Z117,T126:Z126,T127:Z127,T128:Z128,T129:Z129,T131:Z131,T132:Z132,T133:Z133,T134:Z134,T136:Z136,T137:Z137,T138:Z138,T139:Z139)</f>
        <v>1</v>
      </c>
      <c r="AC145" s="68">
        <f>SUM(B145:AA145)</f>
        <v>419</v>
      </c>
    </row>
    <row r="146" spans="1:29" ht="15.75" customHeight="1">
      <c r="A146" s="47" t="s">
        <v>221</v>
      </c>
    </row>
    <row r="147" spans="1:29" ht="15.75" customHeight="1">
      <c r="B147" s="57" t="s">
        <v>222</v>
      </c>
      <c r="C147" s="58"/>
      <c r="D147" s="58" t="s">
        <v>246</v>
      </c>
      <c r="E147" s="58"/>
      <c r="F147" s="58"/>
      <c r="G147" s="58"/>
      <c r="H147" s="59"/>
      <c r="I147" s="60"/>
      <c r="K147" s="57" t="s">
        <v>222</v>
      </c>
      <c r="L147" s="58"/>
      <c r="M147" s="58" t="s">
        <v>214</v>
      </c>
      <c r="N147" s="58"/>
      <c r="O147" s="58"/>
      <c r="P147" s="58"/>
      <c r="Q147" s="59"/>
      <c r="R147" s="60"/>
      <c r="T147" s="57" t="s">
        <v>222</v>
      </c>
      <c r="U147" s="58"/>
      <c r="V147" s="58" t="s">
        <v>247</v>
      </c>
      <c r="W147" s="58"/>
      <c r="X147" s="58"/>
      <c r="Y147" s="58"/>
      <c r="Z147" s="59"/>
      <c r="AA147" s="60"/>
      <c r="AC147" s="130" t="s">
        <v>223</v>
      </c>
    </row>
    <row r="148" spans="1:29"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131"/>
    </row>
    <row r="150" spans="1:29" ht="15.75" customHeight="1">
      <c r="A150" s="69">
        <v>0.29166666666666669</v>
      </c>
      <c r="B150" s="44">
        <f t="shared" ref="B150:H153" si="81">SUM(B12+K12+T12)</f>
        <v>1</v>
      </c>
      <c r="C150" s="45">
        <f t="shared" si="81"/>
        <v>1</v>
      </c>
      <c r="D150" s="45">
        <f t="shared" si="81"/>
        <v>0</v>
      </c>
      <c r="E150" s="45">
        <f t="shared" si="81"/>
        <v>0</v>
      </c>
      <c r="F150" s="45">
        <f t="shared" si="81"/>
        <v>0</v>
      </c>
      <c r="G150" s="45">
        <f t="shared" si="81"/>
        <v>0</v>
      </c>
      <c r="H150" s="46">
        <f t="shared" si="81"/>
        <v>0</v>
      </c>
      <c r="I150" s="65">
        <f>SUM(B150:H150)</f>
        <v>2</v>
      </c>
      <c r="K150" s="44">
        <f t="shared" ref="K150:Q153" si="82">SUM(B58+K58+T58)</f>
        <v>0</v>
      </c>
      <c r="L150" s="45">
        <f t="shared" si="82"/>
        <v>0</v>
      </c>
      <c r="M150" s="45">
        <f t="shared" si="82"/>
        <v>0</v>
      </c>
      <c r="N150" s="45">
        <f t="shared" si="82"/>
        <v>0</v>
      </c>
      <c r="O150" s="45">
        <f t="shared" si="82"/>
        <v>0</v>
      </c>
      <c r="P150" s="45">
        <f t="shared" si="82"/>
        <v>0</v>
      </c>
      <c r="Q150" s="46">
        <f t="shared" si="82"/>
        <v>0</v>
      </c>
      <c r="R150" s="65">
        <f>SUM(K150:Q150)</f>
        <v>0</v>
      </c>
      <c r="T150" s="44">
        <f t="shared" ref="T150:Z153" si="83">SUM(B104+K104+T104)</f>
        <v>9</v>
      </c>
      <c r="U150" s="45">
        <f t="shared" si="83"/>
        <v>1</v>
      </c>
      <c r="V150" s="45">
        <f t="shared" si="83"/>
        <v>0</v>
      </c>
      <c r="W150" s="45">
        <f t="shared" si="83"/>
        <v>0</v>
      </c>
      <c r="X150" s="45">
        <f t="shared" si="83"/>
        <v>0</v>
      </c>
      <c r="Y150" s="45">
        <f t="shared" si="83"/>
        <v>0</v>
      </c>
      <c r="Z150" s="46">
        <f t="shared" si="83"/>
        <v>0</v>
      </c>
      <c r="AA150" s="65">
        <f>SUM(T150:Z150)</f>
        <v>10</v>
      </c>
      <c r="AC150" s="65">
        <f>SUM(I150+R150+AA150)</f>
        <v>12</v>
      </c>
    </row>
    <row r="151" spans="1:29" ht="15.75" customHeight="1">
      <c r="A151" s="70">
        <v>0.30208333333333331</v>
      </c>
      <c r="B151" s="48">
        <f t="shared" si="81"/>
        <v>0</v>
      </c>
      <c r="C151" s="49">
        <f t="shared" si="81"/>
        <v>2</v>
      </c>
      <c r="D151" s="49">
        <f t="shared" si="81"/>
        <v>0</v>
      </c>
      <c r="E151" s="49">
        <f t="shared" si="81"/>
        <v>0</v>
      </c>
      <c r="F151" s="49">
        <f t="shared" si="81"/>
        <v>0</v>
      </c>
      <c r="G151" s="49">
        <f t="shared" si="81"/>
        <v>0</v>
      </c>
      <c r="H151" s="52">
        <f t="shared" si="81"/>
        <v>0</v>
      </c>
      <c r="I151" s="66">
        <f>SUM(B151:H151)</f>
        <v>2</v>
      </c>
      <c r="K151" s="48">
        <f t="shared" si="82"/>
        <v>0</v>
      </c>
      <c r="L151" s="49">
        <f t="shared" si="82"/>
        <v>0</v>
      </c>
      <c r="M151" s="49">
        <f t="shared" si="82"/>
        <v>0</v>
      </c>
      <c r="N151" s="49">
        <f t="shared" si="82"/>
        <v>0</v>
      </c>
      <c r="O151" s="49">
        <f t="shared" si="82"/>
        <v>0</v>
      </c>
      <c r="P151" s="49">
        <f t="shared" si="82"/>
        <v>0</v>
      </c>
      <c r="Q151" s="52">
        <f t="shared" si="82"/>
        <v>0</v>
      </c>
      <c r="R151" s="66">
        <f>SUM(K151:Q151)</f>
        <v>0</v>
      </c>
      <c r="T151" s="48">
        <f t="shared" si="83"/>
        <v>1</v>
      </c>
      <c r="U151" s="49">
        <f t="shared" si="83"/>
        <v>0</v>
      </c>
      <c r="V151" s="49">
        <f t="shared" si="83"/>
        <v>0</v>
      </c>
      <c r="W151" s="49">
        <f t="shared" si="83"/>
        <v>0</v>
      </c>
      <c r="X151" s="49">
        <f t="shared" si="83"/>
        <v>0</v>
      </c>
      <c r="Y151" s="49">
        <f t="shared" si="83"/>
        <v>0</v>
      </c>
      <c r="Z151" s="52">
        <f t="shared" si="83"/>
        <v>0</v>
      </c>
      <c r="AA151" s="66">
        <f>SUM(T151:Z151)</f>
        <v>1</v>
      </c>
      <c r="AC151" s="66">
        <f>SUM(I151+R151+AA151)</f>
        <v>3</v>
      </c>
    </row>
    <row r="152" spans="1:29" ht="15.75" customHeight="1">
      <c r="A152" s="70">
        <v>0.3125</v>
      </c>
      <c r="B152" s="48">
        <f t="shared" si="81"/>
        <v>2</v>
      </c>
      <c r="C152" s="49">
        <f t="shared" si="81"/>
        <v>1</v>
      </c>
      <c r="D152" s="49">
        <f t="shared" si="81"/>
        <v>0</v>
      </c>
      <c r="E152" s="49">
        <f t="shared" si="81"/>
        <v>0</v>
      </c>
      <c r="F152" s="49">
        <f t="shared" si="81"/>
        <v>0</v>
      </c>
      <c r="G152" s="49">
        <f t="shared" si="81"/>
        <v>0</v>
      </c>
      <c r="H152" s="52">
        <f t="shared" si="81"/>
        <v>0</v>
      </c>
      <c r="I152" s="66">
        <f>SUM(B152:H152)</f>
        <v>3</v>
      </c>
      <c r="K152" s="48">
        <f t="shared" si="82"/>
        <v>0</v>
      </c>
      <c r="L152" s="49">
        <f t="shared" si="82"/>
        <v>0</v>
      </c>
      <c r="M152" s="49">
        <f t="shared" si="82"/>
        <v>0</v>
      </c>
      <c r="N152" s="49">
        <f t="shared" si="82"/>
        <v>0</v>
      </c>
      <c r="O152" s="49">
        <f t="shared" si="82"/>
        <v>0</v>
      </c>
      <c r="P152" s="49">
        <f t="shared" si="82"/>
        <v>0</v>
      </c>
      <c r="Q152" s="52">
        <f t="shared" si="82"/>
        <v>0</v>
      </c>
      <c r="R152" s="66">
        <f>SUM(K152:Q152)</f>
        <v>0</v>
      </c>
      <c r="T152" s="48">
        <f t="shared" si="83"/>
        <v>4</v>
      </c>
      <c r="U152" s="49">
        <f t="shared" si="83"/>
        <v>2</v>
      </c>
      <c r="V152" s="49">
        <f t="shared" si="83"/>
        <v>0</v>
      </c>
      <c r="W152" s="49">
        <f t="shared" si="83"/>
        <v>0</v>
      </c>
      <c r="X152" s="49">
        <f t="shared" si="83"/>
        <v>0</v>
      </c>
      <c r="Y152" s="49">
        <f t="shared" si="83"/>
        <v>0</v>
      </c>
      <c r="Z152" s="52">
        <f t="shared" si="83"/>
        <v>0</v>
      </c>
      <c r="AA152" s="66">
        <f>SUM(T152:Z152)</f>
        <v>6</v>
      </c>
      <c r="AC152" s="66">
        <f>SUM(I152+R152+AA152)</f>
        <v>9</v>
      </c>
    </row>
    <row r="153" spans="1:29" ht="15.75" customHeight="1">
      <c r="A153" s="71">
        <v>0.32291666666666669</v>
      </c>
      <c r="B153" s="54">
        <f t="shared" si="81"/>
        <v>5</v>
      </c>
      <c r="C153" s="55">
        <f t="shared" si="81"/>
        <v>1</v>
      </c>
      <c r="D153" s="55">
        <f t="shared" si="81"/>
        <v>0</v>
      </c>
      <c r="E153" s="55">
        <f t="shared" si="81"/>
        <v>0</v>
      </c>
      <c r="F153" s="55">
        <f t="shared" si="81"/>
        <v>0</v>
      </c>
      <c r="G153" s="55">
        <f t="shared" si="81"/>
        <v>0</v>
      </c>
      <c r="H153" s="56">
        <f t="shared" si="81"/>
        <v>0</v>
      </c>
      <c r="I153" s="67">
        <f>SUM(B153:H153)</f>
        <v>6</v>
      </c>
      <c r="K153" s="54">
        <f t="shared" si="82"/>
        <v>0</v>
      </c>
      <c r="L153" s="55">
        <f t="shared" si="82"/>
        <v>0</v>
      </c>
      <c r="M153" s="55">
        <f t="shared" si="82"/>
        <v>0</v>
      </c>
      <c r="N153" s="55">
        <f t="shared" si="82"/>
        <v>0</v>
      </c>
      <c r="O153" s="55">
        <f t="shared" si="82"/>
        <v>0</v>
      </c>
      <c r="P153" s="55">
        <f t="shared" si="82"/>
        <v>0</v>
      </c>
      <c r="Q153" s="56">
        <f t="shared" si="82"/>
        <v>0</v>
      </c>
      <c r="R153" s="67">
        <f>SUM(K153:Q153)</f>
        <v>0</v>
      </c>
      <c r="T153" s="54">
        <f t="shared" si="83"/>
        <v>17</v>
      </c>
      <c r="U153" s="55">
        <f t="shared" si="83"/>
        <v>4</v>
      </c>
      <c r="V153" s="55">
        <f t="shared" si="83"/>
        <v>0</v>
      </c>
      <c r="W153" s="55">
        <f t="shared" si="83"/>
        <v>0</v>
      </c>
      <c r="X153" s="55">
        <f t="shared" si="83"/>
        <v>0</v>
      </c>
      <c r="Y153" s="55">
        <f t="shared" si="83"/>
        <v>0</v>
      </c>
      <c r="Z153" s="56">
        <f t="shared" si="83"/>
        <v>0</v>
      </c>
      <c r="AA153" s="67">
        <f>SUM(T153:Z153)</f>
        <v>21</v>
      </c>
      <c r="AC153" s="67">
        <f>SUM(I153+R153+AA153)</f>
        <v>27</v>
      </c>
    </row>
    <row r="154" spans="1:29" ht="15.75" customHeight="1">
      <c r="A154" s="60" t="s">
        <v>218</v>
      </c>
      <c r="B154" s="57">
        <f t="shared" ref="B154:I154" si="84">SUM(B150:B153)</f>
        <v>8</v>
      </c>
      <c r="C154" s="58">
        <f t="shared" si="84"/>
        <v>5</v>
      </c>
      <c r="D154" s="58">
        <f t="shared" si="84"/>
        <v>0</v>
      </c>
      <c r="E154" s="58">
        <f t="shared" si="84"/>
        <v>0</v>
      </c>
      <c r="F154" s="58">
        <f t="shared" si="84"/>
        <v>0</v>
      </c>
      <c r="G154" s="58">
        <f t="shared" si="84"/>
        <v>0</v>
      </c>
      <c r="H154" s="59">
        <f t="shared" si="84"/>
        <v>0</v>
      </c>
      <c r="I154" s="60">
        <f t="shared" si="84"/>
        <v>13</v>
      </c>
      <c r="K154" s="57">
        <f t="shared" ref="K154:R154" si="85">SUM(K150:K153)</f>
        <v>0</v>
      </c>
      <c r="L154" s="58">
        <f t="shared" si="85"/>
        <v>0</v>
      </c>
      <c r="M154" s="58">
        <f t="shared" si="85"/>
        <v>0</v>
      </c>
      <c r="N154" s="58">
        <f t="shared" si="85"/>
        <v>0</v>
      </c>
      <c r="O154" s="58">
        <f t="shared" si="85"/>
        <v>0</v>
      </c>
      <c r="P154" s="58">
        <f t="shared" si="85"/>
        <v>0</v>
      </c>
      <c r="Q154" s="59">
        <f t="shared" si="85"/>
        <v>0</v>
      </c>
      <c r="R154" s="60">
        <f t="shared" si="85"/>
        <v>0</v>
      </c>
      <c r="T154" s="57">
        <f t="shared" ref="T154:AA154" si="86">SUM(T150:T153)</f>
        <v>31</v>
      </c>
      <c r="U154" s="58">
        <f t="shared" si="86"/>
        <v>7</v>
      </c>
      <c r="V154" s="58">
        <f t="shared" si="86"/>
        <v>0</v>
      </c>
      <c r="W154" s="58">
        <f t="shared" si="86"/>
        <v>0</v>
      </c>
      <c r="X154" s="58">
        <f t="shared" si="86"/>
        <v>0</v>
      </c>
      <c r="Y154" s="58">
        <f t="shared" si="86"/>
        <v>0</v>
      </c>
      <c r="Z154" s="59">
        <f t="shared" si="86"/>
        <v>0</v>
      </c>
      <c r="AA154" s="60">
        <f t="shared" si="86"/>
        <v>38</v>
      </c>
      <c r="AC154" s="60">
        <f>SUM(AC150:AC153)</f>
        <v>51</v>
      </c>
    </row>
    <row r="155" spans="1:29" ht="15.75" customHeight="1">
      <c r="A155" s="69">
        <v>0.33333333333333331</v>
      </c>
      <c r="B155" s="44">
        <f t="shared" ref="B155:H158" si="87">SUM(B17+K17+T17)</f>
        <v>15</v>
      </c>
      <c r="C155" s="45">
        <f t="shared" si="87"/>
        <v>6</v>
      </c>
      <c r="D155" s="45">
        <f t="shared" si="87"/>
        <v>0</v>
      </c>
      <c r="E155" s="45">
        <f t="shared" si="87"/>
        <v>0</v>
      </c>
      <c r="F155" s="45">
        <f t="shared" si="87"/>
        <v>0</v>
      </c>
      <c r="G155" s="45">
        <f t="shared" si="87"/>
        <v>0</v>
      </c>
      <c r="H155" s="46">
        <f t="shared" si="87"/>
        <v>0</v>
      </c>
      <c r="I155" s="65">
        <f>SUM(B155:H155)</f>
        <v>21</v>
      </c>
      <c r="K155" s="44">
        <f t="shared" ref="K155:Q158" si="88">SUM(B63+K63+T63)</f>
        <v>3</v>
      </c>
      <c r="L155" s="45">
        <f t="shared" si="88"/>
        <v>0</v>
      </c>
      <c r="M155" s="45">
        <f t="shared" si="88"/>
        <v>0</v>
      </c>
      <c r="N155" s="45">
        <f t="shared" si="88"/>
        <v>0</v>
      </c>
      <c r="O155" s="45">
        <f t="shared" si="88"/>
        <v>0</v>
      </c>
      <c r="P155" s="45">
        <f t="shared" si="88"/>
        <v>0</v>
      </c>
      <c r="Q155" s="46">
        <f t="shared" si="88"/>
        <v>0</v>
      </c>
      <c r="R155" s="65">
        <f>SUM(K155:Q155)</f>
        <v>3</v>
      </c>
      <c r="T155" s="44">
        <f t="shared" ref="T155:Z158" si="89">SUM(B109+K109+T109)</f>
        <v>9</v>
      </c>
      <c r="U155" s="45">
        <f t="shared" si="89"/>
        <v>5</v>
      </c>
      <c r="V155" s="45">
        <f t="shared" si="89"/>
        <v>0</v>
      </c>
      <c r="W155" s="45">
        <f t="shared" si="89"/>
        <v>0</v>
      </c>
      <c r="X155" s="45">
        <f t="shared" si="89"/>
        <v>0</v>
      </c>
      <c r="Y155" s="45">
        <f t="shared" si="89"/>
        <v>0</v>
      </c>
      <c r="Z155" s="46">
        <f t="shared" si="89"/>
        <v>0</v>
      </c>
      <c r="AA155" s="65">
        <f>SUM(T155:Z155)</f>
        <v>14</v>
      </c>
      <c r="AC155" s="65">
        <f>SUM(I155+R155+AA155)</f>
        <v>38</v>
      </c>
    </row>
    <row r="156" spans="1:29" ht="15.75" customHeight="1">
      <c r="A156" s="70">
        <v>0.34375</v>
      </c>
      <c r="B156" s="48">
        <f t="shared" si="87"/>
        <v>18</v>
      </c>
      <c r="C156" s="49">
        <f t="shared" si="87"/>
        <v>8</v>
      </c>
      <c r="D156" s="49">
        <f t="shared" si="87"/>
        <v>0</v>
      </c>
      <c r="E156" s="49">
        <f t="shared" si="87"/>
        <v>0</v>
      </c>
      <c r="F156" s="49">
        <f t="shared" si="87"/>
        <v>1</v>
      </c>
      <c r="G156" s="49">
        <f t="shared" si="87"/>
        <v>0</v>
      </c>
      <c r="H156" s="52">
        <f t="shared" si="87"/>
        <v>2</v>
      </c>
      <c r="I156" s="66">
        <f>SUM(B156:H156)</f>
        <v>29</v>
      </c>
      <c r="K156" s="48">
        <f t="shared" si="88"/>
        <v>1</v>
      </c>
      <c r="L156" s="49">
        <f t="shared" si="88"/>
        <v>0</v>
      </c>
      <c r="M156" s="49">
        <f t="shared" si="88"/>
        <v>0</v>
      </c>
      <c r="N156" s="49">
        <f t="shared" si="88"/>
        <v>0</v>
      </c>
      <c r="O156" s="49">
        <f t="shared" si="88"/>
        <v>0</v>
      </c>
      <c r="P156" s="49">
        <f t="shared" si="88"/>
        <v>0</v>
      </c>
      <c r="Q156" s="52">
        <f t="shared" si="88"/>
        <v>0</v>
      </c>
      <c r="R156" s="66">
        <f>SUM(K156:Q156)</f>
        <v>1</v>
      </c>
      <c r="T156" s="48">
        <f t="shared" si="89"/>
        <v>14</v>
      </c>
      <c r="U156" s="49">
        <f t="shared" si="89"/>
        <v>4</v>
      </c>
      <c r="V156" s="49">
        <f t="shared" si="89"/>
        <v>1</v>
      </c>
      <c r="W156" s="49">
        <f t="shared" si="89"/>
        <v>0</v>
      </c>
      <c r="X156" s="49">
        <f t="shared" si="89"/>
        <v>1</v>
      </c>
      <c r="Y156" s="49">
        <f t="shared" si="89"/>
        <v>0</v>
      </c>
      <c r="Z156" s="52">
        <f t="shared" si="89"/>
        <v>2</v>
      </c>
      <c r="AA156" s="66">
        <f>SUM(T156:Z156)</f>
        <v>22</v>
      </c>
      <c r="AC156" s="66">
        <f>SUM(I156+R156+AA156)</f>
        <v>52</v>
      </c>
    </row>
    <row r="157" spans="1:29" ht="15.75" customHeight="1">
      <c r="A157" s="70">
        <v>0.35416666666666669</v>
      </c>
      <c r="B157" s="48">
        <f t="shared" si="87"/>
        <v>23</v>
      </c>
      <c r="C157" s="49">
        <f t="shared" si="87"/>
        <v>8</v>
      </c>
      <c r="D157" s="49">
        <f t="shared" si="87"/>
        <v>0</v>
      </c>
      <c r="E157" s="49">
        <f t="shared" si="87"/>
        <v>1</v>
      </c>
      <c r="F157" s="49">
        <f t="shared" si="87"/>
        <v>2</v>
      </c>
      <c r="G157" s="49">
        <f t="shared" si="87"/>
        <v>0</v>
      </c>
      <c r="H157" s="52">
        <f t="shared" si="87"/>
        <v>0</v>
      </c>
      <c r="I157" s="66">
        <f>SUM(B157:H157)</f>
        <v>34</v>
      </c>
      <c r="K157" s="48">
        <f t="shared" si="88"/>
        <v>1</v>
      </c>
      <c r="L157" s="49">
        <f t="shared" si="88"/>
        <v>1</v>
      </c>
      <c r="M157" s="49">
        <f t="shared" si="88"/>
        <v>0</v>
      </c>
      <c r="N157" s="49">
        <f t="shared" si="88"/>
        <v>0</v>
      </c>
      <c r="O157" s="49">
        <f t="shared" si="88"/>
        <v>0</v>
      </c>
      <c r="P157" s="49">
        <f t="shared" si="88"/>
        <v>0</v>
      </c>
      <c r="Q157" s="52">
        <f t="shared" si="88"/>
        <v>0</v>
      </c>
      <c r="R157" s="66">
        <f>SUM(K157:Q157)</f>
        <v>2</v>
      </c>
      <c r="T157" s="48">
        <f t="shared" si="89"/>
        <v>25</v>
      </c>
      <c r="U157" s="49">
        <f t="shared" si="89"/>
        <v>4</v>
      </c>
      <c r="V157" s="49">
        <f t="shared" si="89"/>
        <v>0</v>
      </c>
      <c r="W157" s="49">
        <f t="shared" si="89"/>
        <v>0</v>
      </c>
      <c r="X157" s="49">
        <f t="shared" si="89"/>
        <v>0</v>
      </c>
      <c r="Y157" s="49">
        <f t="shared" si="89"/>
        <v>0</v>
      </c>
      <c r="Z157" s="52">
        <f t="shared" si="89"/>
        <v>0</v>
      </c>
      <c r="AA157" s="66">
        <f>SUM(T157:Z157)</f>
        <v>29</v>
      </c>
      <c r="AC157" s="66">
        <f>SUM(I157+R157+AA157)</f>
        <v>65</v>
      </c>
    </row>
    <row r="158" spans="1:29" ht="15.75" customHeight="1">
      <c r="A158" s="71">
        <v>0.36458333333333331</v>
      </c>
      <c r="B158" s="54">
        <f t="shared" si="87"/>
        <v>9</v>
      </c>
      <c r="C158" s="55">
        <f t="shared" si="87"/>
        <v>1</v>
      </c>
      <c r="D158" s="55">
        <f t="shared" si="87"/>
        <v>0</v>
      </c>
      <c r="E158" s="55">
        <f t="shared" si="87"/>
        <v>0</v>
      </c>
      <c r="F158" s="55">
        <f t="shared" si="87"/>
        <v>0</v>
      </c>
      <c r="G158" s="55">
        <f t="shared" si="87"/>
        <v>0</v>
      </c>
      <c r="H158" s="56">
        <f t="shared" si="87"/>
        <v>0</v>
      </c>
      <c r="I158" s="67">
        <f>SUM(B158:H158)</f>
        <v>10</v>
      </c>
      <c r="K158" s="54">
        <f t="shared" si="88"/>
        <v>0</v>
      </c>
      <c r="L158" s="55">
        <f t="shared" si="88"/>
        <v>0</v>
      </c>
      <c r="M158" s="55">
        <f t="shared" si="88"/>
        <v>0</v>
      </c>
      <c r="N158" s="55">
        <f t="shared" si="88"/>
        <v>0</v>
      </c>
      <c r="O158" s="55">
        <f t="shared" si="88"/>
        <v>0</v>
      </c>
      <c r="P158" s="55">
        <f t="shared" si="88"/>
        <v>0</v>
      </c>
      <c r="Q158" s="56">
        <f t="shared" si="88"/>
        <v>0</v>
      </c>
      <c r="R158" s="67">
        <f>SUM(K158:Q158)</f>
        <v>0</v>
      </c>
      <c r="T158" s="54">
        <f t="shared" si="89"/>
        <v>4</v>
      </c>
      <c r="U158" s="55">
        <f t="shared" si="89"/>
        <v>3</v>
      </c>
      <c r="V158" s="55">
        <f t="shared" si="89"/>
        <v>0</v>
      </c>
      <c r="W158" s="55">
        <f t="shared" si="89"/>
        <v>0</v>
      </c>
      <c r="X158" s="55">
        <f t="shared" si="89"/>
        <v>0</v>
      </c>
      <c r="Y158" s="55">
        <f t="shared" si="89"/>
        <v>0</v>
      </c>
      <c r="Z158" s="56">
        <f t="shared" si="89"/>
        <v>0</v>
      </c>
      <c r="AA158" s="67">
        <f>SUM(T158:Z158)</f>
        <v>7</v>
      </c>
      <c r="AC158" s="67">
        <f>SUM(I158+R158+AA158)</f>
        <v>17</v>
      </c>
    </row>
    <row r="159" spans="1:29" ht="15.75" customHeight="1">
      <c r="A159" s="60" t="s">
        <v>218</v>
      </c>
      <c r="B159" s="57">
        <f t="shared" ref="B159:I159" si="90">SUM(B155:B158)</f>
        <v>65</v>
      </c>
      <c r="C159" s="58">
        <f t="shared" si="90"/>
        <v>23</v>
      </c>
      <c r="D159" s="58">
        <f t="shared" si="90"/>
        <v>0</v>
      </c>
      <c r="E159" s="58">
        <f t="shared" si="90"/>
        <v>1</v>
      </c>
      <c r="F159" s="58">
        <f t="shared" si="90"/>
        <v>3</v>
      </c>
      <c r="G159" s="58">
        <f t="shared" si="90"/>
        <v>0</v>
      </c>
      <c r="H159" s="59">
        <f t="shared" si="90"/>
        <v>2</v>
      </c>
      <c r="I159" s="60">
        <f t="shared" si="90"/>
        <v>94</v>
      </c>
      <c r="K159" s="57">
        <f t="shared" ref="K159:R159" si="91">SUM(K155:K158)</f>
        <v>5</v>
      </c>
      <c r="L159" s="58">
        <f t="shared" si="91"/>
        <v>1</v>
      </c>
      <c r="M159" s="58">
        <f t="shared" si="91"/>
        <v>0</v>
      </c>
      <c r="N159" s="58">
        <f t="shared" si="91"/>
        <v>0</v>
      </c>
      <c r="O159" s="58">
        <f t="shared" si="91"/>
        <v>0</v>
      </c>
      <c r="P159" s="58">
        <f t="shared" si="91"/>
        <v>0</v>
      </c>
      <c r="Q159" s="59">
        <f t="shared" si="91"/>
        <v>0</v>
      </c>
      <c r="R159" s="60">
        <f t="shared" si="91"/>
        <v>6</v>
      </c>
      <c r="T159" s="57">
        <f t="shared" ref="T159:AA159" si="92">SUM(T155:T158)</f>
        <v>52</v>
      </c>
      <c r="U159" s="58">
        <f t="shared" si="92"/>
        <v>16</v>
      </c>
      <c r="V159" s="58">
        <f t="shared" si="92"/>
        <v>1</v>
      </c>
      <c r="W159" s="58">
        <f t="shared" si="92"/>
        <v>0</v>
      </c>
      <c r="X159" s="58">
        <f t="shared" si="92"/>
        <v>1</v>
      </c>
      <c r="Y159" s="58">
        <f t="shared" si="92"/>
        <v>0</v>
      </c>
      <c r="Z159" s="59">
        <f t="shared" si="92"/>
        <v>2</v>
      </c>
      <c r="AA159" s="60">
        <f t="shared" si="92"/>
        <v>72</v>
      </c>
      <c r="AC159" s="60">
        <f>SUM(AC155:AC158)</f>
        <v>172</v>
      </c>
    </row>
    <row r="160" spans="1:29" ht="15.75" customHeight="1">
      <c r="A160" s="69">
        <v>0.375</v>
      </c>
      <c r="B160" s="44">
        <f t="shared" ref="B160:H163" si="93">SUM(B22+K22+T22)</f>
        <v>0</v>
      </c>
      <c r="C160" s="45">
        <f t="shared" si="93"/>
        <v>0</v>
      </c>
      <c r="D160" s="45">
        <f t="shared" si="93"/>
        <v>0</v>
      </c>
      <c r="E160" s="45">
        <f t="shared" si="93"/>
        <v>0</v>
      </c>
      <c r="F160" s="45">
        <f t="shared" si="93"/>
        <v>0</v>
      </c>
      <c r="G160" s="45">
        <f t="shared" si="93"/>
        <v>0</v>
      </c>
      <c r="H160" s="46">
        <f t="shared" si="93"/>
        <v>0</v>
      </c>
      <c r="I160" s="65">
        <f>SUM(B160:H160)</f>
        <v>0</v>
      </c>
      <c r="K160" s="44">
        <f t="shared" ref="K160:Q163" si="94">SUM(B68+K68+T68)</f>
        <v>0</v>
      </c>
      <c r="L160" s="45">
        <f t="shared" si="94"/>
        <v>0</v>
      </c>
      <c r="M160" s="45">
        <f t="shared" si="94"/>
        <v>0</v>
      </c>
      <c r="N160" s="45">
        <f t="shared" si="94"/>
        <v>0</v>
      </c>
      <c r="O160" s="45">
        <f t="shared" si="94"/>
        <v>0</v>
      </c>
      <c r="P160" s="45">
        <f t="shared" si="94"/>
        <v>0</v>
      </c>
      <c r="Q160" s="46">
        <f t="shared" si="94"/>
        <v>0</v>
      </c>
      <c r="R160" s="65">
        <f>SUM(K160:Q160)</f>
        <v>0</v>
      </c>
      <c r="T160" s="44">
        <f t="shared" ref="T160:Z163" si="95">SUM(B114+K114+T114)</f>
        <v>0</v>
      </c>
      <c r="U160" s="45">
        <f t="shared" si="95"/>
        <v>0</v>
      </c>
      <c r="V160" s="45">
        <f t="shared" si="95"/>
        <v>0</v>
      </c>
      <c r="W160" s="45">
        <f t="shared" si="95"/>
        <v>0</v>
      </c>
      <c r="X160" s="45">
        <f t="shared" si="95"/>
        <v>0</v>
      </c>
      <c r="Y160" s="45">
        <f t="shared" si="95"/>
        <v>0</v>
      </c>
      <c r="Z160" s="46">
        <f t="shared" si="95"/>
        <v>0</v>
      </c>
      <c r="AA160" s="65">
        <f>SUM(T160:Z160)</f>
        <v>0</v>
      </c>
      <c r="AC160" s="65">
        <f>SUM(I160+R160+AA160)</f>
        <v>0</v>
      </c>
    </row>
    <row r="161" spans="1:29" ht="15.75" customHeight="1">
      <c r="A161" s="70">
        <v>0.38541666666666669</v>
      </c>
      <c r="B161" s="48">
        <f t="shared" si="93"/>
        <v>0</v>
      </c>
      <c r="C161" s="49">
        <f t="shared" si="93"/>
        <v>0</v>
      </c>
      <c r="D161" s="49">
        <f t="shared" si="93"/>
        <v>0</v>
      </c>
      <c r="E161" s="49">
        <f t="shared" si="93"/>
        <v>0</v>
      </c>
      <c r="F161" s="49">
        <f t="shared" si="93"/>
        <v>0</v>
      </c>
      <c r="G161" s="49">
        <f t="shared" si="93"/>
        <v>0</v>
      </c>
      <c r="H161" s="52">
        <f t="shared" si="93"/>
        <v>0</v>
      </c>
      <c r="I161" s="66">
        <f>SUM(B161:H161)</f>
        <v>0</v>
      </c>
      <c r="K161" s="48">
        <f t="shared" si="94"/>
        <v>0</v>
      </c>
      <c r="L161" s="49">
        <f t="shared" si="94"/>
        <v>0</v>
      </c>
      <c r="M161" s="49">
        <f t="shared" si="94"/>
        <v>0</v>
      </c>
      <c r="N161" s="49">
        <f t="shared" si="94"/>
        <v>0</v>
      </c>
      <c r="O161" s="49">
        <f t="shared" si="94"/>
        <v>0</v>
      </c>
      <c r="P161" s="49">
        <f t="shared" si="94"/>
        <v>0</v>
      </c>
      <c r="Q161" s="52">
        <f t="shared" si="94"/>
        <v>0</v>
      </c>
      <c r="R161" s="66">
        <f>SUM(K161:Q161)</f>
        <v>0</v>
      </c>
      <c r="T161" s="48">
        <f t="shared" si="95"/>
        <v>0</v>
      </c>
      <c r="U161" s="49">
        <f t="shared" si="95"/>
        <v>0</v>
      </c>
      <c r="V161" s="49">
        <f t="shared" si="95"/>
        <v>0</v>
      </c>
      <c r="W161" s="49">
        <f t="shared" si="95"/>
        <v>0</v>
      </c>
      <c r="X161" s="49">
        <f t="shared" si="95"/>
        <v>0</v>
      </c>
      <c r="Y161" s="49">
        <f t="shared" si="95"/>
        <v>0</v>
      </c>
      <c r="Z161" s="52">
        <f t="shared" si="95"/>
        <v>0</v>
      </c>
      <c r="AA161" s="66">
        <f>SUM(T161:Z161)</f>
        <v>0</v>
      </c>
      <c r="AC161" s="66">
        <f>SUM(I161+R161+AA161)</f>
        <v>0</v>
      </c>
    </row>
    <row r="162" spans="1:29" ht="15.75" customHeight="1">
      <c r="A162" s="70">
        <v>0.39583333333333331</v>
      </c>
      <c r="B162" s="48">
        <f t="shared" si="93"/>
        <v>0</v>
      </c>
      <c r="C162" s="49">
        <f t="shared" si="93"/>
        <v>0</v>
      </c>
      <c r="D162" s="49">
        <f t="shared" si="93"/>
        <v>0</v>
      </c>
      <c r="E162" s="49">
        <f t="shared" si="93"/>
        <v>0</v>
      </c>
      <c r="F162" s="49">
        <f t="shared" si="93"/>
        <v>0</v>
      </c>
      <c r="G162" s="49">
        <f t="shared" si="93"/>
        <v>0</v>
      </c>
      <c r="H162" s="52">
        <f t="shared" si="93"/>
        <v>0</v>
      </c>
      <c r="I162" s="66">
        <f>SUM(B162:H162)</f>
        <v>0</v>
      </c>
      <c r="K162" s="48">
        <f t="shared" si="94"/>
        <v>0</v>
      </c>
      <c r="L162" s="49">
        <f t="shared" si="94"/>
        <v>0</v>
      </c>
      <c r="M162" s="49">
        <f t="shared" si="94"/>
        <v>0</v>
      </c>
      <c r="N162" s="49">
        <f t="shared" si="94"/>
        <v>0</v>
      </c>
      <c r="O162" s="49">
        <f t="shared" si="94"/>
        <v>0</v>
      </c>
      <c r="P162" s="49">
        <f t="shared" si="94"/>
        <v>0</v>
      </c>
      <c r="Q162" s="52">
        <f t="shared" si="94"/>
        <v>0</v>
      </c>
      <c r="R162" s="66">
        <f>SUM(K162:Q162)</f>
        <v>0</v>
      </c>
      <c r="T162" s="48">
        <f t="shared" si="95"/>
        <v>0</v>
      </c>
      <c r="U162" s="49">
        <f t="shared" si="95"/>
        <v>0</v>
      </c>
      <c r="V162" s="49">
        <f t="shared" si="95"/>
        <v>0</v>
      </c>
      <c r="W162" s="49">
        <f t="shared" si="95"/>
        <v>0</v>
      </c>
      <c r="X162" s="49">
        <f t="shared" si="95"/>
        <v>0</v>
      </c>
      <c r="Y162" s="49">
        <f t="shared" si="95"/>
        <v>0</v>
      </c>
      <c r="Z162" s="52">
        <f t="shared" si="95"/>
        <v>0</v>
      </c>
      <c r="AA162" s="66">
        <f>SUM(T162:Z162)</f>
        <v>0</v>
      </c>
      <c r="AC162" s="66">
        <f>SUM(I162+R162+AA162)</f>
        <v>0</v>
      </c>
    </row>
    <row r="163" spans="1:29" ht="15.75" customHeight="1">
      <c r="A163" s="71">
        <v>0.40625</v>
      </c>
      <c r="B163" s="54">
        <f t="shared" si="93"/>
        <v>3</v>
      </c>
      <c r="C163" s="55">
        <f t="shared" si="93"/>
        <v>0</v>
      </c>
      <c r="D163" s="55">
        <f t="shared" si="93"/>
        <v>0</v>
      </c>
      <c r="E163" s="55">
        <f t="shared" si="93"/>
        <v>0</v>
      </c>
      <c r="F163" s="55">
        <f t="shared" si="93"/>
        <v>0</v>
      </c>
      <c r="G163" s="55">
        <f t="shared" si="93"/>
        <v>0</v>
      </c>
      <c r="H163" s="56">
        <f t="shared" si="93"/>
        <v>0</v>
      </c>
      <c r="I163" s="67">
        <f>SUM(B163:H163)</f>
        <v>3</v>
      </c>
      <c r="K163" s="54">
        <f t="shared" si="94"/>
        <v>1</v>
      </c>
      <c r="L163" s="55">
        <f t="shared" si="94"/>
        <v>0</v>
      </c>
      <c r="M163" s="55">
        <f t="shared" si="94"/>
        <v>0</v>
      </c>
      <c r="N163" s="55">
        <f t="shared" si="94"/>
        <v>0</v>
      </c>
      <c r="O163" s="55">
        <f t="shared" si="94"/>
        <v>0</v>
      </c>
      <c r="P163" s="55">
        <f t="shared" si="94"/>
        <v>0</v>
      </c>
      <c r="Q163" s="56">
        <f t="shared" si="94"/>
        <v>0</v>
      </c>
      <c r="R163" s="67">
        <f>SUM(K163:Q163)</f>
        <v>1</v>
      </c>
      <c r="T163" s="54">
        <f t="shared" si="95"/>
        <v>2</v>
      </c>
      <c r="U163" s="55">
        <f t="shared" si="95"/>
        <v>2</v>
      </c>
      <c r="V163" s="55">
        <f t="shared" si="95"/>
        <v>0</v>
      </c>
      <c r="W163" s="55">
        <f t="shared" si="95"/>
        <v>1</v>
      </c>
      <c r="X163" s="55">
        <f t="shared" si="95"/>
        <v>0</v>
      </c>
      <c r="Y163" s="55">
        <f t="shared" si="95"/>
        <v>0</v>
      </c>
      <c r="Z163" s="56">
        <f t="shared" si="95"/>
        <v>0</v>
      </c>
      <c r="AA163" s="67">
        <f>SUM(T163:Z163)</f>
        <v>5</v>
      </c>
      <c r="AC163" s="67">
        <f>SUM(I163+R163+AA163)</f>
        <v>9</v>
      </c>
    </row>
    <row r="164" spans="1:29" ht="15.75" customHeight="1">
      <c r="A164" s="60" t="s">
        <v>218</v>
      </c>
      <c r="B164" s="57">
        <f t="shared" ref="B164:I164" si="96">SUM(B160:B163)</f>
        <v>3</v>
      </c>
      <c r="C164" s="58">
        <f t="shared" si="96"/>
        <v>0</v>
      </c>
      <c r="D164" s="58">
        <f t="shared" si="96"/>
        <v>0</v>
      </c>
      <c r="E164" s="58">
        <f t="shared" si="96"/>
        <v>0</v>
      </c>
      <c r="F164" s="58">
        <f t="shared" si="96"/>
        <v>0</v>
      </c>
      <c r="G164" s="58">
        <f t="shared" si="96"/>
        <v>0</v>
      </c>
      <c r="H164" s="59">
        <f t="shared" si="96"/>
        <v>0</v>
      </c>
      <c r="I164" s="60">
        <f t="shared" si="96"/>
        <v>3</v>
      </c>
      <c r="K164" s="57">
        <f t="shared" ref="K164:R164" si="97">SUM(K160:K163)</f>
        <v>1</v>
      </c>
      <c r="L164" s="58">
        <f t="shared" si="97"/>
        <v>0</v>
      </c>
      <c r="M164" s="58">
        <f t="shared" si="97"/>
        <v>0</v>
      </c>
      <c r="N164" s="58">
        <f t="shared" si="97"/>
        <v>0</v>
      </c>
      <c r="O164" s="58">
        <f t="shared" si="97"/>
        <v>0</v>
      </c>
      <c r="P164" s="58">
        <f t="shared" si="97"/>
        <v>0</v>
      </c>
      <c r="Q164" s="59">
        <f t="shared" si="97"/>
        <v>0</v>
      </c>
      <c r="R164" s="60">
        <f t="shared" si="97"/>
        <v>1</v>
      </c>
      <c r="T164" s="57">
        <f t="shared" ref="T164:AA164" si="98">SUM(T160:T163)</f>
        <v>2</v>
      </c>
      <c r="U164" s="58">
        <f t="shared" si="98"/>
        <v>2</v>
      </c>
      <c r="V164" s="58">
        <f t="shared" si="98"/>
        <v>0</v>
      </c>
      <c r="W164" s="58">
        <f t="shared" si="98"/>
        <v>1</v>
      </c>
      <c r="X164" s="58">
        <f t="shared" si="98"/>
        <v>0</v>
      </c>
      <c r="Y164" s="58">
        <f t="shared" si="98"/>
        <v>0</v>
      </c>
      <c r="Z164" s="59">
        <f t="shared" si="98"/>
        <v>0</v>
      </c>
      <c r="AA164" s="60">
        <f t="shared" si="98"/>
        <v>5</v>
      </c>
      <c r="AC164" s="60">
        <f>SUM(AC160:AC163)</f>
        <v>9</v>
      </c>
    </row>
    <row r="166" spans="1:29" ht="15.75" customHeight="1">
      <c r="A166" s="60" t="s">
        <v>219</v>
      </c>
      <c r="B166" s="57">
        <f t="shared" ref="B166:I166" si="99">SUM(B164+B159+B154)</f>
        <v>76</v>
      </c>
      <c r="C166" s="58">
        <f t="shared" si="99"/>
        <v>28</v>
      </c>
      <c r="D166" s="58">
        <f t="shared" si="99"/>
        <v>0</v>
      </c>
      <c r="E166" s="58">
        <f t="shared" si="99"/>
        <v>1</v>
      </c>
      <c r="F166" s="58">
        <f t="shared" si="99"/>
        <v>3</v>
      </c>
      <c r="G166" s="58">
        <f t="shared" si="99"/>
        <v>0</v>
      </c>
      <c r="H166" s="59">
        <f t="shared" si="99"/>
        <v>2</v>
      </c>
      <c r="I166" s="60">
        <f t="shared" si="99"/>
        <v>110</v>
      </c>
      <c r="K166" s="57">
        <f t="shared" ref="K166:R166" si="100">SUM(K164+K159+K154)</f>
        <v>6</v>
      </c>
      <c r="L166" s="58">
        <f t="shared" si="100"/>
        <v>1</v>
      </c>
      <c r="M166" s="58">
        <f t="shared" si="100"/>
        <v>0</v>
      </c>
      <c r="N166" s="58">
        <f t="shared" si="100"/>
        <v>0</v>
      </c>
      <c r="O166" s="58">
        <f t="shared" si="100"/>
        <v>0</v>
      </c>
      <c r="P166" s="58">
        <f t="shared" si="100"/>
        <v>0</v>
      </c>
      <c r="Q166" s="59">
        <f t="shared" si="100"/>
        <v>0</v>
      </c>
      <c r="R166" s="60">
        <f t="shared" si="100"/>
        <v>7</v>
      </c>
      <c r="T166" s="57">
        <f t="shared" ref="T166:AA166" si="101">SUM(T164+T159+T154)</f>
        <v>85</v>
      </c>
      <c r="U166" s="58">
        <f t="shared" si="101"/>
        <v>25</v>
      </c>
      <c r="V166" s="58">
        <f t="shared" si="101"/>
        <v>1</v>
      </c>
      <c r="W166" s="58">
        <f t="shared" si="101"/>
        <v>1</v>
      </c>
      <c r="X166" s="58">
        <f t="shared" si="101"/>
        <v>1</v>
      </c>
      <c r="Y166" s="58">
        <f t="shared" si="101"/>
        <v>0</v>
      </c>
      <c r="Z166" s="59">
        <f t="shared" si="101"/>
        <v>2</v>
      </c>
      <c r="AA166" s="60">
        <f t="shared" si="101"/>
        <v>115</v>
      </c>
      <c r="AC166" s="60">
        <f>SUM(AC164+AC159+AC154)</f>
        <v>232</v>
      </c>
    </row>
    <row r="168" spans="1:29" ht="15.75" customHeight="1">
      <c r="A168" s="47" t="s">
        <v>221</v>
      </c>
    </row>
    <row r="169" spans="1:29" ht="15.75" customHeight="1">
      <c r="B169" s="57" t="s">
        <v>222</v>
      </c>
      <c r="C169" s="58"/>
      <c r="D169" s="58" t="s">
        <v>246</v>
      </c>
      <c r="E169" s="58"/>
      <c r="F169" s="58"/>
      <c r="G169" s="58"/>
      <c r="H169" s="59"/>
      <c r="I169" s="60"/>
      <c r="K169" s="57" t="s">
        <v>222</v>
      </c>
      <c r="L169" s="58"/>
      <c r="M169" s="58" t="s">
        <v>214</v>
      </c>
      <c r="N169" s="58"/>
      <c r="O169" s="58"/>
      <c r="P169" s="58"/>
      <c r="Q169" s="59"/>
      <c r="R169" s="60"/>
      <c r="T169" s="57" t="s">
        <v>222</v>
      </c>
      <c r="U169" s="58"/>
      <c r="V169" s="58" t="s">
        <v>247</v>
      </c>
      <c r="W169" s="58"/>
      <c r="X169" s="58"/>
      <c r="Y169" s="58"/>
      <c r="Z169" s="59"/>
      <c r="AA169" s="60"/>
      <c r="AC169" s="130" t="s">
        <v>223</v>
      </c>
    </row>
    <row r="170" spans="1:29"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131"/>
    </row>
    <row r="172" spans="1:29" ht="15.75" customHeight="1">
      <c r="A172" s="69">
        <v>0.66666666666666663</v>
      </c>
      <c r="B172" s="44">
        <f t="shared" ref="B172:H175" si="102">SUM(B34+K34+T34)</f>
        <v>7</v>
      </c>
      <c r="C172" s="45">
        <f t="shared" si="102"/>
        <v>1</v>
      </c>
      <c r="D172" s="45">
        <f t="shared" si="102"/>
        <v>0</v>
      </c>
      <c r="E172" s="45">
        <f t="shared" si="102"/>
        <v>0</v>
      </c>
      <c r="F172" s="45">
        <f t="shared" si="102"/>
        <v>0</v>
      </c>
      <c r="G172" s="45">
        <f t="shared" si="102"/>
        <v>0</v>
      </c>
      <c r="H172" s="46">
        <f t="shared" si="102"/>
        <v>0</v>
      </c>
      <c r="I172" s="65">
        <f>SUM(B172:H172)</f>
        <v>8</v>
      </c>
      <c r="K172" s="44">
        <f t="shared" ref="K172:Q175" si="103">SUM(B80+K80+T80)</f>
        <v>5</v>
      </c>
      <c r="L172" s="45">
        <f t="shared" si="103"/>
        <v>1</v>
      </c>
      <c r="M172" s="45">
        <f t="shared" si="103"/>
        <v>0</v>
      </c>
      <c r="N172" s="45">
        <f t="shared" si="103"/>
        <v>0</v>
      </c>
      <c r="O172" s="45">
        <f t="shared" si="103"/>
        <v>0</v>
      </c>
      <c r="P172" s="45">
        <f t="shared" si="103"/>
        <v>0</v>
      </c>
      <c r="Q172" s="46">
        <f t="shared" si="103"/>
        <v>0</v>
      </c>
      <c r="R172" s="65">
        <f>SUM(K172:Q172)</f>
        <v>6</v>
      </c>
      <c r="T172" s="44">
        <f t="shared" ref="T172:Z175" si="104">SUM(B126+K126+T126)</f>
        <v>40</v>
      </c>
      <c r="U172" s="45">
        <f t="shared" si="104"/>
        <v>6</v>
      </c>
      <c r="V172" s="45">
        <f t="shared" si="104"/>
        <v>0</v>
      </c>
      <c r="W172" s="45">
        <f t="shared" si="104"/>
        <v>1</v>
      </c>
      <c r="X172" s="45">
        <f t="shared" si="104"/>
        <v>0</v>
      </c>
      <c r="Y172" s="45">
        <f t="shared" si="104"/>
        <v>0</v>
      </c>
      <c r="Z172" s="46">
        <f t="shared" si="104"/>
        <v>1</v>
      </c>
      <c r="AA172" s="65">
        <f>SUM(T172:Z172)</f>
        <v>48</v>
      </c>
      <c r="AC172" s="65">
        <f>SUM(I172+R172+AA172)</f>
        <v>62</v>
      </c>
    </row>
    <row r="173" spans="1:29" ht="15.75" customHeight="1">
      <c r="A173" s="70">
        <v>0.67708333333333337</v>
      </c>
      <c r="B173" s="48">
        <f t="shared" si="102"/>
        <v>13</v>
      </c>
      <c r="C173" s="49">
        <f t="shared" si="102"/>
        <v>2</v>
      </c>
      <c r="D173" s="49">
        <f t="shared" si="102"/>
        <v>0</v>
      </c>
      <c r="E173" s="49">
        <f t="shared" si="102"/>
        <v>0</v>
      </c>
      <c r="F173" s="49">
        <f t="shared" si="102"/>
        <v>0</v>
      </c>
      <c r="G173" s="49">
        <f t="shared" si="102"/>
        <v>0</v>
      </c>
      <c r="H173" s="52">
        <f t="shared" si="102"/>
        <v>0</v>
      </c>
      <c r="I173" s="66">
        <f>SUM(B173:H173)</f>
        <v>15</v>
      </c>
      <c r="K173" s="48">
        <f t="shared" si="103"/>
        <v>6</v>
      </c>
      <c r="L173" s="49">
        <f t="shared" si="103"/>
        <v>1</v>
      </c>
      <c r="M173" s="49">
        <f t="shared" si="103"/>
        <v>0</v>
      </c>
      <c r="N173" s="49">
        <f t="shared" si="103"/>
        <v>0</v>
      </c>
      <c r="O173" s="49">
        <f t="shared" si="103"/>
        <v>0</v>
      </c>
      <c r="P173" s="49">
        <f t="shared" si="103"/>
        <v>0</v>
      </c>
      <c r="Q173" s="52">
        <f t="shared" si="103"/>
        <v>0</v>
      </c>
      <c r="R173" s="66">
        <f>SUM(K173:Q173)</f>
        <v>7</v>
      </c>
      <c r="T173" s="48">
        <f t="shared" si="104"/>
        <v>27</v>
      </c>
      <c r="U173" s="49">
        <f t="shared" si="104"/>
        <v>3</v>
      </c>
      <c r="V173" s="49">
        <f t="shared" si="104"/>
        <v>1</v>
      </c>
      <c r="W173" s="49">
        <f t="shared" si="104"/>
        <v>0</v>
      </c>
      <c r="X173" s="49">
        <f t="shared" si="104"/>
        <v>0</v>
      </c>
      <c r="Y173" s="49">
        <f t="shared" si="104"/>
        <v>0</v>
      </c>
      <c r="Z173" s="52">
        <f t="shared" si="104"/>
        <v>0</v>
      </c>
      <c r="AA173" s="66">
        <f>SUM(T173:Z173)</f>
        <v>31</v>
      </c>
      <c r="AC173" s="66">
        <f>SUM(I173+R173+AA173)</f>
        <v>53</v>
      </c>
    </row>
    <row r="174" spans="1:29" ht="15.75" customHeight="1">
      <c r="A174" s="70">
        <v>0.6875</v>
      </c>
      <c r="B174" s="48">
        <f t="shared" si="102"/>
        <v>20</v>
      </c>
      <c r="C174" s="49">
        <f t="shared" si="102"/>
        <v>6</v>
      </c>
      <c r="D174" s="49">
        <f t="shared" si="102"/>
        <v>0</v>
      </c>
      <c r="E174" s="49">
        <f t="shared" si="102"/>
        <v>0</v>
      </c>
      <c r="F174" s="49">
        <f t="shared" si="102"/>
        <v>0</v>
      </c>
      <c r="G174" s="49">
        <f t="shared" si="102"/>
        <v>0</v>
      </c>
      <c r="H174" s="52">
        <f t="shared" si="102"/>
        <v>0</v>
      </c>
      <c r="I174" s="66">
        <f>SUM(B174:H174)</f>
        <v>26</v>
      </c>
      <c r="K174" s="48">
        <f t="shared" si="103"/>
        <v>4</v>
      </c>
      <c r="L174" s="49">
        <f t="shared" si="103"/>
        <v>0</v>
      </c>
      <c r="M174" s="49">
        <f t="shared" si="103"/>
        <v>0</v>
      </c>
      <c r="N174" s="49">
        <f t="shared" si="103"/>
        <v>0</v>
      </c>
      <c r="O174" s="49">
        <f t="shared" si="103"/>
        <v>0</v>
      </c>
      <c r="P174" s="49">
        <f t="shared" si="103"/>
        <v>0</v>
      </c>
      <c r="Q174" s="52">
        <f t="shared" si="103"/>
        <v>0</v>
      </c>
      <c r="R174" s="66">
        <f>SUM(K174:Q174)</f>
        <v>4</v>
      </c>
      <c r="T174" s="48">
        <f t="shared" si="104"/>
        <v>26</v>
      </c>
      <c r="U174" s="49">
        <f t="shared" si="104"/>
        <v>9</v>
      </c>
      <c r="V174" s="49">
        <f t="shared" si="104"/>
        <v>0</v>
      </c>
      <c r="W174" s="49">
        <f t="shared" si="104"/>
        <v>0</v>
      </c>
      <c r="X174" s="49">
        <f t="shared" si="104"/>
        <v>0</v>
      </c>
      <c r="Y174" s="49">
        <f t="shared" si="104"/>
        <v>0</v>
      </c>
      <c r="Z174" s="52">
        <f t="shared" si="104"/>
        <v>1</v>
      </c>
      <c r="AA174" s="66">
        <f>SUM(T174:Z174)</f>
        <v>36</v>
      </c>
      <c r="AC174" s="66">
        <f>SUM(I174+R174+AA174)</f>
        <v>66</v>
      </c>
    </row>
    <row r="175" spans="1:29" ht="15.75" customHeight="1">
      <c r="A175" s="71">
        <v>0.69791666666666663</v>
      </c>
      <c r="B175" s="54">
        <f t="shared" si="102"/>
        <v>12</v>
      </c>
      <c r="C175" s="55">
        <f t="shared" si="102"/>
        <v>2</v>
      </c>
      <c r="D175" s="55">
        <f t="shared" si="102"/>
        <v>0</v>
      </c>
      <c r="E175" s="55">
        <f t="shared" si="102"/>
        <v>0</v>
      </c>
      <c r="F175" s="55">
        <f t="shared" si="102"/>
        <v>0</v>
      </c>
      <c r="G175" s="55">
        <f t="shared" si="102"/>
        <v>0</v>
      </c>
      <c r="H175" s="56">
        <f t="shared" si="102"/>
        <v>0</v>
      </c>
      <c r="I175" s="67">
        <f>SUM(B175:H175)</f>
        <v>14</v>
      </c>
      <c r="K175" s="54">
        <f t="shared" si="103"/>
        <v>3</v>
      </c>
      <c r="L175" s="55">
        <f t="shared" si="103"/>
        <v>1</v>
      </c>
      <c r="M175" s="55">
        <f t="shared" si="103"/>
        <v>0</v>
      </c>
      <c r="N175" s="55">
        <f t="shared" si="103"/>
        <v>0</v>
      </c>
      <c r="O175" s="55">
        <f t="shared" si="103"/>
        <v>0</v>
      </c>
      <c r="P175" s="55">
        <f t="shared" si="103"/>
        <v>0</v>
      </c>
      <c r="Q175" s="56">
        <f t="shared" si="103"/>
        <v>0</v>
      </c>
      <c r="R175" s="67">
        <f>SUM(K175:Q175)</f>
        <v>4</v>
      </c>
      <c r="T175" s="54">
        <f t="shared" si="104"/>
        <v>25</v>
      </c>
      <c r="U175" s="55">
        <f t="shared" si="104"/>
        <v>6</v>
      </c>
      <c r="V175" s="55">
        <f t="shared" si="104"/>
        <v>1</v>
      </c>
      <c r="W175" s="55">
        <f t="shared" si="104"/>
        <v>0</v>
      </c>
      <c r="X175" s="55">
        <f t="shared" si="104"/>
        <v>0</v>
      </c>
      <c r="Y175" s="55">
        <f t="shared" si="104"/>
        <v>0</v>
      </c>
      <c r="Z175" s="56">
        <f t="shared" si="104"/>
        <v>0</v>
      </c>
      <c r="AA175" s="67">
        <f>SUM(T175:Z175)</f>
        <v>32</v>
      </c>
      <c r="AC175" s="67">
        <f>SUM(I175+R175+AA175)</f>
        <v>50</v>
      </c>
    </row>
    <row r="176" spans="1:29" ht="15.75" customHeight="1">
      <c r="A176" s="60" t="s">
        <v>218</v>
      </c>
      <c r="B176" s="57">
        <f t="shared" ref="B176:I176" si="105">SUM(B172:B175)</f>
        <v>52</v>
      </c>
      <c r="C176" s="58">
        <f t="shared" si="105"/>
        <v>11</v>
      </c>
      <c r="D176" s="58">
        <f t="shared" si="105"/>
        <v>0</v>
      </c>
      <c r="E176" s="58">
        <f t="shared" si="105"/>
        <v>0</v>
      </c>
      <c r="F176" s="58">
        <f t="shared" si="105"/>
        <v>0</v>
      </c>
      <c r="G176" s="58">
        <f t="shared" si="105"/>
        <v>0</v>
      </c>
      <c r="H176" s="59">
        <f t="shared" si="105"/>
        <v>0</v>
      </c>
      <c r="I176" s="60">
        <f t="shared" si="105"/>
        <v>63</v>
      </c>
      <c r="K176" s="57">
        <f t="shared" ref="K176:R176" si="106">SUM(K172:K175)</f>
        <v>18</v>
      </c>
      <c r="L176" s="58">
        <f t="shared" si="106"/>
        <v>3</v>
      </c>
      <c r="M176" s="58">
        <f t="shared" si="106"/>
        <v>0</v>
      </c>
      <c r="N176" s="58">
        <f t="shared" si="106"/>
        <v>0</v>
      </c>
      <c r="O176" s="58">
        <f t="shared" si="106"/>
        <v>0</v>
      </c>
      <c r="P176" s="58">
        <f t="shared" si="106"/>
        <v>0</v>
      </c>
      <c r="Q176" s="59">
        <f t="shared" si="106"/>
        <v>0</v>
      </c>
      <c r="R176" s="60">
        <f t="shared" si="106"/>
        <v>21</v>
      </c>
      <c r="T176" s="57">
        <f t="shared" ref="T176:AA176" si="107">SUM(T172:T175)</f>
        <v>118</v>
      </c>
      <c r="U176" s="58">
        <f t="shared" si="107"/>
        <v>24</v>
      </c>
      <c r="V176" s="58">
        <f t="shared" si="107"/>
        <v>2</v>
      </c>
      <c r="W176" s="58">
        <f t="shared" si="107"/>
        <v>1</v>
      </c>
      <c r="X176" s="58">
        <f t="shared" si="107"/>
        <v>0</v>
      </c>
      <c r="Y176" s="58">
        <f t="shared" si="107"/>
        <v>0</v>
      </c>
      <c r="Z176" s="59">
        <f t="shared" si="107"/>
        <v>2</v>
      </c>
      <c r="AA176" s="60">
        <f t="shared" si="107"/>
        <v>147</v>
      </c>
      <c r="AC176" s="60">
        <f>SUM(AC172:AC175)</f>
        <v>231</v>
      </c>
    </row>
    <row r="177" spans="1:29" ht="15.75" customHeight="1">
      <c r="A177" s="69">
        <v>0.70833333333333337</v>
      </c>
      <c r="B177" s="44">
        <f t="shared" ref="B177:H180" si="108">SUM(B39+K39+T39)</f>
        <v>15</v>
      </c>
      <c r="C177" s="45">
        <f t="shared" si="108"/>
        <v>4</v>
      </c>
      <c r="D177" s="45">
        <f t="shared" si="108"/>
        <v>0</v>
      </c>
      <c r="E177" s="45">
        <f t="shared" si="108"/>
        <v>0</v>
      </c>
      <c r="F177" s="45">
        <f t="shared" si="108"/>
        <v>0</v>
      </c>
      <c r="G177" s="45">
        <f t="shared" si="108"/>
        <v>0</v>
      </c>
      <c r="H177" s="46">
        <f t="shared" si="108"/>
        <v>0</v>
      </c>
      <c r="I177" s="65">
        <f>SUM(B177:H177)</f>
        <v>19</v>
      </c>
      <c r="K177" s="44">
        <f t="shared" ref="K177:Q180" si="109">SUM(B85+K85+T85)</f>
        <v>2</v>
      </c>
      <c r="L177" s="45">
        <f t="shared" si="109"/>
        <v>0</v>
      </c>
      <c r="M177" s="45">
        <f t="shared" si="109"/>
        <v>0</v>
      </c>
      <c r="N177" s="45">
        <f t="shared" si="109"/>
        <v>0</v>
      </c>
      <c r="O177" s="45">
        <f t="shared" si="109"/>
        <v>0</v>
      </c>
      <c r="P177" s="45">
        <f t="shared" si="109"/>
        <v>0</v>
      </c>
      <c r="Q177" s="46">
        <f t="shared" si="109"/>
        <v>0</v>
      </c>
      <c r="R177" s="65">
        <f>SUM(K177:Q177)</f>
        <v>2</v>
      </c>
      <c r="T177" s="44">
        <f t="shared" ref="T177:Z180" si="110">SUM(B131+K131+T131)</f>
        <v>16</v>
      </c>
      <c r="U177" s="45">
        <f t="shared" si="110"/>
        <v>5</v>
      </c>
      <c r="V177" s="45">
        <f t="shared" si="110"/>
        <v>0</v>
      </c>
      <c r="W177" s="45">
        <f t="shared" si="110"/>
        <v>0</v>
      </c>
      <c r="X177" s="45">
        <f t="shared" si="110"/>
        <v>0</v>
      </c>
      <c r="Y177" s="45">
        <f t="shared" si="110"/>
        <v>0</v>
      </c>
      <c r="Z177" s="46">
        <f t="shared" si="110"/>
        <v>0</v>
      </c>
      <c r="AA177" s="65">
        <f>SUM(T177:Z177)</f>
        <v>21</v>
      </c>
      <c r="AC177" s="65">
        <f>SUM(I177+R177+AA177)</f>
        <v>42</v>
      </c>
    </row>
    <row r="178" spans="1:29" ht="15.75" customHeight="1">
      <c r="A178" s="70">
        <v>0.71875</v>
      </c>
      <c r="B178" s="48">
        <f t="shared" si="108"/>
        <v>12</v>
      </c>
      <c r="C178" s="49">
        <f t="shared" si="108"/>
        <v>4</v>
      </c>
      <c r="D178" s="49">
        <f t="shared" si="108"/>
        <v>0</v>
      </c>
      <c r="E178" s="49">
        <f t="shared" si="108"/>
        <v>0</v>
      </c>
      <c r="F178" s="49">
        <f t="shared" si="108"/>
        <v>0</v>
      </c>
      <c r="G178" s="49">
        <f t="shared" si="108"/>
        <v>0</v>
      </c>
      <c r="H178" s="52">
        <f t="shared" si="108"/>
        <v>0</v>
      </c>
      <c r="I178" s="66">
        <f>SUM(B178:H178)</f>
        <v>16</v>
      </c>
      <c r="K178" s="48">
        <f t="shared" si="109"/>
        <v>5</v>
      </c>
      <c r="L178" s="49">
        <f t="shared" si="109"/>
        <v>0</v>
      </c>
      <c r="M178" s="49">
        <f t="shared" si="109"/>
        <v>0</v>
      </c>
      <c r="N178" s="49">
        <f t="shared" si="109"/>
        <v>0</v>
      </c>
      <c r="O178" s="49">
        <f t="shared" si="109"/>
        <v>0</v>
      </c>
      <c r="P178" s="49">
        <f t="shared" si="109"/>
        <v>0</v>
      </c>
      <c r="Q178" s="52">
        <f t="shared" si="109"/>
        <v>0</v>
      </c>
      <c r="R178" s="66">
        <f>SUM(K178:Q178)</f>
        <v>5</v>
      </c>
      <c r="T178" s="48">
        <f t="shared" si="110"/>
        <v>24</v>
      </c>
      <c r="U178" s="49">
        <f t="shared" si="110"/>
        <v>4</v>
      </c>
      <c r="V178" s="49">
        <f t="shared" si="110"/>
        <v>0</v>
      </c>
      <c r="W178" s="49">
        <f t="shared" si="110"/>
        <v>0</v>
      </c>
      <c r="X178" s="49">
        <f t="shared" si="110"/>
        <v>0</v>
      </c>
      <c r="Y178" s="49">
        <f t="shared" si="110"/>
        <v>0</v>
      </c>
      <c r="Z178" s="52">
        <f t="shared" si="110"/>
        <v>0</v>
      </c>
      <c r="AA178" s="66">
        <f>SUM(T178:Z178)</f>
        <v>28</v>
      </c>
      <c r="AC178" s="66">
        <f>SUM(I178+R178+AA178)</f>
        <v>49</v>
      </c>
    </row>
    <row r="179" spans="1:29" ht="15.75" customHeight="1">
      <c r="A179" s="70">
        <v>0.72916666666666663</v>
      </c>
      <c r="B179" s="48">
        <f t="shared" si="108"/>
        <v>13</v>
      </c>
      <c r="C179" s="49">
        <f t="shared" si="108"/>
        <v>5</v>
      </c>
      <c r="D179" s="49">
        <f t="shared" si="108"/>
        <v>0</v>
      </c>
      <c r="E179" s="49">
        <f t="shared" si="108"/>
        <v>0</v>
      </c>
      <c r="F179" s="49">
        <f t="shared" si="108"/>
        <v>0</v>
      </c>
      <c r="G179" s="49">
        <f t="shared" si="108"/>
        <v>0</v>
      </c>
      <c r="H179" s="52">
        <f t="shared" si="108"/>
        <v>0</v>
      </c>
      <c r="I179" s="66">
        <f>SUM(B179:H179)</f>
        <v>18</v>
      </c>
      <c r="K179" s="48">
        <f t="shared" si="109"/>
        <v>2</v>
      </c>
      <c r="L179" s="49">
        <f t="shared" si="109"/>
        <v>1</v>
      </c>
      <c r="M179" s="49">
        <f t="shared" si="109"/>
        <v>0</v>
      </c>
      <c r="N179" s="49">
        <f t="shared" si="109"/>
        <v>0</v>
      </c>
      <c r="O179" s="49">
        <f t="shared" si="109"/>
        <v>0</v>
      </c>
      <c r="P179" s="49">
        <f t="shared" si="109"/>
        <v>0</v>
      </c>
      <c r="Q179" s="52">
        <f t="shared" si="109"/>
        <v>0</v>
      </c>
      <c r="R179" s="66">
        <f>SUM(K179:Q179)</f>
        <v>3</v>
      </c>
      <c r="T179" s="48">
        <f t="shared" si="110"/>
        <v>15</v>
      </c>
      <c r="U179" s="49">
        <f t="shared" si="110"/>
        <v>2</v>
      </c>
      <c r="V179" s="49">
        <f t="shared" si="110"/>
        <v>0</v>
      </c>
      <c r="W179" s="49">
        <f t="shared" si="110"/>
        <v>0</v>
      </c>
      <c r="X179" s="49">
        <f t="shared" si="110"/>
        <v>0</v>
      </c>
      <c r="Y179" s="49">
        <f t="shared" si="110"/>
        <v>0</v>
      </c>
      <c r="Z179" s="52">
        <f t="shared" si="110"/>
        <v>0</v>
      </c>
      <c r="AA179" s="66">
        <f>SUM(T179:Z179)</f>
        <v>17</v>
      </c>
      <c r="AC179" s="66">
        <f>SUM(I179+R179+AA179)</f>
        <v>38</v>
      </c>
    </row>
    <row r="180" spans="1:29" ht="15.75" customHeight="1">
      <c r="A180" s="71">
        <v>0.73958333333333337</v>
      </c>
      <c r="B180" s="54">
        <f t="shared" si="108"/>
        <v>16</v>
      </c>
      <c r="C180" s="55">
        <f t="shared" si="108"/>
        <v>1</v>
      </c>
      <c r="D180" s="55">
        <f t="shared" si="108"/>
        <v>0</v>
      </c>
      <c r="E180" s="55">
        <f t="shared" si="108"/>
        <v>0</v>
      </c>
      <c r="F180" s="55">
        <f t="shared" si="108"/>
        <v>0</v>
      </c>
      <c r="G180" s="55">
        <f t="shared" si="108"/>
        <v>0</v>
      </c>
      <c r="H180" s="56">
        <f t="shared" si="108"/>
        <v>0</v>
      </c>
      <c r="I180" s="67">
        <f>SUM(B180:H180)</f>
        <v>17</v>
      </c>
      <c r="K180" s="54">
        <f t="shared" si="109"/>
        <v>4</v>
      </c>
      <c r="L180" s="55">
        <f t="shared" si="109"/>
        <v>0</v>
      </c>
      <c r="M180" s="55">
        <f t="shared" si="109"/>
        <v>0</v>
      </c>
      <c r="N180" s="55">
        <f t="shared" si="109"/>
        <v>0</v>
      </c>
      <c r="O180" s="55">
        <f t="shared" si="109"/>
        <v>0</v>
      </c>
      <c r="P180" s="55">
        <f t="shared" si="109"/>
        <v>0</v>
      </c>
      <c r="Q180" s="56">
        <f t="shared" si="109"/>
        <v>0</v>
      </c>
      <c r="R180" s="67">
        <f>SUM(K180:Q180)</f>
        <v>4</v>
      </c>
      <c r="T180" s="54">
        <f t="shared" si="110"/>
        <v>21</v>
      </c>
      <c r="U180" s="55">
        <f t="shared" si="110"/>
        <v>6</v>
      </c>
      <c r="V180" s="55">
        <f t="shared" si="110"/>
        <v>0</v>
      </c>
      <c r="W180" s="55">
        <f t="shared" si="110"/>
        <v>0</v>
      </c>
      <c r="X180" s="55">
        <f t="shared" si="110"/>
        <v>0</v>
      </c>
      <c r="Y180" s="55">
        <f t="shared" si="110"/>
        <v>0</v>
      </c>
      <c r="Z180" s="56">
        <f t="shared" si="110"/>
        <v>0</v>
      </c>
      <c r="AA180" s="67">
        <f>SUM(T180:Z180)</f>
        <v>27</v>
      </c>
      <c r="AC180" s="67">
        <f>SUM(I180+R180+AA180)</f>
        <v>48</v>
      </c>
    </row>
    <row r="181" spans="1:29" ht="15.75" customHeight="1">
      <c r="A181" s="60" t="s">
        <v>218</v>
      </c>
      <c r="B181" s="57">
        <f t="shared" ref="B181:I181" si="111">SUM(B177:B180)</f>
        <v>56</v>
      </c>
      <c r="C181" s="58">
        <f t="shared" si="111"/>
        <v>14</v>
      </c>
      <c r="D181" s="58">
        <f t="shared" si="111"/>
        <v>0</v>
      </c>
      <c r="E181" s="58">
        <f t="shared" si="111"/>
        <v>0</v>
      </c>
      <c r="F181" s="58">
        <f t="shared" si="111"/>
        <v>0</v>
      </c>
      <c r="G181" s="58">
        <f t="shared" si="111"/>
        <v>0</v>
      </c>
      <c r="H181" s="59">
        <f t="shared" si="111"/>
        <v>0</v>
      </c>
      <c r="I181" s="60">
        <f t="shared" si="111"/>
        <v>70</v>
      </c>
      <c r="K181" s="57">
        <f t="shared" ref="K181:R181" si="112">SUM(K177:K180)</f>
        <v>13</v>
      </c>
      <c r="L181" s="58">
        <f t="shared" si="112"/>
        <v>1</v>
      </c>
      <c r="M181" s="58">
        <f t="shared" si="112"/>
        <v>0</v>
      </c>
      <c r="N181" s="58">
        <f t="shared" si="112"/>
        <v>0</v>
      </c>
      <c r="O181" s="58">
        <f t="shared" si="112"/>
        <v>0</v>
      </c>
      <c r="P181" s="58">
        <f t="shared" si="112"/>
        <v>0</v>
      </c>
      <c r="Q181" s="59">
        <f t="shared" si="112"/>
        <v>0</v>
      </c>
      <c r="R181" s="60">
        <f t="shared" si="112"/>
        <v>14</v>
      </c>
      <c r="T181" s="57">
        <f t="shared" ref="T181:AA181" si="113">SUM(T177:T180)</f>
        <v>76</v>
      </c>
      <c r="U181" s="58">
        <f t="shared" si="113"/>
        <v>17</v>
      </c>
      <c r="V181" s="58">
        <f t="shared" si="113"/>
        <v>0</v>
      </c>
      <c r="W181" s="58">
        <f t="shared" si="113"/>
        <v>0</v>
      </c>
      <c r="X181" s="58">
        <f t="shared" si="113"/>
        <v>0</v>
      </c>
      <c r="Y181" s="58">
        <f t="shared" si="113"/>
        <v>0</v>
      </c>
      <c r="Z181" s="59">
        <f t="shared" si="113"/>
        <v>0</v>
      </c>
      <c r="AA181" s="60">
        <f t="shared" si="113"/>
        <v>93</v>
      </c>
      <c r="AC181" s="60">
        <f>SUM(AC177:AC180)</f>
        <v>177</v>
      </c>
    </row>
    <row r="182" spans="1:29" ht="15.75" customHeight="1">
      <c r="A182" s="69">
        <v>0.75</v>
      </c>
      <c r="B182" s="44">
        <f t="shared" ref="B182:H185" si="114">SUM(B44+K44+T44)</f>
        <v>14</v>
      </c>
      <c r="C182" s="45">
        <f t="shared" si="114"/>
        <v>4</v>
      </c>
      <c r="D182" s="45">
        <f t="shared" si="114"/>
        <v>0</v>
      </c>
      <c r="E182" s="45">
        <f t="shared" si="114"/>
        <v>0</v>
      </c>
      <c r="F182" s="45">
        <f t="shared" si="114"/>
        <v>0</v>
      </c>
      <c r="G182" s="45">
        <f t="shared" si="114"/>
        <v>0</v>
      </c>
      <c r="H182" s="46">
        <f t="shared" si="114"/>
        <v>0</v>
      </c>
      <c r="I182" s="65">
        <f>SUM(B182:H182)</f>
        <v>18</v>
      </c>
      <c r="K182" s="44">
        <f t="shared" ref="K182:Q185" si="115">SUM(B90+K90+T90)</f>
        <v>0</v>
      </c>
      <c r="L182" s="45">
        <f t="shared" si="115"/>
        <v>1</v>
      </c>
      <c r="M182" s="45">
        <f t="shared" si="115"/>
        <v>0</v>
      </c>
      <c r="N182" s="45">
        <f t="shared" si="115"/>
        <v>0</v>
      </c>
      <c r="O182" s="45">
        <f t="shared" si="115"/>
        <v>0</v>
      </c>
      <c r="P182" s="45">
        <f t="shared" si="115"/>
        <v>0</v>
      </c>
      <c r="Q182" s="46">
        <f t="shared" si="115"/>
        <v>0</v>
      </c>
      <c r="R182" s="65">
        <f>SUM(K182:Q182)</f>
        <v>1</v>
      </c>
      <c r="T182" s="44">
        <f t="shared" ref="T182:Z185" si="116">SUM(B136+K136+T136)</f>
        <v>12</v>
      </c>
      <c r="U182" s="45">
        <f t="shared" si="116"/>
        <v>2</v>
      </c>
      <c r="V182" s="45">
        <f t="shared" si="116"/>
        <v>0</v>
      </c>
      <c r="W182" s="45">
        <f t="shared" si="116"/>
        <v>0</v>
      </c>
      <c r="X182" s="45">
        <f t="shared" si="116"/>
        <v>0</v>
      </c>
      <c r="Y182" s="45">
        <f t="shared" si="116"/>
        <v>0</v>
      </c>
      <c r="Z182" s="46">
        <f t="shared" si="116"/>
        <v>0</v>
      </c>
      <c r="AA182" s="65">
        <f>SUM(T182:Z182)</f>
        <v>14</v>
      </c>
      <c r="AC182" s="65">
        <f>SUM(I182+R182+AA182)</f>
        <v>33</v>
      </c>
    </row>
    <row r="183" spans="1:29" ht="15.75" customHeight="1">
      <c r="A183" s="70">
        <v>0.76041666666666663</v>
      </c>
      <c r="B183" s="48">
        <f t="shared" si="114"/>
        <v>18</v>
      </c>
      <c r="C183" s="49">
        <f t="shared" si="114"/>
        <v>4</v>
      </c>
      <c r="D183" s="49">
        <f t="shared" si="114"/>
        <v>0</v>
      </c>
      <c r="E183" s="49">
        <f t="shared" si="114"/>
        <v>0</v>
      </c>
      <c r="F183" s="49">
        <f t="shared" si="114"/>
        <v>0</v>
      </c>
      <c r="G183" s="49">
        <f t="shared" si="114"/>
        <v>0</v>
      </c>
      <c r="H183" s="52">
        <f t="shared" si="114"/>
        <v>0</v>
      </c>
      <c r="I183" s="66">
        <f>SUM(B183:H183)</f>
        <v>22</v>
      </c>
      <c r="K183" s="48">
        <f t="shared" si="115"/>
        <v>0</v>
      </c>
      <c r="L183" s="49">
        <f t="shared" si="115"/>
        <v>0</v>
      </c>
      <c r="M183" s="49">
        <f t="shared" si="115"/>
        <v>0</v>
      </c>
      <c r="N183" s="49">
        <f t="shared" si="115"/>
        <v>0</v>
      </c>
      <c r="O183" s="49">
        <f t="shared" si="115"/>
        <v>0</v>
      </c>
      <c r="P183" s="49">
        <f t="shared" si="115"/>
        <v>0</v>
      </c>
      <c r="Q183" s="52">
        <f t="shared" si="115"/>
        <v>0</v>
      </c>
      <c r="R183" s="66">
        <f>SUM(K183:Q183)</f>
        <v>0</v>
      </c>
      <c r="T183" s="48">
        <f t="shared" si="116"/>
        <v>15</v>
      </c>
      <c r="U183" s="49">
        <f t="shared" si="116"/>
        <v>2</v>
      </c>
      <c r="V183" s="49">
        <f t="shared" si="116"/>
        <v>0</v>
      </c>
      <c r="W183" s="49">
        <f t="shared" si="116"/>
        <v>0</v>
      </c>
      <c r="X183" s="49">
        <f t="shared" si="116"/>
        <v>0</v>
      </c>
      <c r="Y183" s="49">
        <f t="shared" si="116"/>
        <v>0</v>
      </c>
      <c r="Z183" s="52">
        <f t="shared" si="116"/>
        <v>0</v>
      </c>
      <c r="AA183" s="66">
        <f>SUM(T183:Z183)</f>
        <v>17</v>
      </c>
      <c r="AC183" s="66">
        <f>SUM(I183+R183+AA183)</f>
        <v>39</v>
      </c>
    </row>
    <row r="184" spans="1:29" ht="15.75" customHeight="1">
      <c r="A184" s="70">
        <v>0.77083333333333337</v>
      </c>
      <c r="B184" s="48">
        <f t="shared" si="114"/>
        <v>15</v>
      </c>
      <c r="C184" s="49">
        <f t="shared" si="114"/>
        <v>4</v>
      </c>
      <c r="D184" s="49">
        <f t="shared" si="114"/>
        <v>0</v>
      </c>
      <c r="E184" s="49">
        <f t="shared" si="114"/>
        <v>0</v>
      </c>
      <c r="F184" s="49">
        <f t="shared" si="114"/>
        <v>0</v>
      </c>
      <c r="G184" s="49">
        <f t="shared" si="114"/>
        <v>0</v>
      </c>
      <c r="H184" s="52">
        <f t="shared" si="114"/>
        <v>2</v>
      </c>
      <c r="I184" s="66">
        <f>SUM(B184:H184)</f>
        <v>21</v>
      </c>
      <c r="K184" s="48">
        <f t="shared" si="115"/>
        <v>1</v>
      </c>
      <c r="L184" s="49">
        <f t="shared" si="115"/>
        <v>1</v>
      </c>
      <c r="M184" s="49">
        <f t="shared" si="115"/>
        <v>0</v>
      </c>
      <c r="N184" s="49">
        <f t="shared" si="115"/>
        <v>0</v>
      </c>
      <c r="O184" s="49">
        <f t="shared" si="115"/>
        <v>0</v>
      </c>
      <c r="P184" s="49">
        <f t="shared" si="115"/>
        <v>0</v>
      </c>
      <c r="Q184" s="52">
        <f t="shared" si="115"/>
        <v>0</v>
      </c>
      <c r="R184" s="66">
        <f>SUM(K184:Q184)</f>
        <v>2</v>
      </c>
      <c r="T184" s="48">
        <f t="shared" si="116"/>
        <v>15</v>
      </c>
      <c r="U184" s="49">
        <f t="shared" si="116"/>
        <v>2</v>
      </c>
      <c r="V184" s="49">
        <f t="shared" si="116"/>
        <v>0</v>
      </c>
      <c r="W184" s="49">
        <f t="shared" si="116"/>
        <v>0</v>
      </c>
      <c r="X184" s="49">
        <f t="shared" si="116"/>
        <v>0</v>
      </c>
      <c r="Y184" s="49">
        <f t="shared" si="116"/>
        <v>0</v>
      </c>
      <c r="Z184" s="52">
        <f t="shared" si="116"/>
        <v>0</v>
      </c>
      <c r="AA184" s="66">
        <f>SUM(T184:Z184)</f>
        <v>17</v>
      </c>
      <c r="AC184" s="66">
        <f>SUM(I184+R184+AA184)</f>
        <v>40</v>
      </c>
    </row>
    <row r="185" spans="1:29" ht="15.75" customHeight="1">
      <c r="A185" s="71">
        <v>0.78125</v>
      </c>
      <c r="B185" s="54">
        <f t="shared" si="114"/>
        <v>13</v>
      </c>
      <c r="C185" s="55">
        <f t="shared" si="114"/>
        <v>3</v>
      </c>
      <c r="D185" s="55">
        <f t="shared" si="114"/>
        <v>0</v>
      </c>
      <c r="E185" s="55">
        <f t="shared" si="114"/>
        <v>0</v>
      </c>
      <c r="F185" s="55">
        <f t="shared" si="114"/>
        <v>0</v>
      </c>
      <c r="G185" s="55">
        <f t="shared" si="114"/>
        <v>0</v>
      </c>
      <c r="H185" s="56">
        <f t="shared" si="114"/>
        <v>0</v>
      </c>
      <c r="I185" s="67">
        <f>SUM(B185:H185)</f>
        <v>16</v>
      </c>
      <c r="K185" s="54">
        <f t="shared" si="115"/>
        <v>2</v>
      </c>
      <c r="L185" s="55">
        <f t="shared" si="115"/>
        <v>0</v>
      </c>
      <c r="M185" s="55">
        <f t="shared" si="115"/>
        <v>0</v>
      </c>
      <c r="N185" s="55">
        <f t="shared" si="115"/>
        <v>0</v>
      </c>
      <c r="O185" s="55">
        <f t="shared" si="115"/>
        <v>0</v>
      </c>
      <c r="P185" s="55">
        <f t="shared" si="115"/>
        <v>0</v>
      </c>
      <c r="Q185" s="56">
        <f t="shared" si="115"/>
        <v>0</v>
      </c>
      <c r="R185" s="67">
        <f>SUM(K185:Q185)</f>
        <v>2</v>
      </c>
      <c r="T185" s="54">
        <f t="shared" si="116"/>
        <v>15</v>
      </c>
      <c r="U185" s="55">
        <f t="shared" si="116"/>
        <v>1</v>
      </c>
      <c r="V185" s="55">
        <f t="shared" si="116"/>
        <v>0</v>
      </c>
      <c r="W185" s="55">
        <f t="shared" si="116"/>
        <v>0</v>
      </c>
      <c r="X185" s="55">
        <f t="shared" si="116"/>
        <v>0</v>
      </c>
      <c r="Y185" s="55">
        <f t="shared" si="116"/>
        <v>0</v>
      </c>
      <c r="Z185" s="56">
        <f t="shared" si="116"/>
        <v>0</v>
      </c>
      <c r="AA185" s="67">
        <f>SUM(T185:Z185)</f>
        <v>16</v>
      </c>
      <c r="AC185" s="67">
        <f>SUM(I185+R185+AA185)</f>
        <v>34</v>
      </c>
    </row>
    <row r="186" spans="1:29" ht="15.75" customHeight="1">
      <c r="A186" s="60" t="s">
        <v>218</v>
      </c>
      <c r="B186" s="57">
        <f t="shared" ref="B186:I186" si="117">SUM(B182:B185)</f>
        <v>60</v>
      </c>
      <c r="C186" s="58">
        <f t="shared" si="117"/>
        <v>15</v>
      </c>
      <c r="D186" s="58">
        <f t="shared" si="117"/>
        <v>0</v>
      </c>
      <c r="E186" s="58">
        <f t="shared" si="117"/>
        <v>0</v>
      </c>
      <c r="F186" s="58">
        <f t="shared" si="117"/>
        <v>0</v>
      </c>
      <c r="G186" s="58">
        <f t="shared" si="117"/>
        <v>0</v>
      </c>
      <c r="H186" s="59">
        <f t="shared" si="117"/>
        <v>2</v>
      </c>
      <c r="I186" s="60">
        <f t="shared" si="117"/>
        <v>77</v>
      </c>
      <c r="K186" s="57">
        <f t="shared" ref="K186:R186" si="118">SUM(K182:K185)</f>
        <v>3</v>
      </c>
      <c r="L186" s="58">
        <f t="shared" si="118"/>
        <v>2</v>
      </c>
      <c r="M186" s="58">
        <f t="shared" si="118"/>
        <v>0</v>
      </c>
      <c r="N186" s="58">
        <f t="shared" si="118"/>
        <v>0</v>
      </c>
      <c r="O186" s="58">
        <f t="shared" si="118"/>
        <v>0</v>
      </c>
      <c r="P186" s="58">
        <f t="shared" si="118"/>
        <v>0</v>
      </c>
      <c r="Q186" s="59">
        <f t="shared" si="118"/>
        <v>0</v>
      </c>
      <c r="R186" s="60">
        <f t="shared" si="118"/>
        <v>5</v>
      </c>
      <c r="T186" s="57">
        <f t="shared" ref="T186:AA186" si="119">SUM(T182:T185)</f>
        <v>57</v>
      </c>
      <c r="U186" s="58">
        <f t="shared" si="119"/>
        <v>7</v>
      </c>
      <c r="V186" s="58">
        <f t="shared" si="119"/>
        <v>0</v>
      </c>
      <c r="W186" s="58">
        <f t="shared" si="119"/>
        <v>0</v>
      </c>
      <c r="X186" s="58">
        <f t="shared" si="119"/>
        <v>0</v>
      </c>
      <c r="Y186" s="58">
        <f t="shared" si="119"/>
        <v>0</v>
      </c>
      <c r="Z186" s="59">
        <f t="shared" si="119"/>
        <v>0</v>
      </c>
      <c r="AA186" s="60">
        <f t="shared" si="119"/>
        <v>64</v>
      </c>
      <c r="AC186" s="60">
        <f>SUM(AC182:AC185)</f>
        <v>146</v>
      </c>
    </row>
    <row r="188" spans="1:29" ht="15.75" customHeight="1">
      <c r="A188" s="60" t="s">
        <v>219</v>
      </c>
      <c r="B188" s="57">
        <f t="shared" ref="B188:I188" si="120">SUM(B186+B181+B176)</f>
        <v>168</v>
      </c>
      <c r="C188" s="58">
        <f t="shared" si="120"/>
        <v>40</v>
      </c>
      <c r="D188" s="58">
        <f t="shared" si="120"/>
        <v>0</v>
      </c>
      <c r="E188" s="58">
        <f t="shared" si="120"/>
        <v>0</v>
      </c>
      <c r="F188" s="58">
        <f t="shared" si="120"/>
        <v>0</v>
      </c>
      <c r="G188" s="58">
        <f t="shared" si="120"/>
        <v>0</v>
      </c>
      <c r="H188" s="59">
        <f t="shared" si="120"/>
        <v>2</v>
      </c>
      <c r="I188" s="60">
        <f t="shared" si="120"/>
        <v>210</v>
      </c>
      <c r="K188" s="57">
        <f t="shared" ref="K188:R188" si="121">SUM(K186+K181+K176)</f>
        <v>34</v>
      </c>
      <c r="L188" s="58">
        <f t="shared" si="121"/>
        <v>6</v>
      </c>
      <c r="M188" s="58">
        <f t="shared" si="121"/>
        <v>0</v>
      </c>
      <c r="N188" s="58">
        <f t="shared" si="121"/>
        <v>0</v>
      </c>
      <c r="O188" s="58">
        <f t="shared" si="121"/>
        <v>0</v>
      </c>
      <c r="P188" s="58">
        <f t="shared" si="121"/>
        <v>0</v>
      </c>
      <c r="Q188" s="59">
        <f t="shared" si="121"/>
        <v>0</v>
      </c>
      <c r="R188" s="60">
        <f t="shared" si="121"/>
        <v>40</v>
      </c>
      <c r="T188" s="57">
        <f t="shared" ref="T188:AA188" si="122">SUM(T186+T181+T176)</f>
        <v>251</v>
      </c>
      <c r="U188" s="58">
        <f t="shared" si="122"/>
        <v>48</v>
      </c>
      <c r="V188" s="58">
        <f t="shared" si="122"/>
        <v>2</v>
      </c>
      <c r="W188" s="58">
        <f t="shared" si="122"/>
        <v>1</v>
      </c>
      <c r="X188" s="58">
        <f t="shared" si="122"/>
        <v>0</v>
      </c>
      <c r="Y188" s="58">
        <f t="shared" si="122"/>
        <v>0</v>
      </c>
      <c r="Z188" s="59">
        <f t="shared" si="122"/>
        <v>2</v>
      </c>
      <c r="AA188" s="60">
        <f t="shared" si="122"/>
        <v>304</v>
      </c>
      <c r="AC188" s="60">
        <f>SUM(AC186+AC181+AC176)</f>
        <v>554</v>
      </c>
    </row>
    <row r="190" spans="1:29" ht="15.75" customHeight="1">
      <c r="A190" s="60" t="s">
        <v>217</v>
      </c>
      <c r="B190" s="57">
        <f t="shared" ref="B190:I190" si="123">SUM(B166+B188)</f>
        <v>244</v>
      </c>
      <c r="C190" s="58">
        <f t="shared" si="123"/>
        <v>68</v>
      </c>
      <c r="D190" s="58">
        <f t="shared" si="123"/>
        <v>0</v>
      </c>
      <c r="E190" s="58">
        <f t="shared" si="123"/>
        <v>1</v>
      </c>
      <c r="F190" s="58">
        <f t="shared" si="123"/>
        <v>3</v>
      </c>
      <c r="G190" s="58">
        <f t="shared" si="123"/>
        <v>0</v>
      </c>
      <c r="H190" s="59">
        <f t="shared" si="123"/>
        <v>4</v>
      </c>
      <c r="I190" s="60">
        <f t="shared" si="123"/>
        <v>320</v>
      </c>
      <c r="K190" s="57">
        <f t="shared" ref="K190:R190" si="124">SUM(K166+K188)</f>
        <v>40</v>
      </c>
      <c r="L190" s="58">
        <f t="shared" si="124"/>
        <v>7</v>
      </c>
      <c r="M190" s="58">
        <f t="shared" si="124"/>
        <v>0</v>
      </c>
      <c r="N190" s="58">
        <f t="shared" si="124"/>
        <v>0</v>
      </c>
      <c r="O190" s="58">
        <f t="shared" si="124"/>
        <v>0</v>
      </c>
      <c r="P190" s="58">
        <f t="shared" si="124"/>
        <v>0</v>
      </c>
      <c r="Q190" s="59">
        <f t="shared" si="124"/>
        <v>0</v>
      </c>
      <c r="R190" s="60">
        <f t="shared" si="124"/>
        <v>47</v>
      </c>
      <c r="T190" s="57">
        <f t="shared" ref="T190:AA190" si="125">SUM(T166+T188)</f>
        <v>336</v>
      </c>
      <c r="U190" s="58">
        <f t="shared" si="125"/>
        <v>73</v>
      </c>
      <c r="V190" s="58">
        <f t="shared" si="125"/>
        <v>3</v>
      </c>
      <c r="W190" s="58">
        <f t="shared" si="125"/>
        <v>2</v>
      </c>
      <c r="X190" s="58">
        <f t="shared" si="125"/>
        <v>1</v>
      </c>
      <c r="Y190" s="58">
        <f t="shared" si="125"/>
        <v>0</v>
      </c>
      <c r="Z190" s="59">
        <f t="shared" si="125"/>
        <v>4</v>
      </c>
      <c r="AA190" s="60">
        <f t="shared" si="125"/>
        <v>419</v>
      </c>
      <c r="AC190" s="60">
        <f>SUM(AC166+AC188)</f>
        <v>786</v>
      </c>
    </row>
    <row r="191" spans="1:29" s="68" customFormat="1" ht="15.75" customHeight="1">
      <c r="A191" s="68" t="s">
        <v>220</v>
      </c>
      <c r="I191" s="68">
        <f>SUM(B150:H150,B151:H151,B152:H152,B153:H153,B155:H155,B156:H156,B157:H157,B158:H158,B160:H160,B161:H161,B162:H162,B163:H163,B172:H172,B173:H173,B174:H174,B175:H175,B177:H177,B178:H178,B179:H179,B180:H180,B182:H182,B183:H183,B184:H184,B185:H185)</f>
        <v>320</v>
      </c>
      <c r="R191" s="68">
        <f>SUM(K150:Q150,K151:Q151,K152:Q152,K153:Q153,K155:Q155,K156:Q156,K157:Q157,K158:Q158,K160:Q160,K161:Q161,K162:Q162,K163:Q163,K172:Q172,K173:Q173,K174:Q174,K175:Q175,K177:Q177,K178:Q178,K179:Q179,K180:Q180,K182:Q182,K183:Q183,K184:Q184,K185:Q185)</f>
        <v>47</v>
      </c>
      <c r="AA191" s="68">
        <f>SUM(T150:Z150,T151:Z151,T152:Z152,T153:Z153,T155:Z155,T156:Z156,T157:Z157,T158:Z158,T160:Z160,T161:Z161,T162:Z162,T163:Z163,T172:Z172,T173:Z173,T174:Z174,T175:Z175,T177:Z177,T178:Z178,T179:Z179,T180:Z180,T182:Z182,T183:Z183,T184:Z184,T185:Z185)</f>
        <v>419</v>
      </c>
      <c r="AC191" s="68">
        <f>SUM(B191:AA191)</f>
        <v>786</v>
      </c>
    </row>
    <row r="192" spans="1:29" ht="15.75" customHeight="1">
      <c r="A192" s="47" t="s">
        <v>224</v>
      </c>
    </row>
    <row r="193" spans="1:29" ht="15.75" customHeight="1">
      <c r="B193" s="57" t="s">
        <v>212</v>
      </c>
      <c r="C193" s="58"/>
      <c r="D193" s="58" t="s">
        <v>246</v>
      </c>
      <c r="E193" s="58"/>
      <c r="F193" s="58"/>
      <c r="G193" s="58"/>
      <c r="H193" s="59"/>
      <c r="I193" s="60"/>
      <c r="K193" s="57" t="s">
        <v>212</v>
      </c>
      <c r="L193" s="58"/>
      <c r="M193" s="58" t="s">
        <v>214</v>
      </c>
      <c r="N193" s="58"/>
      <c r="O193" s="58"/>
      <c r="P193" s="58"/>
      <c r="Q193" s="59"/>
      <c r="R193" s="60"/>
      <c r="T193" s="57" t="s">
        <v>212</v>
      </c>
      <c r="U193" s="58"/>
      <c r="V193" s="58" t="s">
        <v>247</v>
      </c>
      <c r="W193" s="58"/>
      <c r="X193" s="58"/>
      <c r="Y193" s="58"/>
      <c r="Z193" s="59"/>
      <c r="AA193" s="60"/>
      <c r="AC193" s="130" t="s">
        <v>225</v>
      </c>
    </row>
    <row r="194" spans="1:29"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131"/>
    </row>
    <row r="196" spans="1:29" ht="15.75" customHeight="1">
      <c r="A196" s="69">
        <v>0.29166666666666669</v>
      </c>
      <c r="B196" s="44">
        <f t="shared" ref="B196:H199" si="126">SUM(B12+B58+B104)</f>
        <v>9</v>
      </c>
      <c r="C196" s="45">
        <f t="shared" si="126"/>
        <v>1</v>
      </c>
      <c r="D196" s="45">
        <f t="shared" si="126"/>
        <v>0</v>
      </c>
      <c r="E196" s="45">
        <f t="shared" si="126"/>
        <v>0</v>
      </c>
      <c r="F196" s="45">
        <f t="shared" si="126"/>
        <v>0</v>
      </c>
      <c r="G196" s="45">
        <f t="shared" si="126"/>
        <v>0</v>
      </c>
      <c r="H196" s="46">
        <f t="shared" si="126"/>
        <v>0</v>
      </c>
      <c r="I196" s="65">
        <f>SUM(B196:H196)</f>
        <v>10</v>
      </c>
      <c r="K196" s="44">
        <f t="shared" ref="K196:Q199" si="127">SUM(K12+K58+K104)</f>
        <v>0</v>
      </c>
      <c r="L196" s="45">
        <f t="shared" si="127"/>
        <v>0</v>
      </c>
      <c r="M196" s="45">
        <f t="shared" si="127"/>
        <v>0</v>
      </c>
      <c r="N196" s="45">
        <f t="shared" si="127"/>
        <v>0</v>
      </c>
      <c r="O196" s="45">
        <f t="shared" si="127"/>
        <v>0</v>
      </c>
      <c r="P196" s="45">
        <f t="shared" si="127"/>
        <v>0</v>
      </c>
      <c r="Q196" s="46">
        <f t="shared" si="127"/>
        <v>0</v>
      </c>
      <c r="R196" s="65">
        <f>SUM(K196:Q196)</f>
        <v>0</v>
      </c>
      <c r="T196" s="44">
        <f t="shared" ref="T196:Z199" si="128">SUM(T12+T58+T104)</f>
        <v>1</v>
      </c>
      <c r="U196" s="45">
        <f t="shared" si="128"/>
        <v>1</v>
      </c>
      <c r="V196" s="45">
        <f t="shared" si="128"/>
        <v>0</v>
      </c>
      <c r="W196" s="45">
        <f t="shared" si="128"/>
        <v>0</v>
      </c>
      <c r="X196" s="45">
        <f t="shared" si="128"/>
        <v>0</v>
      </c>
      <c r="Y196" s="45">
        <f t="shared" si="128"/>
        <v>0</v>
      </c>
      <c r="Z196" s="46">
        <f t="shared" si="128"/>
        <v>0</v>
      </c>
      <c r="AA196" s="65">
        <f>SUM(T196:Z196)</f>
        <v>2</v>
      </c>
      <c r="AC196" s="65">
        <f>SUM(I196+R196+AA196)</f>
        <v>12</v>
      </c>
    </row>
    <row r="197" spans="1:29" ht="15.75" customHeight="1">
      <c r="A197" s="70">
        <v>0.30208333333333331</v>
      </c>
      <c r="B197" s="48">
        <f t="shared" si="126"/>
        <v>1</v>
      </c>
      <c r="C197" s="49">
        <f t="shared" si="126"/>
        <v>0</v>
      </c>
      <c r="D197" s="49">
        <f t="shared" si="126"/>
        <v>0</v>
      </c>
      <c r="E197" s="49">
        <f t="shared" si="126"/>
        <v>0</v>
      </c>
      <c r="F197" s="49">
        <f t="shared" si="126"/>
        <v>0</v>
      </c>
      <c r="G197" s="49">
        <f t="shared" si="126"/>
        <v>0</v>
      </c>
      <c r="H197" s="52">
        <f t="shared" si="126"/>
        <v>0</v>
      </c>
      <c r="I197" s="66">
        <f>SUM(B197:H197)</f>
        <v>1</v>
      </c>
      <c r="K197" s="48">
        <f t="shared" si="127"/>
        <v>0</v>
      </c>
      <c r="L197" s="49">
        <f t="shared" si="127"/>
        <v>0</v>
      </c>
      <c r="M197" s="49">
        <f t="shared" si="127"/>
        <v>0</v>
      </c>
      <c r="N197" s="49">
        <f t="shared" si="127"/>
        <v>0</v>
      </c>
      <c r="O197" s="49">
        <f t="shared" si="127"/>
        <v>0</v>
      </c>
      <c r="P197" s="49">
        <f t="shared" si="127"/>
        <v>0</v>
      </c>
      <c r="Q197" s="52">
        <f t="shared" si="127"/>
        <v>0</v>
      </c>
      <c r="R197" s="66">
        <f>SUM(K197:Q197)</f>
        <v>0</v>
      </c>
      <c r="T197" s="48">
        <f t="shared" si="128"/>
        <v>0</v>
      </c>
      <c r="U197" s="49">
        <f t="shared" si="128"/>
        <v>2</v>
      </c>
      <c r="V197" s="49">
        <f t="shared" si="128"/>
        <v>0</v>
      </c>
      <c r="W197" s="49">
        <f t="shared" si="128"/>
        <v>0</v>
      </c>
      <c r="X197" s="49">
        <f t="shared" si="128"/>
        <v>0</v>
      </c>
      <c r="Y197" s="49">
        <f t="shared" si="128"/>
        <v>0</v>
      </c>
      <c r="Z197" s="52">
        <f t="shared" si="128"/>
        <v>0</v>
      </c>
      <c r="AA197" s="66">
        <f>SUM(T197:Z197)</f>
        <v>2</v>
      </c>
      <c r="AC197" s="66">
        <f>SUM(I197+R197+AA197)</f>
        <v>3</v>
      </c>
    </row>
    <row r="198" spans="1:29" ht="15.75" customHeight="1">
      <c r="A198" s="70">
        <v>0.3125</v>
      </c>
      <c r="B198" s="48">
        <f t="shared" si="126"/>
        <v>4</v>
      </c>
      <c r="C198" s="49">
        <f t="shared" si="126"/>
        <v>2</v>
      </c>
      <c r="D198" s="49">
        <f t="shared" si="126"/>
        <v>0</v>
      </c>
      <c r="E198" s="49">
        <f t="shared" si="126"/>
        <v>0</v>
      </c>
      <c r="F198" s="49">
        <f t="shared" si="126"/>
        <v>0</v>
      </c>
      <c r="G198" s="49">
        <f t="shared" si="126"/>
        <v>0</v>
      </c>
      <c r="H198" s="52">
        <f t="shared" si="126"/>
        <v>0</v>
      </c>
      <c r="I198" s="66">
        <f>SUM(B198:H198)</f>
        <v>6</v>
      </c>
      <c r="K198" s="48">
        <f t="shared" si="127"/>
        <v>0</v>
      </c>
      <c r="L198" s="49">
        <f t="shared" si="127"/>
        <v>0</v>
      </c>
      <c r="M198" s="49">
        <f t="shared" si="127"/>
        <v>0</v>
      </c>
      <c r="N198" s="49">
        <f t="shared" si="127"/>
        <v>0</v>
      </c>
      <c r="O198" s="49">
        <f t="shared" si="127"/>
        <v>0</v>
      </c>
      <c r="P198" s="49">
        <f t="shared" si="127"/>
        <v>0</v>
      </c>
      <c r="Q198" s="52">
        <f t="shared" si="127"/>
        <v>0</v>
      </c>
      <c r="R198" s="66">
        <f>SUM(K198:Q198)</f>
        <v>0</v>
      </c>
      <c r="T198" s="48">
        <f t="shared" si="128"/>
        <v>2</v>
      </c>
      <c r="U198" s="49">
        <f t="shared" si="128"/>
        <v>1</v>
      </c>
      <c r="V198" s="49">
        <f t="shared" si="128"/>
        <v>0</v>
      </c>
      <c r="W198" s="49">
        <f t="shared" si="128"/>
        <v>0</v>
      </c>
      <c r="X198" s="49">
        <f t="shared" si="128"/>
        <v>0</v>
      </c>
      <c r="Y198" s="49">
        <f t="shared" si="128"/>
        <v>0</v>
      </c>
      <c r="Z198" s="52">
        <f t="shared" si="128"/>
        <v>0</v>
      </c>
      <c r="AA198" s="66">
        <f>SUM(T198:Z198)</f>
        <v>3</v>
      </c>
      <c r="AC198" s="66">
        <f>SUM(I198+R198+AA198)</f>
        <v>9</v>
      </c>
    </row>
    <row r="199" spans="1:29" ht="15.75" customHeight="1">
      <c r="A199" s="71">
        <v>0.32291666666666669</v>
      </c>
      <c r="B199" s="54">
        <f t="shared" si="126"/>
        <v>15</v>
      </c>
      <c r="C199" s="55">
        <f t="shared" si="126"/>
        <v>4</v>
      </c>
      <c r="D199" s="55">
        <f t="shared" si="126"/>
        <v>0</v>
      </c>
      <c r="E199" s="55">
        <f t="shared" si="126"/>
        <v>0</v>
      </c>
      <c r="F199" s="55">
        <f t="shared" si="126"/>
        <v>0</v>
      </c>
      <c r="G199" s="55">
        <f t="shared" si="126"/>
        <v>0</v>
      </c>
      <c r="H199" s="56">
        <f t="shared" si="126"/>
        <v>0</v>
      </c>
      <c r="I199" s="67">
        <f>SUM(B199:H199)</f>
        <v>19</v>
      </c>
      <c r="K199" s="54">
        <f t="shared" si="127"/>
        <v>2</v>
      </c>
      <c r="L199" s="55">
        <f t="shared" si="127"/>
        <v>0</v>
      </c>
      <c r="M199" s="55">
        <f t="shared" si="127"/>
        <v>0</v>
      </c>
      <c r="N199" s="55">
        <f t="shared" si="127"/>
        <v>0</v>
      </c>
      <c r="O199" s="55">
        <f t="shared" si="127"/>
        <v>0</v>
      </c>
      <c r="P199" s="55">
        <f t="shared" si="127"/>
        <v>0</v>
      </c>
      <c r="Q199" s="56">
        <f t="shared" si="127"/>
        <v>0</v>
      </c>
      <c r="R199" s="67">
        <f>SUM(K199:Q199)</f>
        <v>2</v>
      </c>
      <c r="T199" s="54">
        <f t="shared" si="128"/>
        <v>5</v>
      </c>
      <c r="U199" s="55">
        <f t="shared" si="128"/>
        <v>1</v>
      </c>
      <c r="V199" s="55">
        <f t="shared" si="128"/>
        <v>0</v>
      </c>
      <c r="W199" s="55">
        <f t="shared" si="128"/>
        <v>0</v>
      </c>
      <c r="X199" s="55">
        <f t="shared" si="128"/>
        <v>0</v>
      </c>
      <c r="Y199" s="55">
        <f t="shared" si="128"/>
        <v>0</v>
      </c>
      <c r="Z199" s="56">
        <f t="shared" si="128"/>
        <v>0</v>
      </c>
      <c r="AA199" s="67">
        <f>SUM(T199:Z199)</f>
        <v>6</v>
      </c>
      <c r="AC199" s="67">
        <f>SUM(I199+R199+AA199)</f>
        <v>27</v>
      </c>
    </row>
    <row r="200" spans="1:29" ht="15.75" customHeight="1">
      <c r="A200" s="60" t="s">
        <v>218</v>
      </c>
      <c r="B200" s="57">
        <f t="shared" ref="B200:I200" si="129">SUM(B196:B199)</f>
        <v>29</v>
      </c>
      <c r="C200" s="58">
        <f t="shared" si="129"/>
        <v>7</v>
      </c>
      <c r="D200" s="58">
        <f t="shared" si="129"/>
        <v>0</v>
      </c>
      <c r="E200" s="58">
        <f t="shared" si="129"/>
        <v>0</v>
      </c>
      <c r="F200" s="58">
        <f t="shared" si="129"/>
        <v>0</v>
      </c>
      <c r="G200" s="58">
        <f t="shared" si="129"/>
        <v>0</v>
      </c>
      <c r="H200" s="59">
        <f t="shared" si="129"/>
        <v>0</v>
      </c>
      <c r="I200" s="60">
        <f t="shared" si="129"/>
        <v>36</v>
      </c>
      <c r="K200" s="57">
        <f t="shared" ref="K200:R200" si="130">SUM(K196:K199)</f>
        <v>2</v>
      </c>
      <c r="L200" s="58">
        <f t="shared" si="130"/>
        <v>0</v>
      </c>
      <c r="M200" s="58">
        <f t="shared" si="130"/>
        <v>0</v>
      </c>
      <c r="N200" s="58">
        <f t="shared" si="130"/>
        <v>0</v>
      </c>
      <c r="O200" s="58">
        <f t="shared" si="130"/>
        <v>0</v>
      </c>
      <c r="P200" s="58">
        <f t="shared" si="130"/>
        <v>0</v>
      </c>
      <c r="Q200" s="59">
        <f t="shared" si="130"/>
        <v>0</v>
      </c>
      <c r="R200" s="60">
        <f t="shared" si="130"/>
        <v>2</v>
      </c>
      <c r="T200" s="57">
        <f t="shared" ref="T200:AA200" si="131">SUM(T196:T199)</f>
        <v>8</v>
      </c>
      <c r="U200" s="58">
        <f t="shared" si="131"/>
        <v>5</v>
      </c>
      <c r="V200" s="58">
        <f t="shared" si="131"/>
        <v>0</v>
      </c>
      <c r="W200" s="58">
        <f t="shared" si="131"/>
        <v>0</v>
      </c>
      <c r="X200" s="58">
        <f t="shared" si="131"/>
        <v>0</v>
      </c>
      <c r="Y200" s="58">
        <f t="shared" si="131"/>
        <v>0</v>
      </c>
      <c r="Z200" s="59">
        <f t="shared" si="131"/>
        <v>0</v>
      </c>
      <c r="AA200" s="60">
        <f t="shared" si="131"/>
        <v>13</v>
      </c>
      <c r="AC200" s="60">
        <f>SUM(AC196:AC199)</f>
        <v>51</v>
      </c>
    </row>
    <row r="201" spans="1:29" ht="15.75" customHeight="1">
      <c r="A201" s="69">
        <v>0.33333333333333331</v>
      </c>
      <c r="B201" s="44">
        <f t="shared" ref="B201:H204" si="132">SUM(B17+B63+B109)</f>
        <v>9</v>
      </c>
      <c r="C201" s="45">
        <f t="shared" si="132"/>
        <v>4</v>
      </c>
      <c r="D201" s="45">
        <f t="shared" si="132"/>
        <v>0</v>
      </c>
      <c r="E201" s="45">
        <f t="shared" si="132"/>
        <v>0</v>
      </c>
      <c r="F201" s="45">
        <f t="shared" si="132"/>
        <v>0</v>
      </c>
      <c r="G201" s="45">
        <f t="shared" si="132"/>
        <v>0</v>
      </c>
      <c r="H201" s="46">
        <f t="shared" si="132"/>
        <v>0</v>
      </c>
      <c r="I201" s="65">
        <f>SUM(B201:H201)</f>
        <v>13</v>
      </c>
      <c r="K201" s="44">
        <f t="shared" ref="K201:Q204" si="133">SUM(K17+K63+K109)</f>
        <v>2</v>
      </c>
      <c r="L201" s="45">
        <f t="shared" si="133"/>
        <v>1</v>
      </c>
      <c r="M201" s="45">
        <f t="shared" si="133"/>
        <v>0</v>
      </c>
      <c r="N201" s="45">
        <f t="shared" si="133"/>
        <v>0</v>
      </c>
      <c r="O201" s="45">
        <f t="shared" si="133"/>
        <v>0</v>
      </c>
      <c r="P201" s="45">
        <f t="shared" si="133"/>
        <v>0</v>
      </c>
      <c r="Q201" s="46">
        <f t="shared" si="133"/>
        <v>0</v>
      </c>
      <c r="R201" s="65">
        <f>SUM(K201:Q201)</f>
        <v>3</v>
      </c>
      <c r="T201" s="44">
        <f t="shared" ref="T201:Z204" si="134">SUM(T17+T63+T109)</f>
        <v>16</v>
      </c>
      <c r="U201" s="45">
        <f t="shared" si="134"/>
        <v>6</v>
      </c>
      <c r="V201" s="45">
        <f t="shared" si="134"/>
        <v>0</v>
      </c>
      <c r="W201" s="45">
        <f t="shared" si="134"/>
        <v>0</v>
      </c>
      <c r="X201" s="45">
        <f t="shared" si="134"/>
        <v>0</v>
      </c>
      <c r="Y201" s="45">
        <f t="shared" si="134"/>
        <v>0</v>
      </c>
      <c r="Z201" s="46">
        <f t="shared" si="134"/>
        <v>0</v>
      </c>
      <c r="AA201" s="65">
        <f>SUM(T201:Z201)</f>
        <v>22</v>
      </c>
      <c r="AC201" s="65">
        <f>SUM(I201+R201+AA201)</f>
        <v>38</v>
      </c>
    </row>
    <row r="202" spans="1:29" ht="15.75" customHeight="1">
      <c r="A202" s="70">
        <v>0.34375</v>
      </c>
      <c r="B202" s="48">
        <f t="shared" si="132"/>
        <v>14</v>
      </c>
      <c r="C202" s="49">
        <f t="shared" si="132"/>
        <v>4</v>
      </c>
      <c r="D202" s="49">
        <f t="shared" si="132"/>
        <v>0</v>
      </c>
      <c r="E202" s="49">
        <f t="shared" si="132"/>
        <v>0</v>
      </c>
      <c r="F202" s="49">
        <f t="shared" si="132"/>
        <v>1</v>
      </c>
      <c r="G202" s="49">
        <f t="shared" si="132"/>
        <v>0</v>
      </c>
      <c r="H202" s="52">
        <f t="shared" si="132"/>
        <v>2</v>
      </c>
      <c r="I202" s="66">
        <f>SUM(B202:H202)</f>
        <v>21</v>
      </c>
      <c r="K202" s="48">
        <f t="shared" si="133"/>
        <v>2</v>
      </c>
      <c r="L202" s="49">
        <f t="shared" si="133"/>
        <v>1</v>
      </c>
      <c r="M202" s="49">
        <f t="shared" si="133"/>
        <v>1</v>
      </c>
      <c r="N202" s="49">
        <f t="shared" si="133"/>
        <v>0</v>
      </c>
      <c r="O202" s="49">
        <f t="shared" si="133"/>
        <v>0</v>
      </c>
      <c r="P202" s="49">
        <f t="shared" si="133"/>
        <v>0</v>
      </c>
      <c r="Q202" s="52">
        <f t="shared" si="133"/>
        <v>0</v>
      </c>
      <c r="R202" s="66">
        <f>SUM(K202:Q202)</f>
        <v>4</v>
      </c>
      <c r="T202" s="48">
        <f t="shared" si="134"/>
        <v>17</v>
      </c>
      <c r="U202" s="49">
        <f t="shared" si="134"/>
        <v>7</v>
      </c>
      <c r="V202" s="49">
        <f t="shared" si="134"/>
        <v>0</v>
      </c>
      <c r="W202" s="49">
        <f t="shared" si="134"/>
        <v>0</v>
      </c>
      <c r="X202" s="49">
        <f t="shared" si="134"/>
        <v>1</v>
      </c>
      <c r="Y202" s="49">
        <f t="shared" si="134"/>
        <v>0</v>
      </c>
      <c r="Z202" s="52">
        <f t="shared" si="134"/>
        <v>2</v>
      </c>
      <c r="AA202" s="66">
        <f>SUM(T202:Z202)</f>
        <v>27</v>
      </c>
      <c r="AC202" s="66">
        <f>SUM(I202+R202+AA202)</f>
        <v>52</v>
      </c>
    </row>
    <row r="203" spans="1:29" ht="15.75" customHeight="1">
      <c r="A203" s="70">
        <v>0.35416666666666669</v>
      </c>
      <c r="B203" s="48">
        <f t="shared" si="132"/>
        <v>20</v>
      </c>
      <c r="C203" s="49">
        <f t="shared" si="132"/>
        <v>4</v>
      </c>
      <c r="D203" s="49">
        <f t="shared" si="132"/>
        <v>0</v>
      </c>
      <c r="E203" s="49">
        <f t="shared" si="132"/>
        <v>0</v>
      </c>
      <c r="F203" s="49">
        <f t="shared" si="132"/>
        <v>0</v>
      </c>
      <c r="G203" s="49">
        <f t="shared" si="132"/>
        <v>0</v>
      </c>
      <c r="H203" s="52">
        <f t="shared" si="132"/>
        <v>0</v>
      </c>
      <c r="I203" s="66">
        <f>SUM(B203:H203)</f>
        <v>24</v>
      </c>
      <c r="K203" s="48">
        <f t="shared" si="133"/>
        <v>6</v>
      </c>
      <c r="L203" s="49">
        <f t="shared" si="133"/>
        <v>0</v>
      </c>
      <c r="M203" s="49">
        <f t="shared" si="133"/>
        <v>0</v>
      </c>
      <c r="N203" s="49">
        <f t="shared" si="133"/>
        <v>0</v>
      </c>
      <c r="O203" s="49">
        <f t="shared" si="133"/>
        <v>0</v>
      </c>
      <c r="P203" s="49">
        <f t="shared" si="133"/>
        <v>0</v>
      </c>
      <c r="Q203" s="52">
        <f t="shared" si="133"/>
        <v>0</v>
      </c>
      <c r="R203" s="66">
        <f>SUM(K203:Q203)</f>
        <v>6</v>
      </c>
      <c r="T203" s="48">
        <f t="shared" si="134"/>
        <v>23</v>
      </c>
      <c r="U203" s="49">
        <f t="shared" si="134"/>
        <v>9</v>
      </c>
      <c r="V203" s="49">
        <f t="shared" si="134"/>
        <v>0</v>
      </c>
      <c r="W203" s="49">
        <f t="shared" si="134"/>
        <v>1</v>
      </c>
      <c r="X203" s="49">
        <f t="shared" si="134"/>
        <v>2</v>
      </c>
      <c r="Y203" s="49">
        <f t="shared" si="134"/>
        <v>0</v>
      </c>
      <c r="Z203" s="52">
        <f t="shared" si="134"/>
        <v>0</v>
      </c>
      <c r="AA203" s="66">
        <f>SUM(T203:Z203)</f>
        <v>35</v>
      </c>
      <c r="AC203" s="66">
        <f>SUM(I203+R203+AA203)</f>
        <v>65</v>
      </c>
    </row>
    <row r="204" spans="1:29" ht="15.75" customHeight="1">
      <c r="A204" s="71">
        <v>0.36458333333333331</v>
      </c>
      <c r="B204" s="54">
        <f t="shared" si="132"/>
        <v>3</v>
      </c>
      <c r="C204" s="55">
        <f t="shared" si="132"/>
        <v>2</v>
      </c>
      <c r="D204" s="55">
        <f t="shared" si="132"/>
        <v>0</v>
      </c>
      <c r="E204" s="55">
        <f t="shared" si="132"/>
        <v>0</v>
      </c>
      <c r="F204" s="55">
        <f t="shared" si="132"/>
        <v>0</v>
      </c>
      <c r="G204" s="55">
        <f t="shared" si="132"/>
        <v>0</v>
      </c>
      <c r="H204" s="56">
        <f t="shared" si="132"/>
        <v>0</v>
      </c>
      <c r="I204" s="67">
        <f>SUM(B204:H204)</f>
        <v>5</v>
      </c>
      <c r="K204" s="54">
        <f t="shared" si="133"/>
        <v>1</v>
      </c>
      <c r="L204" s="55">
        <f t="shared" si="133"/>
        <v>1</v>
      </c>
      <c r="M204" s="55">
        <f t="shared" si="133"/>
        <v>0</v>
      </c>
      <c r="N204" s="55">
        <f t="shared" si="133"/>
        <v>0</v>
      </c>
      <c r="O204" s="55">
        <f t="shared" si="133"/>
        <v>0</v>
      </c>
      <c r="P204" s="55">
        <f t="shared" si="133"/>
        <v>0</v>
      </c>
      <c r="Q204" s="56">
        <f t="shared" si="133"/>
        <v>0</v>
      </c>
      <c r="R204" s="67">
        <f>SUM(K204:Q204)</f>
        <v>2</v>
      </c>
      <c r="T204" s="54">
        <f t="shared" si="134"/>
        <v>9</v>
      </c>
      <c r="U204" s="55">
        <f t="shared" si="134"/>
        <v>1</v>
      </c>
      <c r="V204" s="55">
        <f t="shared" si="134"/>
        <v>0</v>
      </c>
      <c r="W204" s="55">
        <f t="shared" si="134"/>
        <v>0</v>
      </c>
      <c r="X204" s="55">
        <f t="shared" si="134"/>
        <v>0</v>
      </c>
      <c r="Y204" s="55">
        <f t="shared" si="134"/>
        <v>0</v>
      </c>
      <c r="Z204" s="56">
        <f t="shared" si="134"/>
        <v>0</v>
      </c>
      <c r="AA204" s="67">
        <f>SUM(T204:Z204)</f>
        <v>10</v>
      </c>
      <c r="AC204" s="67">
        <f>SUM(I204+R204+AA204)</f>
        <v>17</v>
      </c>
    </row>
    <row r="205" spans="1:29" ht="15.75" customHeight="1">
      <c r="A205" s="60" t="s">
        <v>218</v>
      </c>
      <c r="B205" s="57">
        <f t="shared" ref="B205:I205" si="135">SUM(B201:B204)</f>
        <v>46</v>
      </c>
      <c r="C205" s="58">
        <f t="shared" si="135"/>
        <v>14</v>
      </c>
      <c r="D205" s="58">
        <f t="shared" si="135"/>
        <v>0</v>
      </c>
      <c r="E205" s="58">
        <f t="shared" si="135"/>
        <v>0</v>
      </c>
      <c r="F205" s="58">
        <f t="shared" si="135"/>
        <v>1</v>
      </c>
      <c r="G205" s="58">
        <f t="shared" si="135"/>
        <v>0</v>
      </c>
      <c r="H205" s="59">
        <f t="shared" si="135"/>
        <v>2</v>
      </c>
      <c r="I205" s="60">
        <f t="shared" si="135"/>
        <v>63</v>
      </c>
      <c r="K205" s="57">
        <f t="shared" ref="K205:R205" si="136">SUM(K201:K204)</f>
        <v>11</v>
      </c>
      <c r="L205" s="58">
        <f t="shared" si="136"/>
        <v>3</v>
      </c>
      <c r="M205" s="58">
        <f t="shared" si="136"/>
        <v>1</v>
      </c>
      <c r="N205" s="58">
        <f t="shared" si="136"/>
        <v>0</v>
      </c>
      <c r="O205" s="58">
        <f t="shared" si="136"/>
        <v>0</v>
      </c>
      <c r="P205" s="58">
        <f t="shared" si="136"/>
        <v>0</v>
      </c>
      <c r="Q205" s="59">
        <f t="shared" si="136"/>
        <v>0</v>
      </c>
      <c r="R205" s="60">
        <f t="shared" si="136"/>
        <v>15</v>
      </c>
      <c r="T205" s="57">
        <f t="shared" ref="T205:AA205" si="137">SUM(T201:T204)</f>
        <v>65</v>
      </c>
      <c r="U205" s="58">
        <f t="shared" si="137"/>
        <v>23</v>
      </c>
      <c r="V205" s="58">
        <f t="shared" si="137"/>
        <v>0</v>
      </c>
      <c r="W205" s="58">
        <f t="shared" si="137"/>
        <v>1</v>
      </c>
      <c r="X205" s="58">
        <f t="shared" si="137"/>
        <v>3</v>
      </c>
      <c r="Y205" s="58">
        <f t="shared" si="137"/>
        <v>0</v>
      </c>
      <c r="Z205" s="59">
        <f t="shared" si="137"/>
        <v>2</v>
      </c>
      <c r="AA205" s="60">
        <f t="shared" si="137"/>
        <v>94</v>
      </c>
      <c r="AC205" s="60">
        <f>SUM(AC201:AC204)</f>
        <v>172</v>
      </c>
    </row>
    <row r="206" spans="1:29" ht="15.75" customHeight="1">
      <c r="A206" s="69">
        <v>0.375</v>
      </c>
      <c r="B206" s="44">
        <f t="shared" ref="B206:H209" si="138">SUM(B22+B68+B114)</f>
        <v>0</v>
      </c>
      <c r="C206" s="45">
        <f t="shared" si="138"/>
        <v>0</v>
      </c>
      <c r="D206" s="45">
        <f t="shared" si="138"/>
        <v>0</v>
      </c>
      <c r="E206" s="45">
        <f t="shared" si="138"/>
        <v>0</v>
      </c>
      <c r="F206" s="45">
        <f t="shared" si="138"/>
        <v>0</v>
      </c>
      <c r="G206" s="45">
        <f t="shared" si="138"/>
        <v>0</v>
      </c>
      <c r="H206" s="46">
        <f t="shared" si="138"/>
        <v>0</v>
      </c>
      <c r="I206" s="65">
        <f>SUM(B206:H206)</f>
        <v>0</v>
      </c>
      <c r="K206" s="44">
        <f t="shared" ref="K206:Q209" si="139">SUM(K22+K68+K114)</f>
        <v>0</v>
      </c>
      <c r="L206" s="45">
        <f t="shared" si="139"/>
        <v>0</v>
      </c>
      <c r="M206" s="45">
        <f t="shared" si="139"/>
        <v>0</v>
      </c>
      <c r="N206" s="45">
        <f t="shared" si="139"/>
        <v>0</v>
      </c>
      <c r="O206" s="45">
        <f t="shared" si="139"/>
        <v>0</v>
      </c>
      <c r="P206" s="45">
        <f t="shared" si="139"/>
        <v>0</v>
      </c>
      <c r="Q206" s="46">
        <f t="shared" si="139"/>
        <v>0</v>
      </c>
      <c r="R206" s="65">
        <f>SUM(K206:Q206)</f>
        <v>0</v>
      </c>
      <c r="T206" s="44">
        <f t="shared" ref="T206:Z209" si="140">SUM(T22+T68+T114)</f>
        <v>0</v>
      </c>
      <c r="U206" s="45">
        <f t="shared" si="140"/>
        <v>0</v>
      </c>
      <c r="V206" s="45">
        <f t="shared" si="140"/>
        <v>0</v>
      </c>
      <c r="W206" s="45">
        <f t="shared" si="140"/>
        <v>0</v>
      </c>
      <c r="X206" s="45">
        <f t="shared" si="140"/>
        <v>0</v>
      </c>
      <c r="Y206" s="45">
        <f t="shared" si="140"/>
        <v>0</v>
      </c>
      <c r="Z206" s="46">
        <f t="shared" si="140"/>
        <v>0</v>
      </c>
      <c r="AA206" s="65">
        <f>SUM(T206:Z206)</f>
        <v>0</v>
      </c>
      <c r="AC206" s="65">
        <f>SUM(I206+R206+AA206)</f>
        <v>0</v>
      </c>
    </row>
    <row r="207" spans="1:29" ht="15.75" customHeight="1">
      <c r="A207" s="70">
        <v>0.38541666666666669</v>
      </c>
      <c r="B207" s="48">
        <f t="shared" si="138"/>
        <v>0</v>
      </c>
      <c r="C207" s="49">
        <f t="shared" si="138"/>
        <v>0</v>
      </c>
      <c r="D207" s="49">
        <f t="shared" si="138"/>
        <v>0</v>
      </c>
      <c r="E207" s="49">
        <f t="shared" si="138"/>
        <v>0</v>
      </c>
      <c r="F207" s="49">
        <f t="shared" si="138"/>
        <v>0</v>
      </c>
      <c r="G207" s="49">
        <f t="shared" si="138"/>
        <v>0</v>
      </c>
      <c r="H207" s="52">
        <f t="shared" si="138"/>
        <v>0</v>
      </c>
      <c r="I207" s="66">
        <f>SUM(B207:H207)</f>
        <v>0</v>
      </c>
      <c r="K207" s="48">
        <f t="shared" si="139"/>
        <v>0</v>
      </c>
      <c r="L207" s="49">
        <f t="shared" si="139"/>
        <v>0</v>
      </c>
      <c r="M207" s="49">
        <f t="shared" si="139"/>
        <v>0</v>
      </c>
      <c r="N207" s="49">
        <f t="shared" si="139"/>
        <v>0</v>
      </c>
      <c r="O207" s="49">
        <f t="shared" si="139"/>
        <v>0</v>
      </c>
      <c r="P207" s="49">
        <f t="shared" si="139"/>
        <v>0</v>
      </c>
      <c r="Q207" s="52">
        <f t="shared" si="139"/>
        <v>0</v>
      </c>
      <c r="R207" s="66">
        <f>SUM(K207:Q207)</f>
        <v>0</v>
      </c>
      <c r="T207" s="48">
        <f t="shared" si="140"/>
        <v>0</v>
      </c>
      <c r="U207" s="49">
        <f t="shared" si="140"/>
        <v>0</v>
      </c>
      <c r="V207" s="49">
        <f t="shared" si="140"/>
        <v>0</v>
      </c>
      <c r="W207" s="49">
        <f t="shared" si="140"/>
        <v>0</v>
      </c>
      <c r="X207" s="49">
        <f t="shared" si="140"/>
        <v>0</v>
      </c>
      <c r="Y207" s="49">
        <f t="shared" si="140"/>
        <v>0</v>
      </c>
      <c r="Z207" s="52">
        <f t="shared" si="140"/>
        <v>0</v>
      </c>
      <c r="AA207" s="66">
        <f>SUM(T207:Z207)</f>
        <v>0</v>
      </c>
      <c r="AC207" s="66">
        <f>SUM(I207+R207+AA207)</f>
        <v>0</v>
      </c>
    </row>
    <row r="208" spans="1:29" ht="15.75" customHeight="1">
      <c r="A208" s="70">
        <v>0.39583333333333331</v>
      </c>
      <c r="B208" s="48">
        <f t="shared" si="138"/>
        <v>0</v>
      </c>
      <c r="C208" s="49">
        <f t="shared" si="138"/>
        <v>0</v>
      </c>
      <c r="D208" s="49">
        <f t="shared" si="138"/>
        <v>0</v>
      </c>
      <c r="E208" s="49">
        <f t="shared" si="138"/>
        <v>0</v>
      </c>
      <c r="F208" s="49">
        <f t="shared" si="138"/>
        <v>0</v>
      </c>
      <c r="G208" s="49">
        <f t="shared" si="138"/>
        <v>0</v>
      </c>
      <c r="H208" s="52">
        <f t="shared" si="138"/>
        <v>0</v>
      </c>
      <c r="I208" s="66">
        <f>SUM(B208:H208)</f>
        <v>0</v>
      </c>
      <c r="K208" s="48">
        <f t="shared" si="139"/>
        <v>0</v>
      </c>
      <c r="L208" s="49">
        <f t="shared" si="139"/>
        <v>0</v>
      </c>
      <c r="M208" s="49">
        <f t="shared" si="139"/>
        <v>0</v>
      </c>
      <c r="N208" s="49">
        <f t="shared" si="139"/>
        <v>0</v>
      </c>
      <c r="O208" s="49">
        <f t="shared" si="139"/>
        <v>0</v>
      </c>
      <c r="P208" s="49">
        <f t="shared" si="139"/>
        <v>0</v>
      </c>
      <c r="Q208" s="52">
        <f t="shared" si="139"/>
        <v>0</v>
      </c>
      <c r="R208" s="66">
        <f>SUM(K208:Q208)</f>
        <v>0</v>
      </c>
      <c r="T208" s="48">
        <f t="shared" si="140"/>
        <v>0</v>
      </c>
      <c r="U208" s="49">
        <f t="shared" si="140"/>
        <v>0</v>
      </c>
      <c r="V208" s="49">
        <f t="shared" si="140"/>
        <v>0</v>
      </c>
      <c r="W208" s="49">
        <f t="shared" si="140"/>
        <v>0</v>
      </c>
      <c r="X208" s="49">
        <f t="shared" si="140"/>
        <v>0</v>
      </c>
      <c r="Y208" s="49">
        <f t="shared" si="140"/>
        <v>0</v>
      </c>
      <c r="Z208" s="52">
        <f t="shared" si="140"/>
        <v>0</v>
      </c>
      <c r="AA208" s="66">
        <f>SUM(T208:Z208)</f>
        <v>0</v>
      </c>
      <c r="AC208" s="66">
        <f>SUM(I208+R208+AA208)</f>
        <v>0</v>
      </c>
    </row>
    <row r="209" spans="1:29" ht="15.75" customHeight="1">
      <c r="A209" s="71">
        <v>0.40625</v>
      </c>
      <c r="B209" s="54">
        <f t="shared" si="138"/>
        <v>2</v>
      </c>
      <c r="C209" s="55">
        <f t="shared" si="138"/>
        <v>1</v>
      </c>
      <c r="D209" s="55">
        <f t="shared" si="138"/>
        <v>0</v>
      </c>
      <c r="E209" s="55">
        <f t="shared" si="138"/>
        <v>1</v>
      </c>
      <c r="F209" s="55">
        <f t="shared" si="138"/>
        <v>0</v>
      </c>
      <c r="G209" s="55">
        <f t="shared" si="138"/>
        <v>0</v>
      </c>
      <c r="H209" s="56">
        <f t="shared" si="138"/>
        <v>0</v>
      </c>
      <c r="I209" s="67">
        <f>SUM(B209:H209)</f>
        <v>4</v>
      </c>
      <c r="K209" s="54">
        <f t="shared" si="139"/>
        <v>0</v>
      </c>
      <c r="L209" s="55">
        <f t="shared" si="139"/>
        <v>1</v>
      </c>
      <c r="M209" s="55">
        <f t="shared" si="139"/>
        <v>0</v>
      </c>
      <c r="N209" s="55">
        <f t="shared" si="139"/>
        <v>0</v>
      </c>
      <c r="O209" s="55">
        <f t="shared" si="139"/>
        <v>0</v>
      </c>
      <c r="P209" s="55">
        <f t="shared" si="139"/>
        <v>0</v>
      </c>
      <c r="Q209" s="56">
        <f t="shared" si="139"/>
        <v>0</v>
      </c>
      <c r="R209" s="67">
        <f>SUM(K209:Q209)</f>
        <v>1</v>
      </c>
      <c r="T209" s="54">
        <f t="shared" si="140"/>
        <v>4</v>
      </c>
      <c r="U209" s="55">
        <f t="shared" si="140"/>
        <v>0</v>
      </c>
      <c r="V209" s="55">
        <f t="shared" si="140"/>
        <v>0</v>
      </c>
      <c r="W209" s="55">
        <f t="shared" si="140"/>
        <v>0</v>
      </c>
      <c r="X209" s="55">
        <f t="shared" si="140"/>
        <v>0</v>
      </c>
      <c r="Y209" s="55">
        <f t="shared" si="140"/>
        <v>0</v>
      </c>
      <c r="Z209" s="56">
        <f t="shared" si="140"/>
        <v>0</v>
      </c>
      <c r="AA209" s="67">
        <f>SUM(T209:Z209)</f>
        <v>4</v>
      </c>
      <c r="AC209" s="67">
        <f>SUM(I209+R209+AA209)</f>
        <v>9</v>
      </c>
    </row>
    <row r="210" spans="1:29" ht="15.75" customHeight="1">
      <c r="A210" s="60" t="s">
        <v>218</v>
      </c>
      <c r="B210" s="57">
        <f t="shared" ref="B210:I210" si="141">SUM(B206:B209)</f>
        <v>2</v>
      </c>
      <c r="C210" s="58">
        <f t="shared" si="141"/>
        <v>1</v>
      </c>
      <c r="D210" s="58">
        <f t="shared" si="141"/>
        <v>0</v>
      </c>
      <c r="E210" s="58">
        <f t="shared" si="141"/>
        <v>1</v>
      </c>
      <c r="F210" s="58">
        <f t="shared" si="141"/>
        <v>0</v>
      </c>
      <c r="G210" s="58">
        <f t="shared" si="141"/>
        <v>0</v>
      </c>
      <c r="H210" s="59">
        <f t="shared" si="141"/>
        <v>0</v>
      </c>
      <c r="I210" s="60">
        <f t="shared" si="141"/>
        <v>4</v>
      </c>
      <c r="K210" s="57">
        <f t="shared" ref="K210:R210" si="142">SUM(K206:K209)</f>
        <v>0</v>
      </c>
      <c r="L210" s="58">
        <f t="shared" si="142"/>
        <v>1</v>
      </c>
      <c r="M210" s="58">
        <f t="shared" si="142"/>
        <v>0</v>
      </c>
      <c r="N210" s="58">
        <f t="shared" si="142"/>
        <v>0</v>
      </c>
      <c r="O210" s="58">
        <f t="shared" si="142"/>
        <v>0</v>
      </c>
      <c r="P210" s="58">
        <f t="shared" si="142"/>
        <v>0</v>
      </c>
      <c r="Q210" s="59">
        <f t="shared" si="142"/>
        <v>0</v>
      </c>
      <c r="R210" s="60">
        <f t="shared" si="142"/>
        <v>1</v>
      </c>
      <c r="T210" s="57">
        <f t="shared" ref="T210:AA210" si="143">SUM(T206:T209)</f>
        <v>4</v>
      </c>
      <c r="U210" s="58">
        <f t="shared" si="143"/>
        <v>0</v>
      </c>
      <c r="V210" s="58">
        <f t="shared" si="143"/>
        <v>0</v>
      </c>
      <c r="W210" s="58">
        <f t="shared" si="143"/>
        <v>0</v>
      </c>
      <c r="X210" s="58">
        <f t="shared" si="143"/>
        <v>0</v>
      </c>
      <c r="Y210" s="58">
        <f t="shared" si="143"/>
        <v>0</v>
      </c>
      <c r="Z210" s="59">
        <f t="shared" si="143"/>
        <v>0</v>
      </c>
      <c r="AA210" s="60">
        <f t="shared" si="143"/>
        <v>4</v>
      </c>
      <c r="AC210" s="60">
        <f>SUM(AC206:AC209)</f>
        <v>9</v>
      </c>
    </row>
    <row r="212" spans="1:29" ht="15.75" customHeight="1">
      <c r="A212" s="60" t="s">
        <v>219</v>
      </c>
      <c r="B212" s="57">
        <f t="shared" ref="B212:I212" si="144">SUM(B210+B205+B200)</f>
        <v>77</v>
      </c>
      <c r="C212" s="58">
        <f t="shared" si="144"/>
        <v>22</v>
      </c>
      <c r="D212" s="58">
        <f t="shared" si="144"/>
        <v>0</v>
      </c>
      <c r="E212" s="58">
        <f t="shared" si="144"/>
        <v>1</v>
      </c>
      <c r="F212" s="58">
        <f t="shared" si="144"/>
        <v>1</v>
      </c>
      <c r="G212" s="58">
        <f t="shared" si="144"/>
        <v>0</v>
      </c>
      <c r="H212" s="59">
        <f t="shared" si="144"/>
        <v>2</v>
      </c>
      <c r="I212" s="60">
        <f t="shared" si="144"/>
        <v>103</v>
      </c>
      <c r="K212" s="57">
        <f t="shared" ref="K212:R212" si="145">SUM(K210+K205+K200)</f>
        <v>13</v>
      </c>
      <c r="L212" s="58">
        <f t="shared" si="145"/>
        <v>4</v>
      </c>
      <c r="M212" s="58">
        <f t="shared" si="145"/>
        <v>1</v>
      </c>
      <c r="N212" s="58">
        <f t="shared" si="145"/>
        <v>0</v>
      </c>
      <c r="O212" s="58">
        <f t="shared" si="145"/>
        <v>0</v>
      </c>
      <c r="P212" s="58">
        <f t="shared" si="145"/>
        <v>0</v>
      </c>
      <c r="Q212" s="59">
        <f t="shared" si="145"/>
        <v>0</v>
      </c>
      <c r="R212" s="60">
        <f t="shared" si="145"/>
        <v>18</v>
      </c>
      <c r="T212" s="57">
        <f t="shared" ref="T212:AA212" si="146">SUM(T210+T205+T200)</f>
        <v>77</v>
      </c>
      <c r="U212" s="58">
        <f t="shared" si="146"/>
        <v>28</v>
      </c>
      <c r="V212" s="58">
        <f t="shared" si="146"/>
        <v>0</v>
      </c>
      <c r="W212" s="58">
        <f t="shared" si="146"/>
        <v>1</v>
      </c>
      <c r="X212" s="58">
        <f t="shared" si="146"/>
        <v>3</v>
      </c>
      <c r="Y212" s="58">
        <f t="shared" si="146"/>
        <v>0</v>
      </c>
      <c r="Z212" s="59">
        <f t="shared" si="146"/>
        <v>2</v>
      </c>
      <c r="AA212" s="60">
        <f t="shared" si="146"/>
        <v>111</v>
      </c>
      <c r="AC212" s="60">
        <f>SUM(AC210+AC205+AC200)</f>
        <v>232</v>
      </c>
    </row>
    <row r="214" spans="1:29" ht="15.75" customHeight="1">
      <c r="A214" s="47" t="s">
        <v>224</v>
      </c>
    </row>
    <row r="215" spans="1:29" ht="15.75" customHeight="1">
      <c r="B215" s="57" t="s">
        <v>212</v>
      </c>
      <c r="C215" s="58"/>
      <c r="D215" s="58" t="s">
        <v>246</v>
      </c>
      <c r="E215" s="58"/>
      <c r="F215" s="58"/>
      <c r="G215" s="58"/>
      <c r="H215" s="59"/>
      <c r="I215" s="60"/>
      <c r="K215" s="57" t="s">
        <v>212</v>
      </c>
      <c r="L215" s="58"/>
      <c r="M215" s="58" t="s">
        <v>214</v>
      </c>
      <c r="N215" s="58"/>
      <c r="O215" s="58"/>
      <c r="P215" s="58"/>
      <c r="Q215" s="59"/>
      <c r="R215" s="60"/>
      <c r="T215" s="57" t="s">
        <v>212</v>
      </c>
      <c r="U215" s="58"/>
      <c r="V215" s="58" t="s">
        <v>247</v>
      </c>
      <c r="W215" s="58"/>
      <c r="X215" s="58"/>
      <c r="Y215" s="58"/>
      <c r="Z215" s="59"/>
      <c r="AA215" s="60"/>
      <c r="AC215" s="130" t="s">
        <v>225</v>
      </c>
    </row>
    <row r="216" spans="1:29"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131"/>
    </row>
    <row r="218" spans="1:29" ht="15.75" customHeight="1">
      <c r="A218" s="69">
        <v>0.66666666666666663</v>
      </c>
      <c r="B218" s="44">
        <f t="shared" ref="B218:H221" si="147">SUM(B34+B80+B126)</f>
        <v>41</v>
      </c>
      <c r="C218" s="45">
        <f t="shared" si="147"/>
        <v>5</v>
      </c>
      <c r="D218" s="45">
        <f t="shared" si="147"/>
        <v>0</v>
      </c>
      <c r="E218" s="45">
        <f t="shared" si="147"/>
        <v>1</v>
      </c>
      <c r="F218" s="45">
        <f t="shared" si="147"/>
        <v>0</v>
      </c>
      <c r="G218" s="45">
        <f t="shared" si="147"/>
        <v>0</v>
      </c>
      <c r="H218" s="46">
        <f t="shared" si="147"/>
        <v>1</v>
      </c>
      <c r="I218" s="65">
        <f>SUM(B218:H218)</f>
        <v>48</v>
      </c>
      <c r="K218" s="44">
        <f t="shared" ref="K218:Q221" si="148">SUM(K34+K80+K126)</f>
        <v>3</v>
      </c>
      <c r="L218" s="45">
        <f t="shared" si="148"/>
        <v>3</v>
      </c>
      <c r="M218" s="45">
        <f t="shared" si="148"/>
        <v>0</v>
      </c>
      <c r="N218" s="45">
        <f t="shared" si="148"/>
        <v>0</v>
      </c>
      <c r="O218" s="45">
        <f t="shared" si="148"/>
        <v>0</v>
      </c>
      <c r="P218" s="45">
        <f t="shared" si="148"/>
        <v>0</v>
      </c>
      <c r="Q218" s="46">
        <f t="shared" si="148"/>
        <v>0</v>
      </c>
      <c r="R218" s="65">
        <f>SUM(K218:Q218)</f>
        <v>6</v>
      </c>
      <c r="T218" s="44">
        <f t="shared" ref="T218:Z221" si="149">SUM(T34+T80+T126)</f>
        <v>8</v>
      </c>
      <c r="U218" s="45">
        <f t="shared" si="149"/>
        <v>0</v>
      </c>
      <c r="V218" s="45">
        <f t="shared" si="149"/>
        <v>0</v>
      </c>
      <c r="W218" s="45">
        <f t="shared" si="149"/>
        <v>0</v>
      </c>
      <c r="X218" s="45">
        <f t="shared" si="149"/>
        <v>0</v>
      </c>
      <c r="Y218" s="45">
        <f t="shared" si="149"/>
        <v>0</v>
      </c>
      <c r="Z218" s="46">
        <f t="shared" si="149"/>
        <v>0</v>
      </c>
      <c r="AA218" s="65">
        <f>SUM(T218:Z218)</f>
        <v>8</v>
      </c>
      <c r="AC218" s="65">
        <f>SUM(I218+R218+AA218)</f>
        <v>62</v>
      </c>
    </row>
    <row r="219" spans="1:29" ht="15.75" customHeight="1">
      <c r="A219" s="70">
        <v>0.67708333333333337</v>
      </c>
      <c r="B219" s="48">
        <f t="shared" si="147"/>
        <v>19</v>
      </c>
      <c r="C219" s="49">
        <f t="shared" si="147"/>
        <v>4</v>
      </c>
      <c r="D219" s="49">
        <f t="shared" si="147"/>
        <v>0</v>
      </c>
      <c r="E219" s="49">
        <f t="shared" si="147"/>
        <v>0</v>
      </c>
      <c r="F219" s="49">
        <f t="shared" si="147"/>
        <v>0</v>
      </c>
      <c r="G219" s="49">
        <f t="shared" si="147"/>
        <v>0</v>
      </c>
      <c r="H219" s="52">
        <f t="shared" si="147"/>
        <v>0</v>
      </c>
      <c r="I219" s="66">
        <f>SUM(B219:H219)</f>
        <v>23</v>
      </c>
      <c r="K219" s="48">
        <f t="shared" si="148"/>
        <v>9</v>
      </c>
      <c r="L219" s="49">
        <f t="shared" si="148"/>
        <v>0</v>
      </c>
      <c r="M219" s="49">
        <f t="shared" si="148"/>
        <v>1</v>
      </c>
      <c r="N219" s="49">
        <f t="shared" si="148"/>
        <v>0</v>
      </c>
      <c r="O219" s="49">
        <f t="shared" si="148"/>
        <v>0</v>
      </c>
      <c r="P219" s="49">
        <f t="shared" si="148"/>
        <v>0</v>
      </c>
      <c r="Q219" s="52">
        <f t="shared" si="148"/>
        <v>0</v>
      </c>
      <c r="R219" s="66">
        <f>SUM(K219:Q219)</f>
        <v>10</v>
      </c>
      <c r="T219" s="48">
        <f t="shared" si="149"/>
        <v>18</v>
      </c>
      <c r="U219" s="49">
        <f t="shared" si="149"/>
        <v>2</v>
      </c>
      <c r="V219" s="49">
        <f t="shared" si="149"/>
        <v>0</v>
      </c>
      <c r="W219" s="49">
        <f t="shared" si="149"/>
        <v>0</v>
      </c>
      <c r="X219" s="49">
        <f t="shared" si="149"/>
        <v>0</v>
      </c>
      <c r="Y219" s="49">
        <f t="shared" si="149"/>
        <v>0</v>
      </c>
      <c r="Z219" s="52">
        <f t="shared" si="149"/>
        <v>0</v>
      </c>
      <c r="AA219" s="66">
        <f>SUM(T219:Z219)</f>
        <v>20</v>
      </c>
      <c r="AC219" s="66">
        <f>SUM(I219+R219+AA219)</f>
        <v>53</v>
      </c>
    </row>
    <row r="220" spans="1:29" ht="15.75" customHeight="1">
      <c r="A220" s="70">
        <v>0.6875</v>
      </c>
      <c r="B220" s="48">
        <f t="shared" si="147"/>
        <v>24</v>
      </c>
      <c r="C220" s="49">
        <f t="shared" si="147"/>
        <v>8</v>
      </c>
      <c r="D220" s="49">
        <f t="shared" si="147"/>
        <v>0</v>
      </c>
      <c r="E220" s="49">
        <f t="shared" si="147"/>
        <v>0</v>
      </c>
      <c r="F220" s="49">
        <f t="shared" si="147"/>
        <v>0</v>
      </c>
      <c r="G220" s="49">
        <f t="shared" si="147"/>
        <v>0</v>
      </c>
      <c r="H220" s="52">
        <f t="shared" si="147"/>
        <v>1</v>
      </c>
      <c r="I220" s="66">
        <f>SUM(B220:H220)</f>
        <v>33</v>
      </c>
      <c r="K220" s="48">
        <f t="shared" si="148"/>
        <v>6</v>
      </c>
      <c r="L220" s="49">
        <f t="shared" si="148"/>
        <v>3</v>
      </c>
      <c r="M220" s="49">
        <f t="shared" si="148"/>
        <v>0</v>
      </c>
      <c r="N220" s="49">
        <f t="shared" si="148"/>
        <v>0</v>
      </c>
      <c r="O220" s="49">
        <f t="shared" si="148"/>
        <v>0</v>
      </c>
      <c r="P220" s="49">
        <f t="shared" si="148"/>
        <v>0</v>
      </c>
      <c r="Q220" s="52">
        <f t="shared" si="148"/>
        <v>0</v>
      </c>
      <c r="R220" s="66">
        <f>SUM(K220:Q220)</f>
        <v>9</v>
      </c>
      <c r="T220" s="48">
        <f t="shared" si="149"/>
        <v>20</v>
      </c>
      <c r="U220" s="49">
        <f t="shared" si="149"/>
        <v>4</v>
      </c>
      <c r="V220" s="49">
        <f t="shared" si="149"/>
        <v>0</v>
      </c>
      <c r="W220" s="49">
        <f t="shared" si="149"/>
        <v>0</v>
      </c>
      <c r="X220" s="49">
        <f t="shared" si="149"/>
        <v>0</v>
      </c>
      <c r="Y220" s="49">
        <f t="shared" si="149"/>
        <v>0</v>
      </c>
      <c r="Z220" s="52">
        <f t="shared" si="149"/>
        <v>0</v>
      </c>
      <c r="AA220" s="66">
        <f>SUM(T220:Z220)</f>
        <v>24</v>
      </c>
      <c r="AC220" s="66">
        <f>SUM(I220+R220+AA220)</f>
        <v>66</v>
      </c>
    </row>
    <row r="221" spans="1:29" ht="15.75" customHeight="1">
      <c r="A221" s="71">
        <v>0.69791666666666663</v>
      </c>
      <c r="B221" s="54">
        <f t="shared" si="147"/>
        <v>24</v>
      </c>
      <c r="C221" s="55">
        <f t="shared" si="147"/>
        <v>5</v>
      </c>
      <c r="D221" s="55">
        <f t="shared" si="147"/>
        <v>1</v>
      </c>
      <c r="E221" s="55">
        <f t="shared" si="147"/>
        <v>0</v>
      </c>
      <c r="F221" s="55">
        <f t="shared" si="147"/>
        <v>0</v>
      </c>
      <c r="G221" s="55">
        <f t="shared" si="147"/>
        <v>0</v>
      </c>
      <c r="H221" s="56">
        <f t="shared" si="147"/>
        <v>0</v>
      </c>
      <c r="I221" s="67">
        <f>SUM(B221:H221)</f>
        <v>30</v>
      </c>
      <c r="K221" s="54">
        <f t="shared" si="148"/>
        <v>2</v>
      </c>
      <c r="L221" s="55">
        <f t="shared" si="148"/>
        <v>1</v>
      </c>
      <c r="M221" s="55">
        <f t="shared" si="148"/>
        <v>0</v>
      </c>
      <c r="N221" s="55">
        <f t="shared" si="148"/>
        <v>0</v>
      </c>
      <c r="O221" s="55">
        <f t="shared" si="148"/>
        <v>0</v>
      </c>
      <c r="P221" s="55">
        <f t="shared" si="148"/>
        <v>0</v>
      </c>
      <c r="Q221" s="56">
        <f t="shared" si="148"/>
        <v>0</v>
      </c>
      <c r="R221" s="67">
        <f>SUM(K221:Q221)</f>
        <v>3</v>
      </c>
      <c r="T221" s="54">
        <f t="shared" si="149"/>
        <v>14</v>
      </c>
      <c r="U221" s="55">
        <f t="shared" si="149"/>
        <v>3</v>
      </c>
      <c r="V221" s="55">
        <f t="shared" si="149"/>
        <v>0</v>
      </c>
      <c r="W221" s="55">
        <f t="shared" si="149"/>
        <v>0</v>
      </c>
      <c r="X221" s="55">
        <f t="shared" si="149"/>
        <v>0</v>
      </c>
      <c r="Y221" s="55">
        <f t="shared" si="149"/>
        <v>0</v>
      </c>
      <c r="Z221" s="56">
        <f t="shared" si="149"/>
        <v>0</v>
      </c>
      <c r="AA221" s="67">
        <f>SUM(T221:Z221)</f>
        <v>17</v>
      </c>
      <c r="AC221" s="67">
        <f>SUM(I221+R221+AA221)</f>
        <v>50</v>
      </c>
    </row>
    <row r="222" spans="1:29" ht="15.75" customHeight="1">
      <c r="A222" s="60" t="s">
        <v>218</v>
      </c>
      <c r="B222" s="57">
        <f t="shared" ref="B222:I222" si="150">SUM(B218:B221)</f>
        <v>108</v>
      </c>
      <c r="C222" s="58">
        <f t="shared" si="150"/>
        <v>22</v>
      </c>
      <c r="D222" s="58">
        <f t="shared" si="150"/>
        <v>1</v>
      </c>
      <c r="E222" s="58">
        <f t="shared" si="150"/>
        <v>1</v>
      </c>
      <c r="F222" s="58">
        <f t="shared" si="150"/>
        <v>0</v>
      </c>
      <c r="G222" s="58">
        <f t="shared" si="150"/>
        <v>0</v>
      </c>
      <c r="H222" s="59">
        <f t="shared" si="150"/>
        <v>2</v>
      </c>
      <c r="I222" s="60">
        <f t="shared" si="150"/>
        <v>134</v>
      </c>
      <c r="K222" s="57">
        <f t="shared" ref="K222:R222" si="151">SUM(K218:K221)</f>
        <v>20</v>
      </c>
      <c r="L222" s="58">
        <f t="shared" si="151"/>
        <v>7</v>
      </c>
      <c r="M222" s="58">
        <f t="shared" si="151"/>
        <v>1</v>
      </c>
      <c r="N222" s="58">
        <f t="shared" si="151"/>
        <v>0</v>
      </c>
      <c r="O222" s="58">
        <f t="shared" si="151"/>
        <v>0</v>
      </c>
      <c r="P222" s="58">
        <f t="shared" si="151"/>
        <v>0</v>
      </c>
      <c r="Q222" s="59">
        <f t="shared" si="151"/>
        <v>0</v>
      </c>
      <c r="R222" s="60">
        <f t="shared" si="151"/>
        <v>28</v>
      </c>
      <c r="T222" s="57">
        <f t="shared" ref="T222:AA222" si="152">SUM(T218:T221)</f>
        <v>60</v>
      </c>
      <c r="U222" s="58">
        <f t="shared" si="152"/>
        <v>9</v>
      </c>
      <c r="V222" s="58">
        <f t="shared" si="152"/>
        <v>0</v>
      </c>
      <c r="W222" s="58">
        <f t="shared" si="152"/>
        <v>0</v>
      </c>
      <c r="X222" s="58">
        <f t="shared" si="152"/>
        <v>0</v>
      </c>
      <c r="Y222" s="58">
        <f t="shared" si="152"/>
        <v>0</v>
      </c>
      <c r="Z222" s="59">
        <f t="shared" si="152"/>
        <v>0</v>
      </c>
      <c r="AA222" s="60">
        <f t="shared" si="152"/>
        <v>69</v>
      </c>
      <c r="AC222" s="60">
        <f>SUM(AC218:AC221)</f>
        <v>231</v>
      </c>
    </row>
    <row r="223" spans="1:29" ht="15.75" customHeight="1">
      <c r="A223" s="69">
        <v>0.70833333333333337</v>
      </c>
      <c r="B223" s="44">
        <f t="shared" ref="B223:H226" si="153">SUM(B39+B85+B131)</f>
        <v>14</v>
      </c>
      <c r="C223" s="45">
        <f t="shared" si="153"/>
        <v>4</v>
      </c>
      <c r="D223" s="45">
        <f t="shared" si="153"/>
        <v>0</v>
      </c>
      <c r="E223" s="45">
        <f t="shared" si="153"/>
        <v>0</v>
      </c>
      <c r="F223" s="45">
        <f t="shared" si="153"/>
        <v>0</v>
      </c>
      <c r="G223" s="45">
        <f t="shared" si="153"/>
        <v>0</v>
      </c>
      <c r="H223" s="46">
        <f t="shared" si="153"/>
        <v>0</v>
      </c>
      <c r="I223" s="65">
        <f>SUM(B223:H223)</f>
        <v>18</v>
      </c>
      <c r="K223" s="44">
        <f t="shared" ref="K223:Q226" si="154">SUM(K39+K85+K131)</f>
        <v>3</v>
      </c>
      <c r="L223" s="45">
        <f t="shared" si="154"/>
        <v>1</v>
      </c>
      <c r="M223" s="45">
        <f t="shared" si="154"/>
        <v>0</v>
      </c>
      <c r="N223" s="45">
        <f t="shared" si="154"/>
        <v>0</v>
      </c>
      <c r="O223" s="45">
        <f t="shared" si="154"/>
        <v>0</v>
      </c>
      <c r="P223" s="45">
        <f t="shared" si="154"/>
        <v>0</v>
      </c>
      <c r="Q223" s="46">
        <f t="shared" si="154"/>
        <v>0</v>
      </c>
      <c r="R223" s="65">
        <f>SUM(K223:Q223)</f>
        <v>4</v>
      </c>
      <c r="T223" s="44">
        <f t="shared" ref="T223:Z226" si="155">SUM(T39+T85+T131)</f>
        <v>16</v>
      </c>
      <c r="U223" s="45">
        <f t="shared" si="155"/>
        <v>4</v>
      </c>
      <c r="V223" s="45">
        <f t="shared" si="155"/>
        <v>0</v>
      </c>
      <c r="W223" s="45">
        <f t="shared" si="155"/>
        <v>0</v>
      </c>
      <c r="X223" s="45">
        <f t="shared" si="155"/>
        <v>0</v>
      </c>
      <c r="Y223" s="45">
        <f t="shared" si="155"/>
        <v>0</v>
      </c>
      <c r="Z223" s="46">
        <f t="shared" si="155"/>
        <v>0</v>
      </c>
      <c r="AA223" s="65">
        <f>SUM(T223:Z223)</f>
        <v>20</v>
      </c>
      <c r="AC223" s="65">
        <f>SUM(I223+R223+AA223)</f>
        <v>42</v>
      </c>
    </row>
    <row r="224" spans="1:29" ht="15.75" customHeight="1">
      <c r="A224" s="70">
        <v>0.71875</v>
      </c>
      <c r="B224" s="48">
        <f t="shared" si="153"/>
        <v>24</v>
      </c>
      <c r="C224" s="49">
        <f t="shared" si="153"/>
        <v>1</v>
      </c>
      <c r="D224" s="49">
        <f t="shared" si="153"/>
        <v>0</v>
      </c>
      <c r="E224" s="49">
        <f t="shared" si="153"/>
        <v>0</v>
      </c>
      <c r="F224" s="49">
        <f t="shared" si="153"/>
        <v>0</v>
      </c>
      <c r="G224" s="49">
        <f t="shared" si="153"/>
        <v>0</v>
      </c>
      <c r="H224" s="52">
        <f t="shared" si="153"/>
        <v>0</v>
      </c>
      <c r="I224" s="66">
        <f>SUM(B224:H224)</f>
        <v>25</v>
      </c>
      <c r="K224" s="48">
        <f t="shared" si="154"/>
        <v>2</v>
      </c>
      <c r="L224" s="49">
        <f t="shared" si="154"/>
        <v>3</v>
      </c>
      <c r="M224" s="49">
        <f t="shared" si="154"/>
        <v>0</v>
      </c>
      <c r="N224" s="49">
        <f t="shared" si="154"/>
        <v>0</v>
      </c>
      <c r="O224" s="49">
        <f t="shared" si="154"/>
        <v>0</v>
      </c>
      <c r="P224" s="49">
        <f t="shared" si="154"/>
        <v>0</v>
      </c>
      <c r="Q224" s="52">
        <f t="shared" si="154"/>
        <v>0</v>
      </c>
      <c r="R224" s="66">
        <f>SUM(K224:Q224)</f>
        <v>5</v>
      </c>
      <c r="T224" s="48">
        <f t="shared" si="155"/>
        <v>15</v>
      </c>
      <c r="U224" s="49">
        <f t="shared" si="155"/>
        <v>4</v>
      </c>
      <c r="V224" s="49">
        <f t="shared" si="155"/>
        <v>0</v>
      </c>
      <c r="W224" s="49">
        <f t="shared" si="155"/>
        <v>0</v>
      </c>
      <c r="X224" s="49">
        <f t="shared" si="155"/>
        <v>0</v>
      </c>
      <c r="Y224" s="49">
        <f t="shared" si="155"/>
        <v>0</v>
      </c>
      <c r="Z224" s="52">
        <f t="shared" si="155"/>
        <v>0</v>
      </c>
      <c r="AA224" s="66">
        <f>SUM(T224:Z224)</f>
        <v>19</v>
      </c>
      <c r="AC224" s="66">
        <f>SUM(I224+R224+AA224)</f>
        <v>49</v>
      </c>
    </row>
    <row r="225" spans="1:29" ht="15.75" customHeight="1">
      <c r="A225" s="70">
        <v>0.72916666666666663</v>
      </c>
      <c r="B225" s="48">
        <f t="shared" si="153"/>
        <v>12</v>
      </c>
      <c r="C225" s="49">
        <f t="shared" si="153"/>
        <v>1</v>
      </c>
      <c r="D225" s="49">
        <f t="shared" si="153"/>
        <v>0</v>
      </c>
      <c r="E225" s="49">
        <f t="shared" si="153"/>
        <v>0</v>
      </c>
      <c r="F225" s="49">
        <f t="shared" si="153"/>
        <v>0</v>
      </c>
      <c r="G225" s="49">
        <f t="shared" si="153"/>
        <v>0</v>
      </c>
      <c r="H225" s="52">
        <f t="shared" si="153"/>
        <v>0</v>
      </c>
      <c r="I225" s="66">
        <f>SUM(B225:H225)</f>
        <v>13</v>
      </c>
      <c r="K225" s="48">
        <f t="shared" si="154"/>
        <v>3</v>
      </c>
      <c r="L225" s="49">
        <f t="shared" si="154"/>
        <v>2</v>
      </c>
      <c r="M225" s="49">
        <f t="shared" si="154"/>
        <v>0</v>
      </c>
      <c r="N225" s="49">
        <f t="shared" si="154"/>
        <v>0</v>
      </c>
      <c r="O225" s="49">
        <f t="shared" si="154"/>
        <v>0</v>
      </c>
      <c r="P225" s="49">
        <f t="shared" si="154"/>
        <v>0</v>
      </c>
      <c r="Q225" s="52">
        <f t="shared" si="154"/>
        <v>0</v>
      </c>
      <c r="R225" s="66">
        <f>SUM(K225:Q225)</f>
        <v>5</v>
      </c>
      <c r="T225" s="48">
        <f t="shared" si="155"/>
        <v>15</v>
      </c>
      <c r="U225" s="49">
        <f t="shared" si="155"/>
        <v>5</v>
      </c>
      <c r="V225" s="49">
        <f t="shared" si="155"/>
        <v>0</v>
      </c>
      <c r="W225" s="49">
        <f t="shared" si="155"/>
        <v>0</v>
      </c>
      <c r="X225" s="49">
        <f t="shared" si="155"/>
        <v>0</v>
      </c>
      <c r="Y225" s="49">
        <f t="shared" si="155"/>
        <v>0</v>
      </c>
      <c r="Z225" s="52">
        <f t="shared" si="155"/>
        <v>0</v>
      </c>
      <c r="AA225" s="66">
        <f>SUM(T225:Z225)</f>
        <v>20</v>
      </c>
      <c r="AC225" s="66">
        <f>SUM(I225+R225+AA225)</f>
        <v>38</v>
      </c>
    </row>
    <row r="226" spans="1:29" ht="15.75" customHeight="1">
      <c r="A226" s="71">
        <v>0.73958333333333337</v>
      </c>
      <c r="B226" s="54">
        <f t="shared" si="153"/>
        <v>17</v>
      </c>
      <c r="C226" s="55">
        <f t="shared" si="153"/>
        <v>5</v>
      </c>
      <c r="D226" s="55">
        <f t="shared" si="153"/>
        <v>0</v>
      </c>
      <c r="E226" s="55">
        <f t="shared" si="153"/>
        <v>0</v>
      </c>
      <c r="F226" s="55">
        <f t="shared" si="153"/>
        <v>0</v>
      </c>
      <c r="G226" s="55">
        <f t="shared" si="153"/>
        <v>0</v>
      </c>
      <c r="H226" s="56">
        <f t="shared" si="153"/>
        <v>0</v>
      </c>
      <c r="I226" s="67">
        <f>SUM(B226:H226)</f>
        <v>22</v>
      </c>
      <c r="K226" s="54">
        <f t="shared" si="154"/>
        <v>7</v>
      </c>
      <c r="L226" s="55">
        <f t="shared" si="154"/>
        <v>1</v>
      </c>
      <c r="M226" s="55">
        <f t="shared" si="154"/>
        <v>0</v>
      </c>
      <c r="N226" s="55">
        <f t="shared" si="154"/>
        <v>0</v>
      </c>
      <c r="O226" s="55">
        <f t="shared" si="154"/>
        <v>0</v>
      </c>
      <c r="P226" s="55">
        <f t="shared" si="154"/>
        <v>0</v>
      </c>
      <c r="Q226" s="56">
        <f t="shared" si="154"/>
        <v>0</v>
      </c>
      <c r="R226" s="67">
        <f>SUM(K226:Q226)</f>
        <v>8</v>
      </c>
      <c r="T226" s="54">
        <f t="shared" si="155"/>
        <v>17</v>
      </c>
      <c r="U226" s="55">
        <f t="shared" si="155"/>
        <v>1</v>
      </c>
      <c r="V226" s="55">
        <f t="shared" si="155"/>
        <v>0</v>
      </c>
      <c r="W226" s="55">
        <f t="shared" si="155"/>
        <v>0</v>
      </c>
      <c r="X226" s="55">
        <f t="shared" si="155"/>
        <v>0</v>
      </c>
      <c r="Y226" s="55">
        <f t="shared" si="155"/>
        <v>0</v>
      </c>
      <c r="Z226" s="56">
        <f t="shared" si="155"/>
        <v>0</v>
      </c>
      <c r="AA226" s="67">
        <f>SUM(T226:Z226)</f>
        <v>18</v>
      </c>
      <c r="AC226" s="67">
        <f>SUM(I226+R226+AA226)</f>
        <v>48</v>
      </c>
    </row>
    <row r="227" spans="1:29" ht="15.75" customHeight="1">
      <c r="A227" s="60" t="s">
        <v>218</v>
      </c>
      <c r="B227" s="57">
        <f t="shared" ref="B227:I227" si="156">SUM(B223:B226)</f>
        <v>67</v>
      </c>
      <c r="C227" s="58">
        <f t="shared" si="156"/>
        <v>11</v>
      </c>
      <c r="D227" s="58">
        <f t="shared" si="156"/>
        <v>0</v>
      </c>
      <c r="E227" s="58">
        <f t="shared" si="156"/>
        <v>0</v>
      </c>
      <c r="F227" s="58">
        <f t="shared" si="156"/>
        <v>0</v>
      </c>
      <c r="G227" s="58">
        <f t="shared" si="156"/>
        <v>0</v>
      </c>
      <c r="H227" s="59">
        <f t="shared" si="156"/>
        <v>0</v>
      </c>
      <c r="I227" s="60">
        <f t="shared" si="156"/>
        <v>78</v>
      </c>
      <c r="K227" s="57">
        <f t="shared" ref="K227:R227" si="157">SUM(K223:K226)</f>
        <v>15</v>
      </c>
      <c r="L227" s="58">
        <f t="shared" si="157"/>
        <v>7</v>
      </c>
      <c r="M227" s="58">
        <f t="shared" si="157"/>
        <v>0</v>
      </c>
      <c r="N227" s="58">
        <f t="shared" si="157"/>
        <v>0</v>
      </c>
      <c r="O227" s="58">
        <f t="shared" si="157"/>
        <v>0</v>
      </c>
      <c r="P227" s="58">
        <f t="shared" si="157"/>
        <v>0</v>
      </c>
      <c r="Q227" s="59">
        <f t="shared" si="157"/>
        <v>0</v>
      </c>
      <c r="R227" s="60">
        <f t="shared" si="157"/>
        <v>22</v>
      </c>
      <c r="T227" s="57">
        <f t="shared" ref="T227:AA227" si="158">SUM(T223:T226)</f>
        <v>63</v>
      </c>
      <c r="U227" s="58">
        <f t="shared" si="158"/>
        <v>14</v>
      </c>
      <c r="V227" s="58">
        <f t="shared" si="158"/>
        <v>0</v>
      </c>
      <c r="W227" s="58">
        <f t="shared" si="158"/>
        <v>0</v>
      </c>
      <c r="X227" s="58">
        <f t="shared" si="158"/>
        <v>0</v>
      </c>
      <c r="Y227" s="58">
        <f t="shared" si="158"/>
        <v>0</v>
      </c>
      <c r="Z227" s="59">
        <f t="shared" si="158"/>
        <v>0</v>
      </c>
      <c r="AA227" s="60">
        <f t="shared" si="158"/>
        <v>77</v>
      </c>
      <c r="AC227" s="60">
        <f>SUM(AC223:AC226)</f>
        <v>177</v>
      </c>
    </row>
    <row r="228" spans="1:29" ht="15.75" customHeight="1">
      <c r="A228" s="69">
        <v>0.75</v>
      </c>
      <c r="B228" s="44">
        <f t="shared" ref="B228:H231" si="159">SUM(B44+B90+B136)</f>
        <v>11</v>
      </c>
      <c r="C228" s="45">
        <f t="shared" si="159"/>
        <v>2</v>
      </c>
      <c r="D228" s="45">
        <f t="shared" si="159"/>
        <v>0</v>
      </c>
      <c r="E228" s="45">
        <f t="shared" si="159"/>
        <v>0</v>
      </c>
      <c r="F228" s="45">
        <f t="shared" si="159"/>
        <v>0</v>
      </c>
      <c r="G228" s="45">
        <f t="shared" si="159"/>
        <v>0</v>
      </c>
      <c r="H228" s="46">
        <f t="shared" si="159"/>
        <v>0</v>
      </c>
      <c r="I228" s="65">
        <f>SUM(B228:H228)</f>
        <v>13</v>
      </c>
      <c r="K228" s="44">
        <f t="shared" ref="K228:Q231" si="160">SUM(K44+K90+K136)</f>
        <v>3</v>
      </c>
      <c r="L228" s="45">
        <f t="shared" si="160"/>
        <v>0</v>
      </c>
      <c r="M228" s="45">
        <f t="shared" si="160"/>
        <v>0</v>
      </c>
      <c r="N228" s="45">
        <f t="shared" si="160"/>
        <v>0</v>
      </c>
      <c r="O228" s="45">
        <f t="shared" si="160"/>
        <v>0</v>
      </c>
      <c r="P228" s="45">
        <f t="shared" si="160"/>
        <v>0</v>
      </c>
      <c r="Q228" s="46">
        <f t="shared" si="160"/>
        <v>0</v>
      </c>
      <c r="R228" s="65">
        <f>SUM(K228:Q228)</f>
        <v>3</v>
      </c>
      <c r="T228" s="44">
        <f t="shared" ref="T228:Z231" si="161">SUM(T44+T90+T136)</f>
        <v>12</v>
      </c>
      <c r="U228" s="45">
        <f t="shared" si="161"/>
        <v>5</v>
      </c>
      <c r="V228" s="45">
        <f t="shared" si="161"/>
        <v>0</v>
      </c>
      <c r="W228" s="45">
        <f t="shared" si="161"/>
        <v>0</v>
      </c>
      <c r="X228" s="45">
        <f t="shared" si="161"/>
        <v>0</v>
      </c>
      <c r="Y228" s="45">
        <f t="shared" si="161"/>
        <v>0</v>
      </c>
      <c r="Z228" s="46">
        <f t="shared" si="161"/>
        <v>0</v>
      </c>
      <c r="AA228" s="65">
        <f>SUM(T228:Z228)</f>
        <v>17</v>
      </c>
      <c r="AC228" s="65">
        <f>SUM(I228+R228+AA228)</f>
        <v>33</v>
      </c>
    </row>
    <row r="229" spans="1:29" ht="15.75" customHeight="1">
      <c r="A229" s="70">
        <v>0.76041666666666663</v>
      </c>
      <c r="B229" s="48">
        <f t="shared" si="159"/>
        <v>13</v>
      </c>
      <c r="C229" s="49">
        <f t="shared" si="159"/>
        <v>2</v>
      </c>
      <c r="D229" s="49">
        <f t="shared" si="159"/>
        <v>0</v>
      </c>
      <c r="E229" s="49">
        <f t="shared" si="159"/>
        <v>0</v>
      </c>
      <c r="F229" s="49">
        <f t="shared" si="159"/>
        <v>0</v>
      </c>
      <c r="G229" s="49">
        <f t="shared" si="159"/>
        <v>0</v>
      </c>
      <c r="H229" s="52">
        <f t="shared" si="159"/>
        <v>0</v>
      </c>
      <c r="I229" s="66">
        <f>SUM(B229:H229)</f>
        <v>15</v>
      </c>
      <c r="K229" s="48">
        <f t="shared" si="160"/>
        <v>5</v>
      </c>
      <c r="L229" s="49">
        <f t="shared" si="160"/>
        <v>0</v>
      </c>
      <c r="M229" s="49">
        <f t="shared" si="160"/>
        <v>0</v>
      </c>
      <c r="N229" s="49">
        <f t="shared" si="160"/>
        <v>0</v>
      </c>
      <c r="O229" s="49">
        <f t="shared" si="160"/>
        <v>0</v>
      </c>
      <c r="P229" s="49">
        <f t="shared" si="160"/>
        <v>0</v>
      </c>
      <c r="Q229" s="52">
        <f t="shared" si="160"/>
        <v>0</v>
      </c>
      <c r="R229" s="66">
        <f>SUM(K229:Q229)</f>
        <v>5</v>
      </c>
      <c r="T229" s="48">
        <f t="shared" si="161"/>
        <v>15</v>
      </c>
      <c r="U229" s="49">
        <f t="shared" si="161"/>
        <v>4</v>
      </c>
      <c r="V229" s="49">
        <f t="shared" si="161"/>
        <v>0</v>
      </c>
      <c r="W229" s="49">
        <f t="shared" si="161"/>
        <v>0</v>
      </c>
      <c r="X229" s="49">
        <f t="shared" si="161"/>
        <v>0</v>
      </c>
      <c r="Y229" s="49">
        <f t="shared" si="161"/>
        <v>0</v>
      </c>
      <c r="Z229" s="52">
        <f t="shared" si="161"/>
        <v>0</v>
      </c>
      <c r="AA229" s="66">
        <f>SUM(T229:Z229)</f>
        <v>19</v>
      </c>
      <c r="AC229" s="66">
        <f>SUM(I229+R229+AA229)</f>
        <v>39</v>
      </c>
    </row>
    <row r="230" spans="1:29" ht="15.75" customHeight="1">
      <c r="A230" s="70">
        <v>0.77083333333333337</v>
      </c>
      <c r="B230" s="48">
        <f t="shared" si="159"/>
        <v>11</v>
      </c>
      <c r="C230" s="49">
        <f t="shared" si="159"/>
        <v>2</v>
      </c>
      <c r="D230" s="49">
        <f t="shared" si="159"/>
        <v>0</v>
      </c>
      <c r="E230" s="49">
        <f t="shared" si="159"/>
        <v>0</v>
      </c>
      <c r="F230" s="49">
        <f t="shared" si="159"/>
        <v>0</v>
      </c>
      <c r="G230" s="49">
        <f t="shared" si="159"/>
        <v>0</v>
      </c>
      <c r="H230" s="52">
        <f t="shared" si="159"/>
        <v>0</v>
      </c>
      <c r="I230" s="66">
        <f>SUM(B230:H230)</f>
        <v>13</v>
      </c>
      <c r="K230" s="48">
        <f t="shared" si="160"/>
        <v>5</v>
      </c>
      <c r="L230" s="49">
        <f t="shared" si="160"/>
        <v>1</v>
      </c>
      <c r="M230" s="49">
        <f t="shared" si="160"/>
        <v>0</v>
      </c>
      <c r="N230" s="49">
        <f t="shared" si="160"/>
        <v>0</v>
      </c>
      <c r="O230" s="49">
        <f t="shared" si="160"/>
        <v>0</v>
      </c>
      <c r="P230" s="49">
        <f t="shared" si="160"/>
        <v>0</v>
      </c>
      <c r="Q230" s="52">
        <f t="shared" si="160"/>
        <v>0</v>
      </c>
      <c r="R230" s="66">
        <f>SUM(K230:Q230)</f>
        <v>6</v>
      </c>
      <c r="T230" s="48">
        <f t="shared" si="161"/>
        <v>15</v>
      </c>
      <c r="U230" s="49">
        <f t="shared" si="161"/>
        <v>4</v>
      </c>
      <c r="V230" s="49">
        <f t="shared" si="161"/>
        <v>0</v>
      </c>
      <c r="W230" s="49">
        <f t="shared" si="161"/>
        <v>0</v>
      </c>
      <c r="X230" s="49">
        <f t="shared" si="161"/>
        <v>0</v>
      </c>
      <c r="Y230" s="49">
        <f t="shared" si="161"/>
        <v>0</v>
      </c>
      <c r="Z230" s="52">
        <f t="shared" si="161"/>
        <v>2</v>
      </c>
      <c r="AA230" s="66">
        <f>SUM(T230:Z230)</f>
        <v>21</v>
      </c>
      <c r="AC230" s="66">
        <f>SUM(I230+R230+AA230)</f>
        <v>40</v>
      </c>
    </row>
    <row r="231" spans="1:29" ht="15.75" customHeight="1">
      <c r="A231" s="71">
        <v>0.78125</v>
      </c>
      <c r="B231" s="54">
        <f t="shared" si="159"/>
        <v>15</v>
      </c>
      <c r="C231" s="55">
        <f t="shared" si="159"/>
        <v>1</v>
      </c>
      <c r="D231" s="55">
        <f t="shared" si="159"/>
        <v>0</v>
      </c>
      <c r="E231" s="55">
        <f t="shared" si="159"/>
        <v>0</v>
      </c>
      <c r="F231" s="55">
        <f t="shared" si="159"/>
        <v>0</v>
      </c>
      <c r="G231" s="55">
        <f t="shared" si="159"/>
        <v>0</v>
      </c>
      <c r="H231" s="56">
        <f t="shared" si="159"/>
        <v>0</v>
      </c>
      <c r="I231" s="67">
        <f>SUM(B231:H231)</f>
        <v>16</v>
      </c>
      <c r="K231" s="54">
        <f t="shared" si="160"/>
        <v>2</v>
      </c>
      <c r="L231" s="55">
        <f t="shared" si="160"/>
        <v>0</v>
      </c>
      <c r="M231" s="55">
        <f t="shared" si="160"/>
        <v>0</v>
      </c>
      <c r="N231" s="55">
        <f t="shared" si="160"/>
        <v>0</v>
      </c>
      <c r="O231" s="55">
        <f t="shared" si="160"/>
        <v>0</v>
      </c>
      <c r="P231" s="55">
        <f t="shared" si="160"/>
        <v>0</v>
      </c>
      <c r="Q231" s="56">
        <f t="shared" si="160"/>
        <v>0</v>
      </c>
      <c r="R231" s="67">
        <f>SUM(K231:Q231)</f>
        <v>2</v>
      </c>
      <c r="T231" s="54">
        <f t="shared" si="161"/>
        <v>13</v>
      </c>
      <c r="U231" s="55">
        <f t="shared" si="161"/>
        <v>3</v>
      </c>
      <c r="V231" s="55">
        <f t="shared" si="161"/>
        <v>0</v>
      </c>
      <c r="W231" s="55">
        <f t="shared" si="161"/>
        <v>0</v>
      </c>
      <c r="X231" s="55">
        <f t="shared" si="161"/>
        <v>0</v>
      </c>
      <c r="Y231" s="55">
        <f t="shared" si="161"/>
        <v>0</v>
      </c>
      <c r="Z231" s="56">
        <f t="shared" si="161"/>
        <v>0</v>
      </c>
      <c r="AA231" s="67">
        <f>SUM(T231:Z231)</f>
        <v>16</v>
      </c>
      <c r="AC231" s="67">
        <f>SUM(I231+R231+AA231)</f>
        <v>34</v>
      </c>
    </row>
    <row r="232" spans="1:29" ht="15.75" customHeight="1">
      <c r="A232" s="60" t="s">
        <v>218</v>
      </c>
      <c r="B232" s="57">
        <f t="shared" ref="B232:I232" si="162">SUM(B228:B231)</f>
        <v>50</v>
      </c>
      <c r="C232" s="58">
        <f t="shared" si="162"/>
        <v>7</v>
      </c>
      <c r="D232" s="58">
        <f t="shared" si="162"/>
        <v>0</v>
      </c>
      <c r="E232" s="58">
        <f t="shared" si="162"/>
        <v>0</v>
      </c>
      <c r="F232" s="58">
        <f t="shared" si="162"/>
        <v>0</v>
      </c>
      <c r="G232" s="58">
        <f t="shared" si="162"/>
        <v>0</v>
      </c>
      <c r="H232" s="59">
        <f t="shared" si="162"/>
        <v>0</v>
      </c>
      <c r="I232" s="60">
        <f t="shared" si="162"/>
        <v>57</v>
      </c>
      <c r="K232" s="57">
        <f t="shared" ref="K232:R232" si="163">SUM(K228:K231)</f>
        <v>15</v>
      </c>
      <c r="L232" s="58">
        <f t="shared" si="163"/>
        <v>1</v>
      </c>
      <c r="M232" s="58">
        <f t="shared" si="163"/>
        <v>0</v>
      </c>
      <c r="N232" s="58">
        <f t="shared" si="163"/>
        <v>0</v>
      </c>
      <c r="O232" s="58">
        <f t="shared" si="163"/>
        <v>0</v>
      </c>
      <c r="P232" s="58">
        <f t="shared" si="163"/>
        <v>0</v>
      </c>
      <c r="Q232" s="59">
        <f t="shared" si="163"/>
        <v>0</v>
      </c>
      <c r="R232" s="60">
        <f t="shared" si="163"/>
        <v>16</v>
      </c>
      <c r="T232" s="57">
        <f t="shared" ref="T232:AA232" si="164">SUM(T228:T231)</f>
        <v>55</v>
      </c>
      <c r="U232" s="58">
        <f t="shared" si="164"/>
        <v>16</v>
      </c>
      <c r="V232" s="58">
        <f t="shared" si="164"/>
        <v>0</v>
      </c>
      <c r="W232" s="58">
        <f t="shared" si="164"/>
        <v>0</v>
      </c>
      <c r="X232" s="58">
        <f t="shared" si="164"/>
        <v>0</v>
      </c>
      <c r="Y232" s="58">
        <f t="shared" si="164"/>
        <v>0</v>
      </c>
      <c r="Z232" s="59">
        <f t="shared" si="164"/>
        <v>2</v>
      </c>
      <c r="AA232" s="60">
        <f t="shared" si="164"/>
        <v>73</v>
      </c>
      <c r="AC232" s="60">
        <f>SUM(AC228:AC231)</f>
        <v>146</v>
      </c>
    </row>
    <row r="234" spans="1:29" ht="15.75" customHeight="1">
      <c r="A234" s="60" t="s">
        <v>219</v>
      </c>
      <c r="B234" s="57">
        <f t="shared" ref="B234:I234" si="165">SUM(B232+B227+B222)</f>
        <v>225</v>
      </c>
      <c r="C234" s="58">
        <f t="shared" si="165"/>
        <v>40</v>
      </c>
      <c r="D234" s="58">
        <f t="shared" si="165"/>
        <v>1</v>
      </c>
      <c r="E234" s="58">
        <f t="shared" si="165"/>
        <v>1</v>
      </c>
      <c r="F234" s="58">
        <f t="shared" si="165"/>
        <v>0</v>
      </c>
      <c r="G234" s="58">
        <f t="shared" si="165"/>
        <v>0</v>
      </c>
      <c r="H234" s="59">
        <f t="shared" si="165"/>
        <v>2</v>
      </c>
      <c r="I234" s="60">
        <f t="shared" si="165"/>
        <v>269</v>
      </c>
      <c r="K234" s="57">
        <f t="shared" ref="K234:R234" si="166">SUM(K232+K227+K222)</f>
        <v>50</v>
      </c>
      <c r="L234" s="58">
        <f t="shared" si="166"/>
        <v>15</v>
      </c>
      <c r="M234" s="58">
        <f t="shared" si="166"/>
        <v>1</v>
      </c>
      <c r="N234" s="58">
        <f t="shared" si="166"/>
        <v>0</v>
      </c>
      <c r="O234" s="58">
        <f t="shared" si="166"/>
        <v>0</v>
      </c>
      <c r="P234" s="58">
        <f t="shared" si="166"/>
        <v>0</v>
      </c>
      <c r="Q234" s="59">
        <f t="shared" si="166"/>
        <v>0</v>
      </c>
      <c r="R234" s="60">
        <f t="shared" si="166"/>
        <v>66</v>
      </c>
      <c r="T234" s="57">
        <f t="shared" ref="T234:AA234" si="167">SUM(T232+T227+T222)</f>
        <v>178</v>
      </c>
      <c r="U234" s="58">
        <f t="shared" si="167"/>
        <v>39</v>
      </c>
      <c r="V234" s="58">
        <f t="shared" si="167"/>
        <v>0</v>
      </c>
      <c r="W234" s="58">
        <f t="shared" si="167"/>
        <v>0</v>
      </c>
      <c r="X234" s="58">
        <f t="shared" si="167"/>
        <v>0</v>
      </c>
      <c r="Y234" s="58">
        <f t="shared" si="167"/>
        <v>0</v>
      </c>
      <c r="Z234" s="59">
        <f t="shared" si="167"/>
        <v>2</v>
      </c>
      <c r="AA234" s="60">
        <f t="shared" si="167"/>
        <v>219</v>
      </c>
      <c r="AC234" s="60">
        <f>SUM(AC232+AC227+AC222)</f>
        <v>554</v>
      </c>
    </row>
    <row r="236" spans="1:29" ht="15.75" customHeight="1">
      <c r="A236" s="60" t="s">
        <v>217</v>
      </c>
      <c r="B236" s="57">
        <f t="shared" ref="B236:I236" si="168">SUM(B212+B234)</f>
        <v>302</v>
      </c>
      <c r="C236" s="58">
        <f t="shared" si="168"/>
        <v>62</v>
      </c>
      <c r="D236" s="58">
        <f t="shared" si="168"/>
        <v>1</v>
      </c>
      <c r="E236" s="58">
        <f t="shared" si="168"/>
        <v>2</v>
      </c>
      <c r="F236" s="58">
        <f t="shared" si="168"/>
        <v>1</v>
      </c>
      <c r="G236" s="58">
        <f t="shared" si="168"/>
        <v>0</v>
      </c>
      <c r="H236" s="59">
        <f t="shared" si="168"/>
        <v>4</v>
      </c>
      <c r="I236" s="60">
        <f t="shared" si="168"/>
        <v>372</v>
      </c>
      <c r="K236" s="57">
        <f t="shared" ref="K236:R236" si="169">SUM(K212+K234)</f>
        <v>63</v>
      </c>
      <c r="L236" s="58">
        <f t="shared" si="169"/>
        <v>19</v>
      </c>
      <c r="M236" s="58">
        <f t="shared" si="169"/>
        <v>2</v>
      </c>
      <c r="N236" s="58">
        <f t="shared" si="169"/>
        <v>0</v>
      </c>
      <c r="O236" s="58">
        <f t="shared" si="169"/>
        <v>0</v>
      </c>
      <c r="P236" s="58">
        <f t="shared" si="169"/>
        <v>0</v>
      </c>
      <c r="Q236" s="59">
        <f t="shared" si="169"/>
        <v>0</v>
      </c>
      <c r="R236" s="60">
        <f t="shared" si="169"/>
        <v>84</v>
      </c>
      <c r="T236" s="57">
        <f t="shared" ref="T236:AA236" si="170">SUM(T212+T234)</f>
        <v>255</v>
      </c>
      <c r="U236" s="58">
        <f t="shared" si="170"/>
        <v>67</v>
      </c>
      <c r="V236" s="58">
        <f t="shared" si="170"/>
        <v>0</v>
      </c>
      <c r="W236" s="58">
        <f t="shared" si="170"/>
        <v>1</v>
      </c>
      <c r="X236" s="58">
        <f t="shared" si="170"/>
        <v>3</v>
      </c>
      <c r="Y236" s="58">
        <f t="shared" si="170"/>
        <v>0</v>
      </c>
      <c r="Z236" s="59">
        <f t="shared" si="170"/>
        <v>4</v>
      </c>
      <c r="AA236" s="60">
        <f t="shared" si="170"/>
        <v>330</v>
      </c>
      <c r="AC236" s="60">
        <f>SUM(AC212+AC234)</f>
        <v>786</v>
      </c>
    </row>
    <row r="237" spans="1:29" s="68" customFormat="1" ht="15.75" customHeight="1">
      <c r="A237" s="68" t="s">
        <v>220</v>
      </c>
      <c r="I237" s="68">
        <f>SUM(B196:H196,B197:H197,B198:H198,B199:H199,B201:H201,B202:H202,B203:H203,B204:H204,B206:H206,B207:H207,B208:H208,B209:H209,B218:H218,B219:H219,B220:H220,B221:H221,B223:H223,B224:H224,B225:H225,B226:H226,B228:H228,B229:H229,B230:H230,B231:H231)</f>
        <v>372</v>
      </c>
      <c r="R237" s="68">
        <f>SUM(K196:Q196,K197:Q197,K198:Q198,K199:Q199,K201:Q201,K202:Q202,K203:Q203,K204:Q204,K206:Q206,K207:Q207,K208:Q208,K209:Q209,K218:Q218,K219:Q219,K220:Q220,K221:Q221,K223:Q223,K224:Q224,K225:Q225,K226:Q226,K228:Q228,K229:Q229,K230:Q230,K231:Q231)</f>
        <v>84</v>
      </c>
      <c r="AA237" s="68">
        <f>SUM(T196:Z196,T197:Z197,T198:Z198,T199:Z199,T201:Z201,T202:Z202,T203:Z203,T204:Z204,T206:Z206,T207:Z207,T208:Z208,T209:Z209,T218:Z218,T219:Z219,T220:Z220,T221:Z221,T223:Z223,T224:Z224,T225:Z225,T226:Z226,T228:Z228,T229:Z229,T230:Z230,T231:Z231)</f>
        <v>330</v>
      </c>
      <c r="AC237" s="68">
        <f>SUM(B237:AA237)</f>
        <v>786</v>
      </c>
    </row>
  </sheetData>
  <mergeCells count="11">
    <mergeCell ref="AC123:AC124"/>
    <mergeCell ref="AC147:AC148"/>
    <mergeCell ref="AC169:AC170"/>
    <mergeCell ref="AC193:AC194"/>
    <mergeCell ref="AC215:AC216"/>
    <mergeCell ref="AC101:AC102"/>
    <mergeCell ref="N5:P5"/>
    <mergeCell ref="AC9:AC10"/>
    <mergeCell ref="AC31:AC32"/>
    <mergeCell ref="AC55:AC56"/>
    <mergeCell ref="AC77:AC78"/>
  </mergeCells>
  <pageMargins left="0.7" right="0.7" top="0.75" bottom="0.75" header="0.3" footer="0.3"/>
  <pageSetup paperSize="9" scale="69" orientation="landscape" horizontalDpi="300" verticalDpi="300" r:id="rId1"/>
  <rowBreaks count="5" manualBreakCount="5">
    <brk id="52" max="16383" man="1"/>
    <brk id="98" max="16383" man="1"/>
    <brk id="144" max="16383" man="1"/>
    <brk id="190" max="16383" man="1"/>
    <brk id="236" max="16383" man="1"/>
  </rowBreaks>
  <ignoredErrors>
    <ignoredError sqref="I12:I15 I17:I20 I22:I25 I34:I37 I39:I42 I44:I47 I53 I58:I61 I63:I66 I68:I71 I80:I83 I85:I88 I90:I93 I99 I104:I107 I109:I112 I114:I117 I126:I129 I131:I134 I136:I139 I145" formulaRange="1"/>
    <ignoredError sqref="I16 R16 AA16 AC16 I21 R21 AA21 AC21 I38 R38 AA38 AC38 I43 R43 AA43 AC43 I62 R62 AA62 AC62 I67 R67 AA67 AC67 I84 R84 AA84 AC84 I89 R89 AA89 AC89 I108 R108 AA108 AC108 I113 R113 AA113 AC113 I130 R130 AA130 AC130 I135 R135 AA135 AC135 B154:I154 K154:R154 T154:AA154 AC154 B159:I159 K159:R159 T159:AA159 AC159 B176:I176 K176:R176 T176:AA176 AC176 B181:I181 K181:R181 T181:AA181 AC181 B200:I200 K200:R200 T200:AA200 AC200 B205:I205 K205:R205 T205:AA205 AC205 B222:I222 K222:R222 T222:AA222 AC222 B227:I227 K227:R227 T227:AA227 AC227" formula="1"/>
    <ignoredError sqref="AC53 AC99 AC145 AC191 AC237" emptyCellReferenc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AC237"/>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29" width="8.21875" style="47" customWidth="1"/>
    <col min="30" max="16384" width="9" style="47"/>
  </cols>
  <sheetData>
    <row r="1" spans="1:29"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6"/>
    </row>
    <row r="2" spans="1:29"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52"/>
    </row>
    <row r="3" spans="1:29"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52"/>
    </row>
    <row r="4" spans="1:29" ht="15.75" customHeight="1">
      <c r="A4" s="48"/>
      <c r="B4" s="49"/>
      <c r="C4" s="49"/>
      <c r="D4" s="49"/>
      <c r="E4" s="49"/>
      <c r="F4" s="49"/>
      <c r="G4" s="49"/>
      <c r="H4" s="49"/>
      <c r="I4" s="49"/>
      <c r="J4" s="49"/>
      <c r="K4" s="49"/>
      <c r="L4" s="50" t="s">
        <v>209</v>
      </c>
      <c r="M4" s="49"/>
      <c r="N4" s="53" t="s">
        <v>135</v>
      </c>
      <c r="O4" s="49"/>
      <c r="P4" s="49"/>
      <c r="Q4" s="49"/>
      <c r="R4" s="49"/>
      <c r="S4" s="49"/>
      <c r="T4" s="49"/>
      <c r="U4" s="49"/>
      <c r="V4" s="49"/>
      <c r="W4" s="50"/>
      <c r="X4" s="49"/>
      <c r="Y4" s="49"/>
      <c r="Z4" s="49"/>
      <c r="AA4" s="49"/>
      <c r="AB4" s="49"/>
      <c r="AC4" s="52"/>
    </row>
    <row r="5" spans="1:29"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52"/>
    </row>
    <row r="6" spans="1:29"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6"/>
    </row>
    <row r="8" spans="1:29" ht="15.75" customHeight="1">
      <c r="A8" s="47" t="s">
        <v>211</v>
      </c>
      <c r="B8" s="47" t="str">
        <f>$D$9</f>
        <v>Arm A - Main St R572 (E)</v>
      </c>
    </row>
    <row r="9" spans="1:29" ht="15.75" customHeight="1">
      <c r="B9" s="57" t="s">
        <v>212</v>
      </c>
      <c r="C9" s="58"/>
      <c r="D9" s="58" t="s">
        <v>246</v>
      </c>
      <c r="E9" s="58"/>
      <c r="F9" s="58"/>
      <c r="G9" s="58"/>
      <c r="H9" s="59"/>
      <c r="I9" s="60"/>
      <c r="K9" s="57" t="s">
        <v>212</v>
      </c>
      <c r="L9" s="58"/>
      <c r="M9" s="58" t="s">
        <v>214</v>
      </c>
      <c r="N9" s="58"/>
      <c r="O9" s="58"/>
      <c r="P9" s="58"/>
      <c r="Q9" s="59"/>
      <c r="R9" s="60"/>
      <c r="T9" s="57" t="s">
        <v>212</v>
      </c>
      <c r="U9" s="58"/>
      <c r="V9" s="58" t="s">
        <v>247</v>
      </c>
      <c r="W9" s="58"/>
      <c r="X9" s="58"/>
      <c r="Y9" s="58"/>
      <c r="Z9" s="59"/>
      <c r="AA9" s="60"/>
      <c r="AC9" s="130" t="s">
        <v>216</v>
      </c>
    </row>
    <row r="10" spans="1:29"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131"/>
    </row>
    <row r="12" spans="1:29" ht="15.75" customHeight="1">
      <c r="A12" s="69">
        <v>0.29166666666666669</v>
      </c>
      <c r="B12" s="44">
        <v>0</v>
      </c>
      <c r="C12" s="45">
        <v>0</v>
      </c>
      <c r="D12" s="45">
        <v>0</v>
      </c>
      <c r="E12" s="45">
        <v>0</v>
      </c>
      <c r="F12" s="45">
        <v>0</v>
      </c>
      <c r="G12" s="45">
        <v>0</v>
      </c>
      <c r="H12" s="46">
        <v>0</v>
      </c>
      <c r="I12" s="65">
        <f>SUM(B12:H12)</f>
        <v>0</v>
      </c>
      <c r="K12" s="44">
        <v>0</v>
      </c>
      <c r="L12" s="45">
        <v>0</v>
      </c>
      <c r="M12" s="45">
        <v>1</v>
      </c>
      <c r="N12" s="45">
        <v>0</v>
      </c>
      <c r="O12" s="45">
        <v>0</v>
      </c>
      <c r="P12" s="45">
        <v>0</v>
      </c>
      <c r="Q12" s="46">
        <v>0</v>
      </c>
      <c r="R12" s="65">
        <f>SUM(K12:Q12)</f>
        <v>1</v>
      </c>
      <c r="T12" s="44">
        <v>1</v>
      </c>
      <c r="U12" s="45">
        <v>1</v>
      </c>
      <c r="V12" s="45">
        <v>0</v>
      </c>
      <c r="W12" s="45">
        <v>0</v>
      </c>
      <c r="X12" s="45">
        <v>0</v>
      </c>
      <c r="Y12" s="45">
        <v>0</v>
      </c>
      <c r="Z12" s="46">
        <v>0</v>
      </c>
      <c r="AA12" s="65">
        <f>SUM(T12:Z12)</f>
        <v>2</v>
      </c>
      <c r="AC12" s="65">
        <f>SUM(I12+R12+AA12)</f>
        <v>3</v>
      </c>
    </row>
    <row r="13" spans="1:29" ht="15.75" customHeight="1">
      <c r="A13" s="70">
        <v>0.30208333333333331</v>
      </c>
      <c r="B13" s="48">
        <v>0</v>
      </c>
      <c r="C13" s="49">
        <v>0</v>
      </c>
      <c r="D13" s="49">
        <v>0</v>
      </c>
      <c r="E13" s="49">
        <v>0</v>
      </c>
      <c r="F13" s="49">
        <v>0</v>
      </c>
      <c r="G13" s="49">
        <v>0</v>
      </c>
      <c r="H13" s="52">
        <v>0</v>
      </c>
      <c r="I13" s="66">
        <f>SUM(B13:H13)</f>
        <v>0</v>
      </c>
      <c r="K13" s="48">
        <v>0</v>
      </c>
      <c r="L13" s="49">
        <v>0</v>
      </c>
      <c r="M13" s="49">
        <v>0</v>
      </c>
      <c r="N13" s="49">
        <v>0</v>
      </c>
      <c r="O13" s="49">
        <v>0</v>
      </c>
      <c r="P13" s="49">
        <v>0</v>
      </c>
      <c r="Q13" s="52">
        <v>0</v>
      </c>
      <c r="R13" s="66">
        <f>SUM(K13:Q13)</f>
        <v>0</v>
      </c>
      <c r="T13" s="48">
        <v>0</v>
      </c>
      <c r="U13" s="49">
        <v>1</v>
      </c>
      <c r="V13" s="49">
        <v>0</v>
      </c>
      <c r="W13" s="49">
        <v>0</v>
      </c>
      <c r="X13" s="49">
        <v>0</v>
      </c>
      <c r="Y13" s="49">
        <v>0</v>
      </c>
      <c r="Z13" s="52">
        <v>0</v>
      </c>
      <c r="AA13" s="66">
        <f>SUM(T13:Z13)</f>
        <v>1</v>
      </c>
      <c r="AC13" s="66">
        <f>SUM(I13+R13+AA13)</f>
        <v>1</v>
      </c>
    </row>
    <row r="14" spans="1:29" ht="15.75" customHeight="1">
      <c r="A14" s="70">
        <v>0.3125</v>
      </c>
      <c r="B14" s="48">
        <v>0</v>
      </c>
      <c r="C14" s="49">
        <v>0</v>
      </c>
      <c r="D14" s="49">
        <v>0</v>
      </c>
      <c r="E14" s="49">
        <v>0</v>
      </c>
      <c r="F14" s="49">
        <v>0</v>
      </c>
      <c r="G14" s="49">
        <v>0</v>
      </c>
      <c r="H14" s="52">
        <v>0</v>
      </c>
      <c r="I14" s="66">
        <f>SUM(B14:H14)</f>
        <v>0</v>
      </c>
      <c r="K14" s="48">
        <v>0</v>
      </c>
      <c r="L14" s="49">
        <v>1</v>
      </c>
      <c r="M14" s="49">
        <v>0</v>
      </c>
      <c r="N14" s="49">
        <v>0</v>
      </c>
      <c r="O14" s="49">
        <v>0</v>
      </c>
      <c r="P14" s="49">
        <v>0</v>
      </c>
      <c r="Q14" s="52">
        <v>0</v>
      </c>
      <c r="R14" s="66">
        <f>SUM(K14:Q14)</f>
        <v>1</v>
      </c>
      <c r="T14" s="48">
        <v>2</v>
      </c>
      <c r="U14" s="49">
        <v>1</v>
      </c>
      <c r="V14" s="49">
        <v>0</v>
      </c>
      <c r="W14" s="49">
        <v>0</v>
      </c>
      <c r="X14" s="49">
        <v>0</v>
      </c>
      <c r="Y14" s="49">
        <v>0</v>
      </c>
      <c r="Z14" s="52">
        <v>0</v>
      </c>
      <c r="AA14" s="66">
        <f>SUM(T14:Z14)</f>
        <v>3</v>
      </c>
      <c r="AC14" s="66">
        <f>SUM(I14+R14+AA14)</f>
        <v>4</v>
      </c>
    </row>
    <row r="15" spans="1:29" ht="15.75" customHeight="1">
      <c r="A15" s="71">
        <v>0.32291666666666669</v>
      </c>
      <c r="B15" s="54">
        <v>0</v>
      </c>
      <c r="C15" s="55">
        <v>0</v>
      </c>
      <c r="D15" s="55">
        <v>0</v>
      </c>
      <c r="E15" s="55">
        <v>0</v>
      </c>
      <c r="F15" s="55">
        <v>0</v>
      </c>
      <c r="G15" s="55">
        <v>0</v>
      </c>
      <c r="H15" s="56">
        <v>0</v>
      </c>
      <c r="I15" s="67">
        <f>SUM(B15:H15)</f>
        <v>0</v>
      </c>
      <c r="K15" s="54">
        <v>4</v>
      </c>
      <c r="L15" s="55">
        <v>0</v>
      </c>
      <c r="M15" s="55">
        <v>0</v>
      </c>
      <c r="N15" s="55">
        <v>0</v>
      </c>
      <c r="O15" s="55">
        <v>0</v>
      </c>
      <c r="P15" s="55">
        <v>0</v>
      </c>
      <c r="Q15" s="56">
        <v>0</v>
      </c>
      <c r="R15" s="67">
        <f>SUM(K15:Q15)</f>
        <v>4</v>
      </c>
      <c r="T15" s="54">
        <v>1</v>
      </c>
      <c r="U15" s="55">
        <v>1</v>
      </c>
      <c r="V15" s="55">
        <v>0</v>
      </c>
      <c r="W15" s="55">
        <v>0</v>
      </c>
      <c r="X15" s="55">
        <v>0</v>
      </c>
      <c r="Y15" s="55">
        <v>0</v>
      </c>
      <c r="Z15" s="56">
        <v>0</v>
      </c>
      <c r="AA15" s="67">
        <f>SUM(T15:Z15)</f>
        <v>2</v>
      </c>
      <c r="AC15" s="67">
        <f>SUM(I15+R15+AA15)</f>
        <v>6</v>
      </c>
    </row>
    <row r="16" spans="1:29"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4</v>
      </c>
      <c r="L16" s="58">
        <f t="shared" si="1"/>
        <v>1</v>
      </c>
      <c r="M16" s="58">
        <f t="shared" si="1"/>
        <v>1</v>
      </c>
      <c r="N16" s="58">
        <f t="shared" si="1"/>
        <v>0</v>
      </c>
      <c r="O16" s="58">
        <f t="shared" si="1"/>
        <v>0</v>
      </c>
      <c r="P16" s="58">
        <f t="shared" si="1"/>
        <v>0</v>
      </c>
      <c r="Q16" s="59">
        <f t="shared" si="1"/>
        <v>0</v>
      </c>
      <c r="R16" s="60">
        <f t="shared" si="1"/>
        <v>6</v>
      </c>
      <c r="T16" s="57">
        <f t="shared" ref="T16:AA16" si="2">SUM(T12:T15)</f>
        <v>4</v>
      </c>
      <c r="U16" s="58">
        <f t="shared" si="2"/>
        <v>4</v>
      </c>
      <c r="V16" s="58">
        <f t="shared" si="2"/>
        <v>0</v>
      </c>
      <c r="W16" s="58">
        <f t="shared" si="2"/>
        <v>0</v>
      </c>
      <c r="X16" s="58">
        <f t="shared" si="2"/>
        <v>0</v>
      </c>
      <c r="Y16" s="58">
        <f t="shared" si="2"/>
        <v>0</v>
      </c>
      <c r="Z16" s="59">
        <f t="shared" si="2"/>
        <v>0</v>
      </c>
      <c r="AA16" s="60">
        <f t="shared" si="2"/>
        <v>8</v>
      </c>
      <c r="AC16" s="60">
        <f>SUM(AC12:AC15)</f>
        <v>14</v>
      </c>
    </row>
    <row r="17" spans="1:29" ht="15.75" customHeight="1">
      <c r="A17" s="69">
        <v>0.33333333333333331</v>
      </c>
      <c r="B17" s="44">
        <v>0</v>
      </c>
      <c r="C17" s="45">
        <v>0</v>
      </c>
      <c r="D17" s="45">
        <v>0</v>
      </c>
      <c r="E17" s="45">
        <v>0</v>
      </c>
      <c r="F17" s="45">
        <v>0</v>
      </c>
      <c r="G17" s="45">
        <v>0</v>
      </c>
      <c r="H17" s="46">
        <v>0</v>
      </c>
      <c r="I17" s="65">
        <f>SUM(B17:H17)</f>
        <v>0</v>
      </c>
      <c r="K17" s="44">
        <v>4</v>
      </c>
      <c r="L17" s="45">
        <v>1</v>
      </c>
      <c r="M17" s="45">
        <v>0</v>
      </c>
      <c r="N17" s="45">
        <v>0</v>
      </c>
      <c r="O17" s="45">
        <v>0</v>
      </c>
      <c r="P17" s="45">
        <v>0</v>
      </c>
      <c r="Q17" s="46">
        <v>0</v>
      </c>
      <c r="R17" s="65">
        <f>SUM(K17:Q17)</f>
        <v>5</v>
      </c>
      <c r="T17" s="44">
        <v>8</v>
      </c>
      <c r="U17" s="45">
        <v>5</v>
      </c>
      <c r="V17" s="45">
        <v>0</v>
      </c>
      <c r="W17" s="45">
        <v>0</v>
      </c>
      <c r="X17" s="45">
        <v>0</v>
      </c>
      <c r="Y17" s="45">
        <v>0</v>
      </c>
      <c r="Z17" s="46">
        <v>0</v>
      </c>
      <c r="AA17" s="65">
        <f>SUM(T17:Z17)</f>
        <v>13</v>
      </c>
      <c r="AC17" s="65">
        <f>SUM(I17+R17+AA17)</f>
        <v>18</v>
      </c>
    </row>
    <row r="18" spans="1:29" ht="15.75" customHeight="1">
      <c r="A18" s="70">
        <v>0.34375</v>
      </c>
      <c r="B18" s="48">
        <v>0</v>
      </c>
      <c r="C18" s="49">
        <v>0</v>
      </c>
      <c r="D18" s="49">
        <v>0</v>
      </c>
      <c r="E18" s="49">
        <v>0</v>
      </c>
      <c r="F18" s="49">
        <v>0</v>
      </c>
      <c r="G18" s="49">
        <v>0</v>
      </c>
      <c r="H18" s="52">
        <v>1</v>
      </c>
      <c r="I18" s="66">
        <f>SUM(B18:H18)</f>
        <v>1</v>
      </c>
      <c r="K18" s="48">
        <v>3</v>
      </c>
      <c r="L18" s="49">
        <v>1</v>
      </c>
      <c r="M18" s="49">
        <v>0</v>
      </c>
      <c r="N18" s="49">
        <v>0</v>
      </c>
      <c r="O18" s="49">
        <v>0</v>
      </c>
      <c r="P18" s="49">
        <v>0</v>
      </c>
      <c r="Q18" s="52">
        <v>0</v>
      </c>
      <c r="R18" s="66">
        <f>SUM(K18:Q18)</f>
        <v>4</v>
      </c>
      <c r="T18" s="48">
        <v>16</v>
      </c>
      <c r="U18" s="49">
        <v>5</v>
      </c>
      <c r="V18" s="49">
        <v>0</v>
      </c>
      <c r="W18" s="49">
        <v>0</v>
      </c>
      <c r="X18" s="49">
        <v>1</v>
      </c>
      <c r="Y18" s="49">
        <v>0</v>
      </c>
      <c r="Z18" s="52">
        <v>1</v>
      </c>
      <c r="AA18" s="66">
        <f>SUM(T18:Z18)</f>
        <v>23</v>
      </c>
      <c r="AC18" s="66">
        <f>SUM(I18+R18+AA18)</f>
        <v>28</v>
      </c>
    </row>
    <row r="19" spans="1:29" ht="15.75" customHeight="1">
      <c r="A19" s="70">
        <v>0.35416666666666669</v>
      </c>
      <c r="B19" s="48">
        <v>0</v>
      </c>
      <c r="C19" s="49">
        <v>0</v>
      </c>
      <c r="D19" s="49">
        <v>0</v>
      </c>
      <c r="E19" s="49">
        <v>0</v>
      </c>
      <c r="F19" s="49">
        <v>0</v>
      </c>
      <c r="G19" s="49">
        <v>0</v>
      </c>
      <c r="H19" s="52">
        <v>0</v>
      </c>
      <c r="I19" s="66">
        <f>SUM(B19:H19)</f>
        <v>0</v>
      </c>
      <c r="K19" s="48">
        <v>1</v>
      </c>
      <c r="L19" s="49">
        <v>3</v>
      </c>
      <c r="M19" s="49">
        <v>0</v>
      </c>
      <c r="N19" s="49">
        <v>0</v>
      </c>
      <c r="O19" s="49">
        <v>0</v>
      </c>
      <c r="P19" s="49">
        <v>0</v>
      </c>
      <c r="Q19" s="52">
        <v>0</v>
      </c>
      <c r="R19" s="66">
        <f>SUM(K19:Q19)</f>
        <v>4</v>
      </c>
      <c r="T19" s="48">
        <v>21</v>
      </c>
      <c r="U19" s="49">
        <v>5</v>
      </c>
      <c r="V19" s="49">
        <v>0</v>
      </c>
      <c r="W19" s="49">
        <v>1</v>
      </c>
      <c r="X19" s="49">
        <v>2</v>
      </c>
      <c r="Y19" s="49">
        <v>0</v>
      </c>
      <c r="Z19" s="52">
        <v>0</v>
      </c>
      <c r="AA19" s="66">
        <f>SUM(T19:Z19)</f>
        <v>29</v>
      </c>
      <c r="AC19" s="66">
        <f>SUM(I19+R19+AA19)</f>
        <v>33</v>
      </c>
    </row>
    <row r="20" spans="1:29" ht="15.75" customHeight="1">
      <c r="A20" s="71">
        <v>0.36458333333333331</v>
      </c>
      <c r="B20" s="54">
        <v>0</v>
      </c>
      <c r="C20" s="55">
        <v>0</v>
      </c>
      <c r="D20" s="55">
        <v>0</v>
      </c>
      <c r="E20" s="55">
        <v>0</v>
      </c>
      <c r="F20" s="55">
        <v>0</v>
      </c>
      <c r="G20" s="55">
        <v>0</v>
      </c>
      <c r="H20" s="56">
        <v>0</v>
      </c>
      <c r="I20" s="67">
        <f>SUM(B20:H20)</f>
        <v>0</v>
      </c>
      <c r="K20" s="54">
        <v>0</v>
      </c>
      <c r="L20" s="55">
        <v>1</v>
      </c>
      <c r="M20" s="55">
        <v>0</v>
      </c>
      <c r="N20" s="55">
        <v>0</v>
      </c>
      <c r="O20" s="55">
        <v>0</v>
      </c>
      <c r="P20" s="55">
        <v>0</v>
      </c>
      <c r="Q20" s="56">
        <v>0</v>
      </c>
      <c r="R20" s="67">
        <f>SUM(K20:Q20)</f>
        <v>1</v>
      </c>
      <c r="T20" s="54">
        <v>10</v>
      </c>
      <c r="U20" s="55">
        <v>1</v>
      </c>
      <c r="V20" s="55">
        <v>0</v>
      </c>
      <c r="W20" s="55">
        <v>0</v>
      </c>
      <c r="X20" s="55">
        <v>0</v>
      </c>
      <c r="Y20" s="55">
        <v>0</v>
      </c>
      <c r="Z20" s="56">
        <v>0</v>
      </c>
      <c r="AA20" s="67">
        <f>SUM(T20:Z20)</f>
        <v>11</v>
      </c>
      <c r="AC20" s="67">
        <f>SUM(I20+R20+AA20)</f>
        <v>12</v>
      </c>
    </row>
    <row r="21" spans="1:29" ht="15.75" customHeight="1">
      <c r="A21" s="60" t="s">
        <v>218</v>
      </c>
      <c r="B21" s="57">
        <f t="shared" ref="B21:I21" si="3">SUM(B17:B20)</f>
        <v>0</v>
      </c>
      <c r="C21" s="58">
        <f t="shared" si="3"/>
        <v>0</v>
      </c>
      <c r="D21" s="58">
        <f t="shared" si="3"/>
        <v>0</v>
      </c>
      <c r="E21" s="58">
        <f t="shared" si="3"/>
        <v>0</v>
      </c>
      <c r="F21" s="58">
        <f t="shared" si="3"/>
        <v>0</v>
      </c>
      <c r="G21" s="58">
        <f t="shared" si="3"/>
        <v>0</v>
      </c>
      <c r="H21" s="59">
        <f t="shared" si="3"/>
        <v>1</v>
      </c>
      <c r="I21" s="60">
        <f t="shared" si="3"/>
        <v>1</v>
      </c>
      <c r="K21" s="57">
        <f t="shared" ref="K21:R21" si="4">SUM(K17:K20)</f>
        <v>8</v>
      </c>
      <c r="L21" s="58">
        <f t="shared" si="4"/>
        <v>6</v>
      </c>
      <c r="M21" s="58">
        <f t="shared" si="4"/>
        <v>0</v>
      </c>
      <c r="N21" s="58">
        <f t="shared" si="4"/>
        <v>0</v>
      </c>
      <c r="O21" s="58">
        <f t="shared" si="4"/>
        <v>0</v>
      </c>
      <c r="P21" s="58">
        <f t="shared" si="4"/>
        <v>0</v>
      </c>
      <c r="Q21" s="59">
        <f t="shared" si="4"/>
        <v>0</v>
      </c>
      <c r="R21" s="60">
        <f t="shared" si="4"/>
        <v>14</v>
      </c>
      <c r="T21" s="57">
        <f t="shared" ref="T21:AA21" si="5">SUM(T17:T20)</f>
        <v>55</v>
      </c>
      <c r="U21" s="58">
        <f t="shared" si="5"/>
        <v>16</v>
      </c>
      <c r="V21" s="58">
        <f t="shared" si="5"/>
        <v>0</v>
      </c>
      <c r="W21" s="58">
        <f t="shared" si="5"/>
        <v>1</v>
      </c>
      <c r="X21" s="58">
        <f t="shared" si="5"/>
        <v>3</v>
      </c>
      <c r="Y21" s="58">
        <f t="shared" si="5"/>
        <v>0</v>
      </c>
      <c r="Z21" s="59">
        <f t="shared" si="5"/>
        <v>1</v>
      </c>
      <c r="AA21" s="60">
        <f t="shared" si="5"/>
        <v>76</v>
      </c>
      <c r="AC21" s="60">
        <f>SUM(AC17:AC20)</f>
        <v>91</v>
      </c>
    </row>
    <row r="22" spans="1:29" ht="15.75" customHeight="1">
      <c r="A22" s="69">
        <v>0.375</v>
      </c>
      <c r="B22" s="44">
        <v>0</v>
      </c>
      <c r="C22" s="45">
        <v>0</v>
      </c>
      <c r="D22" s="45">
        <v>0</v>
      </c>
      <c r="E22" s="45">
        <v>0</v>
      </c>
      <c r="F22" s="45">
        <v>0</v>
      </c>
      <c r="G22" s="45">
        <v>0</v>
      </c>
      <c r="H22" s="46">
        <v>0</v>
      </c>
      <c r="I22" s="65">
        <f>SUM(B22:H22)</f>
        <v>0</v>
      </c>
      <c r="K22" s="44">
        <v>0</v>
      </c>
      <c r="L22" s="45">
        <v>0</v>
      </c>
      <c r="M22" s="45">
        <v>0</v>
      </c>
      <c r="N22" s="45">
        <v>0</v>
      </c>
      <c r="O22" s="45">
        <v>0</v>
      </c>
      <c r="P22" s="45">
        <v>0</v>
      </c>
      <c r="Q22" s="46">
        <v>0</v>
      </c>
      <c r="R22" s="65">
        <f>SUM(K22:Q22)</f>
        <v>0</v>
      </c>
      <c r="T22" s="44">
        <v>0</v>
      </c>
      <c r="U22" s="45">
        <v>0</v>
      </c>
      <c r="V22" s="45">
        <v>0</v>
      </c>
      <c r="W22" s="45">
        <v>0</v>
      </c>
      <c r="X22" s="45">
        <v>0</v>
      </c>
      <c r="Y22" s="45">
        <v>0</v>
      </c>
      <c r="Z22" s="46">
        <v>0</v>
      </c>
      <c r="AA22" s="65">
        <f>SUM(T22:Z22)</f>
        <v>0</v>
      </c>
      <c r="AC22" s="65">
        <f>SUM(I22+R22+AA22)</f>
        <v>0</v>
      </c>
    </row>
    <row r="23" spans="1:29" ht="15.75" customHeight="1">
      <c r="A23" s="70">
        <v>0.38541666666666669</v>
      </c>
      <c r="B23" s="48">
        <v>0</v>
      </c>
      <c r="C23" s="49">
        <v>0</v>
      </c>
      <c r="D23" s="49">
        <v>0</v>
      </c>
      <c r="E23" s="49">
        <v>0</v>
      </c>
      <c r="F23" s="49">
        <v>0</v>
      </c>
      <c r="G23" s="49">
        <v>0</v>
      </c>
      <c r="H23" s="52">
        <v>0</v>
      </c>
      <c r="I23" s="66">
        <f>SUM(B23:H23)</f>
        <v>0</v>
      </c>
      <c r="K23" s="48">
        <v>0</v>
      </c>
      <c r="L23" s="49">
        <v>0</v>
      </c>
      <c r="M23" s="49">
        <v>0</v>
      </c>
      <c r="N23" s="49">
        <v>0</v>
      </c>
      <c r="O23" s="49">
        <v>0</v>
      </c>
      <c r="P23" s="49">
        <v>0</v>
      </c>
      <c r="Q23" s="52">
        <v>0</v>
      </c>
      <c r="R23" s="66">
        <f>SUM(K23:Q23)</f>
        <v>0</v>
      </c>
      <c r="T23" s="48">
        <v>0</v>
      </c>
      <c r="U23" s="49">
        <v>0</v>
      </c>
      <c r="V23" s="49">
        <v>0</v>
      </c>
      <c r="W23" s="49">
        <v>0</v>
      </c>
      <c r="X23" s="49">
        <v>0</v>
      </c>
      <c r="Y23" s="49">
        <v>0</v>
      </c>
      <c r="Z23" s="52">
        <v>0</v>
      </c>
      <c r="AA23" s="66">
        <f>SUM(T23:Z23)</f>
        <v>0</v>
      </c>
      <c r="AC23" s="66">
        <f>SUM(I23+R23+AA23)</f>
        <v>0</v>
      </c>
    </row>
    <row r="24" spans="1:29" ht="15.75" customHeight="1">
      <c r="A24" s="70">
        <v>0.39583333333333331</v>
      </c>
      <c r="B24" s="48">
        <v>0</v>
      </c>
      <c r="C24" s="49">
        <v>0</v>
      </c>
      <c r="D24" s="49">
        <v>0</v>
      </c>
      <c r="E24" s="49">
        <v>0</v>
      </c>
      <c r="F24" s="49">
        <v>0</v>
      </c>
      <c r="G24" s="49">
        <v>0</v>
      </c>
      <c r="H24" s="52">
        <v>0</v>
      </c>
      <c r="I24" s="66">
        <f>SUM(B24:H24)</f>
        <v>0</v>
      </c>
      <c r="K24" s="48">
        <v>0</v>
      </c>
      <c r="L24" s="49">
        <v>0</v>
      </c>
      <c r="M24" s="49">
        <v>0</v>
      </c>
      <c r="N24" s="49">
        <v>0</v>
      </c>
      <c r="O24" s="49">
        <v>0</v>
      </c>
      <c r="P24" s="49">
        <v>0</v>
      </c>
      <c r="Q24" s="52">
        <v>0</v>
      </c>
      <c r="R24" s="66">
        <f>SUM(K24:Q24)</f>
        <v>0</v>
      </c>
      <c r="T24" s="48">
        <v>0</v>
      </c>
      <c r="U24" s="49">
        <v>0</v>
      </c>
      <c r="V24" s="49">
        <v>0</v>
      </c>
      <c r="W24" s="49">
        <v>0</v>
      </c>
      <c r="X24" s="49">
        <v>0</v>
      </c>
      <c r="Y24" s="49">
        <v>0</v>
      </c>
      <c r="Z24" s="52">
        <v>0</v>
      </c>
      <c r="AA24" s="66">
        <f>SUM(T24:Z24)</f>
        <v>0</v>
      </c>
      <c r="AC24" s="66">
        <f>SUM(I24+R24+AA24)</f>
        <v>0</v>
      </c>
    </row>
    <row r="25" spans="1:29" ht="15.75" customHeight="1">
      <c r="A25" s="71">
        <v>0.40625</v>
      </c>
      <c r="B25" s="54">
        <v>0</v>
      </c>
      <c r="C25" s="55">
        <v>0</v>
      </c>
      <c r="D25" s="55">
        <v>0</v>
      </c>
      <c r="E25" s="55">
        <v>0</v>
      </c>
      <c r="F25" s="55">
        <v>0</v>
      </c>
      <c r="G25" s="55">
        <v>0</v>
      </c>
      <c r="H25" s="56">
        <v>0</v>
      </c>
      <c r="I25" s="67">
        <f>SUM(B25:H25)</f>
        <v>0</v>
      </c>
      <c r="K25" s="54">
        <v>0</v>
      </c>
      <c r="L25" s="55">
        <v>0</v>
      </c>
      <c r="M25" s="55">
        <v>0</v>
      </c>
      <c r="N25" s="55">
        <v>0</v>
      </c>
      <c r="O25" s="55">
        <v>0</v>
      </c>
      <c r="P25" s="55">
        <v>0</v>
      </c>
      <c r="Q25" s="56">
        <v>0</v>
      </c>
      <c r="R25" s="67">
        <f>SUM(K25:Q25)</f>
        <v>0</v>
      </c>
      <c r="T25" s="54">
        <v>1</v>
      </c>
      <c r="U25" s="55">
        <v>0</v>
      </c>
      <c r="V25" s="55">
        <v>0</v>
      </c>
      <c r="W25" s="55">
        <v>0</v>
      </c>
      <c r="X25" s="55">
        <v>0</v>
      </c>
      <c r="Y25" s="55">
        <v>0</v>
      </c>
      <c r="Z25" s="56">
        <v>0</v>
      </c>
      <c r="AA25" s="67">
        <f>SUM(T25:Z25)</f>
        <v>1</v>
      </c>
      <c r="AC25" s="67">
        <f>SUM(I25+R25+AA25)</f>
        <v>1</v>
      </c>
    </row>
    <row r="26" spans="1:29" ht="15.75" customHeight="1">
      <c r="A26" s="60" t="s">
        <v>218</v>
      </c>
      <c r="B26" s="57">
        <f t="shared" ref="B26:I26" si="6">SUM(B22:B25)</f>
        <v>0</v>
      </c>
      <c r="C26" s="58">
        <f t="shared" si="6"/>
        <v>0</v>
      </c>
      <c r="D26" s="58">
        <f t="shared" si="6"/>
        <v>0</v>
      </c>
      <c r="E26" s="58">
        <f t="shared" si="6"/>
        <v>0</v>
      </c>
      <c r="F26" s="58">
        <f t="shared" si="6"/>
        <v>0</v>
      </c>
      <c r="G26" s="58">
        <f t="shared" si="6"/>
        <v>0</v>
      </c>
      <c r="H26" s="59">
        <f t="shared" si="6"/>
        <v>0</v>
      </c>
      <c r="I26" s="60">
        <f t="shared" si="6"/>
        <v>0</v>
      </c>
      <c r="K26" s="57">
        <f t="shared" ref="K26:R26" si="7">SUM(K22:K25)</f>
        <v>0</v>
      </c>
      <c r="L26" s="58">
        <f t="shared" si="7"/>
        <v>0</v>
      </c>
      <c r="M26" s="58">
        <f t="shared" si="7"/>
        <v>0</v>
      </c>
      <c r="N26" s="58">
        <f t="shared" si="7"/>
        <v>0</v>
      </c>
      <c r="O26" s="58">
        <f t="shared" si="7"/>
        <v>0</v>
      </c>
      <c r="P26" s="58">
        <f t="shared" si="7"/>
        <v>0</v>
      </c>
      <c r="Q26" s="59">
        <f t="shared" si="7"/>
        <v>0</v>
      </c>
      <c r="R26" s="60">
        <f t="shared" si="7"/>
        <v>0</v>
      </c>
      <c r="T26" s="57">
        <f t="shared" ref="T26:AA26" si="8">SUM(T22:T25)</f>
        <v>1</v>
      </c>
      <c r="U26" s="58">
        <f t="shared" si="8"/>
        <v>0</v>
      </c>
      <c r="V26" s="58">
        <f t="shared" si="8"/>
        <v>0</v>
      </c>
      <c r="W26" s="58">
        <f t="shared" si="8"/>
        <v>0</v>
      </c>
      <c r="X26" s="58">
        <f t="shared" si="8"/>
        <v>0</v>
      </c>
      <c r="Y26" s="58">
        <f t="shared" si="8"/>
        <v>0</v>
      </c>
      <c r="Z26" s="59">
        <f t="shared" si="8"/>
        <v>0</v>
      </c>
      <c r="AA26" s="60">
        <f t="shared" si="8"/>
        <v>1</v>
      </c>
      <c r="AC26" s="60">
        <f>SUM(AC22:AC25)</f>
        <v>1</v>
      </c>
    </row>
    <row r="28" spans="1:29" ht="15.75" customHeight="1">
      <c r="A28" s="60" t="s">
        <v>219</v>
      </c>
      <c r="B28" s="57">
        <f t="shared" ref="B28:I28" si="9">SUM(B26+B21+B16)</f>
        <v>0</v>
      </c>
      <c r="C28" s="58">
        <f t="shared" si="9"/>
        <v>0</v>
      </c>
      <c r="D28" s="58">
        <f t="shared" si="9"/>
        <v>0</v>
      </c>
      <c r="E28" s="58">
        <f t="shared" si="9"/>
        <v>0</v>
      </c>
      <c r="F28" s="58">
        <f t="shared" si="9"/>
        <v>0</v>
      </c>
      <c r="G28" s="58">
        <f t="shared" si="9"/>
        <v>0</v>
      </c>
      <c r="H28" s="59">
        <f t="shared" si="9"/>
        <v>1</v>
      </c>
      <c r="I28" s="60">
        <f t="shared" si="9"/>
        <v>1</v>
      </c>
      <c r="K28" s="57">
        <f t="shared" ref="K28:R28" si="10">SUM(K26+K21+K16)</f>
        <v>12</v>
      </c>
      <c r="L28" s="58">
        <f t="shared" si="10"/>
        <v>7</v>
      </c>
      <c r="M28" s="58">
        <f t="shared" si="10"/>
        <v>1</v>
      </c>
      <c r="N28" s="58">
        <f t="shared" si="10"/>
        <v>0</v>
      </c>
      <c r="O28" s="58">
        <f t="shared" si="10"/>
        <v>0</v>
      </c>
      <c r="P28" s="58">
        <f t="shared" si="10"/>
        <v>0</v>
      </c>
      <c r="Q28" s="59">
        <f t="shared" si="10"/>
        <v>0</v>
      </c>
      <c r="R28" s="60">
        <f t="shared" si="10"/>
        <v>20</v>
      </c>
      <c r="T28" s="57">
        <f t="shared" ref="T28:AA28" si="11">SUM(T26+T21+T16)</f>
        <v>60</v>
      </c>
      <c r="U28" s="58">
        <f t="shared" si="11"/>
        <v>20</v>
      </c>
      <c r="V28" s="58">
        <f t="shared" si="11"/>
        <v>0</v>
      </c>
      <c r="W28" s="58">
        <f t="shared" si="11"/>
        <v>1</v>
      </c>
      <c r="X28" s="58">
        <f t="shared" si="11"/>
        <v>3</v>
      </c>
      <c r="Y28" s="58">
        <f t="shared" si="11"/>
        <v>0</v>
      </c>
      <c r="Z28" s="59">
        <f t="shared" si="11"/>
        <v>1</v>
      </c>
      <c r="AA28" s="60">
        <f t="shared" si="11"/>
        <v>85</v>
      </c>
      <c r="AC28" s="60">
        <f>SUM(AC26+AC21+AC16)</f>
        <v>106</v>
      </c>
    </row>
    <row r="30" spans="1:29" ht="15.75" customHeight="1">
      <c r="A30" s="47" t="s">
        <v>211</v>
      </c>
      <c r="B30" s="47" t="str">
        <f>$D$9</f>
        <v>Arm A - Main St R572 (E)</v>
      </c>
    </row>
    <row r="31" spans="1:29" ht="15.75" customHeight="1">
      <c r="B31" s="57" t="s">
        <v>212</v>
      </c>
      <c r="C31" s="58"/>
      <c r="D31" s="58" t="s">
        <v>246</v>
      </c>
      <c r="E31" s="58"/>
      <c r="F31" s="58"/>
      <c r="G31" s="58"/>
      <c r="H31" s="59"/>
      <c r="I31" s="60"/>
      <c r="K31" s="57" t="s">
        <v>212</v>
      </c>
      <c r="L31" s="58"/>
      <c r="M31" s="58" t="s">
        <v>214</v>
      </c>
      <c r="N31" s="58"/>
      <c r="O31" s="58"/>
      <c r="P31" s="58"/>
      <c r="Q31" s="59"/>
      <c r="R31" s="60"/>
      <c r="T31" s="57" t="s">
        <v>212</v>
      </c>
      <c r="U31" s="58"/>
      <c r="V31" s="58" t="s">
        <v>247</v>
      </c>
      <c r="W31" s="58"/>
      <c r="X31" s="58"/>
      <c r="Y31" s="58"/>
      <c r="Z31" s="59"/>
      <c r="AA31" s="60"/>
      <c r="AC31" s="130" t="s">
        <v>216</v>
      </c>
    </row>
    <row r="32" spans="1:29"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131"/>
    </row>
    <row r="34" spans="1:29" ht="15.75" customHeight="1">
      <c r="A34" s="69">
        <v>0.66666666666666663</v>
      </c>
      <c r="B34" s="44">
        <v>0</v>
      </c>
      <c r="C34" s="45">
        <v>0</v>
      </c>
      <c r="D34" s="45">
        <v>0</v>
      </c>
      <c r="E34" s="45">
        <v>0</v>
      </c>
      <c r="F34" s="45">
        <v>0</v>
      </c>
      <c r="G34" s="45">
        <v>0</v>
      </c>
      <c r="H34" s="46">
        <v>0</v>
      </c>
      <c r="I34" s="65">
        <f>SUM(B34:H34)</f>
        <v>0</v>
      </c>
      <c r="K34" s="44">
        <v>4</v>
      </c>
      <c r="L34" s="45">
        <v>0</v>
      </c>
      <c r="M34" s="45">
        <v>0</v>
      </c>
      <c r="N34" s="45">
        <v>0</v>
      </c>
      <c r="O34" s="45">
        <v>0</v>
      </c>
      <c r="P34" s="45">
        <v>0</v>
      </c>
      <c r="Q34" s="46">
        <v>0</v>
      </c>
      <c r="R34" s="65">
        <f>SUM(K34:Q34)</f>
        <v>4</v>
      </c>
      <c r="T34" s="44">
        <v>7</v>
      </c>
      <c r="U34" s="45">
        <v>0</v>
      </c>
      <c r="V34" s="45">
        <v>0</v>
      </c>
      <c r="W34" s="45">
        <v>0</v>
      </c>
      <c r="X34" s="45">
        <v>0</v>
      </c>
      <c r="Y34" s="45">
        <v>0</v>
      </c>
      <c r="Z34" s="46">
        <v>0</v>
      </c>
      <c r="AA34" s="65">
        <f>SUM(T34:Z34)</f>
        <v>7</v>
      </c>
      <c r="AC34" s="65">
        <f>SUM(I34+R34+AA34)</f>
        <v>11</v>
      </c>
    </row>
    <row r="35" spans="1:29" ht="15.75" customHeight="1">
      <c r="A35" s="70">
        <v>0.67708333333333337</v>
      </c>
      <c r="B35" s="48">
        <v>0</v>
      </c>
      <c r="C35" s="49">
        <v>0</v>
      </c>
      <c r="D35" s="49">
        <v>0</v>
      </c>
      <c r="E35" s="49">
        <v>0</v>
      </c>
      <c r="F35" s="49">
        <v>0</v>
      </c>
      <c r="G35" s="49">
        <v>0</v>
      </c>
      <c r="H35" s="52">
        <v>0</v>
      </c>
      <c r="I35" s="66">
        <f>SUM(B35:H35)</f>
        <v>0</v>
      </c>
      <c r="K35" s="48">
        <v>2</v>
      </c>
      <c r="L35" s="49">
        <v>1</v>
      </c>
      <c r="M35" s="49">
        <v>0</v>
      </c>
      <c r="N35" s="49">
        <v>0</v>
      </c>
      <c r="O35" s="49">
        <v>0</v>
      </c>
      <c r="P35" s="49">
        <v>0</v>
      </c>
      <c r="Q35" s="52">
        <v>0</v>
      </c>
      <c r="R35" s="66">
        <f>SUM(K35:Q35)</f>
        <v>3</v>
      </c>
      <c r="T35" s="48">
        <v>13</v>
      </c>
      <c r="U35" s="49">
        <v>1</v>
      </c>
      <c r="V35" s="49">
        <v>0</v>
      </c>
      <c r="W35" s="49">
        <v>0</v>
      </c>
      <c r="X35" s="49">
        <v>0</v>
      </c>
      <c r="Y35" s="49">
        <v>0</v>
      </c>
      <c r="Z35" s="52">
        <v>0</v>
      </c>
      <c r="AA35" s="66">
        <f>SUM(T35:Z35)</f>
        <v>14</v>
      </c>
      <c r="AC35" s="66">
        <f>SUM(I35+R35+AA35)</f>
        <v>17</v>
      </c>
    </row>
    <row r="36" spans="1:29" ht="15.75" customHeight="1">
      <c r="A36" s="70">
        <v>0.6875</v>
      </c>
      <c r="B36" s="48">
        <v>0</v>
      </c>
      <c r="C36" s="49">
        <v>0</v>
      </c>
      <c r="D36" s="49">
        <v>0</v>
      </c>
      <c r="E36" s="49">
        <v>0</v>
      </c>
      <c r="F36" s="49">
        <v>0</v>
      </c>
      <c r="G36" s="49">
        <v>0</v>
      </c>
      <c r="H36" s="52">
        <v>0</v>
      </c>
      <c r="I36" s="66">
        <f>SUM(B36:H36)</f>
        <v>0</v>
      </c>
      <c r="K36" s="48">
        <v>1</v>
      </c>
      <c r="L36" s="49">
        <v>0</v>
      </c>
      <c r="M36" s="49">
        <v>0</v>
      </c>
      <c r="N36" s="49">
        <v>0</v>
      </c>
      <c r="O36" s="49">
        <v>0</v>
      </c>
      <c r="P36" s="49">
        <v>0</v>
      </c>
      <c r="Q36" s="52">
        <v>0</v>
      </c>
      <c r="R36" s="66">
        <f>SUM(K36:Q36)</f>
        <v>1</v>
      </c>
      <c r="T36" s="48">
        <v>22</v>
      </c>
      <c r="U36" s="49">
        <v>4</v>
      </c>
      <c r="V36" s="49">
        <v>0</v>
      </c>
      <c r="W36" s="49">
        <v>0</v>
      </c>
      <c r="X36" s="49">
        <v>0</v>
      </c>
      <c r="Y36" s="49">
        <v>0</v>
      </c>
      <c r="Z36" s="52">
        <v>0</v>
      </c>
      <c r="AA36" s="66">
        <f>SUM(T36:Z36)</f>
        <v>26</v>
      </c>
      <c r="AC36" s="66">
        <f>SUM(I36+R36+AA36)</f>
        <v>27</v>
      </c>
    </row>
    <row r="37" spans="1:29" ht="15.75" customHeight="1">
      <c r="A37" s="71">
        <v>0.69791666666666663</v>
      </c>
      <c r="B37" s="54">
        <v>0</v>
      </c>
      <c r="C37" s="55">
        <v>0</v>
      </c>
      <c r="D37" s="55">
        <v>0</v>
      </c>
      <c r="E37" s="55">
        <v>0</v>
      </c>
      <c r="F37" s="55">
        <v>0</v>
      </c>
      <c r="G37" s="55">
        <v>0</v>
      </c>
      <c r="H37" s="56">
        <v>0</v>
      </c>
      <c r="I37" s="67">
        <f>SUM(B37:H37)</f>
        <v>0</v>
      </c>
      <c r="K37" s="54">
        <v>1</v>
      </c>
      <c r="L37" s="55">
        <v>0</v>
      </c>
      <c r="M37" s="55">
        <v>0</v>
      </c>
      <c r="N37" s="55">
        <v>0</v>
      </c>
      <c r="O37" s="55">
        <v>0</v>
      </c>
      <c r="P37" s="55">
        <v>0</v>
      </c>
      <c r="Q37" s="56">
        <v>0</v>
      </c>
      <c r="R37" s="67">
        <f>SUM(K37:Q37)</f>
        <v>1</v>
      </c>
      <c r="T37" s="54">
        <v>13</v>
      </c>
      <c r="U37" s="55">
        <v>2</v>
      </c>
      <c r="V37" s="55">
        <v>0</v>
      </c>
      <c r="W37" s="55">
        <v>0</v>
      </c>
      <c r="X37" s="55">
        <v>0</v>
      </c>
      <c r="Y37" s="55">
        <v>0</v>
      </c>
      <c r="Z37" s="56">
        <v>0</v>
      </c>
      <c r="AA37" s="67">
        <f>SUM(T37:Z37)</f>
        <v>15</v>
      </c>
      <c r="AC37" s="67">
        <f>SUM(I37+R37+AA37)</f>
        <v>16</v>
      </c>
    </row>
    <row r="38" spans="1:29" ht="15.75" customHeight="1">
      <c r="A38" s="60" t="s">
        <v>218</v>
      </c>
      <c r="B38" s="57">
        <f t="shared" ref="B38:I38" si="12">SUM(B34:B37)</f>
        <v>0</v>
      </c>
      <c r="C38" s="58">
        <f t="shared" si="12"/>
        <v>0</v>
      </c>
      <c r="D38" s="58">
        <f t="shared" si="12"/>
        <v>0</v>
      </c>
      <c r="E38" s="58">
        <f t="shared" si="12"/>
        <v>0</v>
      </c>
      <c r="F38" s="58">
        <f t="shared" si="12"/>
        <v>0</v>
      </c>
      <c r="G38" s="58">
        <f t="shared" si="12"/>
        <v>0</v>
      </c>
      <c r="H38" s="59">
        <f t="shared" si="12"/>
        <v>0</v>
      </c>
      <c r="I38" s="60">
        <f t="shared" si="12"/>
        <v>0</v>
      </c>
      <c r="K38" s="57">
        <f t="shared" ref="K38:R38" si="13">SUM(K34:K37)</f>
        <v>8</v>
      </c>
      <c r="L38" s="58">
        <f t="shared" si="13"/>
        <v>1</v>
      </c>
      <c r="M38" s="58">
        <f t="shared" si="13"/>
        <v>0</v>
      </c>
      <c r="N38" s="58">
        <f t="shared" si="13"/>
        <v>0</v>
      </c>
      <c r="O38" s="58">
        <f t="shared" si="13"/>
        <v>0</v>
      </c>
      <c r="P38" s="58">
        <f t="shared" si="13"/>
        <v>0</v>
      </c>
      <c r="Q38" s="59">
        <f t="shared" si="13"/>
        <v>0</v>
      </c>
      <c r="R38" s="60">
        <f t="shared" si="13"/>
        <v>9</v>
      </c>
      <c r="T38" s="57">
        <f t="shared" ref="T38:AA38" si="14">SUM(T34:T37)</f>
        <v>55</v>
      </c>
      <c r="U38" s="58">
        <f t="shared" si="14"/>
        <v>7</v>
      </c>
      <c r="V38" s="58">
        <f t="shared" si="14"/>
        <v>0</v>
      </c>
      <c r="W38" s="58">
        <f t="shared" si="14"/>
        <v>0</v>
      </c>
      <c r="X38" s="58">
        <f t="shared" si="14"/>
        <v>0</v>
      </c>
      <c r="Y38" s="58">
        <f t="shared" si="14"/>
        <v>0</v>
      </c>
      <c r="Z38" s="59">
        <f t="shared" si="14"/>
        <v>0</v>
      </c>
      <c r="AA38" s="60">
        <f t="shared" si="14"/>
        <v>62</v>
      </c>
      <c r="AC38" s="60">
        <f>SUM(AC34:AC37)</f>
        <v>71</v>
      </c>
    </row>
    <row r="39" spans="1:29" ht="15.75" customHeight="1">
      <c r="A39" s="69">
        <v>0.70833333333333337</v>
      </c>
      <c r="B39" s="44">
        <v>0</v>
      </c>
      <c r="C39" s="45">
        <v>0</v>
      </c>
      <c r="D39" s="45">
        <v>0</v>
      </c>
      <c r="E39" s="45">
        <v>0</v>
      </c>
      <c r="F39" s="45">
        <v>0</v>
      </c>
      <c r="G39" s="45">
        <v>0</v>
      </c>
      <c r="H39" s="46">
        <v>0</v>
      </c>
      <c r="I39" s="65">
        <f>SUM(B39:H39)</f>
        <v>0</v>
      </c>
      <c r="K39" s="44">
        <v>0</v>
      </c>
      <c r="L39" s="45">
        <v>0</v>
      </c>
      <c r="M39" s="45">
        <v>0</v>
      </c>
      <c r="N39" s="45">
        <v>0</v>
      </c>
      <c r="O39" s="45">
        <v>0</v>
      </c>
      <c r="P39" s="45">
        <v>0</v>
      </c>
      <c r="Q39" s="46">
        <v>0</v>
      </c>
      <c r="R39" s="65">
        <f>SUM(K39:Q39)</f>
        <v>0</v>
      </c>
      <c r="T39" s="44">
        <v>15</v>
      </c>
      <c r="U39" s="45">
        <v>5</v>
      </c>
      <c r="V39" s="45">
        <v>0</v>
      </c>
      <c r="W39" s="45">
        <v>0</v>
      </c>
      <c r="X39" s="45">
        <v>0</v>
      </c>
      <c r="Y39" s="45">
        <v>0</v>
      </c>
      <c r="Z39" s="46">
        <v>0</v>
      </c>
      <c r="AA39" s="65">
        <f>SUM(T39:Z39)</f>
        <v>20</v>
      </c>
      <c r="AC39" s="65">
        <f>SUM(I39+R39+AA39)</f>
        <v>20</v>
      </c>
    </row>
    <row r="40" spans="1:29" ht="15.75" customHeight="1">
      <c r="A40" s="70">
        <v>0.71875</v>
      </c>
      <c r="B40" s="48">
        <v>0</v>
      </c>
      <c r="C40" s="49">
        <v>0</v>
      </c>
      <c r="D40" s="49">
        <v>0</v>
      </c>
      <c r="E40" s="49">
        <v>0</v>
      </c>
      <c r="F40" s="49">
        <v>0</v>
      </c>
      <c r="G40" s="49">
        <v>0</v>
      </c>
      <c r="H40" s="52">
        <v>0</v>
      </c>
      <c r="I40" s="66">
        <f>SUM(B40:H40)</f>
        <v>0</v>
      </c>
      <c r="K40" s="48">
        <v>1</v>
      </c>
      <c r="L40" s="49">
        <v>0</v>
      </c>
      <c r="M40" s="49">
        <v>0</v>
      </c>
      <c r="N40" s="49">
        <v>0</v>
      </c>
      <c r="O40" s="49">
        <v>0</v>
      </c>
      <c r="P40" s="49">
        <v>0</v>
      </c>
      <c r="Q40" s="52">
        <v>0</v>
      </c>
      <c r="R40" s="66">
        <f>SUM(K40:Q40)</f>
        <v>1</v>
      </c>
      <c r="T40" s="48">
        <v>12</v>
      </c>
      <c r="U40" s="49">
        <v>4</v>
      </c>
      <c r="V40" s="49">
        <v>0</v>
      </c>
      <c r="W40" s="49">
        <v>0</v>
      </c>
      <c r="X40" s="49">
        <v>0</v>
      </c>
      <c r="Y40" s="49">
        <v>0</v>
      </c>
      <c r="Z40" s="52">
        <v>0</v>
      </c>
      <c r="AA40" s="66">
        <f>SUM(T40:Z40)</f>
        <v>16</v>
      </c>
      <c r="AC40" s="66">
        <f>SUM(I40+R40+AA40)</f>
        <v>17</v>
      </c>
    </row>
    <row r="41" spans="1:29" ht="15.75" customHeight="1">
      <c r="A41" s="70">
        <v>0.72916666666666663</v>
      </c>
      <c r="B41" s="48">
        <v>0</v>
      </c>
      <c r="C41" s="49">
        <v>0</v>
      </c>
      <c r="D41" s="49">
        <v>0</v>
      </c>
      <c r="E41" s="49">
        <v>0</v>
      </c>
      <c r="F41" s="49">
        <v>0</v>
      </c>
      <c r="G41" s="49">
        <v>0</v>
      </c>
      <c r="H41" s="52">
        <v>0</v>
      </c>
      <c r="I41" s="66">
        <f>SUM(B41:H41)</f>
        <v>0</v>
      </c>
      <c r="K41" s="48">
        <v>6</v>
      </c>
      <c r="L41" s="49">
        <v>0</v>
      </c>
      <c r="M41" s="49">
        <v>0</v>
      </c>
      <c r="N41" s="49">
        <v>0</v>
      </c>
      <c r="O41" s="49">
        <v>0</v>
      </c>
      <c r="P41" s="49">
        <v>0</v>
      </c>
      <c r="Q41" s="52">
        <v>0</v>
      </c>
      <c r="R41" s="66">
        <f>SUM(K41:Q41)</f>
        <v>6</v>
      </c>
      <c r="T41" s="48">
        <v>12</v>
      </c>
      <c r="U41" s="49">
        <v>4</v>
      </c>
      <c r="V41" s="49">
        <v>0</v>
      </c>
      <c r="W41" s="49">
        <v>0</v>
      </c>
      <c r="X41" s="49">
        <v>0</v>
      </c>
      <c r="Y41" s="49">
        <v>0</v>
      </c>
      <c r="Z41" s="52">
        <v>0</v>
      </c>
      <c r="AA41" s="66">
        <f>SUM(T41:Z41)</f>
        <v>16</v>
      </c>
      <c r="AC41" s="66">
        <f>SUM(I41+R41+AA41)</f>
        <v>22</v>
      </c>
    </row>
    <row r="42" spans="1:29" ht="15.75" customHeight="1">
      <c r="A42" s="71">
        <v>0.73958333333333337</v>
      </c>
      <c r="B42" s="54">
        <v>0</v>
      </c>
      <c r="C42" s="55">
        <v>0</v>
      </c>
      <c r="D42" s="55">
        <v>0</v>
      </c>
      <c r="E42" s="55">
        <v>0</v>
      </c>
      <c r="F42" s="55">
        <v>0</v>
      </c>
      <c r="G42" s="55">
        <v>0</v>
      </c>
      <c r="H42" s="56">
        <v>0</v>
      </c>
      <c r="I42" s="67">
        <f>SUM(B42:H42)</f>
        <v>0</v>
      </c>
      <c r="K42" s="54">
        <v>0</v>
      </c>
      <c r="L42" s="55">
        <v>0</v>
      </c>
      <c r="M42" s="55">
        <v>0</v>
      </c>
      <c r="N42" s="55">
        <v>0</v>
      </c>
      <c r="O42" s="55">
        <v>0</v>
      </c>
      <c r="P42" s="55">
        <v>0</v>
      </c>
      <c r="Q42" s="56">
        <v>0</v>
      </c>
      <c r="R42" s="67">
        <f>SUM(K42:Q42)</f>
        <v>0</v>
      </c>
      <c r="T42" s="54">
        <v>17</v>
      </c>
      <c r="U42" s="55">
        <v>1</v>
      </c>
      <c r="V42" s="55">
        <v>0</v>
      </c>
      <c r="W42" s="55">
        <v>0</v>
      </c>
      <c r="X42" s="55">
        <v>0</v>
      </c>
      <c r="Y42" s="55">
        <v>0</v>
      </c>
      <c r="Z42" s="56">
        <v>0</v>
      </c>
      <c r="AA42" s="67">
        <f>SUM(T42:Z42)</f>
        <v>18</v>
      </c>
      <c r="AC42" s="67">
        <f>SUM(I42+R42+AA42)</f>
        <v>18</v>
      </c>
    </row>
    <row r="43" spans="1:29" ht="15.75" customHeight="1">
      <c r="A43" s="60" t="s">
        <v>218</v>
      </c>
      <c r="B43" s="57">
        <f t="shared" ref="B43:I43" si="15">SUM(B39:B42)</f>
        <v>0</v>
      </c>
      <c r="C43" s="58">
        <f t="shared" si="15"/>
        <v>0</v>
      </c>
      <c r="D43" s="58">
        <f t="shared" si="15"/>
        <v>0</v>
      </c>
      <c r="E43" s="58">
        <f t="shared" si="15"/>
        <v>0</v>
      </c>
      <c r="F43" s="58">
        <f t="shared" si="15"/>
        <v>0</v>
      </c>
      <c r="G43" s="58">
        <f t="shared" si="15"/>
        <v>0</v>
      </c>
      <c r="H43" s="59">
        <f t="shared" si="15"/>
        <v>0</v>
      </c>
      <c r="I43" s="60">
        <f t="shared" si="15"/>
        <v>0</v>
      </c>
      <c r="K43" s="57">
        <f t="shared" ref="K43:R43" si="16">SUM(K39:K42)</f>
        <v>7</v>
      </c>
      <c r="L43" s="58">
        <f t="shared" si="16"/>
        <v>0</v>
      </c>
      <c r="M43" s="58">
        <f t="shared" si="16"/>
        <v>0</v>
      </c>
      <c r="N43" s="58">
        <f t="shared" si="16"/>
        <v>0</v>
      </c>
      <c r="O43" s="58">
        <f t="shared" si="16"/>
        <v>0</v>
      </c>
      <c r="P43" s="58">
        <f t="shared" si="16"/>
        <v>0</v>
      </c>
      <c r="Q43" s="59">
        <f t="shared" si="16"/>
        <v>0</v>
      </c>
      <c r="R43" s="60">
        <f t="shared" si="16"/>
        <v>7</v>
      </c>
      <c r="T43" s="57">
        <f t="shared" ref="T43:AA43" si="17">SUM(T39:T42)</f>
        <v>56</v>
      </c>
      <c r="U43" s="58">
        <f t="shared" si="17"/>
        <v>14</v>
      </c>
      <c r="V43" s="58">
        <f t="shared" si="17"/>
        <v>0</v>
      </c>
      <c r="W43" s="58">
        <f t="shared" si="17"/>
        <v>0</v>
      </c>
      <c r="X43" s="58">
        <f t="shared" si="17"/>
        <v>0</v>
      </c>
      <c r="Y43" s="58">
        <f t="shared" si="17"/>
        <v>0</v>
      </c>
      <c r="Z43" s="59">
        <f t="shared" si="17"/>
        <v>0</v>
      </c>
      <c r="AA43" s="60">
        <f t="shared" si="17"/>
        <v>70</v>
      </c>
      <c r="AC43" s="60">
        <f>SUM(AC39:AC42)</f>
        <v>77</v>
      </c>
    </row>
    <row r="44" spans="1:29" ht="15.75" customHeight="1">
      <c r="A44" s="69">
        <v>0.75</v>
      </c>
      <c r="B44" s="44">
        <v>0</v>
      </c>
      <c r="C44" s="45">
        <v>0</v>
      </c>
      <c r="D44" s="45">
        <v>0</v>
      </c>
      <c r="E44" s="45">
        <v>0</v>
      </c>
      <c r="F44" s="45">
        <v>0</v>
      </c>
      <c r="G44" s="45">
        <v>0</v>
      </c>
      <c r="H44" s="46">
        <v>0</v>
      </c>
      <c r="I44" s="65">
        <f>SUM(B44:H44)</f>
        <v>0</v>
      </c>
      <c r="K44" s="44">
        <v>2</v>
      </c>
      <c r="L44" s="45">
        <v>1</v>
      </c>
      <c r="M44" s="45">
        <v>0</v>
      </c>
      <c r="N44" s="45">
        <v>0</v>
      </c>
      <c r="O44" s="45">
        <v>0</v>
      </c>
      <c r="P44" s="45">
        <v>0</v>
      </c>
      <c r="Q44" s="46">
        <v>0</v>
      </c>
      <c r="R44" s="65">
        <f>SUM(K44:Q44)</f>
        <v>3</v>
      </c>
      <c r="T44" s="44">
        <v>9</v>
      </c>
      <c r="U44" s="45">
        <v>5</v>
      </c>
      <c r="V44" s="45">
        <v>0</v>
      </c>
      <c r="W44" s="45">
        <v>0</v>
      </c>
      <c r="X44" s="45">
        <v>0</v>
      </c>
      <c r="Y44" s="45">
        <v>0</v>
      </c>
      <c r="Z44" s="46">
        <v>0</v>
      </c>
      <c r="AA44" s="65">
        <f>SUM(T44:Z44)</f>
        <v>14</v>
      </c>
      <c r="AC44" s="65">
        <f>SUM(I44+R44+AA44)</f>
        <v>17</v>
      </c>
    </row>
    <row r="45" spans="1:29" ht="15.75" customHeight="1">
      <c r="A45" s="70">
        <v>0.76041666666666663</v>
      </c>
      <c r="B45" s="48">
        <v>0</v>
      </c>
      <c r="C45" s="49">
        <v>0</v>
      </c>
      <c r="D45" s="49">
        <v>0</v>
      </c>
      <c r="E45" s="49">
        <v>0</v>
      </c>
      <c r="F45" s="49">
        <v>0</v>
      </c>
      <c r="G45" s="49">
        <v>0</v>
      </c>
      <c r="H45" s="52">
        <v>0</v>
      </c>
      <c r="I45" s="66">
        <f>SUM(B45:H45)</f>
        <v>0</v>
      </c>
      <c r="K45" s="48">
        <v>1</v>
      </c>
      <c r="L45" s="49">
        <v>0</v>
      </c>
      <c r="M45" s="49">
        <v>0</v>
      </c>
      <c r="N45" s="49">
        <v>0</v>
      </c>
      <c r="O45" s="49">
        <v>0</v>
      </c>
      <c r="P45" s="49">
        <v>0</v>
      </c>
      <c r="Q45" s="52">
        <v>0</v>
      </c>
      <c r="R45" s="66">
        <f>SUM(K45:Q45)</f>
        <v>1</v>
      </c>
      <c r="T45" s="48">
        <v>15</v>
      </c>
      <c r="U45" s="49">
        <v>5</v>
      </c>
      <c r="V45" s="49">
        <v>0</v>
      </c>
      <c r="W45" s="49">
        <v>0</v>
      </c>
      <c r="X45" s="49">
        <v>0</v>
      </c>
      <c r="Y45" s="49">
        <v>0</v>
      </c>
      <c r="Z45" s="52">
        <v>0</v>
      </c>
      <c r="AA45" s="66">
        <f>SUM(T45:Z45)</f>
        <v>20</v>
      </c>
      <c r="AC45" s="66">
        <f>SUM(I45+R45+AA45)</f>
        <v>21</v>
      </c>
    </row>
    <row r="46" spans="1:29" ht="15.75" customHeight="1">
      <c r="A46" s="70">
        <v>0.77083333333333337</v>
      </c>
      <c r="B46" s="48">
        <v>0</v>
      </c>
      <c r="C46" s="49">
        <v>0</v>
      </c>
      <c r="D46" s="49">
        <v>0</v>
      </c>
      <c r="E46" s="49">
        <v>0</v>
      </c>
      <c r="F46" s="49">
        <v>0</v>
      </c>
      <c r="G46" s="49">
        <v>0</v>
      </c>
      <c r="H46" s="52">
        <v>0</v>
      </c>
      <c r="I46" s="66">
        <f>SUM(B46:H46)</f>
        <v>0</v>
      </c>
      <c r="K46" s="48">
        <v>0</v>
      </c>
      <c r="L46" s="49">
        <v>0</v>
      </c>
      <c r="M46" s="49">
        <v>0</v>
      </c>
      <c r="N46" s="49">
        <v>0</v>
      </c>
      <c r="O46" s="49">
        <v>0</v>
      </c>
      <c r="P46" s="49">
        <v>0</v>
      </c>
      <c r="Q46" s="52">
        <v>0</v>
      </c>
      <c r="R46" s="66">
        <f>SUM(K46:Q46)</f>
        <v>0</v>
      </c>
      <c r="T46" s="48">
        <v>14</v>
      </c>
      <c r="U46" s="49">
        <v>4</v>
      </c>
      <c r="V46" s="49">
        <v>0</v>
      </c>
      <c r="W46" s="49">
        <v>0</v>
      </c>
      <c r="X46" s="49">
        <v>0</v>
      </c>
      <c r="Y46" s="49">
        <v>0</v>
      </c>
      <c r="Z46" s="52">
        <v>2</v>
      </c>
      <c r="AA46" s="66">
        <f>SUM(T46:Z46)</f>
        <v>20</v>
      </c>
      <c r="AC46" s="66">
        <f>SUM(I46+R46+AA46)</f>
        <v>20</v>
      </c>
    </row>
    <row r="47" spans="1:29" ht="15.75" customHeight="1">
      <c r="A47" s="71">
        <v>0.78125</v>
      </c>
      <c r="B47" s="54">
        <v>0</v>
      </c>
      <c r="C47" s="55">
        <v>0</v>
      </c>
      <c r="D47" s="55">
        <v>0</v>
      </c>
      <c r="E47" s="55">
        <v>0</v>
      </c>
      <c r="F47" s="55">
        <v>0</v>
      </c>
      <c r="G47" s="55">
        <v>0</v>
      </c>
      <c r="H47" s="56">
        <v>0</v>
      </c>
      <c r="I47" s="67">
        <f>SUM(B47:H47)</f>
        <v>0</v>
      </c>
      <c r="K47" s="54">
        <v>1</v>
      </c>
      <c r="L47" s="55">
        <v>1</v>
      </c>
      <c r="M47" s="55">
        <v>0</v>
      </c>
      <c r="N47" s="55">
        <v>0</v>
      </c>
      <c r="O47" s="55">
        <v>0</v>
      </c>
      <c r="P47" s="55">
        <v>0</v>
      </c>
      <c r="Q47" s="56">
        <v>0</v>
      </c>
      <c r="R47" s="67">
        <f>SUM(K47:Q47)</f>
        <v>2</v>
      </c>
      <c r="T47" s="54">
        <v>11</v>
      </c>
      <c r="U47" s="55">
        <v>1</v>
      </c>
      <c r="V47" s="55">
        <v>0</v>
      </c>
      <c r="W47" s="55">
        <v>0</v>
      </c>
      <c r="X47" s="55">
        <v>0</v>
      </c>
      <c r="Y47" s="55">
        <v>0</v>
      </c>
      <c r="Z47" s="56">
        <v>0</v>
      </c>
      <c r="AA47" s="67">
        <f>SUM(T47:Z47)</f>
        <v>12</v>
      </c>
      <c r="AC47" s="67">
        <f>SUM(I47+R47+AA47)</f>
        <v>14</v>
      </c>
    </row>
    <row r="48" spans="1:29" ht="15.75" customHeight="1">
      <c r="A48" s="60" t="s">
        <v>218</v>
      </c>
      <c r="B48" s="57">
        <f t="shared" ref="B48:I48" si="18">SUM(B44:B47)</f>
        <v>0</v>
      </c>
      <c r="C48" s="58">
        <f t="shared" si="18"/>
        <v>0</v>
      </c>
      <c r="D48" s="58">
        <f t="shared" si="18"/>
        <v>0</v>
      </c>
      <c r="E48" s="58">
        <f t="shared" si="18"/>
        <v>0</v>
      </c>
      <c r="F48" s="58">
        <f t="shared" si="18"/>
        <v>0</v>
      </c>
      <c r="G48" s="58">
        <f t="shared" si="18"/>
        <v>0</v>
      </c>
      <c r="H48" s="59">
        <f t="shared" si="18"/>
        <v>0</v>
      </c>
      <c r="I48" s="60">
        <f t="shared" si="18"/>
        <v>0</v>
      </c>
      <c r="K48" s="57">
        <f t="shared" ref="K48:R48" si="19">SUM(K44:K47)</f>
        <v>4</v>
      </c>
      <c r="L48" s="58">
        <f t="shared" si="19"/>
        <v>2</v>
      </c>
      <c r="M48" s="58">
        <f t="shared" si="19"/>
        <v>0</v>
      </c>
      <c r="N48" s="58">
        <f t="shared" si="19"/>
        <v>0</v>
      </c>
      <c r="O48" s="58">
        <f t="shared" si="19"/>
        <v>0</v>
      </c>
      <c r="P48" s="58">
        <f t="shared" si="19"/>
        <v>0</v>
      </c>
      <c r="Q48" s="59">
        <f t="shared" si="19"/>
        <v>0</v>
      </c>
      <c r="R48" s="60">
        <f t="shared" si="19"/>
        <v>6</v>
      </c>
      <c r="T48" s="57">
        <f t="shared" ref="T48:AA48" si="20">SUM(T44:T47)</f>
        <v>49</v>
      </c>
      <c r="U48" s="58">
        <f t="shared" si="20"/>
        <v>15</v>
      </c>
      <c r="V48" s="58">
        <f t="shared" si="20"/>
        <v>0</v>
      </c>
      <c r="W48" s="58">
        <f t="shared" si="20"/>
        <v>0</v>
      </c>
      <c r="X48" s="58">
        <f t="shared" si="20"/>
        <v>0</v>
      </c>
      <c r="Y48" s="58">
        <f t="shared" si="20"/>
        <v>0</v>
      </c>
      <c r="Z48" s="59">
        <f t="shared" si="20"/>
        <v>2</v>
      </c>
      <c r="AA48" s="60">
        <f t="shared" si="20"/>
        <v>66</v>
      </c>
      <c r="AC48" s="60">
        <f>SUM(AC44:AC47)</f>
        <v>72</v>
      </c>
    </row>
    <row r="50" spans="1:29" ht="15.75" customHeight="1">
      <c r="A50" s="60" t="s">
        <v>219</v>
      </c>
      <c r="B50" s="57">
        <f t="shared" ref="B50:I50" si="21">SUM(B48+B43+B38)</f>
        <v>0</v>
      </c>
      <c r="C50" s="58">
        <f t="shared" si="21"/>
        <v>0</v>
      </c>
      <c r="D50" s="58">
        <f t="shared" si="21"/>
        <v>0</v>
      </c>
      <c r="E50" s="58">
        <f t="shared" si="21"/>
        <v>0</v>
      </c>
      <c r="F50" s="58">
        <f t="shared" si="21"/>
        <v>0</v>
      </c>
      <c r="G50" s="58">
        <f t="shared" si="21"/>
        <v>0</v>
      </c>
      <c r="H50" s="59">
        <f t="shared" si="21"/>
        <v>0</v>
      </c>
      <c r="I50" s="60">
        <f t="shared" si="21"/>
        <v>0</v>
      </c>
      <c r="K50" s="57">
        <f t="shared" ref="K50:R50" si="22">SUM(K48+K43+K38)</f>
        <v>19</v>
      </c>
      <c r="L50" s="58">
        <f t="shared" si="22"/>
        <v>3</v>
      </c>
      <c r="M50" s="58">
        <f t="shared" si="22"/>
        <v>0</v>
      </c>
      <c r="N50" s="58">
        <f t="shared" si="22"/>
        <v>0</v>
      </c>
      <c r="O50" s="58">
        <f t="shared" si="22"/>
        <v>0</v>
      </c>
      <c r="P50" s="58">
        <f t="shared" si="22"/>
        <v>0</v>
      </c>
      <c r="Q50" s="59">
        <f t="shared" si="22"/>
        <v>0</v>
      </c>
      <c r="R50" s="60">
        <f t="shared" si="22"/>
        <v>22</v>
      </c>
      <c r="T50" s="57">
        <f t="shared" ref="T50:AA50" si="23">SUM(T48+T43+T38)</f>
        <v>160</v>
      </c>
      <c r="U50" s="58">
        <f t="shared" si="23"/>
        <v>36</v>
      </c>
      <c r="V50" s="58">
        <f t="shared" si="23"/>
        <v>0</v>
      </c>
      <c r="W50" s="58">
        <f t="shared" si="23"/>
        <v>0</v>
      </c>
      <c r="X50" s="58">
        <f t="shared" si="23"/>
        <v>0</v>
      </c>
      <c r="Y50" s="58">
        <f t="shared" si="23"/>
        <v>0</v>
      </c>
      <c r="Z50" s="59">
        <f t="shared" si="23"/>
        <v>2</v>
      </c>
      <c r="AA50" s="60">
        <f t="shared" si="23"/>
        <v>198</v>
      </c>
      <c r="AC50" s="60">
        <f>SUM(AC48+AC43+AC38)</f>
        <v>220</v>
      </c>
    </row>
    <row r="52" spans="1:29" ht="15.75" customHeight="1">
      <c r="A52" s="60" t="s">
        <v>217</v>
      </c>
      <c r="B52" s="57">
        <f t="shared" ref="B52:I52" si="24">SUM(B28+B50)</f>
        <v>0</v>
      </c>
      <c r="C52" s="58">
        <f t="shared" si="24"/>
        <v>0</v>
      </c>
      <c r="D52" s="58">
        <f t="shared" si="24"/>
        <v>0</v>
      </c>
      <c r="E52" s="58">
        <f t="shared" si="24"/>
        <v>0</v>
      </c>
      <c r="F52" s="58">
        <f t="shared" si="24"/>
        <v>0</v>
      </c>
      <c r="G52" s="58">
        <f t="shared" si="24"/>
        <v>0</v>
      </c>
      <c r="H52" s="59">
        <f t="shared" si="24"/>
        <v>1</v>
      </c>
      <c r="I52" s="60">
        <f t="shared" si="24"/>
        <v>1</v>
      </c>
      <c r="K52" s="57">
        <f t="shared" ref="K52:R52" si="25">SUM(K28+K50)</f>
        <v>31</v>
      </c>
      <c r="L52" s="58">
        <f t="shared" si="25"/>
        <v>10</v>
      </c>
      <c r="M52" s="58">
        <f t="shared" si="25"/>
        <v>1</v>
      </c>
      <c r="N52" s="58">
        <f t="shared" si="25"/>
        <v>0</v>
      </c>
      <c r="O52" s="58">
        <f t="shared" si="25"/>
        <v>0</v>
      </c>
      <c r="P52" s="58">
        <f t="shared" si="25"/>
        <v>0</v>
      </c>
      <c r="Q52" s="59">
        <f t="shared" si="25"/>
        <v>0</v>
      </c>
      <c r="R52" s="60">
        <f t="shared" si="25"/>
        <v>42</v>
      </c>
      <c r="T52" s="57">
        <f t="shared" ref="T52:AA52" si="26">SUM(T28+T50)</f>
        <v>220</v>
      </c>
      <c r="U52" s="58">
        <f t="shared" si="26"/>
        <v>56</v>
      </c>
      <c r="V52" s="58">
        <f t="shared" si="26"/>
        <v>0</v>
      </c>
      <c r="W52" s="58">
        <f t="shared" si="26"/>
        <v>1</v>
      </c>
      <c r="X52" s="58">
        <f t="shared" si="26"/>
        <v>3</v>
      </c>
      <c r="Y52" s="58">
        <f t="shared" si="26"/>
        <v>0</v>
      </c>
      <c r="Z52" s="59">
        <f t="shared" si="26"/>
        <v>3</v>
      </c>
      <c r="AA52" s="60">
        <f t="shared" si="26"/>
        <v>283</v>
      </c>
      <c r="AC52" s="60">
        <f>SUM(AC28+AC50)</f>
        <v>326</v>
      </c>
    </row>
    <row r="53" spans="1:29" s="68" customFormat="1" ht="15.75" customHeight="1">
      <c r="A53" s="68" t="s">
        <v>220</v>
      </c>
      <c r="I53" s="68">
        <f>SUM(B12:H12,B13:H13,B14:H14,B15:H15,B17:H17,B18:H18,B19:H19,B20:H20,B22:H22,B23:H23,B24:H24,B25:H25,B34:H34,B35:H35,B36:H36,B37:H37,B39:H39,B40:H40,B41:H41,B42:H42,B44:H44,B45:H45,B46:H46,B47:H47)</f>
        <v>1</v>
      </c>
      <c r="R53" s="68">
        <f>SUM(K12:Q12,K13:Q13,K14:Q14,K15:Q15,K17:Q17,K18:Q18,K19:Q19,K20:Q20,K22:Q22,K23:Q23,K24:Q24,K25:Q25,K34:Q34,K35:Q35,K36:Q36,K37:Q37,K39:Q39,K40:Q40,K41:Q41,K42:Q42,K44:Q44,K45:Q45,K46:Q46,K47:Q47)</f>
        <v>42</v>
      </c>
      <c r="AA53" s="68">
        <f>SUM(T12:Z12,T13:Z13,T14:Z14,T15:Z15,T17:Z17,T18:Z18,T19:Z19,T20:Z20,T22:Z22,T23:Z23,T24:Z24,T25:Z25,T34:Z34,T35:Z35,T36:Z36,T37:Z37,T39:Z39,T40:Z40,T41:Z41,T42:Z42,T44:Z44,T45:Z45,T46:Z46,T47:Z47)</f>
        <v>283</v>
      </c>
      <c r="AC53" s="68">
        <f>SUM(B53:AA53)</f>
        <v>326</v>
      </c>
    </row>
    <row r="54" spans="1:29" ht="15.75" customHeight="1">
      <c r="A54" s="47" t="s">
        <v>211</v>
      </c>
      <c r="B54" s="47" t="str">
        <f>$M$9</f>
        <v>Arm B - Southbound</v>
      </c>
    </row>
    <row r="55" spans="1:29" ht="15.75" customHeight="1">
      <c r="B55" s="57" t="s">
        <v>212</v>
      </c>
      <c r="C55" s="58"/>
      <c r="D55" s="58" t="s">
        <v>246</v>
      </c>
      <c r="E55" s="58"/>
      <c r="F55" s="58"/>
      <c r="G55" s="58"/>
      <c r="H55" s="59"/>
      <c r="I55" s="60"/>
      <c r="K55" s="57" t="s">
        <v>212</v>
      </c>
      <c r="L55" s="58"/>
      <c r="M55" s="58" t="s">
        <v>214</v>
      </c>
      <c r="N55" s="58"/>
      <c r="O55" s="58"/>
      <c r="P55" s="58"/>
      <c r="Q55" s="59"/>
      <c r="R55" s="60"/>
      <c r="T55" s="57" t="s">
        <v>212</v>
      </c>
      <c r="U55" s="58"/>
      <c r="V55" s="58" t="s">
        <v>247</v>
      </c>
      <c r="W55" s="58"/>
      <c r="X55" s="58"/>
      <c r="Y55" s="58"/>
      <c r="Z55" s="59"/>
      <c r="AA55" s="60"/>
      <c r="AC55" s="130" t="s">
        <v>216</v>
      </c>
    </row>
    <row r="56" spans="1:29"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131"/>
    </row>
    <row r="58" spans="1:29" ht="15.75" customHeight="1">
      <c r="A58" s="69">
        <v>0.29166666666666669</v>
      </c>
      <c r="B58" s="44">
        <v>0</v>
      </c>
      <c r="C58" s="45">
        <v>0</v>
      </c>
      <c r="D58" s="45">
        <v>0</v>
      </c>
      <c r="E58" s="45">
        <v>0</v>
      </c>
      <c r="F58" s="45">
        <v>0</v>
      </c>
      <c r="G58" s="45">
        <v>0</v>
      </c>
      <c r="H58" s="46">
        <v>0</v>
      </c>
      <c r="I58" s="65">
        <f>SUM(B58:H58)</f>
        <v>0</v>
      </c>
      <c r="K58" s="44">
        <v>0</v>
      </c>
      <c r="L58" s="45">
        <v>0</v>
      </c>
      <c r="M58" s="45">
        <v>0</v>
      </c>
      <c r="N58" s="45">
        <v>0</v>
      </c>
      <c r="O58" s="45">
        <v>0</v>
      </c>
      <c r="P58" s="45">
        <v>0</v>
      </c>
      <c r="Q58" s="46">
        <v>0</v>
      </c>
      <c r="R58" s="65">
        <f>SUM(K58:Q58)</f>
        <v>0</v>
      </c>
      <c r="T58" s="44">
        <v>4</v>
      </c>
      <c r="U58" s="45">
        <v>0</v>
      </c>
      <c r="V58" s="45">
        <v>0</v>
      </c>
      <c r="W58" s="45">
        <v>0</v>
      </c>
      <c r="X58" s="45">
        <v>0</v>
      </c>
      <c r="Y58" s="45">
        <v>0</v>
      </c>
      <c r="Z58" s="46">
        <v>0</v>
      </c>
      <c r="AA58" s="65">
        <f>SUM(T58:Z58)</f>
        <v>4</v>
      </c>
      <c r="AC58" s="65">
        <f>SUM(I58+R58+AA58)</f>
        <v>4</v>
      </c>
    </row>
    <row r="59" spans="1:29" ht="15.75" customHeight="1">
      <c r="A59" s="70">
        <v>0.30208333333333331</v>
      </c>
      <c r="B59" s="48">
        <v>0</v>
      </c>
      <c r="C59" s="49">
        <v>0</v>
      </c>
      <c r="D59" s="49">
        <v>0</v>
      </c>
      <c r="E59" s="49">
        <v>0</v>
      </c>
      <c r="F59" s="49">
        <v>0</v>
      </c>
      <c r="G59" s="49">
        <v>0</v>
      </c>
      <c r="H59" s="52">
        <v>0</v>
      </c>
      <c r="I59" s="66">
        <f>SUM(B59:H59)</f>
        <v>0</v>
      </c>
      <c r="K59" s="48">
        <v>0</v>
      </c>
      <c r="L59" s="49">
        <v>0</v>
      </c>
      <c r="M59" s="49">
        <v>0</v>
      </c>
      <c r="N59" s="49">
        <v>0</v>
      </c>
      <c r="O59" s="49">
        <v>0</v>
      </c>
      <c r="P59" s="49">
        <v>0</v>
      </c>
      <c r="Q59" s="52">
        <v>0</v>
      </c>
      <c r="R59" s="66">
        <f>SUM(K59:Q59)</f>
        <v>0</v>
      </c>
      <c r="T59" s="48">
        <v>1</v>
      </c>
      <c r="U59" s="49">
        <v>0</v>
      </c>
      <c r="V59" s="49">
        <v>0</v>
      </c>
      <c r="W59" s="49">
        <v>0</v>
      </c>
      <c r="X59" s="49">
        <v>0</v>
      </c>
      <c r="Y59" s="49">
        <v>0</v>
      </c>
      <c r="Z59" s="52">
        <v>0</v>
      </c>
      <c r="AA59" s="66">
        <f>SUM(T59:Z59)</f>
        <v>1</v>
      </c>
      <c r="AC59" s="66">
        <f>SUM(I59+R59+AA59)</f>
        <v>1</v>
      </c>
    </row>
    <row r="60" spans="1:29" ht="15.75" customHeight="1">
      <c r="A60" s="70">
        <v>0.3125</v>
      </c>
      <c r="B60" s="48">
        <v>1</v>
      </c>
      <c r="C60" s="49">
        <v>0</v>
      </c>
      <c r="D60" s="49">
        <v>0</v>
      </c>
      <c r="E60" s="49">
        <v>0</v>
      </c>
      <c r="F60" s="49">
        <v>0</v>
      </c>
      <c r="G60" s="49">
        <v>0</v>
      </c>
      <c r="H60" s="52">
        <v>0</v>
      </c>
      <c r="I60" s="66">
        <f>SUM(B60:H60)</f>
        <v>1</v>
      </c>
      <c r="K60" s="48">
        <v>0</v>
      </c>
      <c r="L60" s="49">
        <v>0</v>
      </c>
      <c r="M60" s="49">
        <v>0</v>
      </c>
      <c r="N60" s="49">
        <v>0</v>
      </c>
      <c r="O60" s="49">
        <v>0</v>
      </c>
      <c r="P60" s="49">
        <v>0</v>
      </c>
      <c r="Q60" s="52">
        <v>0</v>
      </c>
      <c r="R60" s="66">
        <f>SUM(K60:Q60)</f>
        <v>0</v>
      </c>
      <c r="T60" s="48">
        <v>1</v>
      </c>
      <c r="U60" s="49">
        <v>0</v>
      </c>
      <c r="V60" s="49">
        <v>1</v>
      </c>
      <c r="W60" s="49">
        <v>0</v>
      </c>
      <c r="X60" s="49">
        <v>0</v>
      </c>
      <c r="Y60" s="49">
        <v>0</v>
      </c>
      <c r="Z60" s="52">
        <v>0</v>
      </c>
      <c r="AA60" s="66">
        <f>SUM(T60:Z60)</f>
        <v>2</v>
      </c>
      <c r="AC60" s="66">
        <f>SUM(I60+R60+AA60)</f>
        <v>3</v>
      </c>
    </row>
    <row r="61" spans="1:29" ht="15.75" customHeight="1">
      <c r="A61" s="71">
        <v>0.32291666666666669</v>
      </c>
      <c r="B61" s="54">
        <v>1</v>
      </c>
      <c r="C61" s="55">
        <v>0</v>
      </c>
      <c r="D61" s="55">
        <v>0</v>
      </c>
      <c r="E61" s="55">
        <v>0</v>
      </c>
      <c r="F61" s="55">
        <v>0</v>
      </c>
      <c r="G61" s="55">
        <v>0</v>
      </c>
      <c r="H61" s="56">
        <v>0</v>
      </c>
      <c r="I61" s="67">
        <f>SUM(B61:H61)</f>
        <v>1</v>
      </c>
      <c r="K61" s="54">
        <v>0</v>
      </c>
      <c r="L61" s="55">
        <v>0</v>
      </c>
      <c r="M61" s="55">
        <v>0</v>
      </c>
      <c r="N61" s="55">
        <v>0</v>
      </c>
      <c r="O61" s="55">
        <v>0</v>
      </c>
      <c r="P61" s="55">
        <v>0</v>
      </c>
      <c r="Q61" s="56">
        <v>0</v>
      </c>
      <c r="R61" s="67">
        <f>SUM(K61:Q61)</f>
        <v>0</v>
      </c>
      <c r="T61" s="54">
        <v>2</v>
      </c>
      <c r="U61" s="55">
        <v>1</v>
      </c>
      <c r="V61" s="55">
        <v>0</v>
      </c>
      <c r="W61" s="55">
        <v>0</v>
      </c>
      <c r="X61" s="55">
        <v>0</v>
      </c>
      <c r="Y61" s="55">
        <v>0</v>
      </c>
      <c r="Z61" s="56">
        <v>0</v>
      </c>
      <c r="AA61" s="67">
        <f>SUM(T61:Z61)</f>
        <v>3</v>
      </c>
      <c r="AC61" s="67">
        <f>SUM(I61+R61+AA61)</f>
        <v>4</v>
      </c>
    </row>
    <row r="62" spans="1:29" ht="15.75" customHeight="1">
      <c r="A62" s="60" t="s">
        <v>218</v>
      </c>
      <c r="B62" s="57">
        <f t="shared" ref="B62:I62" si="27">SUM(B58:B61)</f>
        <v>2</v>
      </c>
      <c r="C62" s="58">
        <f t="shared" si="27"/>
        <v>0</v>
      </c>
      <c r="D62" s="58">
        <f t="shared" si="27"/>
        <v>0</v>
      </c>
      <c r="E62" s="58">
        <f t="shared" si="27"/>
        <v>0</v>
      </c>
      <c r="F62" s="58">
        <f t="shared" si="27"/>
        <v>0</v>
      </c>
      <c r="G62" s="58">
        <f t="shared" si="27"/>
        <v>0</v>
      </c>
      <c r="H62" s="59">
        <f t="shared" si="27"/>
        <v>0</v>
      </c>
      <c r="I62" s="60">
        <f t="shared" si="27"/>
        <v>2</v>
      </c>
      <c r="K62" s="57">
        <f t="shared" ref="K62:R62" si="28">SUM(K58:K61)</f>
        <v>0</v>
      </c>
      <c r="L62" s="58">
        <f t="shared" si="28"/>
        <v>0</v>
      </c>
      <c r="M62" s="58">
        <f t="shared" si="28"/>
        <v>0</v>
      </c>
      <c r="N62" s="58">
        <f t="shared" si="28"/>
        <v>0</v>
      </c>
      <c r="O62" s="58">
        <f t="shared" si="28"/>
        <v>0</v>
      </c>
      <c r="P62" s="58">
        <f t="shared" si="28"/>
        <v>0</v>
      </c>
      <c r="Q62" s="59">
        <f t="shared" si="28"/>
        <v>0</v>
      </c>
      <c r="R62" s="60">
        <f t="shared" si="28"/>
        <v>0</v>
      </c>
      <c r="T62" s="57">
        <f t="shared" ref="T62:AA62" si="29">SUM(T58:T61)</f>
        <v>8</v>
      </c>
      <c r="U62" s="58">
        <f t="shared" si="29"/>
        <v>1</v>
      </c>
      <c r="V62" s="58">
        <f t="shared" si="29"/>
        <v>1</v>
      </c>
      <c r="W62" s="58">
        <f t="shared" si="29"/>
        <v>0</v>
      </c>
      <c r="X62" s="58">
        <f t="shared" si="29"/>
        <v>0</v>
      </c>
      <c r="Y62" s="58">
        <f t="shared" si="29"/>
        <v>0</v>
      </c>
      <c r="Z62" s="59">
        <f t="shared" si="29"/>
        <v>0</v>
      </c>
      <c r="AA62" s="60">
        <f t="shared" si="29"/>
        <v>10</v>
      </c>
      <c r="AC62" s="60">
        <f>SUM(AC58:AC61)</f>
        <v>12</v>
      </c>
    </row>
    <row r="63" spans="1:29" ht="15.75" customHeight="1">
      <c r="A63" s="69">
        <v>0.33333333333333331</v>
      </c>
      <c r="B63" s="44">
        <v>1</v>
      </c>
      <c r="C63" s="45">
        <v>2</v>
      </c>
      <c r="D63" s="45">
        <v>0</v>
      </c>
      <c r="E63" s="45">
        <v>0</v>
      </c>
      <c r="F63" s="45">
        <v>0</v>
      </c>
      <c r="G63" s="45">
        <v>0</v>
      </c>
      <c r="H63" s="46">
        <v>0</v>
      </c>
      <c r="I63" s="65">
        <f>SUM(B63:H63)</f>
        <v>3</v>
      </c>
      <c r="K63" s="44">
        <v>0</v>
      </c>
      <c r="L63" s="45">
        <v>0</v>
      </c>
      <c r="M63" s="45">
        <v>0</v>
      </c>
      <c r="N63" s="45">
        <v>0</v>
      </c>
      <c r="O63" s="45">
        <v>0</v>
      </c>
      <c r="P63" s="45">
        <v>0</v>
      </c>
      <c r="Q63" s="46">
        <v>0</v>
      </c>
      <c r="R63" s="65">
        <f>SUM(K63:Q63)</f>
        <v>0</v>
      </c>
      <c r="T63" s="44">
        <v>3</v>
      </c>
      <c r="U63" s="45">
        <v>0</v>
      </c>
      <c r="V63" s="45">
        <v>0</v>
      </c>
      <c r="W63" s="45">
        <v>0</v>
      </c>
      <c r="X63" s="45">
        <v>0</v>
      </c>
      <c r="Y63" s="45">
        <v>0</v>
      </c>
      <c r="Z63" s="46">
        <v>0</v>
      </c>
      <c r="AA63" s="65">
        <f>SUM(T63:Z63)</f>
        <v>3</v>
      </c>
      <c r="AC63" s="65">
        <f>SUM(I63+R63+AA63)</f>
        <v>6</v>
      </c>
    </row>
    <row r="64" spans="1:29" ht="15.75" customHeight="1">
      <c r="A64" s="70">
        <v>0.34375</v>
      </c>
      <c r="B64" s="48">
        <v>2</v>
      </c>
      <c r="C64" s="49">
        <v>0</v>
      </c>
      <c r="D64" s="49">
        <v>1</v>
      </c>
      <c r="E64" s="49">
        <v>0</v>
      </c>
      <c r="F64" s="49">
        <v>0</v>
      </c>
      <c r="G64" s="49">
        <v>0</v>
      </c>
      <c r="H64" s="52">
        <v>0</v>
      </c>
      <c r="I64" s="66">
        <f>SUM(B64:H64)</f>
        <v>3</v>
      </c>
      <c r="K64" s="48">
        <v>0</v>
      </c>
      <c r="L64" s="49">
        <v>0</v>
      </c>
      <c r="M64" s="49">
        <v>0</v>
      </c>
      <c r="N64" s="49">
        <v>0</v>
      </c>
      <c r="O64" s="49">
        <v>0</v>
      </c>
      <c r="P64" s="49">
        <v>0</v>
      </c>
      <c r="Q64" s="52">
        <v>0</v>
      </c>
      <c r="R64" s="66">
        <f>SUM(K64:Q64)</f>
        <v>0</v>
      </c>
      <c r="T64" s="48">
        <v>4</v>
      </c>
      <c r="U64" s="49">
        <v>1</v>
      </c>
      <c r="V64" s="49">
        <v>1</v>
      </c>
      <c r="W64" s="49">
        <v>0</v>
      </c>
      <c r="X64" s="49">
        <v>0</v>
      </c>
      <c r="Y64" s="49">
        <v>0</v>
      </c>
      <c r="Z64" s="52">
        <v>0</v>
      </c>
      <c r="AA64" s="66">
        <f>SUM(T64:Z64)</f>
        <v>6</v>
      </c>
      <c r="AC64" s="66">
        <f>SUM(I64+R64+AA64)</f>
        <v>9</v>
      </c>
    </row>
    <row r="65" spans="1:29" ht="15.75" customHeight="1">
      <c r="A65" s="70">
        <v>0.35416666666666669</v>
      </c>
      <c r="B65" s="48">
        <v>1</v>
      </c>
      <c r="C65" s="49">
        <v>0</v>
      </c>
      <c r="D65" s="49">
        <v>0</v>
      </c>
      <c r="E65" s="49">
        <v>0</v>
      </c>
      <c r="F65" s="49">
        <v>0</v>
      </c>
      <c r="G65" s="49">
        <v>0</v>
      </c>
      <c r="H65" s="52">
        <v>0</v>
      </c>
      <c r="I65" s="66">
        <f>SUM(B65:H65)</f>
        <v>1</v>
      </c>
      <c r="K65" s="48">
        <v>0</v>
      </c>
      <c r="L65" s="49">
        <v>0</v>
      </c>
      <c r="M65" s="49">
        <v>0</v>
      </c>
      <c r="N65" s="49">
        <v>0</v>
      </c>
      <c r="O65" s="49">
        <v>0</v>
      </c>
      <c r="P65" s="49">
        <v>0</v>
      </c>
      <c r="Q65" s="52">
        <v>0</v>
      </c>
      <c r="R65" s="66">
        <f>SUM(K65:Q65)</f>
        <v>0</v>
      </c>
      <c r="T65" s="48">
        <v>8</v>
      </c>
      <c r="U65" s="49">
        <v>4</v>
      </c>
      <c r="V65" s="49">
        <v>0</v>
      </c>
      <c r="W65" s="49">
        <v>0</v>
      </c>
      <c r="X65" s="49">
        <v>0</v>
      </c>
      <c r="Y65" s="49">
        <v>0</v>
      </c>
      <c r="Z65" s="52">
        <v>0</v>
      </c>
      <c r="AA65" s="66">
        <f>SUM(T65:Z65)</f>
        <v>12</v>
      </c>
      <c r="AC65" s="66">
        <f>SUM(I65+R65+AA65)</f>
        <v>13</v>
      </c>
    </row>
    <row r="66" spans="1:29" ht="15.75" customHeight="1">
      <c r="A66" s="71">
        <v>0.36458333333333331</v>
      </c>
      <c r="B66" s="54">
        <v>1</v>
      </c>
      <c r="C66" s="55">
        <v>1</v>
      </c>
      <c r="D66" s="55">
        <v>0</v>
      </c>
      <c r="E66" s="55">
        <v>0</v>
      </c>
      <c r="F66" s="55">
        <v>0</v>
      </c>
      <c r="G66" s="55">
        <v>0</v>
      </c>
      <c r="H66" s="56">
        <v>0</v>
      </c>
      <c r="I66" s="67">
        <f>SUM(B66:H66)</f>
        <v>2</v>
      </c>
      <c r="K66" s="54">
        <v>0</v>
      </c>
      <c r="L66" s="55">
        <v>0</v>
      </c>
      <c r="M66" s="55">
        <v>0</v>
      </c>
      <c r="N66" s="55">
        <v>0</v>
      </c>
      <c r="O66" s="55">
        <v>0</v>
      </c>
      <c r="P66" s="55">
        <v>0</v>
      </c>
      <c r="Q66" s="56">
        <v>0</v>
      </c>
      <c r="R66" s="67">
        <f>SUM(K66:Q66)</f>
        <v>0</v>
      </c>
      <c r="T66" s="54">
        <v>3</v>
      </c>
      <c r="U66" s="55">
        <v>2</v>
      </c>
      <c r="V66" s="55">
        <v>0</v>
      </c>
      <c r="W66" s="55">
        <v>0</v>
      </c>
      <c r="X66" s="55">
        <v>0</v>
      </c>
      <c r="Y66" s="55">
        <v>0</v>
      </c>
      <c r="Z66" s="56">
        <v>0</v>
      </c>
      <c r="AA66" s="67">
        <f>SUM(T66:Z66)</f>
        <v>5</v>
      </c>
      <c r="AC66" s="67">
        <f>SUM(I66+R66+AA66)</f>
        <v>7</v>
      </c>
    </row>
    <row r="67" spans="1:29" ht="15.75" customHeight="1">
      <c r="A67" s="60" t="s">
        <v>218</v>
      </c>
      <c r="B67" s="57">
        <f t="shared" ref="B67:I67" si="30">SUM(B63:B66)</f>
        <v>5</v>
      </c>
      <c r="C67" s="58">
        <f t="shared" si="30"/>
        <v>3</v>
      </c>
      <c r="D67" s="58">
        <f t="shared" si="30"/>
        <v>1</v>
      </c>
      <c r="E67" s="58">
        <f t="shared" si="30"/>
        <v>0</v>
      </c>
      <c r="F67" s="58">
        <f t="shared" si="30"/>
        <v>0</v>
      </c>
      <c r="G67" s="58">
        <f t="shared" si="30"/>
        <v>0</v>
      </c>
      <c r="H67" s="59">
        <f t="shared" si="30"/>
        <v>0</v>
      </c>
      <c r="I67" s="60">
        <f t="shared" si="30"/>
        <v>9</v>
      </c>
      <c r="K67" s="57">
        <f t="shared" ref="K67:R67" si="31">SUM(K63:K66)</f>
        <v>0</v>
      </c>
      <c r="L67" s="58">
        <f t="shared" si="31"/>
        <v>0</v>
      </c>
      <c r="M67" s="58">
        <f t="shared" si="31"/>
        <v>0</v>
      </c>
      <c r="N67" s="58">
        <f t="shared" si="31"/>
        <v>0</v>
      </c>
      <c r="O67" s="58">
        <f t="shared" si="31"/>
        <v>0</v>
      </c>
      <c r="P67" s="58">
        <f t="shared" si="31"/>
        <v>0</v>
      </c>
      <c r="Q67" s="59">
        <f t="shared" si="31"/>
        <v>0</v>
      </c>
      <c r="R67" s="60">
        <f t="shared" si="31"/>
        <v>0</v>
      </c>
      <c r="T67" s="57">
        <f t="shared" ref="T67:AA67" si="32">SUM(T63:T66)</f>
        <v>18</v>
      </c>
      <c r="U67" s="58">
        <f t="shared" si="32"/>
        <v>7</v>
      </c>
      <c r="V67" s="58">
        <f t="shared" si="32"/>
        <v>1</v>
      </c>
      <c r="W67" s="58">
        <f t="shared" si="32"/>
        <v>0</v>
      </c>
      <c r="X67" s="58">
        <f t="shared" si="32"/>
        <v>0</v>
      </c>
      <c r="Y67" s="58">
        <f t="shared" si="32"/>
        <v>0</v>
      </c>
      <c r="Z67" s="59">
        <f t="shared" si="32"/>
        <v>0</v>
      </c>
      <c r="AA67" s="60">
        <f t="shared" si="32"/>
        <v>26</v>
      </c>
      <c r="AC67" s="60">
        <f>SUM(AC63:AC66)</f>
        <v>35</v>
      </c>
    </row>
    <row r="68" spans="1:29" ht="15.75" customHeight="1">
      <c r="A68" s="69">
        <v>0.375</v>
      </c>
      <c r="B68" s="44">
        <v>1</v>
      </c>
      <c r="C68" s="45">
        <v>0</v>
      </c>
      <c r="D68" s="45">
        <v>0</v>
      </c>
      <c r="E68" s="45">
        <v>0</v>
      </c>
      <c r="F68" s="45">
        <v>0</v>
      </c>
      <c r="G68" s="45">
        <v>0</v>
      </c>
      <c r="H68" s="46">
        <v>0</v>
      </c>
      <c r="I68" s="65">
        <f>SUM(B68:H68)</f>
        <v>1</v>
      </c>
      <c r="K68" s="44">
        <v>0</v>
      </c>
      <c r="L68" s="45">
        <v>0</v>
      </c>
      <c r="M68" s="45">
        <v>0</v>
      </c>
      <c r="N68" s="45">
        <v>0</v>
      </c>
      <c r="O68" s="45">
        <v>0</v>
      </c>
      <c r="P68" s="45">
        <v>0</v>
      </c>
      <c r="Q68" s="46">
        <v>0</v>
      </c>
      <c r="R68" s="65">
        <f>SUM(K68:Q68)</f>
        <v>0</v>
      </c>
      <c r="T68" s="44">
        <v>0</v>
      </c>
      <c r="U68" s="45">
        <v>0</v>
      </c>
      <c r="V68" s="45">
        <v>0</v>
      </c>
      <c r="W68" s="45">
        <v>0</v>
      </c>
      <c r="X68" s="45">
        <v>0</v>
      </c>
      <c r="Y68" s="45">
        <v>0</v>
      </c>
      <c r="Z68" s="46">
        <v>0</v>
      </c>
      <c r="AA68" s="65">
        <f>SUM(T68:Z68)</f>
        <v>0</v>
      </c>
      <c r="AC68" s="65">
        <f>SUM(I68+R68+AA68)</f>
        <v>1</v>
      </c>
    </row>
    <row r="69" spans="1:29" ht="15.75" customHeight="1">
      <c r="A69" s="70">
        <v>0.38541666666666669</v>
      </c>
      <c r="B69" s="48">
        <v>0</v>
      </c>
      <c r="C69" s="49">
        <v>0</v>
      </c>
      <c r="D69" s="49">
        <v>0</v>
      </c>
      <c r="E69" s="49">
        <v>0</v>
      </c>
      <c r="F69" s="49">
        <v>0</v>
      </c>
      <c r="G69" s="49">
        <v>0</v>
      </c>
      <c r="H69" s="52">
        <v>0</v>
      </c>
      <c r="I69" s="66">
        <f>SUM(B69:H69)</f>
        <v>0</v>
      </c>
      <c r="K69" s="48">
        <v>0</v>
      </c>
      <c r="L69" s="49">
        <v>0</v>
      </c>
      <c r="M69" s="49">
        <v>0</v>
      </c>
      <c r="N69" s="49">
        <v>0</v>
      </c>
      <c r="O69" s="49">
        <v>0</v>
      </c>
      <c r="P69" s="49">
        <v>0</v>
      </c>
      <c r="Q69" s="52">
        <v>0</v>
      </c>
      <c r="R69" s="66">
        <f>SUM(K69:Q69)</f>
        <v>0</v>
      </c>
      <c r="T69" s="48">
        <v>0</v>
      </c>
      <c r="U69" s="49">
        <v>0</v>
      </c>
      <c r="V69" s="49">
        <v>0</v>
      </c>
      <c r="W69" s="49">
        <v>0</v>
      </c>
      <c r="X69" s="49">
        <v>0</v>
      </c>
      <c r="Y69" s="49">
        <v>0</v>
      </c>
      <c r="Z69" s="52">
        <v>0</v>
      </c>
      <c r="AA69" s="66">
        <f>SUM(T69:Z69)</f>
        <v>0</v>
      </c>
      <c r="AC69" s="66">
        <f>SUM(I69+R69+AA69)</f>
        <v>0</v>
      </c>
    </row>
    <row r="70" spans="1:29" ht="15.75" customHeight="1">
      <c r="A70" s="70">
        <v>0.39583333333333331</v>
      </c>
      <c r="B70" s="48">
        <v>0</v>
      </c>
      <c r="C70" s="49">
        <v>0</v>
      </c>
      <c r="D70" s="49">
        <v>0</v>
      </c>
      <c r="E70" s="49">
        <v>0</v>
      </c>
      <c r="F70" s="49">
        <v>0</v>
      </c>
      <c r="G70" s="49">
        <v>0</v>
      </c>
      <c r="H70" s="52">
        <v>0</v>
      </c>
      <c r="I70" s="66">
        <f>SUM(B70:H70)</f>
        <v>0</v>
      </c>
      <c r="K70" s="48">
        <v>0</v>
      </c>
      <c r="L70" s="49">
        <v>0</v>
      </c>
      <c r="M70" s="49">
        <v>0</v>
      </c>
      <c r="N70" s="49">
        <v>0</v>
      </c>
      <c r="O70" s="49">
        <v>0</v>
      </c>
      <c r="P70" s="49">
        <v>0</v>
      </c>
      <c r="Q70" s="52">
        <v>0</v>
      </c>
      <c r="R70" s="66">
        <f>SUM(K70:Q70)</f>
        <v>0</v>
      </c>
      <c r="T70" s="48">
        <v>0</v>
      </c>
      <c r="U70" s="49">
        <v>0</v>
      </c>
      <c r="V70" s="49">
        <v>0</v>
      </c>
      <c r="W70" s="49">
        <v>0</v>
      </c>
      <c r="X70" s="49">
        <v>0</v>
      </c>
      <c r="Y70" s="49">
        <v>0</v>
      </c>
      <c r="Z70" s="52">
        <v>0</v>
      </c>
      <c r="AA70" s="66">
        <f>SUM(T70:Z70)</f>
        <v>0</v>
      </c>
      <c r="AC70" s="66">
        <f>SUM(I70+R70+AA70)</f>
        <v>0</v>
      </c>
    </row>
    <row r="71" spans="1:29" ht="15.75" customHeight="1">
      <c r="A71" s="71">
        <v>0.40625</v>
      </c>
      <c r="B71" s="54">
        <v>1</v>
      </c>
      <c r="C71" s="55">
        <v>0</v>
      </c>
      <c r="D71" s="55">
        <v>0</v>
      </c>
      <c r="E71" s="55">
        <v>0</v>
      </c>
      <c r="F71" s="55">
        <v>0</v>
      </c>
      <c r="G71" s="55">
        <v>0</v>
      </c>
      <c r="H71" s="56">
        <v>0</v>
      </c>
      <c r="I71" s="67">
        <f>SUM(B71:H71)</f>
        <v>1</v>
      </c>
      <c r="K71" s="54">
        <v>0</v>
      </c>
      <c r="L71" s="55">
        <v>0</v>
      </c>
      <c r="M71" s="55">
        <v>0</v>
      </c>
      <c r="N71" s="55">
        <v>0</v>
      </c>
      <c r="O71" s="55">
        <v>0</v>
      </c>
      <c r="P71" s="55">
        <v>0</v>
      </c>
      <c r="Q71" s="56">
        <v>0</v>
      </c>
      <c r="R71" s="67">
        <f>SUM(K71:Q71)</f>
        <v>0</v>
      </c>
      <c r="T71" s="54">
        <v>5</v>
      </c>
      <c r="U71" s="55">
        <v>2</v>
      </c>
      <c r="V71" s="55">
        <v>0</v>
      </c>
      <c r="W71" s="55">
        <v>0</v>
      </c>
      <c r="X71" s="55">
        <v>0</v>
      </c>
      <c r="Y71" s="55">
        <v>0</v>
      </c>
      <c r="Z71" s="56">
        <v>0</v>
      </c>
      <c r="AA71" s="67">
        <f>SUM(T71:Z71)</f>
        <v>7</v>
      </c>
      <c r="AC71" s="67">
        <f>SUM(I71+R71+AA71)</f>
        <v>8</v>
      </c>
    </row>
    <row r="72" spans="1:29" ht="15.75" customHeight="1">
      <c r="A72" s="60" t="s">
        <v>218</v>
      </c>
      <c r="B72" s="57">
        <f t="shared" ref="B72:I72" si="33">SUM(B68:B71)</f>
        <v>2</v>
      </c>
      <c r="C72" s="58">
        <f t="shared" si="33"/>
        <v>0</v>
      </c>
      <c r="D72" s="58">
        <f t="shared" si="33"/>
        <v>0</v>
      </c>
      <c r="E72" s="58">
        <f t="shared" si="33"/>
        <v>0</v>
      </c>
      <c r="F72" s="58">
        <f t="shared" si="33"/>
        <v>0</v>
      </c>
      <c r="G72" s="58">
        <f t="shared" si="33"/>
        <v>0</v>
      </c>
      <c r="H72" s="59">
        <f t="shared" si="33"/>
        <v>0</v>
      </c>
      <c r="I72" s="60">
        <f t="shared" si="33"/>
        <v>2</v>
      </c>
      <c r="K72" s="57">
        <f t="shared" ref="K72:R72" si="34">SUM(K68:K71)</f>
        <v>0</v>
      </c>
      <c r="L72" s="58">
        <f t="shared" si="34"/>
        <v>0</v>
      </c>
      <c r="M72" s="58">
        <f t="shared" si="34"/>
        <v>0</v>
      </c>
      <c r="N72" s="58">
        <f t="shared" si="34"/>
        <v>0</v>
      </c>
      <c r="O72" s="58">
        <f t="shared" si="34"/>
        <v>0</v>
      </c>
      <c r="P72" s="58">
        <f t="shared" si="34"/>
        <v>0</v>
      </c>
      <c r="Q72" s="59">
        <f t="shared" si="34"/>
        <v>0</v>
      </c>
      <c r="R72" s="60">
        <f t="shared" si="34"/>
        <v>0</v>
      </c>
      <c r="T72" s="57">
        <f t="shared" ref="T72:AA72" si="35">SUM(T68:T71)</f>
        <v>5</v>
      </c>
      <c r="U72" s="58">
        <f t="shared" si="35"/>
        <v>2</v>
      </c>
      <c r="V72" s="58">
        <f t="shared" si="35"/>
        <v>0</v>
      </c>
      <c r="W72" s="58">
        <f t="shared" si="35"/>
        <v>0</v>
      </c>
      <c r="X72" s="58">
        <f t="shared" si="35"/>
        <v>0</v>
      </c>
      <c r="Y72" s="58">
        <f t="shared" si="35"/>
        <v>0</v>
      </c>
      <c r="Z72" s="59">
        <f t="shared" si="35"/>
        <v>0</v>
      </c>
      <c r="AA72" s="60">
        <f t="shared" si="35"/>
        <v>7</v>
      </c>
      <c r="AC72" s="60">
        <f>SUM(AC68:AC71)</f>
        <v>9</v>
      </c>
    </row>
    <row r="74" spans="1:29" ht="15.75" customHeight="1">
      <c r="A74" s="60" t="s">
        <v>219</v>
      </c>
      <c r="B74" s="57">
        <f t="shared" ref="B74:I74" si="36">SUM(B72+B67+B62)</f>
        <v>9</v>
      </c>
      <c r="C74" s="58">
        <f t="shared" si="36"/>
        <v>3</v>
      </c>
      <c r="D74" s="58">
        <f t="shared" si="36"/>
        <v>1</v>
      </c>
      <c r="E74" s="58">
        <f t="shared" si="36"/>
        <v>0</v>
      </c>
      <c r="F74" s="58">
        <f t="shared" si="36"/>
        <v>0</v>
      </c>
      <c r="G74" s="58">
        <f t="shared" si="36"/>
        <v>0</v>
      </c>
      <c r="H74" s="59">
        <f t="shared" si="36"/>
        <v>0</v>
      </c>
      <c r="I74" s="60">
        <f t="shared" si="36"/>
        <v>13</v>
      </c>
      <c r="K74" s="57">
        <f t="shared" ref="K74:R74" si="37">SUM(K72+K67+K62)</f>
        <v>0</v>
      </c>
      <c r="L74" s="58">
        <f t="shared" si="37"/>
        <v>0</v>
      </c>
      <c r="M74" s="58">
        <f t="shared" si="37"/>
        <v>0</v>
      </c>
      <c r="N74" s="58">
        <f t="shared" si="37"/>
        <v>0</v>
      </c>
      <c r="O74" s="58">
        <f t="shared" si="37"/>
        <v>0</v>
      </c>
      <c r="P74" s="58">
        <f t="shared" si="37"/>
        <v>0</v>
      </c>
      <c r="Q74" s="59">
        <f t="shared" si="37"/>
        <v>0</v>
      </c>
      <c r="R74" s="60">
        <f t="shared" si="37"/>
        <v>0</v>
      </c>
      <c r="T74" s="57">
        <f t="shared" ref="T74:AA74" si="38">SUM(T72+T67+T62)</f>
        <v>31</v>
      </c>
      <c r="U74" s="58">
        <f t="shared" si="38"/>
        <v>10</v>
      </c>
      <c r="V74" s="58">
        <f t="shared" si="38"/>
        <v>2</v>
      </c>
      <c r="W74" s="58">
        <f t="shared" si="38"/>
        <v>0</v>
      </c>
      <c r="X74" s="58">
        <f t="shared" si="38"/>
        <v>0</v>
      </c>
      <c r="Y74" s="58">
        <f t="shared" si="38"/>
        <v>0</v>
      </c>
      <c r="Z74" s="59">
        <f t="shared" si="38"/>
        <v>0</v>
      </c>
      <c r="AA74" s="60">
        <f t="shared" si="38"/>
        <v>43</v>
      </c>
      <c r="AC74" s="60">
        <f>SUM(AC72+AC67+AC62)</f>
        <v>56</v>
      </c>
    </row>
    <row r="76" spans="1:29" ht="15.75" customHeight="1">
      <c r="A76" s="47" t="s">
        <v>211</v>
      </c>
      <c r="B76" s="47" t="str">
        <f>$M$9</f>
        <v>Arm B - Southbound</v>
      </c>
    </row>
    <row r="77" spans="1:29" ht="15.75" customHeight="1">
      <c r="B77" s="57" t="s">
        <v>212</v>
      </c>
      <c r="C77" s="58"/>
      <c r="D77" s="58" t="s">
        <v>246</v>
      </c>
      <c r="E77" s="58"/>
      <c r="F77" s="58"/>
      <c r="G77" s="58"/>
      <c r="H77" s="59"/>
      <c r="I77" s="60"/>
      <c r="K77" s="57" t="s">
        <v>212</v>
      </c>
      <c r="L77" s="58"/>
      <c r="M77" s="58" t="s">
        <v>214</v>
      </c>
      <c r="N77" s="58"/>
      <c r="O77" s="58"/>
      <c r="P77" s="58"/>
      <c r="Q77" s="59"/>
      <c r="R77" s="60"/>
      <c r="T77" s="57" t="s">
        <v>212</v>
      </c>
      <c r="U77" s="58"/>
      <c r="V77" s="58" t="s">
        <v>247</v>
      </c>
      <c r="W77" s="58"/>
      <c r="X77" s="58"/>
      <c r="Y77" s="58"/>
      <c r="Z77" s="59"/>
      <c r="AA77" s="60"/>
      <c r="AC77" s="130" t="s">
        <v>216</v>
      </c>
    </row>
    <row r="78" spans="1:29"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131"/>
    </row>
    <row r="80" spans="1:29" ht="15.75" customHeight="1">
      <c r="A80" s="69">
        <v>0.66666666666666663</v>
      </c>
      <c r="B80" s="44">
        <v>1</v>
      </c>
      <c r="C80" s="45">
        <v>0</v>
      </c>
      <c r="D80" s="45">
        <v>0</v>
      </c>
      <c r="E80" s="45">
        <v>0</v>
      </c>
      <c r="F80" s="45">
        <v>0</v>
      </c>
      <c r="G80" s="45">
        <v>0</v>
      </c>
      <c r="H80" s="46">
        <v>0</v>
      </c>
      <c r="I80" s="65">
        <f>SUM(B80:H80)</f>
        <v>1</v>
      </c>
      <c r="K80" s="44">
        <v>0</v>
      </c>
      <c r="L80" s="45">
        <v>0</v>
      </c>
      <c r="M80" s="45">
        <v>0</v>
      </c>
      <c r="N80" s="45">
        <v>0</v>
      </c>
      <c r="O80" s="45">
        <v>0</v>
      </c>
      <c r="P80" s="45">
        <v>0</v>
      </c>
      <c r="Q80" s="46">
        <v>0</v>
      </c>
      <c r="R80" s="65">
        <f>SUM(K80:Q80)</f>
        <v>0</v>
      </c>
      <c r="T80" s="44">
        <v>18</v>
      </c>
      <c r="U80" s="45">
        <v>4</v>
      </c>
      <c r="V80" s="45">
        <v>0</v>
      </c>
      <c r="W80" s="45">
        <v>0</v>
      </c>
      <c r="X80" s="45">
        <v>0</v>
      </c>
      <c r="Y80" s="45">
        <v>0</v>
      </c>
      <c r="Z80" s="46">
        <v>0</v>
      </c>
      <c r="AA80" s="65">
        <f>SUM(T80:Z80)</f>
        <v>22</v>
      </c>
      <c r="AC80" s="65">
        <f>SUM(I80+R80+AA80)</f>
        <v>23</v>
      </c>
    </row>
    <row r="81" spans="1:29" ht="15.75" customHeight="1">
      <c r="A81" s="70">
        <v>0.67708333333333337</v>
      </c>
      <c r="B81" s="48">
        <v>0</v>
      </c>
      <c r="C81" s="49">
        <v>1</v>
      </c>
      <c r="D81" s="49">
        <v>0</v>
      </c>
      <c r="E81" s="49">
        <v>0</v>
      </c>
      <c r="F81" s="49">
        <v>0</v>
      </c>
      <c r="G81" s="49">
        <v>0</v>
      </c>
      <c r="H81" s="52">
        <v>0</v>
      </c>
      <c r="I81" s="66">
        <f>SUM(B81:H81)</f>
        <v>1</v>
      </c>
      <c r="K81" s="48">
        <v>0</v>
      </c>
      <c r="L81" s="49">
        <v>0</v>
      </c>
      <c r="M81" s="49">
        <v>0</v>
      </c>
      <c r="N81" s="49">
        <v>0</v>
      </c>
      <c r="O81" s="49">
        <v>0</v>
      </c>
      <c r="P81" s="49">
        <v>0</v>
      </c>
      <c r="Q81" s="52">
        <v>0</v>
      </c>
      <c r="R81" s="66">
        <f>SUM(K81:Q81)</f>
        <v>0</v>
      </c>
      <c r="T81" s="48">
        <v>25</v>
      </c>
      <c r="U81" s="49">
        <v>3</v>
      </c>
      <c r="V81" s="49">
        <v>0</v>
      </c>
      <c r="W81" s="49">
        <v>0</v>
      </c>
      <c r="X81" s="49">
        <v>0</v>
      </c>
      <c r="Y81" s="49">
        <v>0</v>
      </c>
      <c r="Z81" s="52">
        <v>0</v>
      </c>
      <c r="AA81" s="66">
        <f>SUM(T81:Z81)</f>
        <v>28</v>
      </c>
      <c r="AC81" s="66">
        <f>SUM(I81+R81+AA81)</f>
        <v>29</v>
      </c>
    </row>
    <row r="82" spans="1:29" ht="15.75" customHeight="1">
      <c r="A82" s="70">
        <v>0.6875</v>
      </c>
      <c r="B82" s="48">
        <v>2</v>
      </c>
      <c r="C82" s="49">
        <v>1</v>
      </c>
      <c r="D82" s="49">
        <v>0</v>
      </c>
      <c r="E82" s="49">
        <v>0</v>
      </c>
      <c r="F82" s="49">
        <v>0</v>
      </c>
      <c r="G82" s="49">
        <v>0</v>
      </c>
      <c r="H82" s="52">
        <v>0</v>
      </c>
      <c r="I82" s="66">
        <f>SUM(B82:H82)</f>
        <v>3</v>
      </c>
      <c r="K82" s="48">
        <v>0</v>
      </c>
      <c r="L82" s="49">
        <v>0</v>
      </c>
      <c r="M82" s="49">
        <v>0</v>
      </c>
      <c r="N82" s="49">
        <v>0</v>
      </c>
      <c r="O82" s="49">
        <v>0</v>
      </c>
      <c r="P82" s="49">
        <v>0</v>
      </c>
      <c r="Q82" s="52">
        <v>0</v>
      </c>
      <c r="R82" s="66">
        <f>SUM(K82:Q82)</f>
        <v>0</v>
      </c>
      <c r="T82" s="48">
        <v>17</v>
      </c>
      <c r="U82" s="49">
        <v>3</v>
      </c>
      <c r="V82" s="49">
        <v>1</v>
      </c>
      <c r="W82" s="49">
        <v>0</v>
      </c>
      <c r="X82" s="49">
        <v>0</v>
      </c>
      <c r="Y82" s="49">
        <v>0</v>
      </c>
      <c r="Z82" s="52">
        <v>0</v>
      </c>
      <c r="AA82" s="66">
        <f>SUM(T82:Z82)</f>
        <v>21</v>
      </c>
      <c r="AC82" s="66">
        <f>SUM(I82+R82+AA82)</f>
        <v>24</v>
      </c>
    </row>
    <row r="83" spans="1:29" ht="15.75" customHeight="1">
      <c r="A83" s="71">
        <v>0.69791666666666663</v>
      </c>
      <c r="B83" s="54">
        <v>3</v>
      </c>
      <c r="C83" s="55">
        <v>0</v>
      </c>
      <c r="D83" s="55">
        <v>0</v>
      </c>
      <c r="E83" s="55">
        <v>0</v>
      </c>
      <c r="F83" s="55">
        <v>0</v>
      </c>
      <c r="G83" s="55">
        <v>0</v>
      </c>
      <c r="H83" s="56">
        <v>0</v>
      </c>
      <c r="I83" s="67">
        <f>SUM(B83:H83)</f>
        <v>3</v>
      </c>
      <c r="K83" s="54">
        <v>0</v>
      </c>
      <c r="L83" s="55">
        <v>0</v>
      </c>
      <c r="M83" s="55">
        <v>0</v>
      </c>
      <c r="N83" s="55">
        <v>0</v>
      </c>
      <c r="O83" s="55">
        <v>0</v>
      </c>
      <c r="P83" s="55">
        <v>0</v>
      </c>
      <c r="Q83" s="56">
        <v>0</v>
      </c>
      <c r="R83" s="67">
        <f>SUM(K83:Q83)</f>
        <v>0</v>
      </c>
      <c r="T83" s="54">
        <v>16</v>
      </c>
      <c r="U83" s="55">
        <v>4</v>
      </c>
      <c r="V83" s="55">
        <v>0</v>
      </c>
      <c r="W83" s="55">
        <v>0</v>
      </c>
      <c r="X83" s="55">
        <v>0</v>
      </c>
      <c r="Y83" s="55">
        <v>0</v>
      </c>
      <c r="Z83" s="56">
        <v>0</v>
      </c>
      <c r="AA83" s="67">
        <f>SUM(T83:Z83)</f>
        <v>20</v>
      </c>
      <c r="AC83" s="67">
        <f>SUM(I83+R83+AA83)</f>
        <v>23</v>
      </c>
    </row>
    <row r="84" spans="1:29" ht="15.75" customHeight="1">
      <c r="A84" s="60" t="s">
        <v>218</v>
      </c>
      <c r="B84" s="57">
        <f t="shared" ref="B84:I84" si="39">SUM(B80:B83)</f>
        <v>6</v>
      </c>
      <c r="C84" s="58">
        <f t="shared" si="39"/>
        <v>2</v>
      </c>
      <c r="D84" s="58">
        <f t="shared" si="39"/>
        <v>0</v>
      </c>
      <c r="E84" s="58">
        <f t="shared" si="39"/>
        <v>0</v>
      </c>
      <c r="F84" s="58">
        <f t="shared" si="39"/>
        <v>0</v>
      </c>
      <c r="G84" s="58">
        <f t="shared" si="39"/>
        <v>0</v>
      </c>
      <c r="H84" s="59">
        <f t="shared" si="39"/>
        <v>0</v>
      </c>
      <c r="I84" s="60">
        <f t="shared" si="39"/>
        <v>8</v>
      </c>
      <c r="K84" s="57">
        <f t="shared" ref="K84:R84" si="40">SUM(K80:K83)</f>
        <v>0</v>
      </c>
      <c r="L84" s="58">
        <f t="shared" si="40"/>
        <v>0</v>
      </c>
      <c r="M84" s="58">
        <f t="shared" si="40"/>
        <v>0</v>
      </c>
      <c r="N84" s="58">
        <f t="shared" si="40"/>
        <v>0</v>
      </c>
      <c r="O84" s="58">
        <f t="shared" si="40"/>
        <v>0</v>
      </c>
      <c r="P84" s="58">
        <f t="shared" si="40"/>
        <v>0</v>
      </c>
      <c r="Q84" s="59">
        <f t="shared" si="40"/>
        <v>0</v>
      </c>
      <c r="R84" s="60">
        <f t="shared" si="40"/>
        <v>0</v>
      </c>
      <c r="T84" s="57">
        <f t="shared" ref="T84:AA84" si="41">SUM(T80:T83)</f>
        <v>76</v>
      </c>
      <c r="U84" s="58">
        <f t="shared" si="41"/>
        <v>14</v>
      </c>
      <c r="V84" s="58">
        <f t="shared" si="41"/>
        <v>1</v>
      </c>
      <c r="W84" s="58">
        <f t="shared" si="41"/>
        <v>0</v>
      </c>
      <c r="X84" s="58">
        <f t="shared" si="41"/>
        <v>0</v>
      </c>
      <c r="Y84" s="58">
        <f t="shared" si="41"/>
        <v>0</v>
      </c>
      <c r="Z84" s="59">
        <f t="shared" si="41"/>
        <v>0</v>
      </c>
      <c r="AA84" s="60">
        <f t="shared" si="41"/>
        <v>91</v>
      </c>
      <c r="AC84" s="60">
        <f>SUM(AC80:AC83)</f>
        <v>99</v>
      </c>
    </row>
    <row r="85" spans="1:29" ht="15.75" customHeight="1">
      <c r="A85" s="69">
        <v>0.70833333333333337</v>
      </c>
      <c r="B85" s="44">
        <v>2</v>
      </c>
      <c r="C85" s="45">
        <v>1</v>
      </c>
      <c r="D85" s="45">
        <v>0</v>
      </c>
      <c r="E85" s="45">
        <v>0</v>
      </c>
      <c r="F85" s="45">
        <v>0</v>
      </c>
      <c r="G85" s="45">
        <v>0</v>
      </c>
      <c r="H85" s="46">
        <v>0</v>
      </c>
      <c r="I85" s="65">
        <f>SUM(B85:H85)</f>
        <v>3</v>
      </c>
      <c r="K85" s="44">
        <v>0</v>
      </c>
      <c r="L85" s="45">
        <v>0</v>
      </c>
      <c r="M85" s="45">
        <v>0</v>
      </c>
      <c r="N85" s="45">
        <v>0</v>
      </c>
      <c r="O85" s="45">
        <v>0</v>
      </c>
      <c r="P85" s="45">
        <v>0</v>
      </c>
      <c r="Q85" s="46">
        <v>0</v>
      </c>
      <c r="R85" s="65">
        <f>SUM(K85:Q85)</f>
        <v>0</v>
      </c>
      <c r="T85" s="44">
        <v>21</v>
      </c>
      <c r="U85" s="45">
        <v>3</v>
      </c>
      <c r="V85" s="45">
        <v>1</v>
      </c>
      <c r="W85" s="45">
        <v>0</v>
      </c>
      <c r="X85" s="45">
        <v>0</v>
      </c>
      <c r="Y85" s="45">
        <v>0</v>
      </c>
      <c r="Z85" s="46">
        <v>0</v>
      </c>
      <c r="AA85" s="65">
        <f>SUM(T85:Z85)</f>
        <v>25</v>
      </c>
      <c r="AC85" s="65">
        <f>SUM(I85+R85+AA85)</f>
        <v>28</v>
      </c>
    </row>
    <row r="86" spans="1:29" ht="15.75" customHeight="1">
      <c r="A86" s="70">
        <v>0.71875</v>
      </c>
      <c r="B86" s="48">
        <v>2</v>
      </c>
      <c r="C86" s="49">
        <v>1</v>
      </c>
      <c r="D86" s="49">
        <v>0</v>
      </c>
      <c r="E86" s="49">
        <v>0</v>
      </c>
      <c r="F86" s="49">
        <v>0</v>
      </c>
      <c r="G86" s="49">
        <v>0</v>
      </c>
      <c r="H86" s="52">
        <v>0</v>
      </c>
      <c r="I86" s="66">
        <f>SUM(B86:H86)</f>
        <v>3</v>
      </c>
      <c r="K86" s="48">
        <v>0</v>
      </c>
      <c r="L86" s="49">
        <v>0</v>
      </c>
      <c r="M86" s="49">
        <v>0</v>
      </c>
      <c r="N86" s="49">
        <v>0</v>
      </c>
      <c r="O86" s="49">
        <v>0</v>
      </c>
      <c r="P86" s="49">
        <v>0</v>
      </c>
      <c r="Q86" s="52">
        <v>0</v>
      </c>
      <c r="R86" s="66">
        <f>SUM(K86:Q86)</f>
        <v>0</v>
      </c>
      <c r="T86" s="48">
        <v>14</v>
      </c>
      <c r="U86" s="49">
        <v>4</v>
      </c>
      <c r="V86" s="49">
        <v>0</v>
      </c>
      <c r="W86" s="49">
        <v>0</v>
      </c>
      <c r="X86" s="49">
        <v>0</v>
      </c>
      <c r="Y86" s="49">
        <v>0</v>
      </c>
      <c r="Z86" s="52">
        <v>0</v>
      </c>
      <c r="AA86" s="66">
        <f>SUM(T86:Z86)</f>
        <v>18</v>
      </c>
      <c r="AC86" s="66">
        <f>SUM(I86+R86+AA86)</f>
        <v>21</v>
      </c>
    </row>
    <row r="87" spans="1:29" ht="15.75" customHeight="1">
      <c r="A87" s="70">
        <v>0.72916666666666663</v>
      </c>
      <c r="B87" s="48">
        <v>4</v>
      </c>
      <c r="C87" s="49">
        <v>0</v>
      </c>
      <c r="D87" s="49">
        <v>0</v>
      </c>
      <c r="E87" s="49">
        <v>0</v>
      </c>
      <c r="F87" s="49">
        <v>0</v>
      </c>
      <c r="G87" s="49">
        <v>0</v>
      </c>
      <c r="H87" s="52">
        <v>0</v>
      </c>
      <c r="I87" s="66">
        <f>SUM(B87:H87)</f>
        <v>4</v>
      </c>
      <c r="K87" s="48">
        <v>0</v>
      </c>
      <c r="L87" s="49">
        <v>0</v>
      </c>
      <c r="M87" s="49">
        <v>0</v>
      </c>
      <c r="N87" s="49">
        <v>0</v>
      </c>
      <c r="O87" s="49">
        <v>0</v>
      </c>
      <c r="P87" s="49">
        <v>0</v>
      </c>
      <c r="Q87" s="52">
        <v>0</v>
      </c>
      <c r="R87" s="66">
        <f>SUM(K87:Q87)</f>
        <v>0</v>
      </c>
      <c r="T87" s="48">
        <v>15</v>
      </c>
      <c r="U87" s="49">
        <v>2</v>
      </c>
      <c r="V87" s="49">
        <v>0</v>
      </c>
      <c r="W87" s="49">
        <v>0</v>
      </c>
      <c r="X87" s="49">
        <v>0</v>
      </c>
      <c r="Y87" s="49">
        <v>0</v>
      </c>
      <c r="Z87" s="52">
        <v>0</v>
      </c>
      <c r="AA87" s="66">
        <f>SUM(T87:Z87)</f>
        <v>17</v>
      </c>
      <c r="AC87" s="66">
        <f>SUM(I87+R87+AA87)</f>
        <v>21</v>
      </c>
    </row>
    <row r="88" spans="1:29" ht="15.75" customHeight="1">
      <c r="A88" s="71">
        <v>0.73958333333333337</v>
      </c>
      <c r="B88" s="54">
        <v>1</v>
      </c>
      <c r="C88" s="55">
        <v>1</v>
      </c>
      <c r="D88" s="55">
        <v>0</v>
      </c>
      <c r="E88" s="55">
        <v>0</v>
      </c>
      <c r="F88" s="55">
        <v>0</v>
      </c>
      <c r="G88" s="55">
        <v>0</v>
      </c>
      <c r="H88" s="56">
        <v>0</v>
      </c>
      <c r="I88" s="67">
        <f>SUM(B88:H88)</f>
        <v>2</v>
      </c>
      <c r="K88" s="54">
        <v>0</v>
      </c>
      <c r="L88" s="55">
        <v>0</v>
      </c>
      <c r="M88" s="55">
        <v>0</v>
      </c>
      <c r="N88" s="55">
        <v>0</v>
      </c>
      <c r="O88" s="55">
        <v>0</v>
      </c>
      <c r="P88" s="55">
        <v>0</v>
      </c>
      <c r="Q88" s="56">
        <v>0</v>
      </c>
      <c r="R88" s="67">
        <f>SUM(K88:Q88)</f>
        <v>0</v>
      </c>
      <c r="T88" s="54">
        <v>16</v>
      </c>
      <c r="U88" s="55">
        <v>0</v>
      </c>
      <c r="V88" s="55">
        <v>0</v>
      </c>
      <c r="W88" s="55">
        <v>0</v>
      </c>
      <c r="X88" s="55">
        <v>0</v>
      </c>
      <c r="Y88" s="55">
        <v>0</v>
      </c>
      <c r="Z88" s="56">
        <v>0</v>
      </c>
      <c r="AA88" s="67">
        <f>SUM(T88:Z88)</f>
        <v>16</v>
      </c>
      <c r="AC88" s="67">
        <f>SUM(I88+R88+AA88)</f>
        <v>18</v>
      </c>
    </row>
    <row r="89" spans="1:29" ht="15.75" customHeight="1">
      <c r="A89" s="60" t="s">
        <v>218</v>
      </c>
      <c r="B89" s="57">
        <f t="shared" ref="B89:I89" si="42">SUM(B85:B88)</f>
        <v>9</v>
      </c>
      <c r="C89" s="58">
        <f t="shared" si="42"/>
        <v>3</v>
      </c>
      <c r="D89" s="58">
        <f t="shared" si="42"/>
        <v>0</v>
      </c>
      <c r="E89" s="58">
        <f t="shared" si="42"/>
        <v>0</v>
      </c>
      <c r="F89" s="58">
        <f t="shared" si="42"/>
        <v>0</v>
      </c>
      <c r="G89" s="58">
        <f t="shared" si="42"/>
        <v>0</v>
      </c>
      <c r="H89" s="59">
        <f t="shared" si="42"/>
        <v>0</v>
      </c>
      <c r="I89" s="60">
        <f t="shared" si="42"/>
        <v>12</v>
      </c>
      <c r="K89" s="57">
        <f t="shared" ref="K89:R89" si="43">SUM(K85:K88)</f>
        <v>0</v>
      </c>
      <c r="L89" s="58">
        <f t="shared" si="43"/>
        <v>0</v>
      </c>
      <c r="M89" s="58">
        <f t="shared" si="43"/>
        <v>0</v>
      </c>
      <c r="N89" s="58">
        <f t="shared" si="43"/>
        <v>0</v>
      </c>
      <c r="O89" s="58">
        <f t="shared" si="43"/>
        <v>0</v>
      </c>
      <c r="P89" s="58">
        <f t="shared" si="43"/>
        <v>0</v>
      </c>
      <c r="Q89" s="59">
        <f t="shared" si="43"/>
        <v>0</v>
      </c>
      <c r="R89" s="60">
        <f t="shared" si="43"/>
        <v>0</v>
      </c>
      <c r="T89" s="57">
        <f t="shared" ref="T89:AA89" si="44">SUM(T85:T88)</f>
        <v>66</v>
      </c>
      <c r="U89" s="58">
        <f t="shared" si="44"/>
        <v>9</v>
      </c>
      <c r="V89" s="58">
        <f t="shared" si="44"/>
        <v>1</v>
      </c>
      <c r="W89" s="58">
        <f t="shared" si="44"/>
        <v>0</v>
      </c>
      <c r="X89" s="58">
        <f t="shared" si="44"/>
        <v>0</v>
      </c>
      <c r="Y89" s="58">
        <f t="shared" si="44"/>
        <v>0</v>
      </c>
      <c r="Z89" s="59">
        <f t="shared" si="44"/>
        <v>0</v>
      </c>
      <c r="AA89" s="60">
        <f t="shared" si="44"/>
        <v>76</v>
      </c>
      <c r="AC89" s="60">
        <f>SUM(AC85:AC88)</f>
        <v>88</v>
      </c>
    </row>
    <row r="90" spans="1:29" ht="15.75" customHeight="1">
      <c r="A90" s="69">
        <v>0.75</v>
      </c>
      <c r="B90" s="44">
        <v>3</v>
      </c>
      <c r="C90" s="45">
        <v>0</v>
      </c>
      <c r="D90" s="45">
        <v>0</v>
      </c>
      <c r="E90" s="45">
        <v>0</v>
      </c>
      <c r="F90" s="45">
        <v>0</v>
      </c>
      <c r="G90" s="45">
        <v>0</v>
      </c>
      <c r="H90" s="46">
        <v>0</v>
      </c>
      <c r="I90" s="65">
        <f>SUM(B90:H90)</f>
        <v>3</v>
      </c>
      <c r="K90" s="44">
        <v>0</v>
      </c>
      <c r="L90" s="45">
        <v>0</v>
      </c>
      <c r="M90" s="45">
        <v>0</v>
      </c>
      <c r="N90" s="45">
        <v>0</v>
      </c>
      <c r="O90" s="45">
        <v>0</v>
      </c>
      <c r="P90" s="45">
        <v>0</v>
      </c>
      <c r="Q90" s="46">
        <v>0</v>
      </c>
      <c r="R90" s="65">
        <f>SUM(K90:Q90)</f>
        <v>0</v>
      </c>
      <c r="T90" s="44">
        <v>12</v>
      </c>
      <c r="U90" s="45">
        <v>4</v>
      </c>
      <c r="V90" s="45">
        <v>0</v>
      </c>
      <c r="W90" s="45">
        <v>0</v>
      </c>
      <c r="X90" s="45">
        <v>0</v>
      </c>
      <c r="Y90" s="45">
        <v>0</v>
      </c>
      <c r="Z90" s="46">
        <v>0</v>
      </c>
      <c r="AA90" s="65">
        <f>SUM(T90:Z90)</f>
        <v>16</v>
      </c>
      <c r="AC90" s="65">
        <f>SUM(I90+R90+AA90)</f>
        <v>19</v>
      </c>
    </row>
    <row r="91" spans="1:29" ht="15.75" customHeight="1">
      <c r="A91" s="70">
        <v>0.76041666666666663</v>
      </c>
      <c r="B91" s="48">
        <v>2</v>
      </c>
      <c r="C91" s="49">
        <v>1</v>
      </c>
      <c r="D91" s="49">
        <v>0</v>
      </c>
      <c r="E91" s="49">
        <v>0</v>
      </c>
      <c r="F91" s="49">
        <v>0</v>
      </c>
      <c r="G91" s="49">
        <v>0</v>
      </c>
      <c r="H91" s="52">
        <v>0</v>
      </c>
      <c r="I91" s="66">
        <f>SUM(B91:H91)</f>
        <v>3</v>
      </c>
      <c r="K91" s="48">
        <v>0</v>
      </c>
      <c r="L91" s="49">
        <v>0</v>
      </c>
      <c r="M91" s="49">
        <v>0</v>
      </c>
      <c r="N91" s="49">
        <v>0</v>
      </c>
      <c r="O91" s="49">
        <v>0</v>
      </c>
      <c r="P91" s="49">
        <v>0</v>
      </c>
      <c r="Q91" s="52">
        <v>0</v>
      </c>
      <c r="R91" s="66">
        <f>SUM(K91:Q91)</f>
        <v>0</v>
      </c>
      <c r="T91" s="48">
        <v>8</v>
      </c>
      <c r="U91" s="49">
        <v>5</v>
      </c>
      <c r="V91" s="49">
        <v>0</v>
      </c>
      <c r="W91" s="49">
        <v>0</v>
      </c>
      <c r="X91" s="49">
        <v>0</v>
      </c>
      <c r="Y91" s="49">
        <v>0</v>
      </c>
      <c r="Z91" s="52">
        <v>0</v>
      </c>
      <c r="AA91" s="66">
        <f>SUM(T91:Z91)</f>
        <v>13</v>
      </c>
      <c r="AC91" s="66">
        <f>SUM(I91+R91+AA91)</f>
        <v>16</v>
      </c>
    </row>
    <row r="92" spans="1:29" ht="15.75" customHeight="1">
      <c r="A92" s="70">
        <v>0.77083333333333337</v>
      </c>
      <c r="B92" s="48">
        <v>2</v>
      </c>
      <c r="C92" s="49">
        <v>0</v>
      </c>
      <c r="D92" s="49">
        <v>0</v>
      </c>
      <c r="E92" s="49">
        <v>0</v>
      </c>
      <c r="F92" s="49">
        <v>0</v>
      </c>
      <c r="G92" s="49">
        <v>0</v>
      </c>
      <c r="H92" s="52">
        <v>0</v>
      </c>
      <c r="I92" s="66">
        <f>SUM(B92:H92)</f>
        <v>2</v>
      </c>
      <c r="K92" s="48">
        <v>0</v>
      </c>
      <c r="L92" s="49">
        <v>0</v>
      </c>
      <c r="M92" s="49">
        <v>0</v>
      </c>
      <c r="N92" s="49">
        <v>0</v>
      </c>
      <c r="O92" s="49">
        <v>0</v>
      </c>
      <c r="P92" s="49">
        <v>0</v>
      </c>
      <c r="Q92" s="52">
        <v>0</v>
      </c>
      <c r="R92" s="66">
        <f>SUM(K92:Q92)</f>
        <v>0</v>
      </c>
      <c r="T92" s="48">
        <v>8</v>
      </c>
      <c r="U92" s="49">
        <v>1</v>
      </c>
      <c r="V92" s="49">
        <v>0</v>
      </c>
      <c r="W92" s="49">
        <v>0</v>
      </c>
      <c r="X92" s="49">
        <v>0</v>
      </c>
      <c r="Y92" s="49">
        <v>0</v>
      </c>
      <c r="Z92" s="52">
        <v>0</v>
      </c>
      <c r="AA92" s="66">
        <f>SUM(T92:Z92)</f>
        <v>9</v>
      </c>
      <c r="AC92" s="66">
        <f>SUM(I92+R92+AA92)</f>
        <v>11</v>
      </c>
    </row>
    <row r="93" spans="1:29" ht="15.75" customHeight="1">
      <c r="A93" s="71">
        <v>0.78125</v>
      </c>
      <c r="B93" s="54">
        <v>1</v>
      </c>
      <c r="C93" s="55">
        <v>0</v>
      </c>
      <c r="D93" s="55">
        <v>0</v>
      </c>
      <c r="E93" s="55">
        <v>0</v>
      </c>
      <c r="F93" s="55">
        <v>0</v>
      </c>
      <c r="G93" s="55">
        <v>0</v>
      </c>
      <c r="H93" s="56">
        <v>0</v>
      </c>
      <c r="I93" s="67">
        <f>SUM(B93:H93)</f>
        <v>1</v>
      </c>
      <c r="K93" s="54">
        <v>0</v>
      </c>
      <c r="L93" s="55">
        <v>0</v>
      </c>
      <c r="M93" s="55">
        <v>0</v>
      </c>
      <c r="N93" s="55">
        <v>0</v>
      </c>
      <c r="O93" s="55">
        <v>0</v>
      </c>
      <c r="P93" s="55">
        <v>0</v>
      </c>
      <c r="Q93" s="56">
        <v>0</v>
      </c>
      <c r="R93" s="67">
        <f>SUM(K93:Q93)</f>
        <v>0</v>
      </c>
      <c r="T93" s="54">
        <v>5</v>
      </c>
      <c r="U93" s="55">
        <v>3</v>
      </c>
      <c r="V93" s="55">
        <v>0</v>
      </c>
      <c r="W93" s="55">
        <v>0</v>
      </c>
      <c r="X93" s="55">
        <v>0</v>
      </c>
      <c r="Y93" s="55">
        <v>0</v>
      </c>
      <c r="Z93" s="56">
        <v>0</v>
      </c>
      <c r="AA93" s="67">
        <f>SUM(T93:Z93)</f>
        <v>8</v>
      </c>
      <c r="AC93" s="67">
        <f>SUM(I93+R93+AA93)</f>
        <v>9</v>
      </c>
    </row>
    <row r="94" spans="1:29" ht="15.75" customHeight="1">
      <c r="A94" s="60" t="s">
        <v>218</v>
      </c>
      <c r="B94" s="57">
        <f t="shared" ref="B94:I94" si="45">SUM(B90:B93)</f>
        <v>8</v>
      </c>
      <c r="C94" s="58">
        <f t="shared" si="45"/>
        <v>1</v>
      </c>
      <c r="D94" s="58">
        <f t="shared" si="45"/>
        <v>0</v>
      </c>
      <c r="E94" s="58">
        <f t="shared" si="45"/>
        <v>0</v>
      </c>
      <c r="F94" s="58">
        <f t="shared" si="45"/>
        <v>0</v>
      </c>
      <c r="G94" s="58">
        <f t="shared" si="45"/>
        <v>0</v>
      </c>
      <c r="H94" s="59">
        <f t="shared" si="45"/>
        <v>0</v>
      </c>
      <c r="I94" s="60">
        <f t="shared" si="45"/>
        <v>9</v>
      </c>
      <c r="K94" s="57">
        <f t="shared" ref="K94:R94" si="46">SUM(K90:K93)</f>
        <v>0</v>
      </c>
      <c r="L94" s="58">
        <f t="shared" si="46"/>
        <v>0</v>
      </c>
      <c r="M94" s="58">
        <f t="shared" si="46"/>
        <v>0</v>
      </c>
      <c r="N94" s="58">
        <f t="shared" si="46"/>
        <v>0</v>
      </c>
      <c r="O94" s="58">
        <f t="shared" si="46"/>
        <v>0</v>
      </c>
      <c r="P94" s="58">
        <f t="shared" si="46"/>
        <v>0</v>
      </c>
      <c r="Q94" s="59">
        <f t="shared" si="46"/>
        <v>0</v>
      </c>
      <c r="R94" s="60">
        <f t="shared" si="46"/>
        <v>0</v>
      </c>
      <c r="T94" s="57">
        <f t="shared" ref="T94:AA94" si="47">SUM(T90:T93)</f>
        <v>33</v>
      </c>
      <c r="U94" s="58">
        <f t="shared" si="47"/>
        <v>13</v>
      </c>
      <c r="V94" s="58">
        <f t="shared" si="47"/>
        <v>0</v>
      </c>
      <c r="W94" s="58">
        <f t="shared" si="47"/>
        <v>0</v>
      </c>
      <c r="X94" s="58">
        <f t="shared" si="47"/>
        <v>0</v>
      </c>
      <c r="Y94" s="58">
        <f t="shared" si="47"/>
        <v>0</v>
      </c>
      <c r="Z94" s="59">
        <f t="shared" si="47"/>
        <v>0</v>
      </c>
      <c r="AA94" s="60">
        <f t="shared" si="47"/>
        <v>46</v>
      </c>
      <c r="AC94" s="60">
        <f>SUM(AC90:AC93)</f>
        <v>55</v>
      </c>
    </row>
    <row r="96" spans="1:29" ht="15.75" customHeight="1">
      <c r="A96" s="60" t="s">
        <v>219</v>
      </c>
      <c r="B96" s="57">
        <f t="shared" ref="B96:I96" si="48">SUM(B94+B89+B84)</f>
        <v>23</v>
      </c>
      <c r="C96" s="58">
        <f t="shared" si="48"/>
        <v>6</v>
      </c>
      <c r="D96" s="58">
        <f t="shared" si="48"/>
        <v>0</v>
      </c>
      <c r="E96" s="58">
        <f t="shared" si="48"/>
        <v>0</v>
      </c>
      <c r="F96" s="58">
        <f t="shared" si="48"/>
        <v>0</v>
      </c>
      <c r="G96" s="58">
        <f t="shared" si="48"/>
        <v>0</v>
      </c>
      <c r="H96" s="59">
        <f t="shared" si="48"/>
        <v>0</v>
      </c>
      <c r="I96" s="60">
        <f t="shared" si="48"/>
        <v>29</v>
      </c>
      <c r="K96" s="57">
        <f t="shared" ref="K96:R96" si="49">SUM(K94+K89+K84)</f>
        <v>0</v>
      </c>
      <c r="L96" s="58">
        <f t="shared" si="49"/>
        <v>0</v>
      </c>
      <c r="M96" s="58">
        <f t="shared" si="49"/>
        <v>0</v>
      </c>
      <c r="N96" s="58">
        <f t="shared" si="49"/>
        <v>0</v>
      </c>
      <c r="O96" s="58">
        <f t="shared" si="49"/>
        <v>0</v>
      </c>
      <c r="P96" s="58">
        <f t="shared" si="49"/>
        <v>0</v>
      </c>
      <c r="Q96" s="59">
        <f t="shared" si="49"/>
        <v>0</v>
      </c>
      <c r="R96" s="60">
        <f t="shared" si="49"/>
        <v>0</v>
      </c>
      <c r="T96" s="57">
        <f t="shared" ref="T96:AA96" si="50">SUM(T94+T89+T84)</f>
        <v>175</v>
      </c>
      <c r="U96" s="58">
        <f t="shared" si="50"/>
        <v>36</v>
      </c>
      <c r="V96" s="58">
        <f t="shared" si="50"/>
        <v>2</v>
      </c>
      <c r="W96" s="58">
        <f t="shared" si="50"/>
        <v>0</v>
      </c>
      <c r="X96" s="58">
        <f t="shared" si="50"/>
        <v>0</v>
      </c>
      <c r="Y96" s="58">
        <f t="shared" si="50"/>
        <v>0</v>
      </c>
      <c r="Z96" s="59">
        <f t="shared" si="50"/>
        <v>0</v>
      </c>
      <c r="AA96" s="60">
        <f t="shared" si="50"/>
        <v>213</v>
      </c>
      <c r="AC96" s="60">
        <f>SUM(AC94+AC89+AC84)</f>
        <v>242</v>
      </c>
    </row>
    <row r="98" spans="1:29" ht="15.75" customHeight="1">
      <c r="A98" s="60" t="s">
        <v>217</v>
      </c>
      <c r="B98" s="57">
        <f t="shared" ref="B98:I98" si="51">SUM(B74+B96)</f>
        <v>32</v>
      </c>
      <c r="C98" s="58">
        <f t="shared" si="51"/>
        <v>9</v>
      </c>
      <c r="D98" s="58">
        <f t="shared" si="51"/>
        <v>1</v>
      </c>
      <c r="E98" s="58">
        <f t="shared" si="51"/>
        <v>0</v>
      </c>
      <c r="F98" s="58">
        <f t="shared" si="51"/>
        <v>0</v>
      </c>
      <c r="G98" s="58">
        <f t="shared" si="51"/>
        <v>0</v>
      </c>
      <c r="H98" s="59">
        <f t="shared" si="51"/>
        <v>0</v>
      </c>
      <c r="I98" s="60">
        <f t="shared" si="51"/>
        <v>42</v>
      </c>
      <c r="K98" s="57">
        <f t="shared" ref="K98:R98" si="52">SUM(K74+K96)</f>
        <v>0</v>
      </c>
      <c r="L98" s="58">
        <f t="shared" si="52"/>
        <v>0</v>
      </c>
      <c r="M98" s="58">
        <f t="shared" si="52"/>
        <v>0</v>
      </c>
      <c r="N98" s="58">
        <f t="shared" si="52"/>
        <v>0</v>
      </c>
      <c r="O98" s="58">
        <f t="shared" si="52"/>
        <v>0</v>
      </c>
      <c r="P98" s="58">
        <f t="shared" si="52"/>
        <v>0</v>
      </c>
      <c r="Q98" s="59">
        <f t="shared" si="52"/>
        <v>0</v>
      </c>
      <c r="R98" s="60">
        <f t="shared" si="52"/>
        <v>0</v>
      </c>
      <c r="T98" s="57">
        <f t="shared" ref="T98:AA98" si="53">SUM(T74+T96)</f>
        <v>206</v>
      </c>
      <c r="U98" s="58">
        <f t="shared" si="53"/>
        <v>46</v>
      </c>
      <c r="V98" s="58">
        <f t="shared" si="53"/>
        <v>4</v>
      </c>
      <c r="W98" s="58">
        <f t="shared" si="53"/>
        <v>0</v>
      </c>
      <c r="X98" s="58">
        <f t="shared" si="53"/>
        <v>0</v>
      </c>
      <c r="Y98" s="58">
        <f t="shared" si="53"/>
        <v>0</v>
      </c>
      <c r="Z98" s="59">
        <f t="shared" si="53"/>
        <v>0</v>
      </c>
      <c r="AA98" s="60">
        <f t="shared" si="53"/>
        <v>256</v>
      </c>
      <c r="AC98" s="60">
        <f>SUM(AC74+AC96)</f>
        <v>298</v>
      </c>
    </row>
    <row r="99" spans="1:29" s="68" customFormat="1" ht="15.75" customHeight="1">
      <c r="A99" s="68" t="s">
        <v>220</v>
      </c>
      <c r="I99" s="68">
        <f>SUM(B58:H58,B59:H59,B60:H60,B61:H61,B63:H63,B64:H64,B65:H65,B66:H66,B68:H68,B69:H69,B70:H70,B71:H71,B80:H80,B81:H81,B82:H82,B83:H83,B85:H85,B86:H86,B87:H87,B88:H88,B90:H90,B91:H91,B92:H92,B93:H93)</f>
        <v>42</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256</v>
      </c>
      <c r="AC99" s="68">
        <f>SUM(B99:AA99)</f>
        <v>298</v>
      </c>
    </row>
    <row r="100" spans="1:29" ht="15.75" customHeight="1">
      <c r="A100" s="47" t="s">
        <v>211</v>
      </c>
      <c r="B100" s="47" t="str">
        <f>$V$9</f>
        <v>Arm C - Main St R572 (W)</v>
      </c>
    </row>
    <row r="101" spans="1:29" ht="15.75" customHeight="1">
      <c r="B101" s="57" t="s">
        <v>212</v>
      </c>
      <c r="C101" s="58"/>
      <c r="D101" s="58" t="s">
        <v>246</v>
      </c>
      <c r="E101" s="58"/>
      <c r="F101" s="58"/>
      <c r="G101" s="58"/>
      <c r="H101" s="59"/>
      <c r="I101" s="60"/>
      <c r="K101" s="57" t="s">
        <v>212</v>
      </c>
      <c r="L101" s="58"/>
      <c r="M101" s="58" t="s">
        <v>214</v>
      </c>
      <c r="N101" s="58"/>
      <c r="O101" s="58"/>
      <c r="P101" s="58"/>
      <c r="Q101" s="59"/>
      <c r="R101" s="60"/>
      <c r="T101" s="57" t="s">
        <v>212</v>
      </c>
      <c r="U101" s="58"/>
      <c r="V101" s="58" t="s">
        <v>247</v>
      </c>
      <c r="W101" s="58"/>
      <c r="X101" s="58"/>
      <c r="Y101" s="58"/>
      <c r="Z101" s="59"/>
      <c r="AA101" s="60"/>
      <c r="AC101" s="130" t="s">
        <v>216</v>
      </c>
    </row>
    <row r="102" spans="1:29"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131"/>
    </row>
    <row r="104" spans="1:29" ht="15.75" customHeight="1">
      <c r="A104" s="69">
        <v>0.29166666666666669</v>
      </c>
      <c r="B104" s="44">
        <v>9</v>
      </c>
      <c r="C104" s="45">
        <v>1</v>
      </c>
      <c r="D104" s="45">
        <v>0</v>
      </c>
      <c r="E104" s="45">
        <v>0</v>
      </c>
      <c r="F104" s="45">
        <v>0</v>
      </c>
      <c r="G104" s="45">
        <v>0</v>
      </c>
      <c r="H104" s="46">
        <v>0</v>
      </c>
      <c r="I104" s="65">
        <f>SUM(B104:H104)</f>
        <v>10</v>
      </c>
      <c r="K104" s="44">
        <v>1</v>
      </c>
      <c r="L104" s="45">
        <v>0</v>
      </c>
      <c r="M104" s="45">
        <v>0</v>
      </c>
      <c r="N104" s="45">
        <v>0</v>
      </c>
      <c r="O104" s="45">
        <v>0</v>
      </c>
      <c r="P104" s="45">
        <v>0</v>
      </c>
      <c r="Q104" s="46">
        <v>0</v>
      </c>
      <c r="R104" s="65">
        <f>SUM(K104:Q104)</f>
        <v>1</v>
      </c>
      <c r="T104" s="44">
        <v>0</v>
      </c>
      <c r="U104" s="45">
        <v>0</v>
      </c>
      <c r="V104" s="45">
        <v>0</v>
      </c>
      <c r="W104" s="45">
        <v>0</v>
      </c>
      <c r="X104" s="45">
        <v>0</v>
      </c>
      <c r="Y104" s="45">
        <v>0</v>
      </c>
      <c r="Z104" s="46">
        <v>0</v>
      </c>
      <c r="AA104" s="65">
        <f>SUM(T104:Z104)</f>
        <v>0</v>
      </c>
      <c r="AC104" s="65">
        <f>SUM(I104+R104+AA104)</f>
        <v>11</v>
      </c>
    </row>
    <row r="105" spans="1:29" ht="15.75" customHeight="1">
      <c r="A105" s="70">
        <v>0.30208333333333331</v>
      </c>
      <c r="B105" s="48">
        <v>1</v>
      </c>
      <c r="C105" s="49">
        <v>0</v>
      </c>
      <c r="D105" s="49">
        <v>0</v>
      </c>
      <c r="E105" s="49">
        <v>0</v>
      </c>
      <c r="F105" s="49">
        <v>0</v>
      </c>
      <c r="G105" s="49">
        <v>0</v>
      </c>
      <c r="H105" s="52">
        <v>0</v>
      </c>
      <c r="I105" s="66">
        <f>SUM(B105:H105)</f>
        <v>1</v>
      </c>
      <c r="K105" s="48">
        <v>0</v>
      </c>
      <c r="L105" s="49">
        <v>1</v>
      </c>
      <c r="M105" s="49">
        <v>0</v>
      </c>
      <c r="N105" s="49">
        <v>0</v>
      </c>
      <c r="O105" s="49">
        <v>0</v>
      </c>
      <c r="P105" s="49">
        <v>0</v>
      </c>
      <c r="Q105" s="52">
        <v>0</v>
      </c>
      <c r="R105" s="66">
        <f>SUM(K105:Q105)</f>
        <v>1</v>
      </c>
      <c r="T105" s="48">
        <v>0</v>
      </c>
      <c r="U105" s="49">
        <v>0</v>
      </c>
      <c r="V105" s="49">
        <v>0</v>
      </c>
      <c r="W105" s="49">
        <v>0</v>
      </c>
      <c r="X105" s="49">
        <v>0</v>
      </c>
      <c r="Y105" s="49">
        <v>0</v>
      </c>
      <c r="Z105" s="52">
        <v>0</v>
      </c>
      <c r="AA105" s="66">
        <f>SUM(T105:Z105)</f>
        <v>0</v>
      </c>
      <c r="AC105" s="66">
        <f>SUM(I105+R105+AA105)</f>
        <v>2</v>
      </c>
    </row>
    <row r="106" spans="1:29" ht="15.75" customHeight="1">
      <c r="A106" s="70">
        <v>0.3125</v>
      </c>
      <c r="B106" s="48">
        <v>4</v>
      </c>
      <c r="C106" s="49">
        <v>2</v>
      </c>
      <c r="D106" s="49">
        <v>0</v>
      </c>
      <c r="E106" s="49">
        <v>0</v>
      </c>
      <c r="F106" s="49">
        <v>0</v>
      </c>
      <c r="G106" s="49">
        <v>0</v>
      </c>
      <c r="H106" s="52">
        <v>0</v>
      </c>
      <c r="I106" s="66">
        <f>SUM(B106:H106)</f>
        <v>6</v>
      </c>
      <c r="K106" s="48">
        <v>1</v>
      </c>
      <c r="L106" s="49">
        <v>0</v>
      </c>
      <c r="M106" s="49">
        <v>0</v>
      </c>
      <c r="N106" s="49">
        <v>0</v>
      </c>
      <c r="O106" s="49">
        <v>0</v>
      </c>
      <c r="P106" s="49">
        <v>0</v>
      </c>
      <c r="Q106" s="52">
        <v>0</v>
      </c>
      <c r="R106" s="66">
        <f>SUM(K106:Q106)</f>
        <v>1</v>
      </c>
      <c r="T106" s="48">
        <v>0</v>
      </c>
      <c r="U106" s="49">
        <v>0</v>
      </c>
      <c r="V106" s="49">
        <v>0</v>
      </c>
      <c r="W106" s="49">
        <v>0</v>
      </c>
      <c r="X106" s="49">
        <v>0</v>
      </c>
      <c r="Y106" s="49">
        <v>0</v>
      </c>
      <c r="Z106" s="52">
        <v>0</v>
      </c>
      <c r="AA106" s="66">
        <f>SUM(T106:Z106)</f>
        <v>0</v>
      </c>
      <c r="AC106" s="66">
        <f>SUM(I106+R106+AA106)</f>
        <v>7</v>
      </c>
    </row>
    <row r="107" spans="1:29" ht="15.75" customHeight="1">
      <c r="A107" s="71">
        <v>0.32291666666666669</v>
      </c>
      <c r="B107" s="54">
        <v>16</v>
      </c>
      <c r="C107" s="55">
        <v>4</v>
      </c>
      <c r="D107" s="55">
        <v>0</v>
      </c>
      <c r="E107" s="55">
        <v>0</v>
      </c>
      <c r="F107" s="55">
        <v>0</v>
      </c>
      <c r="G107" s="55">
        <v>0</v>
      </c>
      <c r="H107" s="56">
        <v>0</v>
      </c>
      <c r="I107" s="67">
        <f>SUM(B107:H107)</f>
        <v>20</v>
      </c>
      <c r="K107" s="54">
        <v>3</v>
      </c>
      <c r="L107" s="55">
        <v>0</v>
      </c>
      <c r="M107" s="55">
        <v>0</v>
      </c>
      <c r="N107" s="55">
        <v>0</v>
      </c>
      <c r="O107" s="55">
        <v>0</v>
      </c>
      <c r="P107" s="55">
        <v>0</v>
      </c>
      <c r="Q107" s="56">
        <v>0</v>
      </c>
      <c r="R107" s="67">
        <f>SUM(K107:Q107)</f>
        <v>3</v>
      </c>
      <c r="T107" s="54">
        <v>0</v>
      </c>
      <c r="U107" s="55">
        <v>0</v>
      </c>
      <c r="V107" s="55">
        <v>0</v>
      </c>
      <c r="W107" s="55">
        <v>0</v>
      </c>
      <c r="X107" s="55">
        <v>0</v>
      </c>
      <c r="Y107" s="55">
        <v>0</v>
      </c>
      <c r="Z107" s="56">
        <v>0</v>
      </c>
      <c r="AA107" s="67">
        <f>SUM(T107:Z107)</f>
        <v>0</v>
      </c>
      <c r="AC107" s="67">
        <f>SUM(I107+R107+AA107)</f>
        <v>23</v>
      </c>
    </row>
    <row r="108" spans="1:29" ht="15.75" customHeight="1">
      <c r="A108" s="60" t="s">
        <v>218</v>
      </c>
      <c r="B108" s="57">
        <f t="shared" ref="B108:I108" si="54">SUM(B104:B107)</f>
        <v>30</v>
      </c>
      <c r="C108" s="58">
        <f t="shared" si="54"/>
        <v>7</v>
      </c>
      <c r="D108" s="58">
        <f t="shared" si="54"/>
        <v>0</v>
      </c>
      <c r="E108" s="58">
        <f t="shared" si="54"/>
        <v>0</v>
      </c>
      <c r="F108" s="58">
        <f t="shared" si="54"/>
        <v>0</v>
      </c>
      <c r="G108" s="58">
        <f t="shared" si="54"/>
        <v>0</v>
      </c>
      <c r="H108" s="59">
        <f t="shared" si="54"/>
        <v>0</v>
      </c>
      <c r="I108" s="60">
        <f t="shared" si="54"/>
        <v>37</v>
      </c>
      <c r="K108" s="57">
        <f t="shared" ref="K108:R108" si="55">SUM(K104:K107)</f>
        <v>5</v>
      </c>
      <c r="L108" s="58">
        <f t="shared" si="55"/>
        <v>1</v>
      </c>
      <c r="M108" s="58">
        <f t="shared" si="55"/>
        <v>0</v>
      </c>
      <c r="N108" s="58">
        <f t="shared" si="55"/>
        <v>0</v>
      </c>
      <c r="O108" s="58">
        <f t="shared" si="55"/>
        <v>0</v>
      </c>
      <c r="P108" s="58">
        <f t="shared" si="55"/>
        <v>0</v>
      </c>
      <c r="Q108" s="59">
        <f t="shared" si="55"/>
        <v>0</v>
      </c>
      <c r="R108" s="60">
        <f t="shared" si="55"/>
        <v>6</v>
      </c>
      <c r="T108" s="57">
        <f t="shared" ref="T108:AA108" si="56">SUM(T104:T107)</f>
        <v>0</v>
      </c>
      <c r="U108" s="58">
        <f t="shared" si="56"/>
        <v>0</v>
      </c>
      <c r="V108" s="58">
        <f t="shared" si="56"/>
        <v>0</v>
      </c>
      <c r="W108" s="58">
        <f t="shared" si="56"/>
        <v>0</v>
      </c>
      <c r="X108" s="58">
        <f t="shared" si="56"/>
        <v>0</v>
      </c>
      <c r="Y108" s="58">
        <f t="shared" si="56"/>
        <v>0</v>
      </c>
      <c r="Z108" s="59">
        <f t="shared" si="56"/>
        <v>0</v>
      </c>
      <c r="AA108" s="60">
        <f t="shared" si="56"/>
        <v>0</v>
      </c>
      <c r="AC108" s="60">
        <f>SUM(AC104:AC107)</f>
        <v>43</v>
      </c>
    </row>
    <row r="109" spans="1:29" ht="15.75" customHeight="1">
      <c r="A109" s="69">
        <v>0.33333333333333331</v>
      </c>
      <c r="B109" s="44">
        <v>7</v>
      </c>
      <c r="C109" s="45">
        <v>3</v>
      </c>
      <c r="D109" s="45">
        <v>0</v>
      </c>
      <c r="E109" s="45">
        <v>0</v>
      </c>
      <c r="F109" s="45">
        <v>0</v>
      </c>
      <c r="G109" s="45">
        <v>0</v>
      </c>
      <c r="H109" s="46">
        <v>0</v>
      </c>
      <c r="I109" s="65">
        <f>SUM(B109:H109)</f>
        <v>10</v>
      </c>
      <c r="K109" s="44">
        <v>2</v>
      </c>
      <c r="L109" s="45">
        <v>2</v>
      </c>
      <c r="M109" s="45">
        <v>0</v>
      </c>
      <c r="N109" s="45">
        <v>0</v>
      </c>
      <c r="O109" s="45">
        <v>0</v>
      </c>
      <c r="P109" s="45">
        <v>0</v>
      </c>
      <c r="Q109" s="46">
        <v>0</v>
      </c>
      <c r="R109" s="65">
        <f>SUM(K109:Q109)</f>
        <v>4</v>
      </c>
      <c r="T109" s="44">
        <v>0</v>
      </c>
      <c r="U109" s="45">
        <v>0</v>
      </c>
      <c r="V109" s="45">
        <v>0</v>
      </c>
      <c r="W109" s="45">
        <v>0</v>
      </c>
      <c r="X109" s="45">
        <v>0</v>
      </c>
      <c r="Y109" s="45">
        <v>0</v>
      </c>
      <c r="Z109" s="46">
        <v>0</v>
      </c>
      <c r="AA109" s="65">
        <f>SUM(T109:Z109)</f>
        <v>0</v>
      </c>
      <c r="AC109" s="65">
        <f>SUM(I109+R109+AA109)</f>
        <v>14</v>
      </c>
    </row>
    <row r="110" spans="1:29" ht="15.75" customHeight="1">
      <c r="A110" s="70">
        <v>0.34375</v>
      </c>
      <c r="B110" s="48">
        <v>12</v>
      </c>
      <c r="C110" s="49">
        <v>4</v>
      </c>
      <c r="D110" s="49">
        <v>0</v>
      </c>
      <c r="E110" s="49">
        <v>0</v>
      </c>
      <c r="F110" s="49">
        <v>1</v>
      </c>
      <c r="G110" s="49">
        <v>0</v>
      </c>
      <c r="H110" s="52">
        <v>1</v>
      </c>
      <c r="I110" s="66">
        <f>SUM(B110:H110)</f>
        <v>18</v>
      </c>
      <c r="K110" s="48">
        <v>5</v>
      </c>
      <c r="L110" s="49">
        <v>3</v>
      </c>
      <c r="M110" s="49">
        <v>0</v>
      </c>
      <c r="N110" s="49">
        <v>0</v>
      </c>
      <c r="O110" s="49">
        <v>0</v>
      </c>
      <c r="P110" s="49">
        <v>0</v>
      </c>
      <c r="Q110" s="52">
        <v>0</v>
      </c>
      <c r="R110" s="66">
        <f>SUM(K110:Q110)</f>
        <v>8</v>
      </c>
      <c r="T110" s="48">
        <v>0</v>
      </c>
      <c r="U110" s="49">
        <v>0</v>
      </c>
      <c r="V110" s="49">
        <v>0</v>
      </c>
      <c r="W110" s="49">
        <v>0</v>
      </c>
      <c r="X110" s="49">
        <v>0</v>
      </c>
      <c r="Y110" s="49">
        <v>0</v>
      </c>
      <c r="Z110" s="52">
        <v>0</v>
      </c>
      <c r="AA110" s="66">
        <f>SUM(T110:Z110)</f>
        <v>0</v>
      </c>
      <c r="AC110" s="66">
        <f>SUM(I110+R110+AA110)</f>
        <v>26</v>
      </c>
    </row>
    <row r="111" spans="1:29" ht="15.75" customHeight="1">
      <c r="A111" s="70">
        <v>0.35416666666666669</v>
      </c>
      <c r="B111" s="48">
        <v>24</v>
      </c>
      <c r="C111" s="49">
        <v>4</v>
      </c>
      <c r="D111" s="49">
        <v>0</v>
      </c>
      <c r="E111" s="49">
        <v>0</v>
      </c>
      <c r="F111" s="49">
        <v>0</v>
      </c>
      <c r="G111" s="49">
        <v>0</v>
      </c>
      <c r="H111" s="52">
        <v>0</v>
      </c>
      <c r="I111" s="66">
        <f>SUM(B111:H111)</f>
        <v>28</v>
      </c>
      <c r="K111" s="48">
        <v>8</v>
      </c>
      <c r="L111" s="49">
        <v>0</v>
      </c>
      <c r="M111" s="49">
        <v>0</v>
      </c>
      <c r="N111" s="49">
        <v>0</v>
      </c>
      <c r="O111" s="49">
        <v>1</v>
      </c>
      <c r="P111" s="49">
        <v>0</v>
      </c>
      <c r="Q111" s="52">
        <v>0</v>
      </c>
      <c r="R111" s="66">
        <f>SUM(K111:Q111)</f>
        <v>9</v>
      </c>
      <c r="T111" s="48">
        <v>0</v>
      </c>
      <c r="U111" s="49">
        <v>0</v>
      </c>
      <c r="V111" s="49">
        <v>0</v>
      </c>
      <c r="W111" s="49">
        <v>0</v>
      </c>
      <c r="X111" s="49">
        <v>0</v>
      </c>
      <c r="Y111" s="49">
        <v>0</v>
      </c>
      <c r="Z111" s="52">
        <v>0</v>
      </c>
      <c r="AA111" s="66">
        <f>SUM(T111:Z111)</f>
        <v>0</v>
      </c>
      <c r="AC111" s="66">
        <f>SUM(I111+R111+AA111)</f>
        <v>37</v>
      </c>
    </row>
    <row r="112" spans="1:29" ht="15.75" customHeight="1">
      <c r="A112" s="71">
        <v>0.36458333333333331</v>
      </c>
      <c r="B112" s="54">
        <v>58</v>
      </c>
      <c r="C112" s="55">
        <v>7</v>
      </c>
      <c r="D112" s="55">
        <v>1</v>
      </c>
      <c r="E112" s="55">
        <v>1</v>
      </c>
      <c r="F112" s="55">
        <v>0</v>
      </c>
      <c r="G112" s="55">
        <v>0</v>
      </c>
      <c r="H112" s="56">
        <v>0</v>
      </c>
      <c r="I112" s="67">
        <f>SUM(B112:H112)</f>
        <v>67</v>
      </c>
      <c r="K112" s="54">
        <v>8</v>
      </c>
      <c r="L112" s="55">
        <v>4</v>
      </c>
      <c r="M112" s="55">
        <v>0</v>
      </c>
      <c r="N112" s="55">
        <v>0</v>
      </c>
      <c r="O112" s="55">
        <v>0</v>
      </c>
      <c r="P112" s="55">
        <v>0</v>
      </c>
      <c r="Q112" s="56">
        <v>0</v>
      </c>
      <c r="R112" s="67">
        <f>SUM(K112:Q112)</f>
        <v>12</v>
      </c>
      <c r="T112" s="54">
        <v>0</v>
      </c>
      <c r="U112" s="55">
        <v>0</v>
      </c>
      <c r="V112" s="55">
        <v>0</v>
      </c>
      <c r="W112" s="55">
        <v>0</v>
      </c>
      <c r="X112" s="55">
        <v>0</v>
      </c>
      <c r="Y112" s="55">
        <v>0</v>
      </c>
      <c r="Z112" s="56">
        <v>0</v>
      </c>
      <c r="AA112" s="67">
        <f>SUM(T112:Z112)</f>
        <v>0</v>
      </c>
      <c r="AC112" s="67">
        <f>SUM(I112+R112+AA112)</f>
        <v>79</v>
      </c>
    </row>
    <row r="113" spans="1:29" ht="15.75" customHeight="1">
      <c r="A113" s="60" t="s">
        <v>218</v>
      </c>
      <c r="B113" s="57">
        <f t="shared" ref="B113:I113" si="57">SUM(B109:B112)</f>
        <v>101</v>
      </c>
      <c r="C113" s="58">
        <f t="shared" si="57"/>
        <v>18</v>
      </c>
      <c r="D113" s="58">
        <f t="shared" si="57"/>
        <v>1</v>
      </c>
      <c r="E113" s="58">
        <f t="shared" si="57"/>
        <v>1</v>
      </c>
      <c r="F113" s="58">
        <f t="shared" si="57"/>
        <v>1</v>
      </c>
      <c r="G113" s="58">
        <f t="shared" si="57"/>
        <v>0</v>
      </c>
      <c r="H113" s="59">
        <f t="shared" si="57"/>
        <v>1</v>
      </c>
      <c r="I113" s="60">
        <f t="shared" si="57"/>
        <v>123</v>
      </c>
      <c r="K113" s="57">
        <f t="shared" ref="K113:R113" si="58">SUM(K109:K112)</f>
        <v>23</v>
      </c>
      <c r="L113" s="58">
        <f t="shared" si="58"/>
        <v>9</v>
      </c>
      <c r="M113" s="58">
        <f t="shared" si="58"/>
        <v>0</v>
      </c>
      <c r="N113" s="58">
        <f t="shared" si="58"/>
        <v>0</v>
      </c>
      <c r="O113" s="58">
        <f t="shared" si="58"/>
        <v>1</v>
      </c>
      <c r="P113" s="58">
        <f t="shared" si="58"/>
        <v>0</v>
      </c>
      <c r="Q113" s="59">
        <f t="shared" si="58"/>
        <v>0</v>
      </c>
      <c r="R113" s="60">
        <f t="shared" si="58"/>
        <v>33</v>
      </c>
      <c r="T113" s="57">
        <f t="shared" ref="T113:AA113" si="59">SUM(T109:T112)</f>
        <v>0</v>
      </c>
      <c r="U113" s="58">
        <f t="shared" si="59"/>
        <v>0</v>
      </c>
      <c r="V113" s="58">
        <f t="shared" si="59"/>
        <v>0</v>
      </c>
      <c r="W113" s="58">
        <f t="shared" si="59"/>
        <v>0</v>
      </c>
      <c r="X113" s="58">
        <f t="shared" si="59"/>
        <v>0</v>
      </c>
      <c r="Y113" s="58">
        <f t="shared" si="59"/>
        <v>0</v>
      </c>
      <c r="Z113" s="59">
        <f t="shared" si="59"/>
        <v>0</v>
      </c>
      <c r="AA113" s="60">
        <f t="shared" si="59"/>
        <v>0</v>
      </c>
      <c r="AC113" s="60">
        <f>SUM(AC109:AC112)</f>
        <v>156</v>
      </c>
    </row>
    <row r="114" spans="1:29" ht="15.75" customHeight="1">
      <c r="A114" s="69">
        <v>0.375</v>
      </c>
      <c r="B114" s="44">
        <v>0</v>
      </c>
      <c r="C114" s="45">
        <v>0</v>
      </c>
      <c r="D114" s="45">
        <v>0</v>
      </c>
      <c r="E114" s="45">
        <v>0</v>
      </c>
      <c r="F114" s="45">
        <v>0</v>
      </c>
      <c r="G114" s="45">
        <v>0</v>
      </c>
      <c r="H114" s="46">
        <v>0</v>
      </c>
      <c r="I114" s="65">
        <f>SUM(B114:H114)</f>
        <v>0</v>
      </c>
      <c r="K114" s="44">
        <v>12</v>
      </c>
      <c r="L114" s="45">
        <v>2</v>
      </c>
      <c r="M114" s="45">
        <v>1</v>
      </c>
      <c r="N114" s="45">
        <v>0</v>
      </c>
      <c r="O114" s="45">
        <v>0</v>
      </c>
      <c r="P114" s="45">
        <v>0</v>
      </c>
      <c r="Q114" s="46">
        <v>0</v>
      </c>
      <c r="R114" s="65">
        <f>SUM(K114:Q114)</f>
        <v>15</v>
      </c>
      <c r="T114" s="44">
        <v>0</v>
      </c>
      <c r="U114" s="45">
        <v>0</v>
      </c>
      <c r="V114" s="45">
        <v>0</v>
      </c>
      <c r="W114" s="45">
        <v>0</v>
      </c>
      <c r="X114" s="45">
        <v>0</v>
      </c>
      <c r="Y114" s="45">
        <v>0</v>
      </c>
      <c r="Z114" s="46">
        <v>0</v>
      </c>
      <c r="AA114" s="65">
        <f>SUM(T114:Z114)</f>
        <v>0</v>
      </c>
      <c r="AC114" s="65">
        <f>SUM(I114+R114+AA114)</f>
        <v>15</v>
      </c>
    </row>
    <row r="115" spans="1:29" ht="15.75" customHeight="1">
      <c r="A115" s="70">
        <v>0.38541666666666669</v>
      </c>
      <c r="B115" s="48">
        <v>0</v>
      </c>
      <c r="C115" s="49">
        <v>0</v>
      </c>
      <c r="D115" s="49">
        <v>0</v>
      </c>
      <c r="E115" s="49">
        <v>0</v>
      </c>
      <c r="F115" s="49">
        <v>0</v>
      </c>
      <c r="G115" s="49">
        <v>0</v>
      </c>
      <c r="H115" s="52">
        <v>0</v>
      </c>
      <c r="I115" s="66">
        <f>SUM(B115:H115)</f>
        <v>0</v>
      </c>
      <c r="K115" s="48">
        <v>0</v>
      </c>
      <c r="L115" s="49">
        <v>0</v>
      </c>
      <c r="M115" s="49">
        <v>0</v>
      </c>
      <c r="N115" s="49">
        <v>0</v>
      </c>
      <c r="O115" s="49">
        <v>0</v>
      </c>
      <c r="P115" s="49">
        <v>0</v>
      </c>
      <c r="Q115" s="52">
        <v>0</v>
      </c>
      <c r="R115" s="66">
        <f>SUM(K115:Q115)</f>
        <v>0</v>
      </c>
      <c r="T115" s="48">
        <v>0</v>
      </c>
      <c r="U115" s="49">
        <v>0</v>
      </c>
      <c r="V115" s="49">
        <v>0</v>
      </c>
      <c r="W115" s="49">
        <v>0</v>
      </c>
      <c r="X115" s="49">
        <v>0</v>
      </c>
      <c r="Y115" s="49">
        <v>0</v>
      </c>
      <c r="Z115" s="52">
        <v>0</v>
      </c>
      <c r="AA115" s="66">
        <f>SUM(T115:Z115)</f>
        <v>0</v>
      </c>
      <c r="AC115" s="66">
        <f>SUM(I115+R115+AA115)</f>
        <v>0</v>
      </c>
    </row>
    <row r="116" spans="1:29" ht="15.75" customHeight="1">
      <c r="A116" s="70">
        <v>0.39583333333333331</v>
      </c>
      <c r="B116" s="48">
        <v>0</v>
      </c>
      <c r="C116" s="49">
        <v>0</v>
      </c>
      <c r="D116" s="49">
        <v>0</v>
      </c>
      <c r="E116" s="49">
        <v>0</v>
      </c>
      <c r="F116" s="49">
        <v>0</v>
      </c>
      <c r="G116" s="49">
        <v>0</v>
      </c>
      <c r="H116" s="52">
        <v>0</v>
      </c>
      <c r="I116" s="66">
        <f>SUM(B116:H116)</f>
        <v>0</v>
      </c>
      <c r="K116" s="48">
        <v>0</v>
      </c>
      <c r="L116" s="49">
        <v>0</v>
      </c>
      <c r="M116" s="49">
        <v>0</v>
      </c>
      <c r="N116" s="49">
        <v>0</v>
      </c>
      <c r="O116" s="49">
        <v>0</v>
      </c>
      <c r="P116" s="49">
        <v>0</v>
      </c>
      <c r="Q116" s="52">
        <v>0</v>
      </c>
      <c r="R116" s="66">
        <f>SUM(K116:Q116)</f>
        <v>0</v>
      </c>
      <c r="T116" s="48">
        <v>0</v>
      </c>
      <c r="U116" s="49">
        <v>0</v>
      </c>
      <c r="V116" s="49">
        <v>0</v>
      </c>
      <c r="W116" s="49">
        <v>0</v>
      </c>
      <c r="X116" s="49">
        <v>0</v>
      </c>
      <c r="Y116" s="49">
        <v>0</v>
      </c>
      <c r="Z116" s="52">
        <v>0</v>
      </c>
      <c r="AA116" s="66">
        <f>SUM(T116:Z116)</f>
        <v>0</v>
      </c>
      <c r="AC116" s="66">
        <f>SUM(I116+R116+AA116)</f>
        <v>0</v>
      </c>
    </row>
    <row r="117" spans="1:29" ht="15.75" customHeight="1">
      <c r="A117" s="71">
        <v>0.40625</v>
      </c>
      <c r="B117" s="54">
        <v>2</v>
      </c>
      <c r="C117" s="55">
        <v>2</v>
      </c>
      <c r="D117" s="55">
        <v>0</v>
      </c>
      <c r="E117" s="55">
        <v>0</v>
      </c>
      <c r="F117" s="55">
        <v>0</v>
      </c>
      <c r="G117" s="55">
        <v>0</v>
      </c>
      <c r="H117" s="56">
        <v>0</v>
      </c>
      <c r="I117" s="67">
        <f>SUM(B117:H117)</f>
        <v>4</v>
      </c>
      <c r="K117" s="54">
        <v>6</v>
      </c>
      <c r="L117" s="55">
        <v>0</v>
      </c>
      <c r="M117" s="55">
        <v>0</v>
      </c>
      <c r="N117" s="55">
        <v>0</v>
      </c>
      <c r="O117" s="55">
        <v>0</v>
      </c>
      <c r="P117" s="55">
        <v>0</v>
      </c>
      <c r="Q117" s="56">
        <v>0</v>
      </c>
      <c r="R117" s="67">
        <f>SUM(K117:Q117)</f>
        <v>6</v>
      </c>
      <c r="T117" s="54">
        <v>0</v>
      </c>
      <c r="U117" s="55">
        <v>0</v>
      </c>
      <c r="V117" s="55">
        <v>0</v>
      </c>
      <c r="W117" s="55">
        <v>0</v>
      </c>
      <c r="X117" s="55">
        <v>0</v>
      </c>
      <c r="Y117" s="55">
        <v>0</v>
      </c>
      <c r="Z117" s="56">
        <v>0</v>
      </c>
      <c r="AA117" s="67">
        <f>SUM(T117:Z117)</f>
        <v>0</v>
      </c>
      <c r="AC117" s="67">
        <f>SUM(I117+R117+AA117)</f>
        <v>10</v>
      </c>
    </row>
    <row r="118" spans="1:29" ht="15.75" customHeight="1">
      <c r="A118" s="60" t="s">
        <v>218</v>
      </c>
      <c r="B118" s="57">
        <f t="shared" ref="B118:I118" si="60">SUM(B114:B117)</f>
        <v>2</v>
      </c>
      <c r="C118" s="58">
        <f t="shared" si="60"/>
        <v>2</v>
      </c>
      <c r="D118" s="58">
        <f t="shared" si="60"/>
        <v>0</v>
      </c>
      <c r="E118" s="58">
        <f t="shared" si="60"/>
        <v>0</v>
      </c>
      <c r="F118" s="58">
        <f t="shared" si="60"/>
        <v>0</v>
      </c>
      <c r="G118" s="58">
        <f t="shared" si="60"/>
        <v>0</v>
      </c>
      <c r="H118" s="59">
        <f t="shared" si="60"/>
        <v>0</v>
      </c>
      <c r="I118" s="60">
        <f t="shared" si="60"/>
        <v>4</v>
      </c>
      <c r="K118" s="57">
        <f t="shared" ref="K118:R118" si="61">SUM(K114:K117)</f>
        <v>18</v>
      </c>
      <c r="L118" s="58">
        <f t="shared" si="61"/>
        <v>2</v>
      </c>
      <c r="M118" s="58">
        <f t="shared" si="61"/>
        <v>1</v>
      </c>
      <c r="N118" s="58">
        <f t="shared" si="61"/>
        <v>0</v>
      </c>
      <c r="O118" s="58">
        <f t="shared" si="61"/>
        <v>0</v>
      </c>
      <c r="P118" s="58">
        <f t="shared" si="61"/>
        <v>0</v>
      </c>
      <c r="Q118" s="59">
        <f t="shared" si="61"/>
        <v>0</v>
      </c>
      <c r="R118" s="60">
        <f t="shared" si="61"/>
        <v>21</v>
      </c>
      <c r="T118" s="57">
        <f t="shared" ref="T118:AA118" si="62">SUM(T114:T117)</f>
        <v>0</v>
      </c>
      <c r="U118" s="58">
        <f t="shared" si="62"/>
        <v>0</v>
      </c>
      <c r="V118" s="58">
        <f t="shared" si="62"/>
        <v>0</v>
      </c>
      <c r="W118" s="58">
        <f t="shared" si="62"/>
        <v>0</v>
      </c>
      <c r="X118" s="58">
        <f t="shared" si="62"/>
        <v>0</v>
      </c>
      <c r="Y118" s="58">
        <f t="shared" si="62"/>
        <v>0</v>
      </c>
      <c r="Z118" s="59">
        <f t="shared" si="62"/>
        <v>0</v>
      </c>
      <c r="AA118" s="60">
        <f t="shared" si="62"/>
        <v>0</v>
      </c>
      <c r="AC118" s="60">
        <f>SUM(AC114:AC117)</f>
        <v>25</v>
      </c>
    </row>
    <row r="120" spans="1:29" ht="15.75" customHeight="1">
      <c r="A120" s="60" t="s">
        <v>219</v>
      </c>
      <c r="B120" s="57">
        <f t="shared" ref="B120:I120" si="63">SUM(B118+B113+B108)</f>
        <v>133</v>
      </c>
      <c r="C120" s="58">
        <f t="shared" si="63"/>
        <v>27</v>
      </c>
      <c r="D120" s="58">
        <f t="shared" si="63"/>
        <v>1</v>
      </c>
      <c r="E120" s="58">
        <f t="shared" si="63"/>
        <v>1</v>
      </c>
      <c r="F120" s="58">
        <f t="shared" si="63"/>
        <v>1</v>
      </c>
      <c r="G120" s="58">
        <f t="shared" si="63"/>
        <v>0</v>
      </c>
      <c r="H120" s="59">
        <f t="shared" si="63"/>
        <v>1</v>
      </c>
      <c r="I120" s="60">
        <f t="shared" si="63"/>
        <v>164</v>
      </c>
      <c r="K120" s="57">
        <f t="shared" ref="K120:R120" si="64">SUM(K118+K113+K108)</f>
        <v>46</v>
      </c>
      <c r="L120" s="58">
        <f t="shared" si="64"/>
        <v>12</v>
      </c>
      <c r="M120" s="58">
        <f t="shared" si="64"/>
        <v>1</v>
      </c>
      <c r="N120" s="58">
        <f t="shared" si="64"/>
        <v>0</v>
      </c>
      <c r="O120" s="58">
        <f t="shared" si="64"/>
        <v>1</v>
      </c>
      <c r="P120" s="58">
        <f t="shared" si="64"/>
        <v>0</v>
      </c>
      <c r="Q120" s="59">
        <f t="shared" si="64"/>
        <v>0</v>
      </c>
      <c r="R120" s="60">
        <f t="shared" si="64"/>
        <v>60</v>
      </c>
      <c r="T120" s="57">
        <f t="shared" ref="T120:AA120" si="65">SUM(T118+T113+T108)</f>
        <v>0</v>
      </c>
      <c r="U120" s="58">
        <f t="shared" si="65"/>
        <v>0</v>
      </c>
      <c r="V120" s="58">
        <f t="shared" si="65"/>
        <v>0</v>
      </c>
      <c r="W120" s="58">
        <f t="shared" si="65"/>
        <v>0</v>
      </c>
      <c r="X120" s="58">
        <f t="shared" si="65"/>
        <v>0</v>
      </c>
      <c r="Y120" s="58">
        <f t="shared" si="65"/>
        <v>0</v>
      </c>
      <c r="Z120" s="59">
        <f t="shared" si="65"/>
        <v>0</v>
      </c>
      <c r="AA120" s="60">
        <f t="shared" si="65"/>
        <v>0</v>
      </c>
      <c r="AC120" s="60">
        <f>SUM(AC118+AC113+AC108)</f>
        <v>224</v>
      </c>
    </row>
    <row r="122" spans="1:29" ht="15.75" customHeight="1">
      <c r="A122" s="47" t="s">
        <v>211</v>
      </c>
      <c r="B122" s="47" t="str">
        <f>$V$9</f>
        <v>Arm C - Main St R572 (W)</v>
      </c>
    </row>
    <row r="123" spans="1:29" ht="15.75" customHeight="1">
      <c r="B123" s="57" t="s">
        <v>212</v>
      </c>
      <c r="C123" s="58"/>
      <c r="D123" s="58" t="s">
        <v>246</v>
      </c>
      <c r="E123" s="58"/>
      <c r="F123" s="58"/>
      <c r="G123" s="58"/>
      <c r="H123" s="59"/>
      <c r="I123" s="60"/>
      <c r="K123" s="57" t="s">
        <v>212</v>
      </c>
      <c r="L123" s="58"/>
      <c r="M123" s="58" t="s">
        <v>214</v>
      </c>
      <c r="N123" s="58"/>
      <c r="O123" s="58"/>
      <c r="P123" s="58"/>
      <c r="Q123" s="59"/>
      <c r="R123" s="60"/>
      <c r="T123" s="57" t="s">
        <v>212</v>
      </c>
      <c r="U123" s="58"/>
      <c r="V123" s="58" t="s">
        <v>247</v>
      </c>
      <c r="W123" s="58"/>
      <c r="X123" s="58"/>
      <c r="Y123" s="58"/>
      <c r="Z123" s="59"/>
      <c r="AA123" s="60"/>
      <c r="AC123" s="130" t="s">
        <v>216</v>
      </c>
    </row>
    <row r="124" spans="1:29"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131"/>
    </row>
    <row r="126" spans="1:29" ht="15.75" customHeight="1">
      <c r="A126" s="69">
        <v>0.66666666666666663</v>
      </c>
      <c r="B126" s="44">
        <v>45</v>
      </c>
      <c r="C126" s="45">
        <v>5</v>
      </c>
      <c r="D126" s="45">
        <v>0</v>
      </c>
      <c r="E126" s="45">
        <v>1</v>
      </c>
      <c r="F126" s="45">
        <v>0</v>
      </c>
      <c r="G126" s="45">
        <v>0</v>
      </c>
      <c r="H126" s="46">
        <v>1</v>
      </c>
      <c r="I126" s="65">
        <f>SUM(B126:H126)</f>
        <v>52</v>
      </c>
      <c r="K126" s="44">
        <v>25</v>
      </c>
      <c r="L126" s="45">
        <v>0</v>
      </c>
      <c r="M126" s="45">
        <v>1</v>
      </c>
      <c r="N126" s="45">
        <v>0</v>
      </c>
      <c r="O126" s="45">
        <v>1</v>
      </c>
      <c r="P126" s="45">
        <v>0</v>
      </c>
      <c r="Q126" s="46">
        <v>0</v>
      </c>
      <c r="R126" s="65">
        <f>SUM(K126:Q126)</f>
        <v>27</v>
      </c>
      <c r="T126" s="44">
        <v>0</v>
      </c>
      <c r="U126" s="45">
        <v>0</v>
      </c>
      <c r="V126" s="45">
        <v>0</v>
      </c>
      <c r="W126" s="45">
        <v>0</v>
      </c>
      <c r="X126" s="45">
        <v>0</v>
      </c>
      <c r="Y126" s="45">
        <v>0</v>
      </c>
      <c r="Z126" s="46">
        <v>0</v>
      </c>
      <c r="AA126" s="65">
        <f>SUM(T126:Z126)</f>
        <v>0</v>
      </c>
      <c r="AC126" s="65">
        <f>SUM(I126+R126+AA126)</f>
        <v>79</v>
      </c>
    </row>
    <row r="127" spans="1:29" ht="15.75" customHeight="1">
      <c r="A127" s="70">
        <v>0.67708333333333337</v>
      </c>
      <c r="B127" s="48">
        <v>27</v>
      </c>
      <c r="C127" s="49">
        <v>2</v>
      </c>
      <c r="D127" s="49">
        <v>1</v>
      </c>
      <c r="E127" s="49">
        <v>0</v>
      </c>
      <c r="F127" s="49">
        <v>0</v>
      </c>
      <c r="G127" s="49">
        <v>0</v>
      </c>
      <c r="H127" s="52">
        <v>0</v>
      </c>
      <c r="I127" s="66">
        <f>SUM(B127:H127)</f>
        <v>30</v>
      </c>
      <c r="K127" s="48">
        <v>12</v>
      </c>
      <c r="L127" s="49">
        <v>4</v>
      </c>
      <c r="M127" s="49">
        <v>0</v>
      </c>
      <c r="N127" s="49">
        <v>0</v>
      </c>
      <c r="O127" s="49">
        <v>0</v>
      </c>
      <c r="P127" s="49">
        <v>0</v>
      </c>
      <c r="Q127" s="52">
        <v>0</v>
      </c>
      <c r="R127" s="66">
        <f>SUM(K127:Q127)</f>
        <v>16</v>
      </c>
      <c r="T127" s="48">
        <v>0</v>
      </c>
      <c r="U127" s="49">
        <v>0</v>
      </c>
      <c r="V127" s="49">
        <v>0</v>
      </c>
      <c r="W127" s="49">
        <v>0</v>
      </c>
      <c r="X127" s="49">
        <v>0</v>
      </c>
      <c r="Y127" s="49">
        <v>0</v>
      </c>
      <c r="Z127" s="52">
        <v>0</v>
      </c>
      <c r="AA127" s="66">
        <f>SUM(T127:Z127)</f>
        <v>0</v>
      </c>
      <c r="AC127" s="66">
        <f>SUM(I127+R127+AA127)</f>
        <v>46</v>
      </c>
    </row>
    <row r="128" spans="1:29" ht="15.75" customHeight="1">
      <c r="A128" s="70">
        <v>0.6875</v>
      </c>
      <c r="B128" s="48">
        <v>23</v>
      </c>
      <c r="C128" s="49">
        <v>8</v>
      </c>
      <c r="D128" s="49">
        <v>0</v>
      </c>
      <c r="E128" s="49">
        <v>0</v>
      </c>
      <c r="F128" s="49">
        <v>0</v>
      </c>
      <c r="G128" s="49">
        <v>0</v>
      </c>
      <c r="H128" s="52">
        <v>1</v>
      </c>
      <c r="I128" s="66">
        <f>SUM(B128:H128)</f>
        <v>32</v>
      </c>
      <c r="K128" s="48">
        <v>5</v>
      </c>
      <c r="L128" s="49">
        <v>1</v>
      </c>
      <c r="M128" s="49">
        <v>0</v>
      </c>
      <c r="N128" s="49">
        <v>0</v>
      </c>
      <c r="O128" s="49">
        <v>0</v>
      </c>
      <c r="P128" s="49">
        <v>0</v>
      </c>
      <c r="Q128" s="52">
        <v>0</v>
      </c>
      <c r="R128" s="66">
        <f>SUM(K128:Q128)</f>
        <v>6</v>
      </c>
      <c r="T128" s="48">
        <v>0</v>
      </c>
      <c r="U128" s="49">
        <v>0</v>
      </c>
      <c r="V128" s="49">
        <v>0</v>
      </c>
      <c r="W128" s="49">
        <v>0</v>
      </c>
      <c r="X128" s="49">
        <v>0</v>
      </c>
      <c r="Y128" s="49">
        <v>0</v>
      </c>
      <c r="Z128" s="52">
        <v>0</v>
      </c>
      <c r="AA128" s="66">
        <f>SUM(T128:Z128)</f>
        <v>0</v>
      </c>
      <c r="AC128" s="66">
        <f>SUM(I128+R128+AA128)</f>
        <v>38</v>
      </c>
    </row>
    <row r="129" spans="1:29" ht="15.75" customHeight="1">
      <c r="A129" s="71">
        <v>0.69791666666666663</v>
      </c>
      <c r="B129" s="54">
        <v>23</v>
      </c>
      <c r="C129" s="55">
        <v>7</v>
      </c>
      <c r="D129" s="55">
        <v>1</v>
      </c>
      <c r="E129" s="55">
        <v>0</v>
      </c>
      <c r="F129" s="55">
        <v>0</v>
      </c>
      <c r="G129" s="55">
        <v>0</v>
      </c>
      <c r="H129" s="56">
        <v>0</v>
      </c>
      <c r="I129" s="67">
        <f>SUM(B129:H129)</f>
        <v>31</v>
      </c>
      <c r="K129" s="54">
        <v>7</v>
      </c>
      <c r="L129" s="55">
        <v>6</v>
      </c>
      <c r="M129" s="55">
        <v>0</v>
      </c>
      <c r="N129" s="55">
        <v>0</v>
      </c>
      <c r="O129" s="55">
        <v>0</v>
      </c>
      <c r="P129" s="55">
        <v>0</v>
      </c>
      <c r="Q129" s="56">
        <v>0</v>
      </c>
      <c r="R129" s="67">
        <f>SUM(K129:Q129)</f>
        <v>13</v>
      </c>
      <c r="T129" s="54">
        <v>0</v>
      </c>
      <c r="U129" s="55">
        <v>0</v>
      </c>
      <c r="V129" s="55">
        <v>0</v>
      </c>
      <c r="W129" s="55">
        <v>0</v>
      </c>
      <c r="X129" s="55">
        <v>0</v>
      </c>
      <c r="Y129" s="55">
        <v>0</v>
      </c>
      <c r="Z129" s="56">
        <v>0</v>
      </c>
      <c r="AA129" s="67">
        <f>SUM(T129:Z129)</f>
        <v>0</v>
      </c>
      <c r="AC129" s="67">
        <f>SUM(I129+R129+AA129)</f>
        <v>44</v>
      </c>
    </row>
    <row r="130" spans="1:29" ht="15.75" customHeight="1">
      <c r="A130" s="60" t="s">
        <v>218</v>
      </c>
      <c r="B130" s="57">
        <f t="shared" ref="B130:I130" si="66">SUM(B126:B129)</f>
        <v>118</v>
      </c>
      <c r="C130" s="58">
        <f t="shared" si="66"/>
        <v>22</v>
      </c>
      <c r="D130" s="58">
        <f t="shared" si="66"/>
        <v>2</v>
      </c>
      <c r="E130" s="58">
        <f t="shared" si="66"/>
        <v>1</v>
      </c>
      <c r="F130" s="58">
        <f t="shared" si="66"/>
        <v>0</v>
      </c>
      <c r="G130" s="58">
        <f t="shared" si="66"/>
        <v>0</v>
      </c>
      <c r="H130" s="59">
        <f t="shared" si="66"/>
        <v>2</v>
      </c>
      <c r="I130" s="60">
        <f t="shared" si="66"/>
        <v>145</v>
      </c>
      <c r="K130" s="57">
        <f t="shared" ref="K130:R130" si="67">SUM(K126:K129)</f>
        <v>49</v>
      </c>
      <c r="L130" s="58">
        <f t="shared" si="67"/>
        <v>11</v>
      </c>
      <c r="M130" s="58">
        <f t="shared" si="67"/>
        <v>1</v>
      </c>
      <c r="N130" s="58">
        <f t="shared" si="67"/>
        <v>0</v>
      </c>
      <c r="O130" s="58">
        <f t="shared" si="67"/>
        <v>1</v>
      </c>
      <c r="P130" s="58">
        <f t="shared" si="67"/>
        <v>0</v>
      </c>
      <c r="Q130" s="59">
        <f t="shared" si="67"/>
        <v>0</v>
      </c>
      <c r="R130" s="60">
        <f t="shared" si="67"/>
        <v>62</v>
      </c>
      <c r="T130" s="57">
        <f t="shared" ref="T130:AA130" si="68">SUM(T126:T129)</f>
        <v>0</v>
      </c>
      <c r="U130" s="58">
        <f t="shared" si="68"/>
        <v>0</v>
      </c>
      <c r="V130" s="58">
        <f t="shared" si="68"/>
        <v>0</v>
      </c>
      <c r="W130" s="58">
        <f t="shared" si="68"/>
        <v>0</v>
      </c>
      <c r="X130" s="58">
        <f t="shared" si="68"/>
        <v>0</v>
      </c>
      <c r="Y130" s="58">
        <f t="shared" si="68"/>
        <v>0</v>
      </c>
      <c r="Z130" s="59">
        <f t="shared" si="68"/>
        <v>0</v>
      </c>
      <c r="AA130" s="60">
        <f t="shared" si="68"/>
        <v>0</v>
      </c>
      <c r="AC130" s="60">
        <f>SUM(AC126:AC129)</f>
        <v>207</v>
      </c>
    </row>
    <row r="131" spans="1:29" ht="15.75" customHeight="1">
      <c r="A131" s="69">
        <v>0.70833333333333337</v>
      </c>
      <c r="B131" s="44">
        <v>13</v>
      </c>
      <c r="C131" s="45">
        <v>5</v>
      </c>
      <c r="D131" s="45">
        <v>0</v>
      </c>
      <c r="E131" s="45">
        <v>0</v>
      </c>
      <c r="F131" s="45">
        <v>0</v>
      </c>
      <c r="G131" s="45">
        <v>0</v>
      </c>
      <c r="H131" s="46">
        <v>0</v>
      </c>
      <c r="I131" s="65">
        <f>SUM(B131:H131)</f>
        <v>18</v>
      </c>
      <c r="K131" s="44">
        <v>9</v>
      </c>
      <c r="L131" s="45">
        <v>2</v>
      </c>
      <c r="M131" s="45">
        <v>1</v>
      </c>
      <c r="N131" s="45">
        <v>0</v>
      </c>
      <c r="O131" s="45">
        <v>0</v>
      </c>
      <c r="P131" s="45">
        <v>0</v>
      </c>
      <c r="Q131" s="46">
        <v>0</v>
      </c>
      <c r="R131" s="65">
        <f>SUM(K131:Q131)</f>
        <v>12</v>
      </c>
      <c r="T131" s="44">
        <v>0</v>
      </c>
      <c r="U131" s="45">
        <v>0</v>
      </c>
      <c r="V131" s="45">
        <v>0</v>
      </c>
      <c r="W131" s="45">
        <v>0</v>
      </c>
      <c r="X131" s="45">
        <v>0</v>
      </c>
      <c r="Y131" s="45">
        <v>0</v>
      </c>
      <c r="Z131" s="46">
        <v>0</v>
      </c>
      <c r="AA131" s="65">
        <f>SUM(T131:Z131)</f>
        <v>0</v>
      </c>
      <c r="AC131" s="65">
        <f>SUM(I131+R131+AA131)</f>
        <v>30</v>
      </c>
    </row>
    <row r="132" spans="1:29" ht="15.75" customHeight="1">
      <c r="A132" s="70">
        <v>0.71875</v>
      </c>
      <c r="B132" s="48">
        <v>21</v>
      </c>
      <c r="C132" s="49">
        <v>2</v>
      </c>
      <c r="D132" s="49">
        <v>0</v>
      </c>
      <c r="E132" s="49">
        <v>0</v>
      </c>
      <c r="F132" s="49">
        <v>0</v>
      </c>
      <c r="G132" s="49">
        <v>0</v>
      </c>
      <c r="H132" s="52">
        <v>0</v>
      </c>
      <c r="I132" s="66">
        <f>SUM(B132:H132)</f>
        <v>23</v>
      </c>
      <c r="K132" s="48">
        <v>4</v>
      </c>
      <c r="L132" s="49">
        <v>1</v>
      </c>
      <c r="M132" s="49">
        <v>0</v>
      </c>
      <c r="N132" s="49">
        <v>0</v>
      </c>
      <c r="O132" s="49">
        <v>0</v>
      </c>
      <c r="P132" s="49">
        <v>0</v>
      </c>
      <c r="Q132" s="52">
        <v>0</v>
      </c>
      <c r="R132" s="66">
        <f>SUM(K132:Q132)</f>
        <v>5</v>
      </c>
      <c r="T132" s="48">
        <v>0</v>
      </c>
      <c r="U132" s="49">
        <v>0</v>
      </c>
      <c r="V132" s="49">
        <v>0</v>
      </c>
      <c r="W132" s="49">
        <v>0</v>
      </c>
      <c r="X132" s="49">
        <v>0</v>
      </c>
      <c r="Y132" s="49">
        <v>0</v>
      </c>
      <c r="Z132" s="52">
        <v>0</v>
      </c>
      <c r="AA132" s="66">
        <f>SUM(T132:Z132)</f>
        <v>0</v>
      </c>
      <c r="AC132" s="66">
        <f>SUM(I132+R132+AA132)</f>
        <v>28</v>
      </c>
    </row>
    <row r="133" spans="1:29" ht="15.75" customHeight="1">
      <c r="A133" s="70">
        <v>0.72916666666666663</v>
      </c>
      <c r="B133" s="48">
        <v>14</v>
      </c>
      <c r="C133" s="49">
        <v>2</v>
      </c>
      <c r="D133" s="49">
        <v>0</v>
      </c>
      <c r="E133" s="49">
        <v>0</v>
      </c>
      <c r="F133" s="49">
        <v>0</v>
      </c>
      <c r="G133" s="49">
        <v>0</v>
      </c>
      <c r="H133" s="52">
        <v>0</v>
      </c>
      <c r="I133" s="66">
        <f>SUM(B133:H133)</f>
        <v>16</v>
      </c>
      <c r="K133" s="48">
        <v>4</v>
      </c>
      <c r="L133" s="49">
        <v>2</v>
      </c>
      <c r="M133" s="49">
        <v>0</v>
      </c>
      <c r="N133" s="49">
        <v>0</v>
      </c>
      <c r="O133" s="49">
        <v>0</v>
      </c>
      <c r="P133" s="49">
        <v>0</v>
      </c>
      <c r="Q133" s="52">
        <v>0</v>
      </c>
      <c r="R133" s="66">
        <f>SUM(K133:Q133)</f>
        <v>6</v>
      </c>
      <c r="T133" s="48">
        <v>0</v>
      </c>
      <c r="U133" s="49">
        <v>0</v>
      </c>
      <c r="V133" s="49">
        <v>0</v>
      </c>
      <c r="W133" s="49">
        <v>0</v>
      </c>
      <c r="X133" s="49">
        <v>0</v>
      </c>
      <c r="Y133" s="49">
        <v>0</v>
      </c>
      <c r="Z133" s="52">
        <v>0</v>
      </c>
      <c r="AA133" s="66">
        <f>SUM(T133:Z133)</f>
        <v>0</v>
      </c>
      <c r="AC133" s="66">
        <f>SUM(I133+R133+AA133)</f>
        <v>22</v>
      </c>
    </row>
    <row r="134" spans="1:29" ht="15.75" customHeight="1">
      <c r="A134" s="71">
        <v>0.73958333333333337</v>
      </c>
      <c r="B134" s="54">
        <v>19</v>
      </c>
      <c r="C134" s="55">
        <v>5</v>
      </c>
      <c r="D134" s="55">
        <v>0</v>
      </c>
      <c r="E134" s="55">
        <v>0</v>
      </c>
      <c r="F134" s="55">
        <v>0</v>
      </c>
      <c r="G134" s="55">
        <v>0</v>
      </c>
      <c r="H134" s="56">
        <v>0</v>
      </c>
      <c r="I134" s="67">
        <f>SUM(B134:H134)</f>
        <v>24</v>
      </c>
      <c r="K134" s="54">
        <v>9</v>
      </c>
      <c r="L134" s="55">
        <v>3</v>
      </c>
      <c r="M134" s="55">
        <v>1</v>
      </c>
      <c r="N134" s="55">
        <v>0</v>
      </c>
      <c r="O134" s="55">
        <v>0</v>
      </c>
      <c r="P134" s="55">
        <v>0</v>
      </c>
      <c r="Q134" s="56">
        <v>0</v>
      </c>
      <c r="R134" s="67">
        <f>SUM(K134:Q134)</f>
        <v>13</v>
      </c>
      <c r="T134" s="54">
        <v>0</v>
      </c>
      <c r="U134" s="55">
        <v>0</v>
      </c>
      <c r="V134" s="55">
        <v>0</v>
      </c>
      <c r="W134" s="55">
        <v>0</v>
      </c>
      <c r="X134" s="55">
        <v>0</v>
      </c>
      <c r="Y134" s="55">
        <v>0</v>
      </c>
      <c r="Z134" s="56">
        <v>0</v>
      </c>
      <c r="AA134" s="67">
        <f>SUM(T134:Z134)</f>
        <v>0</v>
      </c>
      <c r="AC134" s="67">
        <f>SUM(I134+R134+AA134)</f>
        <v>37</v>
      </c>
    </row>
    <row r="135" spans="1:29" ht="15.75" customHeight="1">
      <c r="A135" s="60" t="s">
        <v>218</v>
      </c>
      <c r="B135" s="57">
        <f t="shared" ref="B135:I135" si="69">SUM(B131:B134)</f>
        <v>67</v>
      </c>
      <c r="C135" s="58">
        <f t="shared" si="69"/>
        <v>14</v>
      </c>
      <c r="D135" s="58">
        <f t="shared" si="69"/>
        <v>0</v>
      </c>
      <c r="E135" s="58">
        <f t="shared" si="69"/>
        <v>0</v>
      </c>
      <c r="F135" s="58">
        <f t="shared" si="69"/>
        <v>0</v>
      </c>
      <c r="G135" s="58">
        <f t="shared" si="69"/>
        <v>0</v>
      </c>
      <c r="H135" s="59">
        <f t="shared" si="69"/>
        <v>0</v>
      </c>
      <c r="I135" s="60">
        <f t="shared" si="69"/>
        <v>81</v>
      </c>
      <c r="K135" s="57">
        <f t="shared" ref="K135:R135" si="70">SUM(K131:K134)</f>
        <v>26</v>
      </c>
      <c r="L135" s="58">
        <f t="shared" si="70"/>
        <v>8</v>
      </c>
      <c r="M135" s="58">
        <f t="shared" si="70"/>
        <v>2</v>
      </c>
      <c r="N135" s="58">
        <f t="shared" si="70"/>
        <v>0</v>
      </c>
      <c r="O135" s="58">
        <f t="shared" si="70"/>
        <v>0</v>
      </c>
      <c r="P135" s="58">
        <f t="shared" si="70"/>
        <v>0</v>
      </c>
      <c r="Q135" s="59">
        <f t="shared" si="70"/>
        <v>0</v>
      </c>
      <c r="R135" s="60">
        <f t="shared" si="70"/>
        <v>36</v>
      </c>
      <c r="T135" s="57">
        <f t="shared" ref="T135:AA135" si="71">SUM(T131:T134)</f>
        <v>0</v>
      </c>
      <c r="U135" s="58">
        <f t="shared" si="71"/>
        <v>0</v>
      </c>
      <c r="V135" s="58">
        <f t="shared" si="71"/>
        <v>0</v>
      </c>
      <c r="W135" s="58">
        <f t="shared" si="71"/>
        <v>0</v>
      </c>
      <c r="X135" s="58">
        <f t="shared" si="71"/>
        <v>0</v>
      </c>
      <c r="Y135" s="58">
        <f t="shared" si="71"/>
        <v>0</v>
      </c>
      <c r="Z135" s="59">
        <f t="shared" si="71"/>
        <v>0</v>
      </c>
      <c r="AA135" s="60">
        <f t="shared" si="71"/>
        <v>0</v>
      </c>
      <c r="AC135" s="60">
        <f>SUM(AC131:AC134)</f>
        <v>117</v>
      </c>
    </row>
    <row r="136" spans="1:29" ht="15.75" customHeight="1">
      <c r="A136" s="69">
        <v>0.75</v>
      </c>
      <c r="B136" s="44">
        <v>9</v>
      </c>
      <c r="C136" s="45">
        <v>2</v>
      </c>
      <c r="D136" s="45">
        <v>0</v>
      </c>
      <c r="E136" s="45">
        <v>0</v>
      </c>
      <c r="F136" s="45">
        <v>0</v>
      </c>
      <c r="G136" s="45">
        <v>0</v>
      </c>
      <c r="H136" s="46">
        <v>0</v>
      </c>
      <c r="I136" s="65">
        <f>SUM(B136:H136)</f>
        <v>11</v>
      </c>
      <c r="K136" s="44">
        <v>6</v>
      </c>
      <c r="L136" s="45">
        <v>1</v>
      </c>
      <c r="M136" s="45">
        <v>1</v>
      </c>
      <c r="N136" s="45">
        <v>0</v>
      </c>
      <c r="O136" s="45">
        <v>0</v>
      </c>
      <c r="P136" s="45">
        <v>0</v>
      </c>
      <c r="Q136" s="46">
        <v>0</v>
      </c>
      <c r="R136" s="65">
        <f>SUM(K136:Q136)</f>
        <v>8</v>
      </c>
      <c r="T136" s="44">
        <v>0</v>
      </c>
      <c r="U136" s="45">
        <v>0</v>
      </c>
      <c r="V136" s="45">
        <v>0</v>
      </c>
      <c r="W136" s="45">
        <v>0</v>
      </c>
      <c r="X136" s="45">
        <v>0</v>
      </c>
      <c r="Y136" s="45">
        <v>0</v>
      </c>
      <c r="Z136" s="46">
        <v>0</v>
      </c>
      <c r="AA136" s="65">
        <f>SUM(T136:Z136)</f>
        <v>0</v>
      </c>
      <c r="AC136" s="65">
        <f>SUM(I136+R136+AA136)</f>
        <v>19</v>
      </c>
    </row>
    <row r="137" spans="1:29" ht="15.75" customHeight="1">
      <c r="A137" s="70">
        <v>0.76041666666666663</v>
      </c>
      <c r="B137" s="48">
        <v>11</v>
      </c>
      <c r="C137" s="49">
        <v>1</v>
      </c>
      <c r="D137" s="49">
        <v>0</v>
      </c>
      <c r="E137" s="49">
        <v>0</v>
      </c>
      <c r="F137" s="49">
        <v>0</v>
      </c>
      <c r="G137" s="49">
        <v>0</v>
      </c>
      <c r="H137" s="52">
        <v>0</v>
      </c>
      <c r="I137" s="66">
        <f>SUM(B137:H137)</f>
        <v>12</v>
      </c>
      <c r="K137" s="48">
        <v>4</v>
      </c>
      <c r="L137" s="49">
        <v>6</v>
      </c>
      <c r="M137" s="49">
        <v>0</v>
      </c>
      <c r="N137" s="49">
        <v>0</v>
      </c>
      <c r="O137" s="49">
        <v>0</v>
      </c>
      <c r="P137" s="49">
        <v>0</v>
      </c>
      <c r="Q137" s="52">
        <v>0</v>
      </c>
      <c r="R137" s="66">
        <f>SUM(K137:Q137)</f>
        <v>10</v>
      </c>
      <c r="T137" s="48">
        <v>0</v>
      </c>
      <c r="U137" s="49">
        <v>0</v>
      </c>
      <c r="V137" s="49">
        <v>0</v>
      </c>
      <c r="W137" s="49">
        <v>0</v>
      </c>
      <c r="X137" s="49">
        <v>0</v>
      </c>
      <c r="Y137" s="49">
        <v>0</v>
      </c>
      <c r="Z137" s="52">
        <v>0</v>
      </c>
      <c r="AA137" s="66">
        <f>SUM(T137:Z137)</f>
        <v>0</v>
      </c>
      <c r="AC137" s="66">
        <f>SUM(I137+R137+AA137)</f>
        <v>22</v>
      </c>
    </row>
    <row r="138" spans="1:29" ht="15.75" customHeight="1">
      <c r="A138" s="70">
        <v>0.77083333333333337</v>
      </c>
      <c r="B138" s="48">
        <v>13</v>
      </c>
      <c r="C138" s="49">
        <v>2</v>
      </c>
      <c r="D138" s="49">
        <v>0</v>
      </c>
      <c r="E138" s="49">
        <v>0</v>
      </c>
      <c r="F138" s="49">
        <v>0</v>
      </c>
      <c r="G138" s="49">
        <v>0</v>
      </c>
      <c r="H138" s="52">
        <v>0</v>
      </c>
      <c r="I138" s="66">
        <f>SUM(B138:H138)</f>
        <v>15</v>
      </c>
      <c r="K138" s="48">
        <v>8</v>
      </c>
      <c r="L138" s="49">
        <v>2</v>
      </c>
      <c r="M138" s="49">
        <v>0</v>
      </c>
      <c r="N138" s="49">
        <v>0</v>
      </c>
      <c r="O138" s="49">
        <v>0</v>
      </c>
      <c r="P138" s="49">
        <v>0</v>
      </c>
      <c r="Q138" s="52">
        <v>2</v>
      </c>
      <c r="R138" s="66">
        <f>SUM(K138:Q138)</f>
        <v>12</v>
      </c>
      <c r="T138" s="48">
        <v>0</v>
      </c>
      <c r="U138" s="49">
        <v>0</v>
      </c>
      <c r="V138" s="49">
        <v>0</v>
      </c>
      <c r="W138" s="49">
        <v>0</v>
      </c>
      <c r="X138" s="49">
        <v>0</v>
      </c>
      <c r="Y138" s="49">
        <v>0</v>
      </c>
      <c r="Z138" s="52">
        <v>0</v>
      </c>
      <c r="AA138" s="66">
        <f>SUM(T138:Z138)</f>
        <v>0</v>
      </c>
      <c r="AC138" s="66">
        <f>SUM(I138+R138+AA138)</f>
        <v>27</v>
      </c>
    </row>
    <row r="139" spans="1:29" ht="15.75" customHeight="1">
      <c r="A139" s="71">
        <v>0.78125</v>
      </c>
      <c r="B139" s="54">
        <v>13</v>
      </c>
      <c r="C139" s="55">
        <v>1</v>
      </c>
      <c r="D139" s="55">
        <v>0</v>
      </c>
      <c r="E139" s="55">
        <v>0</v>
      </c>
      <c r="F139" s="55">
        <v>0</v>
      </c>
      <c r="G139" s="55">
        <v>0</v>
      </c>
      <c r="H139" s="56">
        <v>0</v>
      </c>
      <c r="I139" s="67">
        <f>SUM(B139:H139)</f>
        <v>14</v>
      </c>
      <c r="K139" s="54">
        <v>4</v>
      </c>
      <c r="L139" s="55">
        <v>2</v>
      </c>
      <c r="M139" s="55">
        <v>0</v>
      </c>
      <c r="N139" s="55">
        <v>0</v>
      </c>
      <c r="O139" s="55">
        <v>0</v>
      </c>
      <c r="P139" s="55">
        <v>0</v>
      </c>
      <c r="Q139" s="56">
        <v>0</v>
      </c>
      <c r="R139" s="67">
        <f>SUM(K139:Q139)</f>
        <v>6</v>
      </c>
      <c r="T139" s="54">
        <v>0</v>
      </c>
      <c r="U139" s="55">
        <v>0</v>
      </c>
      <c r="V139" s="55">
        <v>0</v>
      </c>
      <c r="W139" s="55">
        <v>0</v>
      </c>
      <c r="X139" s="55">
        <v>0</v>
      </c>
      <c r="Y139" s="55">
        <v>0</v>
      </c>
      <c r="Z139" s="56">
        <v>0</v>
      </c>
      <c r="AA139" s="67">
        <f>SUM(T139:Z139)</f>
        <v>0</v>
      </c>
      <c r="AC139" s="67">
        <f>SUM(I139+R139+AA139)</f>
        <v>20</v>
      </c>
    </row>
    <row r="140" spans="1:29" ht="15.75" customHeight="1">
      <c r="A140" s="60" t="s">
        <v>218</v>
      </c>
      <c r="B140" s="57">
        <f t="shared" ref="B140:I140" si="72">SUM(B136:B139)</f>
        <v>46</v>
      </c>
      <c r="C140" s="58">
        <f t="shared" si="72"/>
        <v>6</v>
      </c>
      <c r="D140" s="58">
        <f t="shared" si="72"/>
        <v>0</v>
      </c>
      <c r="E140" s="58">
        <f t="shared" si="72"/>
        <v>0</v>
      </c>
      <c r="F140" s="58">
        <f t="shared" si="72"/>
        <v>0</v>
      </c>
      <c r="G140" s="58">
        <f t="shared" si="72"/>
        <v>0</v>
      </c>
      <c r="H140" s="59">
        <f t="shared" si="72"/>
        <v>0</v>
      </c>
      <c r="I140" s="60">
        <f t="shared" si="72"/>
        <v>52</v>
      </c>
      <c r="K140" s="57">
        <f t="shared" ref="K140:R140" si="73">SUM(K136:K139)</f>
        <v>22</v>
      </c>
      <c r="L140" s="58">
        <f t="shared" si="73"/>
        <v>11</v>
      </c>
      <c r="M140" s="58">
        <f t="shared" si="73"/>
        <v>1</v>
      </c>
      <c r="N140" s="58">
        <f t="shared" si="73"/>
        <v>0</v>
      </c>
      <c r="O140" s="58">
        <f t="shared" si="73"/>
        <v>0</v>
      </c>
      <c r="P140" s="58">
        <f t="shared" si="73"/>
        <v>0</v>
      </c>
      <c r="Q140" s="59">
        <f t="shared" si="73"/>
        <v>2</v>
      </c>
      <c r="R140" s="60">
        <f t="shared" si="73"/>
        <v>36</v>
      </c>
      <c r="T140" s="57">
        <f t="shared" ref="T140:AA140" si="74">SUM(T136:T139)</f>
        <v>0</v>
      </c>
      <c r="U140" s="58">
        <f t="shared" si="74"/>
        <v>0</v>
      </c>
      <c r="V140" s="58">
        <f t="shared" si="74"/>
        <v>0</v>
      </c>
      <c r="W140" s="58">
        <f t="shared" si="74"/>
        <v>0</v>
      </c>
      <c r="X140" s="58">
        <f t="shared" si="74"/>
        <v>0</v>
      </c>
      <c r="Y140" s="58">
        <f t="shared" si="74"/>
        <v>0</v>
      </c>
      <c r="Z140" s="59">
        <f t="shared" si="74"/>
        <v>0</v>
      </c>
      <c r="AA140" s="60">
        <f t="shared" si="74"/>
        <v>0</v>
      </c>
      <c r="AC140" s="60">
        <f>SUM(AC136:AC139)</f>
        <v>88</v>
      </c>
    </row>
    <row r="142" spans="1:29" ht="15.75" customHeight="1">
      <c r="A142" s="60" t="s">
        <v>219</v>
      </c>
      <c r="B142" s="57">
        <f t="shared" ref="B142:I142" si="75">SUM(B140+B135+B130)</f>
        <v>231</v>
      </c>
      <c r="C142" s="58">
        <f t="shared" si="75"/>
        <v>42</v>
      </c>
      <c r="D142" s="58">
        <f t="shared" si="75"/>
        <v>2</v>
      </c>
      <c r="E142" s="58">
        <f t="shared" si="75"/>
        <v>1</v>
      </c>
      <c r="F142" s="58">
        <f t="shared" si="75"/>
        <v>0</v>
      </c>
      <c r="G142" s="58">
        <f t="shared" si="75"/>
        <v>0</v>
      </c>
      <c r="H142" s="59">
        <f t="shared" si="75"/>
        <v>2</v>
      </c>
      <c r="I142" s="60">
        <f t="shared" si="75"/>
        <v>278</v>
      </c>
      <c r="K142" s="57">
        <f t="shared" ref="K142:R142" si="76">SUM(K140+K135+K130)</f>
        <v>97</v>
      </c>
      <c r="L142" s="58">
        <f t="shared" si="76"/>
        <v>30</v>
      </c>
      <c r="M142" s="58">
        <f t="shared" si="76"/>
        <v>4</v>
      </c>
      <c r="N142" s="58">
        <f t="shared" si="76"/>
        <v>0</v>
      </c>
      <c r="O142" s="58">
        <f t="shared" si="76"/>
        <v>1</v>
      </c>
      <c r="P142" s="58">
        <f t="shared" si="76"/>
        <v>0</v>
      </c>
      <c r="Q142" s="59">
        <f t="shared" si="76"/>
        <v>2</v>
      </c>
      <c r="R142" s="60">
        <f t="shared" si="76"/>
        <v>134</v>
      </c>
      <c r="T142" s="57">
        <f t="shared" ref="T142:AA142" si="77">SUM(T140+T135+T130)</f>
        <v>0</v>
      </c>
      <c r="U142" s="58">
        <f t="shared" si="77"/>
        <v>0</v>
      </c>
      <c r="V142" s="58">
        <f t="shared" si="77"/>
        <v>0</v>
      </c>
      <c r="W142" s="58">
        <f t="shared" si="77"/>
        <v>0</v>
      </c>
      <c r="X142" s="58">
        <f t="shared" si="77"/>
        <v>0</v>
      </c>
      <c r="Y142" s="58">
        <f t="shared" si="77"/>
        <v>0</v>
      </c>
      <c r="Z142" s="59">
        <f t="shared" si="77"/>
        <v>0</v>
      </c>
      <c r="AA142" s="60">
        <f t="shared" si="77"/>
        <v>0</v>
      </c>
      <c r="AC142" s="60">
        <f>SUM(AC140+AC135+AC130)</f>
        <v>412</v>
      </c>
    </row>
    <row r="144" spans="1:29" ht="15.75" customHeight="1">
      <c r="A144" s="60" t="s">
        <v>217</v>
      </c>
      <c r="B144" s="57">
        <f t="shared" ref="B144:I144" si="78">SUM(B120+B142)</f>
        <v>364</v>
      </c>
      <c r="C144" s="58">
        <f t="shared" si="78"/>
        <v>69</v>
      </c>
      <c r="D144" s="58">
        <f t="shared" si="78"/>
        <v>3</v>
      </c>
      <c r="E144" s="58">
        <f t="shared" si="78"/>
        <v>2</v>
      </c>
      <c r="F144" s="58">
        <f t="shared" si="78"/>
        <v>1</v>
      </c>
      <c r="G144" s="58">
        <f t="shared" si="78"/>
        <v>0</v>
      </c>
      <c r="H144" s="59">
        <f t="shared" si="78"/>
        <v>3</v>
      </c>
      <c r="I144" s="60">
        <f t="shared" si="78"/>
        <v>442</v>
      </c>
      <c r="K144" s="57">
        <f t="shared" ref="K144:R144" si="79">SUM(K120+K142)</f>
        <v>143</v>
      </c>
      <c r="L144" s="58">
        <f t="shared" si="79"/>
        <v>42</v>
      </c>
      <c r="M144" s="58">
        <f t="shared" si="79"/>
        <v>5</v>
      </c>
      <c r="N144" s="58">
        <f t="shared" si="79"/>
        <v>0</v>
      </c>
      <c r="O144" s="58">
        <f t="shared" si="79"/>
        <v>2</v>
      </c>
      <c r="P144" s="58">
        <f t="shared" si="79"/>
        <v>0</v>
      </c>
      <c r="Q144" s="59">
        <f t="shared" si="79"/>
        <v>2</v>
      </c>
      <c r="R144" s="60">
        <f t="shared" si="79"/>
        <v>194</v>
      </c>
      <c r="T144" s="57">
        <f t="shared" ref="T144:AA144" si="80">SUM(T120+T142)</f>
        <v>0</v>
      </c>
      <c r="U144" s="58">
        <f t="shared" si="80"/>
        <v>0</v>
      </c>
      <c r="V144" s="58">
        <f t="shared" si="80"/>
        <v>0</v>
      </c>
      <c r="W144" s="58">
        <f t="shared" si="80"/>
        <v>0</v>
      </c>
      <c r="X144" s="58">
        <f t="shared" si="80"/>
        <v>0</v>
      </c>
      <c r="Y144" s="58">
        <f t="shared" si="80"/>
        <v>0</v>
      </c>
      <c r="Z144" s="59">
        <f t="shared" si="80"/>
        <v>0</v>
      </c>
      <c r="AA144" s="60">
        <f t="shared" si="80"/>
        <v>0</v>
      </c>
      <c r="AC144" s="60">
        <f>SUM(AC120+AC142)</f>
        <v>636</v>
      </c>
    </row>
    <row r="145" spans="1:29" s="68" customFormat="1" ht="15.75" customHeight="1">
      <c r="A145" s="68" t="s">
        <v>220</v>
      </c>
      <c r="I145" s="68">
        <f>SUM(B104:H104,B105:H105,B106:H106,B107:H107,B109:H109,B110:H110,B111:H111,B112:H112,B114:H114,B115:H115,B116:H116,B117:H117,B126:H126,B127:H127,B128:H128,B129:H129,B131:H131,B132:H132,B133:H133,B134:H134,B136:H136,B137:H137,B138:H138,B139:H139)</f>
        <v>442</v>
      </c>
      <c r="R145" s="68">
        <f>SUM(K104:Q104,K105:Q105,K106:Q106,K107:Q107,K109:Q109,K110:Q110,K111:Q111,K112:Q112,K114:Q114,K115:Q115,K116:Q116,K117:Q117,K126:Q126,K127:Q127,K128:Q128,K129:Q129,K131:Q131,K132:Q132,K133:Q133,K134:Q134,K136:Q136,K137:Q137,K138:Q138,K139:Q139)</f>
        <v>194</v>
      </c>
      <c r="AA145" s="68">
        <f>SUM(T104:Z104,T105:Z105,T106:Z106,T107:Z107,T109:Z109,T110:Z110,T111:Z111,T112:Z112,T114:Z114,T115:Z115,T116:Z116,T117:Z117,T126:Z126,T127:Z127,T128:Z128,T129:Z129,T131:Z131,T132:Z132,T133:Z133,T134:Z134,T136:Z136,T137:Z137,T138:Z138,T139:Z139)</f>
        <v>0</v>
      </c>
      <c r="AC145" s="68">
        <f>SUM(B145:AA145)</f>
        <v>636</v>
      </c>
    </row>
    <row r="146" spans="1:29" ht="15.75" customHeight="1">
      <c r="A146" s="47" t="s">
        <v>221</v>
      </c>
    </row>
    <row r="147" spans="1:29" ht="15.75" customHeight="1">
      <c r="B147" s="57" t="s">
        <v>222</v>
      </c>
      <c r="C147" s="58"/>
      <c r="D147" s="58" t="s">
        <v>246</v>
      </c>
      <c r="E147" s="58"/>
      <c r="F147" s="58"/>
      <c r="G147" s="58"/>
      <c r="H147" s="59"/>
      <c r="I147" s="60"/>
      <c r="K147" s="57" t="s">
        <v>222</v>
      </c>
      <c r="L147" s="58"/>
      <c r="M147" s="58" t="s">
        <v>214</v>
      </c>
      <c r="N147" s="58"/>
      <c r="O147" s="58"/>
      <c r="P147" s="58"/>
      <c r="Q147" s="59"/>
      <c r="R147" s="60"/>
      <c r="T147" s="57" t="s">
        <v>222</v>
      </c>
      <c r="U147" s="58"/>
      <c r="V147" s="58" t="s">
        <v>247</v>
      </c>
      <c r="W147" s="58"/>
      <c r="X147" s="58"/>
      <c r="Y147" s="58"/>
      <c r="Z147" s="59"/>
      <c r="AA147" s="60"/>
      <c r="AC147" s="130" t="s">
        <v>223</v>
      </c>
    </row>
    <row r="148" spans="1:29"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131"/>
    </row>
    <row r="150" spans="1:29" ht="15.75" customHeight="1">
      <c r="A150" s="69">
        <v>0.29166666666666669</v>
      </c>
      <c r="B150" s="44">
        <f t="shared" ref="B150:H153" si="81">SUM(B12+K12+T12)</f>
        <v>1</v>
      </c>
      <c r="C150" s="45">
        <f t="shared" si="81"/>
        <v>1</v>
      </c>
      <c r="D150" s="45">
        <f t="shared" si="81"/>
        <v>1</v>
      </c>
      <c r="E150" s="45">
        <f t="shared" si="81"/>
        <v>0</v>
      </c>
      <c r="F150" s="45">
        <f t="shared" si="81"/>
        <v>0</v>
      </c>
      <c r="G150" s="45">
        <f t="shared" si="81"/>
        <v>0</v>
      </c>
      <c r="H150" s="46">
        <f t="shared" si="81"/>
        <v>0</v>
      </c>
      <c r="I150" s="65">
        <f>SUM(B150:H150)</f>
        <v>3</v>
      </c>
      <c r="K150" s="44">
        <f t="shared" ref="K150:Q153" si="82">SUM(B58+K58+T58)</f>
        <v>4</v>
      </c>
      <c r="L150" s="45">
        <f t="shared" si="82"/>
        <v>0</v>
      </c>
      <c r="M150" s="45">
        <f t="shared" si="82"/>
        <v>0</v>
      </c>
      <c r="N150" s="45">
        <f t="shared" si="82"/>
        <v>0</v>
      </c>
      <c r="O150" s="45">
        <f t="shared" si="82"/>
        <v>0</v>
      </c>
      <c r="P150" s="45">
        <f t="shared" si="82"/>
        <v>0</v>
      </c>
      <c r="Q150" s="46">
        <f t="shared" si="82"/>
        <v>0</v>
      </c>
      <c r="R150" s="65">
        <f>SUM(K150:Q150)</f>
        <v>4</v>
      </c>
      <c r="T150" s="44">
        <f t="shared" ref="T150:Z153" si="83">SUM(B104+K104+T104)</f>
        <v>10</v>
      </c>
      <c r="U150" s="45">
        <f t="shared" si="83"/>
        <v>1</v>
      </c>
      <c r="V150" s="45">
        <f t="shared" si="83"/>
        <v>0</v>
      </c>
      <c r="W150" s="45">
        <f t="shared" si="83"/>
        <v>0</v>
      </c>
      <c r="X150" s="45">
        <f t="shared" si="83"/>
        <v>0</v>
      </c>
      <c r="Y150" s="45">
        <f t="shared" si="83"/>
        <v>0</v>
      </c>
      <c r="Z150" s="46">
        <f t="shared" si="83"/>
        <v>0</v>
      </c>
      <c r="AA150" s="65">
        <f>SUM(T150:Z150)</f>
        <v>11</v>
      </c>
      <c r="AC150" s="65">
        <f>SUM(I150+R150+AA150)</f>
        <v>18</v>
      </c>
    </row>
    <row r="151" spans="1:29" ht="15.75" customHeight="1">
      <c r="A151" s="70">
        <v>0.30208333333333331</v>
      </c>
      <c r="B151" s="48">
        <f t="shared" si="81"/>
        <v>0</v>
      </c>
      <c r="C151" s="49">
        <f t="shared" si="81"/>
        <v>1</v>
      </c>
      <c r="D151" s="49">
        <f t="shared" si="81"/>
        <v>0</v>
      </c>
      <c r="E151" s="49">
        <f t="shared" si="81"/>
        <v>0</v>
      </c>
      <c r="F151" s="49">
        <f t="shared" si="81"/>
        <v>0</v>
      </c>
      <c r="G151" s="49">
        <f t="shared" si="81"/>
        <v>0</v>
      </c>
      <c r="H151" s="52">
        <f t="shared" si="81"/>
        <v>0</v>
      </c>
      <c r="I151" s="66">
        <f>SUM(B151:H151)</f>
        <v>1</v>
      </c>
      <c r="K151" s="48">
        <f t="shared" si="82"/>
        <v>1</v>
      </c>
      <c r="L151" s="49">
        <f t="shared" si="82"/>
        <v>0</v>
      </c>
      <c r="M151" s="49">
        <f t="shared" si="82"/>
        <v>0</v>
      </c>
      <c r="N151" s="49">
        <f t="shared" si="82"/>
        <v>0</v>
      </c>
      <c r="O151" s="49">
        <f t="shared" si="82"/>
        <v>0</v>
      </c>
      <c r="P151" s="49">
        <f t="shared" si="82"/>
        <v>0</v>
      </c>
      <c r="Q151" s="52">
        <f t="shared" si="82"/>
        <v>0</v>
      </c>
      <c r="R151" s="66">
        <f>SUM(K151:Q151)</f>
        <v>1</v>
      </c>
      <c r="T151" s="48">
        <f t="shared" si="83"/>
        <v>1</v>
      </c>
      <c r="U151" s="49">
        <f t="shared" si="83"/>
        <v>1</v>
      </c>
      <c r="V151" s="49">
        <f t="shared" si="83"/>
        <v>0</v>
      </c>
      <c r="W151" s="49">
        <f t="shared" si="83"/>
        <v>0</v>
      </c>
      <c r="X151" s="49">
        <f t="shared" si="83"/>
        <v>0</v>
      </c>
      <c r="Y151" s="49">
        <f t="shared" si="83"/>
        <v>0</v>
      </c>
      <c r="Z151" s="52">
        <f t="shared" si="83"/>
        <v>0</v>
      </c>
      <c r="AA151" s="66">
        <f>SUM(T151:Z151)</f>
        <v>2</v>
      </c>
      <c r="AC151" s="66">
        <f>SUM(I151+R151+AA151)</f>
        <v>4</v>
      </c>
    </row>
    <row r="152" spans="1:29" ht="15.75" customHeight="1">
      <c r="A152" s="70">
        <v>0.3125</v>
      </c>
      <c r="B152" s="48">
        <f t="shared" si="81"/>
        <v>2</v>
      </c>
      <c r="C152" s="49">
        <f t="shared" si="81"/>
        <v>2</v>
      </c>
      <c r="D152" s="49">
        <f t="shared" si="81"/>
        <v>0</v>
      </c>
      <c r="E152" s="49">
        <f t="shared" si="81"/>
        <v>0</v>
      </c>
      <c r="F152" s="49">
        <f t="shared" si="81"/>
        <v>0</v>
      </c>
      <c r="G152" s="49">
        <f t="shared" si="81"/>
        <v>0</v>
      </c>
      <c r="H152" s="52">
        <f t="shared" si="81"/>
        <v>0</v>
      </c>
      <c r="I152" s="66">
        <f>SUM(B152:H152)</f>
        <v>4</v>
      </c>
      <c r="K152" s="48">
        <f t="shared" si="82"/>
        <v>2</v>
      </c>
      <c r="L152" s="49">
        <f t="shared" si="82"/>
        <v>0</v>
      </c>
      <c r="M152" s="49">
        <f t="shared" si="82"/>
        <v>1</v>
      </c>
      <c r="N152" s="49">
        <f t="shared" si="82"/>
        <v>0</v>
      </c>
      <c r="O152" s="49">
        <f t="shared" si="82"/>
        <v>0</v>
      </c>
      <c r="P152" s="49">
        <f t="shared" si="82"/>
        <v>0</v>
      </c>
      <c r="Q152" s="52">
        <f t="shared" si="82"/>
        <v>0</v>
      </c>
      <c r="R152" s="66">
        <f>SUM(K152:Q152)</f>
        <v>3</v>
      </c>
      <c r="T152" s="48">
        <f t="shared" si="83"/>
        <v>5</v>
      </c>
      <c r="U152" s="49">
        <f t="shared" si="83"/>
        <v>2</v>
      </c>
      <c r="V152" s="49">
        <f t="shared" si="83"/>
        <v>0</v>
      </c>
      <c r="W152" s="49">
        <f t="shared" si="83"/>
        <v>0</v>
      </c>
      <c r="X152" s="49">
        <f t="shared" si="83"/>
        <v>0</v>
      </c>
      <c r="Y152" s="49">
        <f t="shared" si="83"/>
        <v>0</v>
      </c>
      <c r="Z152" s="52">
        <f t="shared" si="83"/>
        <v>0</v>
      </c>
      <c r="AA152" s="66">
        <f>SUM(T152:Z152)</f>
        <v>7</v>
      </c>
      <c r="AC152" s="66">
        <f>SUM(I152+R152+AA152)</f>
        <v>14</v>
      </c>
    </row>
    <row r="153" spans="1:29" ht="15.75" customHeight="1">
      <c r="A153" s="71">
        <v>0.32291666666666669</v>
      </c>
      <c r="B153" s="54">
        <f t="shared" si="81"/>
        <v>5</v>
      </c>
      <c r="C153" s="55">
        <f t="shared" si="81"/>
        <v>1</v>
      </c>
      <c r="D153" s="55">
        <f t="shared" si="81"/>
        <v>0</v>
      </c>
      <c r="E153" s="55">
        <f t="shared" si="81"/>
        <v>0</v>
      </c>
      <c r="F153" s="55">
        <f t="shared" si="81"/>
        <v>0</v>
      </c>
      <c r="G153" s="55">
        <f t="shared" si="81"/>
        <v>0</v>
      </c>
      <c r="H153" s="56">
        <f t="shared" si="81"/>
        <v>0</v>
      </c>
      <c r="I153" s="67">
        <f>SUM(B153:H153)</f>
        <v>6</v>
      </c>
      <c r="K153" s="54">
        <f t="shared" si="82"/>
        <v>3</v>
      </c>
      <c r="L153" s="55">
        <f t="shared" si="82"/>
        <v>1</v>
      </c>
      <c r="M153" s="55">
        <f t="shared" si="82"/>
        <v>0</v>
      </c>
      <c r="N153" s="55">
        <f t="shared" si="82"/>
        <v>0</v>
      </c>
      <c r="O153" s="55">
        <f t="shared" si="82"/>
        <v>0</v>
      </c>
      <c r="P153" s="55">
        <f t="shared" si="82"/>
        <v>0</v>
      </c>
      <c r="Q153" s="56">
        <f t="shared" si="82"/>
        <v>0</v>
      </c>
      <c r="R153" s="67">
        <f>SUM(K153:Q153)</f>
        <v>4</v>
      </c>
      <c r="T153" s="54">
        <f t="shared" si="83"/>
        <v>19</v>
      </c>
      <c r="U153" s="55">
        <f t="shared" si="83"/>
        <v>4</v>
      </c>
      <c r="V153" s="55">
        <f t="shared" si="83"/>
        <v>0</v>
      </c>
      <c r="W153" s="55">
        <f t="shared" si="83"/>
        <v>0</v>
      </c>
      <c r="X153" s="55">
        <f t="shared" si="83"/>
        <v>0</v>
      </c>
      <c r="Y153" s="55">
        <f t="shared" si="83"/>
        <v>0</v>
      </c>
      <c r="Z153" s="56">
        <f t="shared" si="83"/>
        <v>0</v>
      </c>
      <c r="AA153" s="67">
        <f>SUM(T153:Z153)</f>
        <v>23</v>
      </c>
      <c r="AC153" s="67">
        <f>SUM(I153+R153+AA153)</f>
        <v>33</v>
      </c>
    </row>
    <row r="154" spans="1:29" ht="15.75" customHeight="1">
      <c r="A154" s="60" t="s">
        <v>218</v>
      </c>
      <c r="B154" s="57">
        <f t="shared" ref="B154:I154" si="84">SUM(B150:B153)</f>
        <v>8</v>
      </c>
      <c r="C154" s="58">
        <f t="shared" si="84"/>
        <v>5</v>
      </c>
      <c r="D154" s="58">
        <f t="shared" si="84"/>
        <v>1</v>
      </c>
      <c r="E154" s="58">
        <f t="shared" si="84"/>
        <v>0</v>
      </c>
      <c r="F154" s="58">
        <f t="shared" si="84"/>
        <v>0</v>
      </c>
      <c r="G154" s="58">
        <f t="shared" si="84"/>
        <v>0</v>
      </c>
      <c r="H154" s="59">
        <f t="shared" si="84"/>
        <v>0</v>
      </c>
      <c r="I154" s="60">
        <f t="shared" si="84"/>
        <v>14</v>
      </c>
      <c r="K154" s="57">
        <f t="shared" ref="K154:R154" si="85">SUM(K150:K153)</f>
        <v>10</v>
      </c>
      <c r="L154" s="58">
        <f t="shared" si="85"/>
        <v>1</v>
      </c>
      <c r="M154" s="58">
        <f t="shared" si="85"/>
        <v>1</v>
      </c>
      <c r="N154" s="58">
        <f t="shared" si="85"/>
        <v>0</v>
      </c>
      <c r="O154" s="58">
        <f t="shared" si="85"/>
        <v>0</v>
      </c>
      <c r="P154" s="58">
        <f t="shared" si="85"/>
        <v>0</v>
      </c>
      <c r="Q154" s="59">
        <f t="shared" si="85"/>
        <v>0</v>
      </c>
      <c r="R154" s="60">
        <f t="shared" si="85"/>
        <v>12</v>
      </c>
      <c r="T154" s="57">
        <f t="shared" ref="T154:AA154" si="86">SUM(T150:T153)</f>
        <v>35</v>
      </c>
      <c r="U154" s="58">
        <f t="shared" si="86"/>
        <v>8</v>
      </c>
      <c r="V154" s="58">
        <f t="shared" si="86"/>
        <v>0</v>
      </c>
      <c r="W154" s="58">
        <f t="shared" si="86"/>
        <v>0</v>
      </c>
      <c r="X154" s="58">
        <f t="shared" si="86"/>
        <v>0</v>
      </c>
      <c r="Y154" s="58">
        <f t="shared" si="86"/>
        <v>0</v>
      </c>
      <c r="Z154" s="59">
        <f t="shared" si="86"/>
        <v>0</v>
      </c>
      <c r="AA154" s="60">
        <f t="shared" si="86"/>
        <v>43</v>
      </c>
      <c r="AC154" s="60">
        <f>SUM(AC150:AC153)</f>
        <v>69</v>
      </c>
    </row>
    <row r="155" spans="1:29" ht="15.75" customHeight="1">
      <c r="A155" s="69">
        <v>0.33333333333333331</v>
      </c>
      <c r="B155" s="44">
        <f t="shared" ref="B155:H158" si="87">SUM(B17+K17+T17)</f>
        <v>12</v>
      </c>
      <c r="C155" s="45">
        <f t="shared" si="87"/>
        <v>6</v>
      </c>
      <c r="D155" s="45">
        <f t="shared" si="87"/>
        <v>0</v>
      </c>
      <c r="E155" s="45">
        <f t="shared" si="87"/>
        <v>0</v>
      </c>
      <c r="F155" s="45">
        <f t="shared" si="87"/>
        <v>0</v>
      </c>
      <c r="G155" s="45">
        <f t="shared" si="87"/>
        <v>0</v>
      </c>
      <c r="H155" s="46">
        <f t="shared" si="87"/>
        <v>0</v>
      </c>
      <c r="I155" s="65">
        <f>SUM(B155:H155)</f>
        <v>18</v>
      </c>
      <c r="K155" s="44">
        <f t="shared" ref="K155:Q158" si="88">SUM(B63+K63+T63)</f>
        <v>4</v>
      </c>
      <c r="L155" s="45">
        <f t="shared" si="88"/>
        <v>2</v>
      </c>
      <c r="M155" s="45">
        <f t="shared" si="88"/>
        <v>0</v>
      </c>
      <c r="N155" s="45">
        <f t="shared" si="88"/>
        <v>0</v>
      </c>
      <c r="O155" s="45">
        <f t="shared" si="88"/>
        <v>0</v>
      </c>
      <c r="P155" s="45">
        <f t="shared" si="88"/>
        <v>0</v>
      </c>
      <c r="Q155" s="46">
        <f t="shared" si="88"/>
        <v>0</v>
      </c>
      <c r="R155" s="65">
        <f>SUM(K155:Q155)</f>
        <v>6</v>
      </c>
      <c r="T155" s="44">
        <f t="shared" ref="T155:Z158" si="89">SUM(B109+K109+T109)</f>
        <v>9</v>
      </c>
      <c r="U155" s="45">
        <f t="shared" si="89"/>
        <v>5</v>
      </c>
      <c r="V155" s="45">
        <f t="shared" si="89"/>
        <v>0</v>
      </c>
      <c r="W155" s="45">
        <f t="shared" si="89"/>
        <v>0</v>
      </c>
      <c r="X155" s="45">
        <f t="shared" si="89"/>
        <v>0</v>
      </c>
      <c r="Y155" s="45">
        <f t="shared" si="89"/>
        <v>0</v>
      </c>
      <c r="Z155" s="46">
        <f t="shared" si="89"/>
        <v>0</v>
      </c>
      <c r="AA155" s="65">
        <f>SUM(T155:Z155)</f>
        <v>14</v>
      </c>
      <c r="AC155" s="65">
        <f>SUM(I155+R155+AA155)</f>
        <v>38</v>
      </c>
    </row>
    <row r="156" spans="1:29" ht="15.75" customHeight="1">
      <c r="A156" s="70">
        <v>0.34375</v>
      </c>
      <c r="B156" s="48">
        <f t="shared" si="87"/>
        <v>19</v>
      </c>
      <c r="C156" s="49">
        <f t="shared" si="87"/>
        <v>6</v>
      </c>
      <c r="D156" s="49">
        <f t="shared" si="87"/>
        <v>0</v>
      </c>
      <c r="E156" s="49">
        <f t="shared" si="87"/>
        <v>0</v>
      </c>
      <c r="F156" s="49">
        <f t="shared" si="87"/>
        <v>1</v>
      </c>
      <c r="G156" s="49">
        <f t="shared" si="87"/>
        <v>0</v>
      </c>
      <c r="H156" s="52">
        <f t="shared" si="87"/>
        <v>2</v>
      </c>
      <c r="I156" s="66">
        <f>SUM(B156:H156)</f>
        <v>28</v>
      </c>
      <c r="K156" s="48">
        <f t="shared" si="88"/>
        <v>6</v>
      </c>
      <c r="L156" s="49">
        <f t="shared" si="88"/>
        <v>1</v>
      </c>
      <c r="M156" s="49">
        <f t="shared" si="88"/>
        <v>2</v>
      </c>
      <c r="N156" s="49">
        <f t="shared" si="88"/>
        <v>0</v>
      </c>
      <c r="O156" s="49">
        <f t="shared" si="88"/>
        <v>0</v>
      </c>
      <c r="P156" s="49">
        <f t="shared" si="88"/>
        <v>0</v>
      </c>
      <c r="Q156" s="52">
        <f t="shared" si="88"/>
        <v>0</v>
      </c>
      <c r="R156" s="66">
        <f>SUM(K156:Q156)</f>
        <v>9</v>
      </c>
      <c r="T156" s="48">
        <f t="shared" si="89"/>
        <v>17</v>
      </c>
      <c r="U156" s="49">
        <f t="shared" si="89"/>
        <v>7</v>
      </c>
      <c r="V156" s="49">
        <f t="shared" si="89"/>
        <v>0</v>
      </c>
      <c r="W156" s="49">
        <f t="shared" si="89"/>
        <v>0</v>
      </c>
      <c r="X156" s="49">
        <f t="shared" si="89"/>
        <v>1</v>
      </c>
      <c r="Y156" s="49">
        <f t="shared" si="89"/>
        <v>0</v>
      </c>
      <c r="Z156" s="52">
        <f t="shared" si="89"/>
        <v>1</v>
      </c>
      <c r="AA156" s="66">
        <f>SUM(T156:Z156)</f>
        <v>26</v>
      </c>
      <c r="AC156" s="66">
        <f>SUM(I156+R156+AA156)</f>
        <v>63</v>
      </c>
    </row>
    <row r="157" spans="1:29" ht="15.75" customHeight="1">
      <c r="A157" s="70">
        <v>0.35416666666666669</v>
      </c>
      <c r="B157" s="48">
        <f t="shared" si="87"/>
        <v>22</v>
      </c>
      <c r="C157" s="49">
        <f t="shared" si="87"/>
        <v>8</v>
      </c>
      <c r="D157" s="49">
        <f t="shared" si="87"/>
        <v>0</v>
      </c>
      <c r="E157" s="49">
        <f t="shared" si="87"/>
        <v>1</v>
      </c>
      <c r="F157" s="49">
        <f t="shared" si="87"/>
        <v>2</v>
      </c>
      <c r="G157" s="49">
        <f t="shared" si="87"/>
        <v>0</v>
      </c>
      <c r="H157" s="52">
        <f t="shared" si="87"/>
        <v>0</v>
      </c>
      <c r="I157" s="66">
        <f>SUM(B157:H157)</f>
        <v>33</v>
      </c>
      <c r="K157" s="48">
        <f t="shared" si="88"/>
        <v>9</v>
      </c>
      <c r="L157" s="49">
        <f t="shared" si="88"/>
        <v>4</v>
      </c>
      <c r="M157" s="49">
        <f t="shared" si="88"/>
        <v>0</v>
      </c>
      <c r="N157" s="49">
        <f t="shared" si="88"/>
        <v>0</v>
      </c>
      <c r="O157" s="49">
        <f t="shared" si="88"/>
        <v>0</v>
      </c>
      <c r="P157" s="49">
        <f t="shared" si="88"/>
        <v>0</v>
      </c>
      <c r="Q157" s="52">
        <f t="shared" si="88"/>
        <v>0</v>
      </c>
      <c r="R157" s="66">
        <f>SUM(K157:Q157)</f>
        <v>13</v>
      </c>
      <c r="T157" s="48">
        <f t="shared" si="89"/>
        <v>32</v>
      </c>
      <c r="U157" s="49">
        <f t="shared" si="89"/>
        <v>4</v>
      </c>
      <c r="V157" s="49">
        <f t="shared" si="89"/>
        <v>0</v>
      </c>
      <c r="W157" s="49">
        <f t="shared" si="89"/>
        <v>0</v>
      </c>
      <c r="X157" s="49">
        <f t="shared" si="89"/>
        <v>1</v>
      </c>
      <c r="Y157" s="49">
        <f t="shared" si="89"/>
        <v>0</v>
      </c>
      <c r="Z157" s="52">
        <f t="shared" si="89"/>
        <v>0</v>
      </c>
      <c r="AA157" s="66">
        <f>SUM(T157:Z157)</f>
        <v>37</v>
      </c>
      <c r="AC157" s="66">
        <f>SUM(I157+R157+AA157)</f>
        <v>83</v>
      </c>
    </row>
    <row r="158" spans="1:29" ht="15.75" customHeight="1">
      <c r="A158" s="71">
        <v>0.36458333333333331</v>
      </c>
      <c r="B158" s="54">
        <f t="shared" si="87"/>
        <v>10</v>
      </c>
      <c r="C158" s="55">
        <f t="shared" si="87"/>
        <v>2</v>
      </c>
      <c r="D158" s="55">
        <f t="shared" si="87"/>
        <v>0</v>
      </c>
      <c r="E158" s="55">
        <f t="shared" si="87"/>
        <v>0</v>
      </c>
      <c r="F158" s="55">
        <f t="shared" si="87"/>
        <v>0</v>
      </c>
      <c r="G158" s="55">
        <f t="shared" si="87"/>
        <v>0</v>
      </c>
      <c r="H158" s="56">
        <f t="shared" si="87"/>
        <v>0</v>
      </c>
      <c r="I158" s="67">
        <f>SUM(B158:H158)</f>
        <v>12</v>
      </c>
      <c r="K158" s="54">
        <f t="shared" si="88"/>
        <v>4</v>
      </c>
      <c r="L158" s="55">
        <f t="shared" si="88"/>
        <v>3</v>
      </c>
      <c r="M158" s="55">
        <f t="shared" si="88"/>
        <v>0</v>
      </c>
      <c r="N158" s="55">
        <f t="shared" si="88"/>
        <v>0</v>
      </c>
      <c r="O158" s="55">
        <f t="shared" si="88"/>
        <v>0</v>
      </c>
      <c r="P158" s="55">
        <f t="shared" si="88"/>
        <v>0</v>
      </c>
      <c r="Q158" s="56">
        <f t="shared" si="88"/>
        <v>0</v>
      </c>
      <c r="R158" s="67">
        <f>SUM(K158:Q158)</f>
        <v>7</v>
      </c>
      <c r="T158" s="54">
        <f t="shared" si="89"/>
        <v>66</v>
      </c>
      <c r="U158" s="55">
        <f t="shared" si="89"/>
        <v>11</v>
      </c>
      <c r="V158" s="55">
        <f t="shared" si="89"/>
        <v>1</v>
      </c>
      <c r="W158" s="55">
        <f t="shared" si="89"/>
        <v>1</v>
      </c>
      <c r="X158" s="55">
        <f t="shared" si="89"/>
        <v>0</v>
      </c>
      <c r="Y158" s="55">
        <f t="shared" si="89"/>
        <v>0</v>
      </c>
      <c r="Z158" s="56">
        <f t="shared" si="89"/>
        <v>0</v>
      </c>
      <c r="AA158" s="67">
        <f>SUM(T158:Z158)</f>
        <v>79</v>
      </c>
      <c r="AC158" s="67">
        <f>SUM(I158+R158+AA158)</f>
        <v>98</v>
      </c>
    </row>
    <row r="159" spans="1:29" ht="15.75" customHeight="1">
      <c r="A159" s="60" t="s">
        <v>218</v>
      </c>
      <c r="B159" s="57">
        <f t="shared" ref="B159:I159" si="90">SUM(B155:B158)</f>
        <v>63</v>
      </c>
      <c r="C159" s="58">
        <f t="shared" si="90"/>
        <v>22</v>
      </c>
      <c r="D159" s="58">
        <f t="shared" si="90"/>
        <v>0</v>
      </c>
      <c r="E159" s="58">
        <f t="shared" si="90"/>
        <v>1</v>
      </c>
      <c r="F159" s="58">
        <f t="shared" si="90"/>
        <v>3</v>
      </c>
      <c r="G159" s="58">
        <f t="shared" si="90"/>
        <v>0</v>
      </c>
      <c r="H159" s="59">
        <f t="shared" si="90"/>
        <v>2</v>
      </c>
      <c r="I159" s="60">
        <f t="shared" si="90"/>
        <v>91</v>
      </c>
      <c r="K159" s="57">
        <f t="shared" ref="K159:R159" si="91">SUM(K155:K158)</f>
        <v>23</v>
      </c>
      <c r="L159" s="58">
        <f t="shared" si="91"/>
        <v>10</v>
      </c>
      <c r="M159" s="58">
        <f t="shared" si="91"/>
        <v>2</v>
      </c>
      <c r="N159" s="58">
        <f t="shared" si="91"/>
        <v>0</v>
      </c>
      <c r="O159" s="58">
        <f t="shared" si="91"/>
        <v>0</v>
      </c>
      <c r="P159" s="58">
        <f t="shared" si="91"/>
        <v>0</v>
      </c>
      <c r="Q159" s="59">
        <f t="shared" si="91"/>
        <v>0</v>
      </c>
      <c r="R159" s="60">
        <f t="shared" si="91"/>
        <v>35</v>
      </c>
      <c r="T159" s="57">
        <f t="shared" ref="T159:AA159" si="92">SUM(T155:T158)</f>
        <v>124</v>
      </c>
      <c r="U159" s="58">
        <f t="shared" si="92"/>
        <v>27</v>
      </c>
      <c r="V159" s="58">
        <f t="shared" si="92"/>
        <v>1</v>
      </c>
      <c r="W159" s="58">
        <f t="shared" si="92"/>
        <v>1</v>
      </c>
      <c r="X159" s="58">
        <f t="shared" si="92"/>
        <v>2</v>
      </c>
      <c r="Y159" s="58">
        <f t="shared" si="92"/>
        <v>0</v>
      </c>
      <c r="Z159" s="59">
        <f t="shared" si="92"/>
        <v>1</v>
      </c>
      <c r="AA159" s="60">
        <f t="shared" si="92"/>
        <v>156</v>
      </c>
      <c r="AC159" s="60">
        <f>SUM(AC155:AC158)</f>
        <v>282</v>
      </c>
    </row>
    <row r="160" spans="1:29" ht="15.75" customHeight="1">
      <c r="A160" s="69">
        <v>0.375</v>
      </c>
      <c r="B160" s="44">
        <f t="shared" ref="B160:H163" si="93">SUM(B22+K22+T22)</f>
        <v>0</v>
      </c>
      <c r="C160" s="45">
        <f t="shared" si="93"/>
        <v>0</v>
      </c>
      <c r="D160" s="45">
        <f t="shared" si="93"/>
        <v>0</v>
      </c>
      <c r="E160" s="45">
        <f t="shared" si="93"/>
        <v>0</v>
      </c>
      <c r="F160" s="45">
        <f t="shared" si="93"/>
        <v>0</v>
      </c>
      <c r="G160" s="45">
        <f t="shared" si="93"/>
        <v>0</v>
      </c>
      <c r="H160" s="46">
        <f t="shared" si="93"/>
        <v>0</v>
      </c>
      <c r="I160" s="65">
        <f>SUM(B160:H160)</f>
        <v>0</v>
      </c>
      <c r="K160" s="44">
        <f t="shared" ref="K160:Q163" si="94">SUM(B68+K68+T68)</f>
        <v>1</v>
      </c>
      <c r="L160" s="45">
        <f t="shared" si="94"/>
        <v>0</v>
      </c>
      <c r="M160" s="45">
        <f t="shared" si="94"/>
        <v>0</v>
      </c>
      <c r="N160" s="45">
        <f t="shared" si="94"/>
        <v>0</v>
      </c>
      <c r="O160" s="45">
        <f t="shared" si="94"/>
        <v>0</v>
      </c>
      <c r="P160" s="45">
        <f t="shared" si="94"/>
        <v>0</v>
      </c>
      <c r="Q160" s="46">
        <f t="shared" si="94"/>
        <v>0</v>
      </c>
      <c r="R160" s="65">
        <f>SUM(K160:Q160)</f>
        <v>1</v>
      </c>
      <c r="T160" s="44">
        <f t="shared" ref="T160:Z163" si="95">SUM(B114+K114+T114)</f>
        <v>12</v>
      </c>
      <c r="U160" s="45">
        <f t="shared" si="95"/>
        <v>2</v>
      </c>
      <c r="V160" s="45">
        <f t="shared" si="95"/>
        <v>1</v>
      </c>
      <c r="W160" s="45">
        <f t="shared" si="95"/>
        <v>0</v>
      </c>
      <c r="X160" s="45">
        <f t="shared" si="95"/>
        <v>0</v>
      </c>
      <c r="Y160" s="45">
        <f t="shared" si="95"/>
        <v>0</v>
      </c>
      <c r="Z160" s="46">
        <f t="shared" si="95"/>
        <v>0</v>
      </c>
      <c r="AA160" s="65">
        <f>SUM(T160:Z160)</f>
        <v>15</v>
      </c>
      <c r="AC160" s="65">
        <f>SUM(I160+R160+AA160)</f>
        <v>16</v>
      </c>
    </row>
    <row r="161" spans="1:29" ht="15.75" customHeight="1">
      <c r="A161" s="70">
        <v>0.38541666666666669</v>
      </c>
      <c r="B161" s="48">
        <f t="shared" si="93"/>
        <v>0</v>
      </c>
      <c r="C161" s="49">
        <f t="shared" si="93"/>
        <v>0</v>
      </c>
      <c r="D161" s="49">
        <f t="shared" si="93"/>
        <v>0</v>
      </c>
      <c r="E161" s="49">
        <f t="shared" si="93"/>
        <v>0</v>
      </c>
      <c r="F161" s="49">
        <f t="shared" si="93"/>
        <v>0</v>
      </c>
      <c r="G161" s="49">
        <f t="shared" si="93"/>
        <v>0</v>
      </c>
      <c r="H161" s="52">
        <f t="shared" si="93"/>
        <v>0</v>
      </c>
      <c r="I161" s="66">
        <f>SUM(B161:H161)</f>
        <v>0</v>
      </c>
      <c r="K161" s="48">
        <f t="shared" si="94"/>
        <v>0</v>
      </c>
      <c r="L161" s="49">
        <f t="shared" si="94"/>
        <v>0</v>
      </c>
      <c r="M161" s="49">
        <f t="shared" si="94"/>
        <v>0</v>
      </c>
      <c r="N161" s="49">
        <f t="shared" si="94"/>
        <v>0</v>
      </c>
      <c r="O161" s="49">
        <f t="shared" si="94"/>
        <v>0</v>
      </c>
      <c r="P161" s="49">
        <f t="shared" si="94"/>
        <v>0</v>
      </c>
      <c r="Q161" s="52">
        <f t="shared" si="94"/>
        <v>0</v>
      </c>
      <c r="R161" s="66">
        <f>SUM(K161:Q161)</f>
        <v>0</v>
      </c>
      <c r="T161" s="48">
        <f t="shared" si="95"/>
        <v>0</v>
      </c>
      <c r="U161" s="49">
        <f t="shared" si="95"/>
        <v>0</v>
      </c>
      <c r="V161" s="49">
        <f t="shared" si="95"/>
        <v>0</v>
      </c>
      <c r="W161" s="49">
        <f t="shared" si="95"/>
        <v>0</v>
      </c>
      <c r="X161" s="49">
        <f t="shared" si="95"/>
        <v>0</v>
      </c>
      <c r="Y161" s="49">
        <f t="shared" si="95"/>
        <v>0</v>
      </c>
      <c r="Z161" s="52">
        <f t="shared" si="95"/>
        <v>0</v>
      </c>
      <c r="AA161" s="66">
        <f>SUM(T161:Z161)</f>
        <v>0</v>
      </c>
      <c r="AC161" s="66">
        <f>SUM(I161+R161+AA161)</f>
        <v>0</v>
      </c>
    </row>
    <row r="162" spans="1:29" ht="15.75" customHeight="1">
      <c r="A162" s="70">
        <v>0.39583333333333331</v>
      </c>
      <c r="B162" s="48">
        <f t="shared" si="93"/>
        <v>0</v>
      </c>
      <c r="C162" s="49">
        <f t="shared" si="93"/>
        <v>0</v>
      </c>
      <c r="D162" s="49">
        <f t="shared" si="93"/>
        <v>0</v>
      </c>
      <c r="E162" s="49">
        <f t="shared" si="93"/>
        <v>0</v>
      </c>
      <c r="F162" s="49">
        <f t="shared" si="93"/>
        <v>0</v>
      </c>
      <c r="G162" s="49">
        <f t="shared" si="93"/>
        <v>0</v>
      </c>
      <c r="H162" s="52">
        <f t="shared" si="93"/>
        <v>0</v>
      </c>
      <c r="I162" s="66">
        <f>SUM(B162:H162)</f>
        <v>0</v>
      </c>
      <c r="K162" s="48">
        <f t="shared" si="94"/>
        <v>0</v>
      </c>
      <c r="L162" s="49">
        <f t="shared" si="94"/>
        <v>0</v>
      </c>
      <c r="M162" s="49">
        <f t="shared" si="94"/>
        <v>0</v>
      </c>
      <c r="N162" s="49">
        <f t="shared" si="94"/>
        <v>0</v>
      </c>
      <c r="O162" s="49">
        <f t="shared" si="94"/>
        <v>0</v>
      </c>
      <c r="P162" s="49">
        <f t="shared" si="94"/>
        <v>0</v>
      </c>
      <c r="Q162" s="52">
        <f t="shared" si="94"/>
        <v>0</v>
      </c>
      <c r="R162" s="66">
        <f>SUM(K162:Q162)</f>
        <v>0</v>
      </c>
      <c r="T162" s="48">
        <f t="shared" si="95"/>
        <v>0</v>
      </c>
      <c r="U162" s="49">
        <f t="shared" si="95"/>
        <v>0</v>
      </c>
      <c r="V162" s="49">
        <f t="shared" si="95"/>
        <v>0</v>
      </c>
      <c r="W162" s="49">
        <f t="shared" si="95"/>
        <v>0</v>
      </c>
      <c r="X162" s="49">
        <f t="shared" si="95"/>
        <v>0</v>
      </c>
      <c r="Y162" s="49">
        <f t="shared" si="95"/>
        <v>0</v>
      </c>
      <c r="Z162" s="52">
        <f t="shared" si="95"/>
        <v>0</v>
      </c>
      <c r="AA162" s="66">
        <f>SUM(T162:Z162)</f>
        <v>0</v>
      </c>
      <c r="AC162" s="66">
        <f>SUM(I162+R162+AA162)</f>
        <v>0</v>
      </c>
    </row>
    <row r="163" spans="1:29" ht="15.75" customHeight="1">
      <c r="A163" s="71">
        <v>0.40625</v>
      </c>
      <c r="B163" s="54">
        <f t="shared" si="93"/>
        <v>1</v>
      </c>
      <c r="C163" s="55">
        <f t="shared" si="93"/>
        <v>0</v>
      </c>
      <c r="D163" s="55">
        <f t="shared" si="93"/>
        <v>0</v>
      </c>
      <c r="E163" s="55">
        <f t="shared" si="93"/>
        <v>0</v>
      </c>
      <c r="F163" s="55">
        <f t="shared" si="93"/>
        <v>0</v>
      </c>
      <c r="G163" s="55">
        <f t="shared" si="93"/>
        <v>0</v>
      </c>
      <c r="H163" s="56">
        <f t="shared" si="93"/>
        <v>0</v>
      </c>
      <c r="I163" s="67">
        <f>SUM(B163:H163)</f>
        <v>1</v>
      </c>
      <c r="K163" s="54">
        <f t="shared" si="94"/>
        <v>6</v>
      </c>
      <c r="L163" s="55">
        <f t="shared" si="94"/>
        <v>2</v>
      </c>
      <c r="M163" s="55">
        <f t="shared" si="94"/>
        <v>0</v>
      </c>
      <c r="N163" s="55">
        <f t="shared" si="94"/>
        <v>0</v>
      </c>
      <c r="O163" s="55">
        <f t="shared" si="94"/>
        <v>0</v>
      </c>
      <c r="P163" s="55">
        <f t="shared" si="94"/>
        <v>0</v>
      </c>
      <c r="Q163" s="56">
        <f t="shared" si="94"/>
        <v>0</v>
      </c>
      <c r="R163" s="67">
        <f>SUM(K163:Q163)</f>
        <v>8</v>
      </c>
      <c r="T163" s="54">
        <f t="shared" si="95"/>
        <v>8</v>
      </c>
      <c r="U163" s="55">
        <f t="shared" si="95"/>
        <v>2</v>
      </c>
      <c r="V163" s="55">
        <f t="shared" si="95"/>
        <v>0</v>
      </c>
      <c r="W163" s="55">
        <f t="shared" si="95"/>
        <v>0</v>
      </c>
      <c r="X163" s="55">
        <f t="shared" si="95"/>
        <v>0</v>
      </c>
      <c r="Y163" s="55">
        <f t="shared" si="95"/>
        <v>0</v>
      </c>
      <c r="Z163" s="56">
        <f t="shared" si="95"/>
        <v>0</v>
      </c>
      <c r="AA163" s="67">
        <f>SUM(T163:Z163)</f>
        <v>10</v>
      </c>
      <c r="AC163" s="67">
        <f>SUM(I163+R163+AA163)</f>
        <v>19</v>
      </c>
    </row>
    <row r="164" spans="1:29" ht="15.75" customHeight="1">
      <c r="A164" s="60" t="s">
        <v>218</v>
      </c>
      <c r="B164" s="57">
        <f t="shared" ref="B164:I164" si="96">SUM(B160:B163)</f>
        <v>1</v>
      </c>
      <c r="C164" s="58">
        <f t="shared" si="96"/>
        <v>0</v>
      </c>
      <c r="D164" s="58">
        <f t="shared" si="96"/>
        <v>0</v>
      </c>
      <c r="E164" s="58">
        <f t="shared" si="96"/>
        <v>0</v>
      </c>
      <c r="F164" s="58">
        <f t="shared" si="96"/>
        <v>0</v>
      </c>
      <c r="G164" s="58">
        <f t="shared" si="96"/>
        <v>0</v>
      </c>
      <c r="H164" s="59">
        <f t="shared" si="96"/>
        <v>0</v>
      </c>
      <c r="I164" s="60">
        <f t="shared" si="96"/>
        <v>1</v>
      </c>
      <c r="K164" s="57">
        <f t="shared" ref="K164:R164" si="97">SUM(K160:K163)</f>
        <v>7</v>
      </c>
      <c r="L164" s="58">
        <f t="shared" si="97"/>
        <v>2</v>
      </c>
      <c r="M164" s="58">
        <f t="shared" si="97"/>
        <v>0</v>
      </c>
      <c r="N164" s="58">
        <f t="shared" si="97"/>
        <v>0</v>
      </c>
      <c r="O164" s="58">
        <f t="shared" si="97"/>
        <v>0</v>
      </c>
      <c r="P164" s="58">
        <f t="shared" si="97"/>
        <v>0</v>
      </c>
      <c r="Q164" s="59">
        <f t="shared" si="97"/>
        <v>0</v>
      </c>
      <c r="R164" s="60">
        <f t="shared" si="97"/>
        <v>9</v>
      </c>
      <c r="T164" s="57">
        <f t="shared" ref="T164:AA164" si="98">SUM(T160:T163)</f>
        <v>20</v>
      </c>
      <c r="U164" s="58">
        <f t="shared" si="98"/>
        <v>4</v>
      </c>
      <c r="V164" s="58">
        <f t="shared" si="98"/>
        <v>1</v>
      </c>
      <c r="W164" s="58">
        <f t="shared" si="98"/>
        <v>0</v>
      </c>
      <c r="X164" s="58">
        <f t="shared" si="98"/>
        <v>0</v>
      </c>
      <c r="Y164" s="58">
        <f t="shared" si="98"/>
        <v>0</v>
      </c>
      <c r="Z164" s="59">
        <f t="shared" si="98"/>
        <v>0</v>
      </c>
      <c r="AA164" s="60">
        <f t="shared" si="98"/>
        <v>25</v>
      </c>
      <c r="AC164" s="60">
        <f>SUM(AC160:AC163)</f>
        <v>35</v>
      </c>
    </row>
    <row r="166" spans="1:29" ht="15.75" customHeight="1">
      <c r="A166" s="60" t="s">
        <v>219</v>
      </c>
      <c r="B166" s="57">
        <f t="shared" ref="B166:I166" si="99">SUM(B164+B159+B154)</f>
        <v>72</v>
      </c>
      <c r="C166" s="58">
        <f t="shared" si="99"/>
        <v>27</v>
      </c>
      <c r="D166" s="58">
        <f t="shared" si="99"/>
        <v>1</v>
      </c>
      <c r="E166" s="58">
        <f t="shared" si="99"/>
        <v>1</v>
      </c>
      <c r="F166" s="58">
        <f t="shared" si="99"/>
        <v>3</v>
      </c>
      <c r="G166" s="58">
        <f t="shared" si="99"/>
        <v>0</v>
      </c>
      <c r="H166" s="59">
        <f t="shared" si="99"/>
        <v>2</v>
      </c>
      <c r="I166" s="60">
        <f t="shared" si="99"/>
        <v>106</v>
      </c>
      <c r="K166" s="57">
        <f t="shared" ref="K166:R166" si="100">SUM(K164+K159+K154)</f>
        <v>40</v>
      </c>
      <c r="L166" s="58">
        <f t="shared" si="100"/>
        <v>13</v>
      </c>
      <c r="M166" s="58">
        <f t="shared" si="100"/>
        <v>3</v>
      </c>
      <c r="N166" s="58">
        <f t="shared" si="100"/>
        <v>0</v>
      </c>
      <c r="O166" s="58">
        <f t="shared" si="100"/>
        <v>0</v>
      </c>
      <c r="P166" s="58">
        <f t="shared" si="100"/>
        <v>0</v>
      </c>
      <c r="Q166" s="59">
        <f t="shared" si="100"/>
        <v>0</v>
      </c>
      <c r="R166" s="60">
        <f t="shared" si="100"/>
        <v>56</v>
      </c>
      <c r="T166" s="57">
        <f t="shared" ref="T166:AA166" si="101">SUM(T164+T159+T154)</f>
        <v>179</v>
      </c>
      <c r="U166" s="58">
        <f t="shared" si="101"/>
        <v>39</v>
      </c>
      <c r="V166" s="58">
        <f t="shared" si="101"/>
        <v>2</v>
      </c>
      <c r="W166" s="58">
        <f t="shared" si="101"/>
        <v>1</v>
      </c>
      <c r="X166" s="58">
        <f t="shared" si="101"/>
        <v>2</v>
      </c>
      <c r="Y166" s="58">
        <f t="shared" si="101"/>
        <v>0</v>
      </c>
      <c r="Z166" s="59">
        <f t="shared" si="101"/>
        <v>1</v>
      </c>
      <c r="AA166" s="60">
        <f t="shared" si="101"/>
        <v>224</v>
      </c>
      <c r="AC166" s="60">
        <f>SUM(AC164+AC159+AC154)</f>
        <v>386</v>
      </c>
    </row>
    <row r="168" spans="1:29" ht="15.75" customHeight="1">
      <c r="A168" s="47" t="s">
        <v>221</v>
      </c>
    </row>
    <row r="169" spans="1:29" ht="15.75" customHeight="1">
      <c r="B169" s="57" t="s">
        <v>222</v>
      </c>
      <c r="C169" s="58"/>
      <c r="D169" s="58" t="s">
        <v>246</v>
      </c>
      <c r="E169" s="58"/>
      <c r="F169" s="58"/>
      <c r="G169" s="58"/>
      <c r="H169" s="59"/>
      <c r="I169" s="60"/>
      <c r="K169" s="57" t="s">
        <v>222</v>
      </c>
      <c r="L169" s="58"/>
      <c r="M169" s="58" t="s">
        <v>214</v>
      </c>
      <c r="N169" s="58"/>
      <c r="O169" s="58"/>
      <c r="P169" s="58"/>
      <c r="Q169" s="59"/>
      <c r="R169" s="60"/>
      <c r="T169" s="57" t="s">
        <v>222</v>
      </c>
      <c r="U169" s="58"/>
      <c r="V169" s="58" t="s">
        <v>247</v>
      </c>
      <c r="W169" s="58"/>
      <c r="X169" s="58"/>
      <c r="Y169" s="58"/>
      <c r="Z169" s="59"/>
      <c r="AA169" s="60"/>
      <c r="AC169" s="130" t="s">
        <v>223</v>
      </c>
    </row>
    <row r="170" spans="1:29"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131"/>
    </row>
    <row r="172" spans="1:29" ht="15.75" customHeight="1">
      <c r="A172" s="69">
        <v>0.66666666666666663</v>
      </c>
      <c r="B172" s="44">
        <f t="shared" ref="B172:H175" si="102">SUM(B34+K34+T34)</f>
        <v>11</v>
      </c>
      <c r="C172" s="45">
        <f t="shared" si="102"/>
        <v>0</v>
      </c>
      <c r="D172" s="45">
        <f t="shared" si="102"/>
        <v>0</v>
      </c>
      <c r="E172" s="45">
        <f t="shared" si="102"/>
        <v>0</v>
      </c>
      <c r="F172" s="45">
        <f t="shared" si="102"/>
        <v>0</v>
      </c>
      <c r="G172" s="45">
        <f t="shared" si="102"/>
        <v>0</v>
      </c>
      <c r="H172" s="46">
        <f t="shared" si="102"/>
        <v>0</v>
      </c>
      <c r="I172" s="65">
        <f>SUM(B172:H172)</f>
        <v>11</v>
      </c>
      <c r="K172" s="44">
        <f t="shared" ref="K172:Q175" si="103">SUM(B80+K80+T80)</f>
        <v>19</v>
      </c>
      <c r="L172" s="45">
        <f t="shared" si="103"/>
        <v>4</v>
      </c>
      <c r="M172" s="45">
        <f t="shared" si="103"/>
        <v>0</v>
      </c>
      <c r="N172" s="45">
        <f t="shared" si="103"/>
        <v>0</v>
      </c>
      <c r="O172" s="45">
        <f t="shared" si="103"/>
        <v>0</v>
      </c>
      <c r="P172" s="45">
        <f t="shared" si="103"/>
        <v>0</v>
      </c>
      <c r="Q172" s="46">
        <f t="shared" si="103"/>
        <v>0</v>
      </c>
      <c r="R172" s="65">
        <f>SUM(K172:Q172)</f>
        <v>23</v>
      </c>
      <c r="T172" s="44">
        <f t="shared" ref="T172:Z175" si="104">SUM(B126+K126+T126)</f>
        <v>70</v>
      </c>
      <c r="U172" s="45">
        <f t="shared" si="104"/>
        <v>5</v>
      </c>
      <c r="V172" s="45">
        <f t="shared" si="104"/>
        <v>1</v>
      </c>
      <c r="W172" s="45">
        <f t="shared" si="104"/>
        <v>1</v>
      </c>
      <c r="X172" s="45">
        <f t="shared" si="104"/>
        <v>1</v>
      </c>
      <c r="Y172" s="45">
        <f t="shared" si="104"/>
        <v>0</v>
      </c>
      <c r="Z172" s="46">
        <f t="shared" si="104"/>
        <v>1</v>
      </c>
      <c r="AA172" s="65">
        <f>SUM(T172:Z172)</f>
        <v>79</v>
      </c>
      <c r="AC172" s="65">
        <f>SUM(I172+R172+AA172)</f>
        <v>113</v>
      </c>
    </row>
    <row r="173" spans="1:29" ht="15.75" customHeight="1">
      <c r="A173" s="70">
        <v>0.67708333333333337</v>
      </c>
      <c r="B173" s="48">
        <f t="shared" si="102"/>
        <v>15</v>
      </c>
      <c r="C173" s="49">
        <f t="shared" si="102"/>
        <v>2</v>
      </c>
      <c r="D173" s="49">
        <f t="shared" si="102"/>
        <v>0</v>
      </c>
      <c r="E173" s="49">
        <f t="shared" si="102"/>
        <v>0</v>
      </c>
      <c r="F173" s="49">
        <f t="shared" si="102"/>
        <v>0</v>
      </c>
      <c r="G173" s="49">
        <f t="shared" si="102"/>
        <v>0</v>
      </c>
      <c r="H173" s="52">
        <f t="shared" si="102"/>
        <v>0</v>
      </c>
      <c r="I173" s="66">
        <f>SUM(B173:H173)</f>
        <v>17</v>
      </c>
      <c r="K173" s="48">
        <f t="shared" si="103"/>
        <v>25</v>
      </c>
      <c r="L173" s="49">
        <f t="shared" si="103"/>
        <v>4</v>
      </c>
      <c r="M173" s="49">
        <f t="shared" si="103"/>
        <v>0</v>
      </c>
      <c r="N173" s="49">
        <f t="shared" si="103"/>
        <v>0</v>
      </c>
      <c r="O173" s="49">
        <f t="shared" si="103"/>
        <v>0</v>
      </c>
      <c r="P173" s="49">
        <f t="shared" si="103"/>
        <v>0</v>
      </c>
      <c r="Q173" s="52">
        <f t="shared" si="103"/>
        <v>0</v>
      </c>
      <c r="R173" s="66">
        <f>SUM(K173:Q173)</f>
        <v>29</v>
      </c>
      <c r="T173" s="48">
        <f t="shared" si="104"/>
        <v>39</v>
      </c>
      <c r="U173" s="49">
        <f t="shared" si="104"/>
        <v>6</v>
      </c>
      <c r="V173" s="49">
        <f t="shared" si="104"/>
        <v>1</v>
      </c>
      <c r="W173" s="49">
        <f t="shared" si="104"/>
        <v>0</v>
      </c>
      <c r="X173" s="49">
        <f t="shared" si="104"/>
        <v>0</v>
      </c>
      <c r="Y173" s="49">
        <f t="shared" si="104"/>
        <v>0</v>
      </c>
      <c r="Z173" s="52">
        <f t="shared" si="104"/>
        <v>0</v>
      </c>
      <c r="AA173" s="66">
        <f>SUM(T173:Z173)</f>
        <v>46</v>
      </c>
      <c r="AC173" s="66">
        <f>SUM(I173+R173+AA173)</f>
        <v>92</v>
      </c>
    </row>
    <row r="174" spans="1:29" ht="15.75" customHeight="1">
      <c r="A174" s="70">
        <v>0.6875</v>
      </c>
      <c r="B174" s="48">
        <f t="shared" si="102"/>
        <v>23</v>
      </c>
      <c r="C174" s="49">
        <f t="shared" si="102"/>
        <v>4</v>
      </c>
      <c r="D174" s="49">
        <f t="shared" si="102"/>
        <v>0</v>
      </c>
      <c r="E174" s="49">
        <f t="shared" si="102"/>
        <v>0</v>
      </c>
      <c r="F174" s="49">
        <f t="shared" si="102"/>
        <v>0</v>
      </c>
      <c r="G174" s="49">
        <f t="shared" si="102"/>
        <v>0</v>
      </c>
      <c r="H174" s="52">
        <f t="shared" si="102"/>
        <v>0</v>
      </c>
      <c r="I174" s="66">
        <f>SUM(B174:H174)</f>
        <v>27</v>
      </c>
      <c r="K174" s="48">
        <f t="shared" si="103"/>
        <v>19</v>
      </c>
      <c r="L174" s="49">
        <f t="shared" si="103"/>
        <v>4</v>
      </c>
      <c r="M174" s="49">
        <f t="shared" si="103"/>
        <v>1</v>
      </c>
      <c r="N174" s="49">
        <f t="shared" si="103"/>
        <v>0</v>
      </c>
      <c r="O174" s="49">
        <f t="shared" si="103"/>
        <v>0</v>
      </c>
      <c r="P174" s="49">
        <f t="shared" si="103"/>
        <v>0</v>
      </c>
      <c r="Q174" s="52">
        <f t="shared" si="103"/>
        <v>0</v>
      </c>
      <c r="R174" s="66">
        <f>SUM(K174:Q174)</f>
        <v>24</v>
      </c>
      <c r="T174" s="48">
        <f t="shared" si="104"/>
        <v>28</v>
      </c>
      <c r="U174" s="49">
        <f t="shared" si="104"/>
        <v>9</v>
      </c>
      <c r="V174" s="49">
        <f t="shared" si="104"/>
        <v>0</v>
      </c>
      <c r="W174" s="49">
        <f t="shared" si="104"/>
        <v>0</v>
      </c>
      <c r="X174" s="49">
        <f t="shared" si="104"/>
        <v>0</v>
      </c>
      <c r="Y174" s="49">
        <f t="shared" si="104"/>
        <v>0</v>
      </c>
      <c r="Z174" s="52">
        <f t="shared" si="104"/>
        <v>1</v>
      </c>
      <c r="AA174" s="66">
        <f>SUM(T174:Z174)</f>
        <v>38</v>
      </c>
      <c r="AC174" s="66">
        <f>SUM(I174+R174+AA174)</f>
        <v>89</v>
      </c>
    </row>
    <row r="175" spans="1:29" ht="15.75" customHeight="1">
      <c r="A175" s="71">
        <v>0.69791666666666663</v>
      </c>
      <c r="B175" s="54">
        <f t="shared" si="102"/>
        <v>14</v>
      </c>
      <c r="C175" s="55">
        <f t="shared" si="102"/>
        <v>2</v>
      </c>
      <c r="D175" s="55">
        <f t="shared" si="102"/>
        <v>0</v>
      </c>
      <c r="E175" s="55">
        <f t="shared" si="102"/>
        <v>0</v>
      </c>
      <c r="F175" s="55">
        <f t="shared" si="102"/>
        <v>0</v>
      </c>
      <c r="G175" s="55">
        <f t="shared" si="102"/>
        <v>0</v>
      </c>
      <c r="H175" s="56">
        <f t="shared" si="102"/>
        <v>0</v>
      </c>
      <c r="I175" s="67">
        <f>SUM(B175:H175)</f>
        <v>16</v>
      </c>
      <c r="K175" s="54">
        <f t="shared" si="103"/>
        <v>19</v>
      </c>
      <c r="L175" s="55">
        <f t="shared" si="103"/>
        <v>4</v>
      </c>
      <c r="M175" s="55">
        <f t="shared" si="103"/>
        <v>0</v>
      </c>
      <c r="N175" s="55">
        <f t="shared" si="103"/>
        <v>0</v>
      </c>
      <c r="O175" s="55">
        <f t="shared" si="103"/>
        <v>0</v>
      </c>
      <c r="P175" s="55">
        <f t="shared" si="103"/>
        <v>0</v>
      </c>
      <c r="Q175" s="56">
        <f t="shared" si="103"/>
        <v>0</v>
      </c>
      <c r="R175" s="67">
        <f>SUM(K175:Q175)</f>
        <v>23</v>
      </c>
      <c r="T175" s="54">
        <f t="shared" si="104"/>
        <v>30</v>
      </c>
      <c r="U175" s="55">
        <f t="shared" si="104"/>
        <v>13</v>
      </c>
      <c r="V175" s="55">
        <f t="shared" si="104"/>
        <v>1</v>
      </c>
      <c r="W175" s="55">
        <f t="shared" si="104"/>
        <v>0</v>
      </c>
      <c r="X175" s="55">
        <f t="shared" si="104"/>
        <v>0</v>
      </c>
      <c r="Y175" s="55">
        <f t="shared" si="104"/>
        <v>0</v>
      </c>
      <c r="Z175" s="56">
        <f t="shared" si="104"/>
        <v>0</v>
      </c>
      <c r="AA175" s="67">
        <f>SUM(T175:Z175)</f>
        <v>44</v>
      </c>
      <c r="AC175" s="67">
        <f>SUM(I175+R175+AA175)</f>
        <v>83</v>
      </c>
    </row>
    <row r="176" spans="1:29" ht="15.75" customHeight="1">
      <c r="A176" s="60" t="s">
        <v>218</v>
      </c>
      <c r="B176" s="57">
        <f t="shared" ref="B176:I176" si="105">SUM(B172:B175)</f>
        <v>63</v>
      </c>
      <c r="C176" s="58">
        <f t="shared" si="105"/>
        <v>8</v>
      </c>
      <c r="D176" s="58">
        <f t="shared" si="105"/>
        <v>0</v>
      </c>
      <c r="E176" s="58">
        <f t="shared" si="105"/>
        <v>0</v>
      </c>
      <c r="F176" s="58">
        <f t="shared" si="105"/>
        <v>0</v>
      </c>
      <c r="G176" s="58">
        <f t="shared" si="105"/>
        <v>0</v>
      </c>
      <c r="H176" s="59">
        <f t="shared" si="105"/>
        <v>0</v>
      </c>
      <c r="I176" s="60">
        <f t="shared" si="105"/>
        <v>71</v>
      </c>
      <c r="K176" s="57">
        <f t="shared" ref="K176:R176" si="106">SUM(K172:K175)</f>
        <v>82</v>
      </c>
      <c r="L176" s="58">
        <f t="shared" si="106"/>
        <v>16</v>
      </c>
      <c r="M176" s="58">
        <f t="shared" si="106"/>
        <v>1</v>
      </c>
      <c r="N176" s="58">
        <f t="shared" si="106"/>
        <v>0</v>
      </c>
      <c r="O176" s="58">
        <f t="shared" si="106"/>
        <v>0</v>
      </c>
      <c r="P176" s="58">
        <f t="shared" si="106"/>
        <v>0</v>
      </c>
      <c r="Q176" s="59">
        <f t="shared" si="106"/>
        <v>0</v>
      </c>
      <c r="R176" s="60">
        <f t="shared" si="106"/>
        <v>99</v>
      </c>
      <c r="T176" s="57">
        <f t="shared" ref="T176:AA176" si="107">SUM(T172:T175)</f>
        <v>167</v>
      </c>
      <c r="U176" s="58">
        <f t="shared" si="107"/>
        <v>33</v>
      </c>
      <c r="V176" s="58">
        <f t="shared" si="107"/>
        <v>3</v>
      </c>
      <c r="W176" s="58">
        <f t="shared" si="107"/>
        <v>1</v>
      </c>
      <c r="X176" s="58">
        <f t="shared" si="107"/>
        <v>1</v>
      </c>
      <c r="Y176" s="58">
        <f t="shared" si="107"/>
        <v>0</v>
      </c>
      <c r="Z176" s="59">
        <f t="shared" si="107"/>
        <v>2</v>
      </c>
      <c r="AA176" s="60">
        <f t="shared" si="107"/>
        <v>207</v>
      </c>
      <c r="AC176" s="60">
        <f>SUM(AC172:AC175)</f>
        <v>377</v>
      </c>
    </row>
    <row r="177" spans="1:29" ht="15.75" customHeight="1">
      <c r="A177" s="69">
        <v>0.70833333333333337</v>
      </c>
      <c r="B177" s="44">
        <f t="shared" ref="B177:H180" si="108">SUM(B39+K39+T39)</f>
        <v>15</v>
      </c>
      <c r="C177" s="45">
        <f t="shared" si="108"/>
        <v>5</v>
      </c>
      <c r="D177" s="45">
        <f t="shared" si="108"/>
        <v>0</v>
      </c>
      <c r="E177" s="45">
        <f t="shared" si="108"/>
        <v>0</v>
      </c>
      <c r="F177" s="45">
        <f t="shared" si="108"/>
        <v>0</v>
      </c>
      <c r="G177" s="45">
        <f t="shared" si="108"/>
        <v>0</v>
      </c>
      <c r="H177" s="46">
        <f t="shared" si="108"/>
        <v>0</v>
      </c>
      <c r="I177" s="65">
        <f>SUM(B177:H177)</f>
        <v>20</v>
      </c>
      <c r="K177" s="44">
        <f t="shared" ref="K177:Q180" si="109">SUM(B85+K85+T85)</f>
        <v>23</v>
      </c>
      <c r="L177" s="45">
        <f t="shared" si="109"/>
        <v>4</v>
      </c>
      <c r="M177" s="45">
        <f t="shared" si="109"/>
        <v>1</v>
      </c>
      <c r="N177" s="45">
        <f t="shared" si="109"/>
        <v>0</v>
      </c>
      <c r="O177" s="45">
        <f t="shared" si="109"/>
        <v>0</v>
      </c>
      <c r="P177" s="45">
        <f t="shared" si="109"/>
        <v>0</v>
      </c>
      <c r="Q177" s="46">
        <f t="shared" si="109"/>
        <v>0</v>
      </c>
      <c r="R177" s="65">
        <f>SUM(K177:Q177)</f>
        <v>28</v>
      </c>
      <c r="T177" s="44">
        <f t="shared" ref="T177:Z180" si="110">SUM(B131+K131+T131)</f>
        <v>22</v>
      </c>
      <c r="U177" s="45">
        <f t="shared" si="110"/>
        <v>7</v>
      </c>
      <c r="V177" s="45">
        <f t="shared" si="110"/>
        <v>1</v>
      </c>
      <c r="W177" s="45">
        <f t="shared" si="110"/>
        <v>0</v>
      </c>
      <c r="X177" s="45">
        <f t="shared" si="110"/>
        <v>0</v>
      </c>
      <c r="Y177" s="45">
        <f t="shared" si="110"/>
        <v>0</v>
      </c>
      <c r="Z177" s="46">
        <f t="shared" si="110"/>
        <v>0</v>
      </c>
      <c r="AA177" s="65">
        <f>SUM(T177:Z177)</f>
        <v>30</v>
      </c>
      <c r="AC177" s="65">
        <f>SUM(I177+R177+AA177)</f>
        <v>78</v>
      </c>
    </row>
    <row r="178" spans="1:29" ht="15.75" customHeight="1">
      <c r="A178" s="70">
        <v>0.71875</v>
      </c>
      <c r="B178" s="48">
        <f t="shared" si="108"/>
        <v>13</v>
      </c>
      <c r="C178" s="49">
        <f t="shared" si="108"/>
        <v>4</v>
      </c>
      <c r="D178" s="49">
        <f t="shared" si="108"/>
        <v>0</v>
      </c>
      <c r="E178" s="49">
        <f t="shared" si="108"/>
        <v>0</v>
      </c>
      <c r="F178" s="49">
        <f t="shared" si="108"/>
        <v>0</v>
      </c>
      <c r="G178" s="49">
        <f t="shared" si="108"/>
        <v>0</v>
      </c>
      <c r="H178" s="52">
        <f t="shared" si="108"/>
        <v>0</v>
      </c>
      <c r="I178" s="66">
        <f>SUM(B178:H178)</f>
        <v>17</v>
      </c>
      <c r="K178" s="48">
        <f t="shared" si="109"/>
        <v>16</v>
      </c>
      <c r="L178" s="49">
        <f t="shared" si="109"/>
        <v>5</v>
      </c>
      <c r="M178" s="49">
        <f t="shared" si="109"/>
        <v>0</v>
      </c>
      <c r="N178" s="49">
        <f t="shared" si="109"/>
        <v>0</v>
      </c>
      <c r="O178" s="49">
        <f t="shared" si="109"/>
        <v>0</v>
      </c>
      <c r="P178" s="49">
        <f t="shared" si="109"/>
        <v>0</v>
      </c>
      <c r="Q178" s="52">
        <f t="shared" si="109"/>
        <v>0</v>
      </c>
      <c r="R178" s="66">
        <f>SUM(K178:Q178)</f>
        <v>21</v>
      </c>
      <c r="T178" s="48">
        <f t="shared" si="110"/>
        <v>25</v>
      </c>
      <c r="U178" s="49">
        <f t="shared" si="110"/>
        <v>3</v>
      </c>
      <c r="V178" s="49">
        <f t="shared" si="110"/>
        <v>0</v>
      </c>
      <c r="W178" s="49">
        <f t="shared" si="110"/>
        <v>0</v>
      </c>
      <c r="X178" s="49">
        <f t="shared" si="110"/>
        <v>0</v>
      </c>
      <c r="Y178" s="49">
        <f t="shared" si="110"/>
        <v>0</v>
      </c>
      <c r="Z178" s="52">
        <f t="shared" si="110"/>
        <v>0</v>
      </c>
      <c r="AA178" s="66">
        <f>SUM(T178:Z178)</f>
        <v>28</v>
      </c>
      <c r="AC178" s="66">
        <f>SUM(I178+R178+AA178)</f>
        <v>66</v>
      </c>
    </row>
    <row r="179" spans="1:29" ht="15.75" customHeight="1">
      <c r="A179" s="70">
        <v>0.72916666666666663</v>
      </c>
      <c r="B179" s="48">
        <f t="shared" si="108"/>
        <v>18</v>
      </c>
      <c r="C179" s="49">
        <f t="shared" si="108"/>
        <v>4</v>
      </c>
      <c r="D179" s="49">
        <f t="shared" si="108"/>
        <v>0</v>
      </c>
      <c r="E179" s="49">
        <f t="shared" si="108"/>
        <v>0</v>
      </c>
      <c r="F179" s="49">
        <f t="shared" si="108"/>
        <v>0</v>
      </c>
      <c r="G179" s="49">
        <f t="shared" si="108"/>
        <v>0</v>
      </c>
      <c r="H179" s="52">
        <f t="shared" si="108"/>
        <v>0</v>
      </c>
      <c r="I179" s="66">
        <f>SUM(B179:H179)</f>
        <v>22</v>
      </c>
      <c r="K179" s="48">
        <f t="shared" si="109"/>
        <v>19</v>
      </c>
      <c r="L179" s="49">
        <f t="shared" si="109"/>
        <v>2</v>
      </c>
      <c r="M179" s="49">
        <f t="shared" si="109"/>
        <v>0</v>
      </c>
      <c r="N179" s="49">
        <f t="shared" si="109"/>
        <v>0</v>
      </c>
      <c r="O179" s="49">
        <f t="shared" si="109"/>
        <v>0</v>
      </c>
      <c r="P179" s="49">
        <f t="shared" si="109"/>
        <v>0</v>
      </c>
      <c r="Q179" s="52">
        <f t="shared" si="109"/>
        <v>0</v>
      </c>
      <c r="R179" s="66">
        <f>SUM(K179:Q179)</f>
        <v>21</v>
      </c>
      <c r="T179" s="48">
        <f t="shared" si="110"/>
        <v>18</v>
      </c>
      <c r="U179" s="49">
        <f t="shared" si="110"/>
        <v>4</v>
      </c>
      <c r="V179" s="49">
        <f t="shared" si="110"/>
        <v>0</v>
      </c>
      <c r="W179" s="49">
        <f t="shared" si="110"/>
        <v>0</v>
      </c>
      <c r="X179" s="49">
        <f t="shared" si="110"/>
        <v>0</v>
      </c>
      <c r="Y179" s="49">
        <f t="shared" si="110"/>
        <v>0</v>
      </c>
      <c r="Z179" s="52">
        <f t="shared" si="110"/>
        <v>0</v>
      </c>
      <c r="AA179" s="66">
        <f>SUM(T179:Z179)</f>
        <v>22</v>
      </c>
      <c r="AC179" s="66">
        <f>SUM(I179+R179+AA179)</f>
        <v>65</v>
      </c>
    </row>
    <row r="180" spans="1:29" ht="15.75" customHeight="1">
      <c r="A180" s="71">
        <v>0.73958333333333337</v>
      </c>
      <c r="B180" s="54">
        <f t="shared" si="108"/>
        <v>17</v>
      </c>
      <c r="C180" s="55">
        <f t="shared" si="108"/>
        <v>1</v>
      </c>
      <c r="D180" s="55">
        <f t="shared" si="108"/>
        <v>0</v>
      </c>
      <c r="E180" s="55">
        <f t="shared" si="108"/>
        <v>0</v>
      </c>
      <c r="F180" s="55">
        <f t="shared" si="108"/>
        <v>0</v>
      </c>
      <c r="G180" s="55">
        <f t="shared" si="108"/>
        <v>0</v>
      </c>
      <c r="H180" s="56">
        <f t="shared" si="108"/>
        <v>0</v>
      </c>
      <c r="I180" s="67">
        <f>SUM(B180:H180)</f>
        <v>18</v>
      </c>
      <c r="K180" s="54">
        <f t="shared" si="109"/>
        <v>17</v>
      </c>
      <c r="L180" s="55">
        <f t="shared" si="109"/>
        <v>1</v>
      </c>
      <c r="M180" s="55">
        <f t="shared" si="109"/>
        <v>0</v>
      </c>
      <c r="N180" s="55">
        <f t="shared" si="109"/>
        <v>0</v>
      </c>
      <c r="O180" s="55">
        <f t="shared" si="109"/>
        <v>0</v>
      </c>
      <c r="P180" s="55">
        <f t="shared" si="109"/>
        <v>0</v>
      </c>
      <c r="Q180" s="56">
        <f t="shared" si="109"/>
        <v>0</v>
      </c>
      <c r="R180" s="67">
        <f>SUM(K180:Q180)</f>
        <v>18</v>
      </c>
      <c r="T180" s="54">
        <f t="shared" si="110"/>
        <v>28</v>
      </c>
      <c r="U180" s="55">
        <f t="shared" si="110"/>
        <v>8</v>
      </c>
      <c r="V180" s="55">
        <f t="shared" si="110"/>
        <v>1</v>
      </c>
      <c r="W180" s="55">
        <f t="shared" si="110"/>
        <v>0</v>
      </c>
      <c r="X180" s="55">
        <f t="shared" si="110"/>
        <v>0</v>
      </c>
      <c r="Y180" s="55">
        <f t="shared" si="110"/>
        <v>0</v>
      </c>
      <c r="Z180" s="56">
        <f t="shared" si="110"/>
        <v>0</v>
      </c>
      <c r="AA180" s="67">
        <f>SUM(T180:Z180)</f>
        <v>37</v>
      </c>
      <c r="AC180" s="67">
        <f>SUM(I180+R180+AA180)</f>
        <v>73</v>
      </c>
    </row>
    <row r="181" spans="1:29" ht="15.75" customHeight="1">
      <c r="A181" s="60" t="s">
        <v>218</v>
      </c>
      <c r="B181" s="57">
        <f t="shared" ref="B181:I181" si="111">SUM(B177:B180)</f>
        <v>63</v>
      </c>
      <c r="C181" s="58">
        <f t="shared" si="111"/>
        <v>14</v>
      </c>
      <c r="D181" s="58">
        <f t="shared" si="111"/>
        <v>0</v>
      </c>
      <c r="E181" s="58">
        <f t="shared" si="111"/>
        <v>0</v>
      </c>
      <c r="F181" s="58">
        <f t="shared" si="111"/>
        <v>0</v>
      </c>
      <c r="G181" s="58">
        <f t="shared" si="111"/>
        <v>0</v>
      </c>
      <c r="H181" s="59">
        <f t="shared" si="111"/>
        <v>0</v>
      </c>
      <c r="I181" s="60">
        <f t="shared" si="111"/>
        <v>77</v>
      </c>
      <c r="K181" s="57">
        <f t="shared" ref="K181:R181" si="112">SUM(K177:K180)</f>
        <v>75</v>
      </c>
      <c r="L181" s="58">
        <f t="shared" si="112"/>
        <v>12</v>
      </c>
      <c r="M181" s="58">
        <f t="shared" si="112"/>
        <v>1</v>
      </c>
      <c r="N181" s="58">
        <f t="shared" si="112"/>
        <v>0</v>
      </c>
      <c r="O181" s="58">
        <f t="shared" si="112"/>
        <v>0</v>
      </c>
      <c r="P181" s="58">
        <f t="shared" si="112"/>
        <v>0</v>
      </c>
      <c r="Q181" s="59">
        <f t="shared" si="112"/>
        <v>0</v>
      </c>
      <c r="R181" s="60">
        <f t="shared" si="112"/>
        <v>88</v>
      </c>
      <c r="T181" s="57">
        <f t="shared" ref="T181:AA181" si="113">SUM(T177:T180)</f>
        <v>93</v>
      </c>
      <c r="U181" s="58">
        <f t="shared" si="113"/>
        <v>22</v>
      </c>
      <c r="V181" s="58">
        <f t="shared" si="113"/>
        <v>2</v>
      </c>
      <c r="W181" s="58">
        <f t="shared" si="113"/>
        <v>0</v>
      </c>
      <c r="X181" s="58">
        <f t="shared" si="113"/>
        <v>0</v>
      </c>
      <c r="Y181" s="58">
        <f t="shared" si="113"/>
        <v>0</v>
      </c>
      <c r="Z181" s="59">
        <f t="shared" si="113"/>
        <v>0</v>
      </c>
      <c r="AA181" s="60">
        <f t="shared" si="113"/>
        <v>117</v>
      </c>
      <c r="AC181" s="60">
        <f>SUM(AC177:AC180)</f>
        <v>282</v>
      </c>
    </row>
    <row r="182" spans="1:29" ht="15.75" customHeight="1">
      <c r="A182" s="69">
        <v>0.75</v>
      </c>
      <c r="B182" s="44">
        <f t="shared" ref="B182:H185" si="114">SUM(B44+K44+T44)</f>
        <v>11</v>
      </c>
      <c r="C182" s="45">
        <f t="shared" si="114"/>
        <v>6</v>
      </c>
      <c r="D182" s="45">
        <f t="shared" si="114"/>
        <v>0</v>
      </c>
      <c r="E182" s="45">
        <f t="shared" si="114"/>
        <v>0</v>
      </c>
      <c r="F182" s="45">
        <f t="shared" si="114"/>
        <v>0</v>
      </c>
      <c r="G182" s="45">
        <f t="shared" si="114"/>
        <v>0</v>
      </c>
      <c r="H182" s="46">
        <f t="shared" si="114"/>
        <v>0</v>
      </c>
      <c r="I182" s="65">
        <f>SUM(B182:H182)</f>
        <v>17</v>
      </c>
      <c r="K182" s="44">
        <f t="shared" ref="K182:Q185" si="115">SUM(B90+K90+T90)</f>
        <v>15</v>
      </c>
      <c r="L182" s="45">
        <f t="shared" si="115"/>
        <v>4</v>
      </c>
      <c r="M182" s="45">
        <f t="shared" si="115"/>
        <v>0</v>
      </c>
      <c r="N182" s="45">
        <f t="shared" si="115"/>
        <v>0</v>
      </c>
      <c r="O182" s="45">
        <f t="shared" si="115"/>
        <v>0</v>
      </c>
      <c r="P182" s="45">
        <f t="shared" si="115"/>
        <v>0</v>
      </c>
      <c r="Q182" s="46">
        <f t="shared" si="115"/>
        <v>0</v>
      </c>
      <c r="R182" s="65">
        <f>SUM(K182:Q182)</f>
        <v>19</v>
      </c>
      <c r="T182" s="44">
        <f t="shared" ref="T182:Z185" si="116">SUM(B136+K136+T136)</f>
        <v>15</v>
      </c>
      <c r="U182" s="45">
        <f t="shared" si="116"/>
        <v>3</v>
      </c>
      <c r="V182" s="45">
        <f t="shared" si="116"/>
        <v>1</v>
      </c>
      <c r="W182" s="45">
        <f t="shared" si="116"/>
        <v>0</v>
      </c>
      <c r="X182" s="45">
        <f t="shared" si="116"/>
        <v>0</v>
      </c>
      <c r="Y182" s="45">
        <f t="shared" si="116"/>
        <v>0</v>
      </c>
      <c r="Z182" s="46">
        <f t="shared" si="116"/>
        <v>0</v>
      </c>
      <c r="AA182" s="65">
        <f>SUM(T182:Z182)</f>
        <v>19</v>
      </c>
      <c r="AC182" s="65">
        <f>SUM(I182+R182+AA182)</f>
        <v>55</v>
      </c>
    </row>
    <row r="183" spans="1:29" ht="15.75" customHeight="1">
      <c r="A183" s="70">
        <v>0.76041666666666663</v>
      </c>
      <c r="B183" s="48">
        <f t="shared" si="114"/>
        <v>16</v>
      </c>
      <c r="C183" s="49">
        <f t="shared" si="114"/>
        <v>5</v>
      </c>
      <c r="D183" s="49">
        <f t="shared" si="114"/>
        <v>0</v>
      </c>
      <c r="E183" s="49">
        <f t="shared" si="114"/>
        <v>0</v>
      </c>
      <c r="F183" s="49">
        <f t="shared" si="114"/>
        <v>0</v>
      </c>
      <c r="G183" s="49">
        <f t="shared" si="114"/>
        <v>0</v>
      </c>
      <c r="H183" s="52">
        <f t="shared" si="114"/>
        <v>0</v>
      </c>
      <c r="I183" s="66">
        <f>SUM(B183:H183)</f>
        <v>21</v>
      </c>
      <c r="K183" s="48">
        <f t="shared" si="115"/>
        <v>10</v>
      </c>
      <c r="L183" s="49">
        <f t="shared" si="115"/>
        <v>6</v>
      </c>
      <c r="M183" s="49">
        <f t="shared" si="115"/>
        <v>0</v>
      </c>
      <c r="N183" s="49">
        <f t="shared" si="115"/>
        <v>0</v>
      </c>
      <c r="O183" s="49">
        <f t="shared" si="115"/>
        <v>0</v>
      </c>
      <c r="P183" s="49">
        <f t="shared" si="115"/>
        <v>0</v>
      </c>
      <c r="Q183" s="52">
        <f t="shared" si="115"/>
        <v>0</v>
      </c>
      <c r="R183" s="66">
        <f>SUM(K183:Q183)</f>
        <v>16</v>
      </c>
      <c r="T183" s="48">
        <f t="shared" si="116"/>
        <v>15</v>
      </c>
      <c r="U183" s="49">
        <f t="shared" si="116"/>
        <v>7</v>
      </c>
      <c r="V183" s="49">
        <f t="shared" si="116"/>
        <v>0</v>
      </c>
      <c r="W183" s="49">
        <f t="shared" si="116"/>
        <v>0</v>
      </c>
      <c r="X183" s="49">
        <f t="shared" si="116"/>
        <v>0</v>
      </c>
      <c r="Y183" s="49">
        <f t="shared" si="116"/>
        <v>0</v>
      </c>
      <c r="Z183" s="52">
        <f t="shared" si="116"/>
        <v>0</v>
      </c>
      <c r="AA183" s="66">
        <f>SUM(T183:Z183)</f>
        <v>22</v>
      </c>
      <c r="AC183" s="66">
        <f>SUM(I183+R183+AA183)</f>
        <v>59</v>
      </c>
    </row>
    <row r="184" spans="1:29" ht="15.75" customHeight="1">
      <c r="A184" s="70">
        <v>0.77083333333333337</v>
      </c>
      <c r="B184" s="48">
        <f t="shared" si="114"/>
        <v>14</v>
      </c>
      <c r="C184" s="49">
        <f t="shared" si="114"/>
        <v>4</v>
      </c>
      <c r="D184" s="49">
        <f t="shared" si="114"/>
        <v>0</v>
      </c>
      <c r="E184" s="49">
        <f t="shared" si="114"/>
        <v>0</v>
      </c>
      <c r="F184" s="49">
        <f t="shared" si="114"/>
        <v>0</v>
      </c>
      <c r="G184" s="49">
        <f t="shared" si="114"/>
        <v>0</v>
      </c>
      <c r="H184" s="52">
        <f t="shared" si="114"/>
        <v>2</v>
      </c>
      <c r="I184" s="66">
        <f>SUM(B184:H184)</f>
        <v>20</v>
      </c>
      <c r="K184" s="48">
        <f t="shared" si="115"/>
        <v>10</v>
      </c>
      <c r="L184" s="49">
        <f t="shared" si="115"/>
        <v>1</v>
      </c>
      <c r="M184" s="49">
        <f t="shared" si="115"/>
        <v>0</v>
      </c>
      <c r="N184" s="49">
        <f t="shared" si="115"/>
        <v>0</v>
      </c>
      <c r="O184" s="49">
        <f t="shared" si="115"/>
        <v>0</v>
      </c>
      <c r="P184" s="49">
        <f t="shared" si="115"/>
        <v>0</v>
      </c>
      <c r="Q184" s="52">
        <f t="shared" si="115"/>
        <v>0</v>
      </c>
      <c r="R184" s="66">
        <f>SUM(K184:Q184)</f>
        <v>11</v>
      </c>
      <c r="T184" s="48">
        <f t="shared" si="116"/>
        <v>21</v>
      </c>
      <c r="U184" s="49">
        <f t="shared" si="116"/>
        <v>4</v>
      </c>
      <c r="V184" s="49">
        <f t="shared" si="116"/>
        <v>0</v>
      </c>
      <c r="W184" s="49">
        <f t="shared" si="116"/>
        <v>0</v>
      </c>
      <c r="X184" s="49">
        <f t="shared" si="116"/>
        <v>0</v>
      </c>
      <c r="Y184" s="49">
        <f t="shared" si="116"/>
        <v>0</v>
      </c>
      <c r="Z184" s="52">
        <f t="shared" si="116"/>
        <v>2</v>
      </c>
      <c r="AA184" s="66">
        <f>SUM(T184:Z184)</f>
        <v>27</v>
      </c>
      <c r="AC184" s="66">
        <f>SUM(I184+R184+AA184)</f>
        <v>58</v>
      </c>
    </row>
    <row r="185" spans="1:29" ht="15.75" customHeight="1">
      <c r="A185" s="71">
        <v>0.78125</v>
      </c>
      <c r="B185" s="54">
        <f t="shared" si="114"/>
        <v>12</v>
      </c>
      <c r="C185" s="55">
        <f t="shared" si="114"/>
        <v>2</v>
      </c>
      <c r="D185" s="55">
        <f t="shared" si="114"/>
        <v>0</v>
      </c>
      <c r="E185" s="55">
        <f t="shared" si="114"/>
        <v>0</v>
      </c>
      <c r="F185" s="55">
        <f t="shared" si="114"/>
        <v>0</v>
      </c>
      <c r="G185" s="55">
        <f t="shared" si="114"/>
        <v>0</v>
      </c>
      <c r="H185" s="56">
        <f t="shared" si="114"/>
        <v>0</v>
      </c>
      <c r="I185" s="67">
        <f>SUM(B185:H185)</f>
        <v>14</v>
      </c>
      <c r="K185" s="54">
        <f t="shared" si="115"/>
        <v>6</v>
      </c>
      <c r="L185" s="55">
        <f t="shared" si="115"/>
        <v>3</v>
      </c>
      <c r="M185" s="55">
        <f t="shared" si="115"/>
        <v>0</v>
      </c>
      <c r="N185" s="55">
        <f t="shared" si="115"/>
        <v>0</v>
      </c>
      <c r="O185" s="55">
        <f t="shared" si="115"/>
        <v>0</v>
      </c>
      <c r="P185" s="55">
        <f t="shared" si="115"/>
        <v>0</v>
      </c>
      <c r="Q185" s="56">
        <f t="shared" si="115"/>
        <v>0</v>
      </c>
      <c r="R185" s="67">
        <f>SUM(K185:Q185)</f>
        <v>9</v>
      </c>
      <c r="T185" s="54">
        <f t="shared" si="116"/>
        <v>17</v>
      </c>
      <c r="U185" s="55">
        <f t="shared" si="116"/>
        <v>3</v>
      </c>
      <c r="V185" s="55">
        <f t="shared" si="116"/>
        <v>0</v>
      </c>
      <c r="W185" s="55">
        <f t="shared" si="116"/>
        <v>0</v>
      </c>
      <c r="X185" s="55">
        <f t="shared" si="116"/>
        <v>0</v>
      </c>
      <c r="Y185" s="55">
        <f t="shared" si="116"/>
        <v>0</v>
      </c>
      <c r="Z185" s="56">
        <f t="shared" si="116"/>
        <v>0</v>
      </c>
      <c r="AA185" s="67">
        <f>SUM(T185:Z185)</f>
        <v>20</v>
      </c>
      <c r="AC185" s="67">
        <f>SUM(I185+R185+AA185)</f>
        <v>43</v>
      </c>
    </row>
    <row r="186" spans="1:29" ht="15.75" customHeight="1">
      <c r="A186" s="60" t="s">
        <v>218</v>
      </c>
      <c r="B186" s="57">
        <f t="shared" ref="B186:I186" si="117">SUM(B182:B185)</f>
        <v>53</v>
      </c>
      <c r="C186" s="58">
        <f t="shared" si="117"/>
        <v>17</v>
      </c>
      <c r="D186" s="58">
        <f t="shared" si="117"/>
        <v>0</v>
      </c>
      <c r="E186" s="58">
        <f t="shared" si="117"/>
        <v>0</v>
      </c>
      <c r="F186" s="58">
        <f t="shared" si="117"/>
        <v>0</v>
      </c>
      <c r="G186" s="58">
        <f t="shared" si="117"/>
        <v>0</v>
      </c>
      <c r="H186" s="59">
        <f t="shared" si="117"/>
        <v>2</v>
      </c>
      <c r="I186" s="60">
        <f t="shared" si="117"/>
        <v>72</v>
      </c>
      <c r="K186" s="57">
        <f t="shared" ref="K186:R186" si="118">SUM(K182:K185)</f>
        <v>41</v>
      </c>
      <c r="L186" s="58">
        <f t="shared" si="118"/>
        <v>14</v>
      </c>
      <c r="M186" s="58">
        <f t="shared" si="118"/>
        <v>0</v>
      </c>
      <c r="N186" s="58">
        <f t="shared" si="118"/>
        <v>0</v>
      </c>
      <c r="O186" s="58">
        <f t="shared" si="118"/>
        <v>0</v>
      </c>
      <c r="P186" s="58">
        <f t="shared" si="118"/>
        <v>0</v>
      </c>
      <c r="Q186" s="59">
        <f t="shared" si="118"/>
        <v>0</v>
      </c>
      <c r="R186" s="60">
        <f t="shared" si="118"/>
        <v>55</v>
      </c>
      <c r="T186" s="57">
        <f t="shared" ref="T186:AA186" si="119">SUM(T182:T185)</f>
        <v>68</v>
      </c>
      <c r="U186" s="58">
        <f t="shared" si="119"/>
        <v>17</v>
      </c>
      <c r="V186" s="58">
        <f t="shared" si="119"/>
        <v>1</v>
      </c>
      <c r="W186" s="58">
        <f t="shared" si="119"/>
        <v>0</v>
      </c>
      <c r="X186" s="58">
        <f t="shared" si="119"/>
        <v>0</v>
      </c>
      <c r="Y186" s="58">
        <f t="shared" si="119"/>
        <v>0</v>
      </c>
      <c r="Z186" s="59">
        <f t="shared" si="119"/>
        <v>2</v>
      </c>
      <c r="AA186" s="60">
        <f t="shared" si="119"/>
        <v>88</v>
      </c>
      <c r="AC186" s="60">
        <f>SUM(AC182:AC185)</f>
        <v>215</v>
      </c>
    </row>
    <row r="188" spans="1:29" ht="15.75" customHeight="1">
      <c r="A188" s="60" t="s">
        <v>219</v>
      </c>
      <c r="B188" s="57">
        <f t="shared" ref="B188:I188" si="120">SUM(B186+B181+B176)</f>
        <v>179</v>
      </c>
      <c r="C188" s="58">
        <f t="shared" si="120"/>
        <v>39</v>
      </c>
      <c r="D188" s="58">
        <f t="shared" si="120"/>
        <v>0</v>
      </c>
      <c r="E188" s="58">
        <f t="shared" si="120"/>
        <v>0</v>
      </c>
      <c r="F188" s="58">
        <f t="shared" si="120"/>
        <v>0</v>
      </c>
      <c r="G188" s="58">
        <f t="shared" si="120"/>
        <v>0</v>
      </c>
      <c r="H188" s="59">
        <f t="shared" si="120"/>
        <v>2</v>
      </c>
      <c r="I188" s="60">
        <f t="shared" si="120"/>
        <v>220</v>
      </c>
      <c r="K188" s="57">
        <f t="shared" ref="K188:R188" si="121">SUM(K186+K181+K176)</f>
        <v>198</v>
      </c>
      <c r="L188" s="58">
        <f t="shared" si="121"/>
        <v>42</v>
      </c>
      <c r="M188" s="58">
        <f t="shared" si="121"/>
        <v>2</v>
      </c>
      <c r="N188" s="58">
        <f t="shared" si="121"/>
        <v>0</v>
      </c>
      <c r="O188" s="58">
        <f t="shared" si="121"/>
        <v>0</v>
      </c>
      <c r="P188" s="58">
        <f t="shared" si="121"/>
        <v>0</v>
      </c>
      <c r="Q188" s="59">
        <f t="shared" si="121"/>
        <v>0</v>
      </c>
      <c r="R188" s="60">
        <f t="shared" si="121"/>
        <v>242</v>
      </c>
      <c r="T188" s="57">
        <f t="shared" ref="T188:AA188" si="122">SUM(T186+T181+T176)</f>
        <v>328</v>
      </c>
      <c r="U188" s="58">
        <f t="shared" si="122"/>
        <v>72</v>
      </c>
      <c r="V188" s="58">
        <f t="shared" si="122"/>
        <v>6</v>
      </c>
      <c r="W188" s="58">
        <f t="shared" si="122"/>
        <v>1</v>
      </c>
      <c r="X188" s="58">
        <f t="shared" si="122"/>
        <v>1</v>
      </c>
      <c r="Y188" s="58">
        <f t="shared" si="122"/>
        <v>0</v>
      </c>
      <c r="Z188" s="59">
        <f t="shared" si="122"/>
        <v>4</v>
      </c>
      <c r="AA188" s="60">
        <f t="shared" si="122"/>
        <v>412</v>
      </c>
      <c r="AC188" s="60">
        <f>SUM(AC186+AC181+AC176)</f>
        <v>874</v>
      </c>
    </row>
    <row r="190" spans="1:29" ht="15.75" customHeight="1">
      <c r="A190" s="60" t="s">
        <v>217</v>
      </c>
      <c r="B190" s="57">
        <f t="shared" ref="B190:I190" si="123">SUM(B166+B188)</f>
        <v>251</v>
      </c>
      <c r="C190" s="58">
        <f t="shared" si="123"/>
        <v>66</v>
      </c>
      <c r="D190" s="58">
        <f t="shared" si="123"/>
        <v>1</v>
      </c>
      <c r="E190" s="58">
        <f t="shared" si="123"/>
        <v>1</v>
      </c>
      <c r="F190" s="58">
        <f t="shared" si="123"/>
        <v>3</v>
      </c>
      <c r="G190" s="58">
        <f t="shared" si="123"/>
        <v>0</v>
      </c>
      <c r="H190" s="59">
        <f t="shared" si="123"/>
        <v>4</v>
      </c>
      <c r="I190" s="60">
        <f t="shared" si="123"/>
        <v>326</v>
      </c>
      <c r="K190" s="57">
        <f t="shared" ref="K190:R190" si="124">SUM(K166+K188)</f>
        <v>238</v>
      </c>
      <c r="L190" s="58">
        <f t="shared" si="124"/>
        <v>55</v>
      </c>
      <c r="M190" s="58">
        <f t="shared" si="124"/>
        <v>5</v>
      </c>
      <c r="N190" s="58">
        <f t="shared" si="124"/>
        <v>0</v>
      </c>
      <c r="O190" s="58">
        <f t="shared" si="124"/>
        <v>0</v>
      </c>
      <c r="P190" s="58">
        <f t="shared" si="124"/>
        <v>0</v>
      </c>
      <c r="Q190" s="59">
        <f t="shared" si="124"/>
        <v>0</v>
      </c>
      <c r="R190" s="60">
        <f t="shared" si="124"/>
        <v>298</v>
      </c>
      <c r="T190" s="57">
        <f t="shared" ref="T190:AA190" si="125">SUM(T166+T188)</f>
        <v>507</v>
      </c>
      <c r="U190" s="58">
        <f t="shared" si="125"/>
        <v>111</v>
      </c>
      <c r="V190" s="58">
        <f t="shared" si="125"/>
        <v>8</v>
      </c>
      <c r="W190" s="58">
        <f t="shared" si="125"/>
        <v>2</v>
      </c>
      <c r="X190" s="58">
        <f t="shared" si="125"/>
        <v>3</v>
      </c>
      <c r="Y190" s="58">
        <f t="shared" si="125"/>
        <v>0</v>
      </c>
      <c r="Z190" s="59">
        <f t="shared" si="125"/>
        <v>5</v>
      </c>
      <c r="AA190" s="60">
        <f t="shared" si="125"/>
        <v>636</v>
      </c>
      <c r="AC190" s="60">
        <f>SUM(AC166+AC188)</f>
        <v>1260</v>
      </c>
    </row>
    <row r="191" spans="1:29" s="68" customFormat="1" ht="15.75" customHeight="1">
      <c r="A191" s="68" t="s">
        <v>220</v>
      </c>
      <c r="I191" s="68">
        <f>SUM(B150:H150,B151:H151,B152:H152,B153:H153,B155:H155,B156:H156,B157:H157,B158:H158,B160:H160,B161:H161,B162:H162,B163:H163,B172:H172,B173:H173,B174:H174,B175:H175,B177:H177,B178:H178,B179:H179,B180:H180,B182:H182,B183:H183,B184:H184,B185:H185)</f>
        <v>326</v>
      </c>
      <c r="R191" s="68">
        <f>SUM(K150:Q150,K151:Q151,K152:Q152,K153:Q153,K155:Q155,K156:Q156,K157:Q157,K158:Q158,K160:Q160,K161:Q161,K162:Q162,K163:Q163,K172:Q172,K173:Q173,K174:Q174,K175:Q175,K177:Q177,K178:Q178,K179:Q179,K180:Q180,K182:Q182,K183:Q183,K184:Q184,K185:Q185)</f>
        <v>298</v>
      </c>
      <c r="AA191" s="68">
        <f>SUM(T150:Z150,T151:Z151,T152:Z152,T153:Z153,T155:Z155,T156:Z156,T157:Z157,T158:Z158,T160:Z160,T161:Z161,T162:Z162,T163:Z163,T172:Z172,T173:Z173,T174:Z174,T175:Z175,T177:Z177,T178:Z178,T179:Z179,T180:Z180,T182:Z182,T183:Z183,T184:Z184,T185:Z185)</f>
        <v>636</v>
      </c>
      <c r="AC191" s="68">
        <f>SUM(B191:AA191)</f>
        <v>1260</v>
      </c>
    </row>
    <row r="192" spans="1:29" ht="15.75" customHeight="1">
      <c r="A192" s="47" t="s">
        <v>224</v>
      </c>
    </row>
    <row r="193" spans="1:29" ht="15.75" customHeight="1">
      <c r="B193" s="57" t="s">
        <v>212</v>
      </c>
      <c r="C193" s="58"/>
      <c r="D193" s="58" t="s">
        <v>246</v>
      </c>
      <c r="E193" s="58"/>
      <c r="F193" s="58"/>
      <c r="G193" s="58"/>
      <c r="H193" s="59"/>
      <c r="I193" s="60"/>
      <c r="K193" s="57" t="s">
        <v>212</v>
      </c>
      <c r="L193" s="58"/>
      <c r="M193" s="58" t="s">
        <v>214</v>
      </c>
      <c r="N193" s="58"/>
      <c r="O193" s="58"/>
      <c r="P193" s="58"/>
      <c r="Q193" s="59"/>
      <c r="R193" s="60"/>
      <c r="T193" s="57" t="s">
        <v>212</v>
      </c>
      <c r="U193" s="58"/>
      <c r="V193" s="58" t="s">
        <v>247</v>
      </c>
      <c r="W193" s="58"/>
      <c r="X193" s="58"/>
      <c r="Y193" s="58"/>
      <c r="Z193" s="59"/>
      <c r="AA193" s="60"/>
      <c r="AC193" s="130" t="s">
        <v>225</v>
      </c>
    </row>
    <row r="194" spans="1:29"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131"/>
    </row>
    <row r="196" spans="1:29" ht="15.75" customHeight="1">
      <c r="A196" s="69">
        <v>0.29166666666666669</v>
      </c>
      <c r="B196" s="44">
        <f t="shared" ref="B196:H199" si="126">SUM(B12+B58+B104)</f>
        <v>9</v>
      </c>
      <c r="C196" s="45">
        <f t="shared" si="126"/>
        <v>1</v>
      </c>
      <c r="D196" s="45">
        <f t="shared" si="126"/>
        <v>0</v>
      </c>
      <c r="E196" s="45">
        <f t="shared" si="126"/>
        <v>0</v>
      </c>
      <c r="F196" s="45">
        <f t="shared" si="126"/>
        <v>0</v>
      </c>
      <c r="G196" s="45">
        <f t="shared" si="126"/>
        <v>0</v>
      </c>
      <c r="H196" s="46">
        <f t="shared" si="126"/>
        <v>0</v>
      </c>
      <c r="I196" s="65">
        <f>SUM(B196:H196)</f>
        <v>10</v>
      </c>
      <c r="K196" s="44">
        <f t="shared" ref="K196:Q199" si="127">SUM(K12+K58+K104)</f>
        <v>1</v>
      </c>
      <c r="L196" s="45">
        <f t="shared" si="127"/>
        <v>0</v>
      </c>
      <c r="M196" s="45">
        <f t="shared" si="127"/>
        <v>1</v>
      </c>
      <c r="N196" s="45">
        <f t="shared" si="127"/>
        <v>0</v>
      </c>
      <c r="O196" s="45">
        <f t="shared" si="127"/>
        <v>0</v>
      </c>
      <c r="P196" s="45">
        <f t="shared" si="127"/>
        <v>0</v>
      </c>
      <c r="Q196" s="46">
        <f t="shared" si="127"/>
        <v>0</v>
      </c>
      <c r="R196" s="65">
        <f>SUM(K196:Q196)</f>
        <v>2</v>
      </c>
      <c r="T196" s="44">
        <f t="shared" ref="T196:Z199" si="128">SUM(T12+T58+T104)</f>
        <v>5</v>
      </c>
      <c r="U196" s="45">
        <f t="shared" si="128"/>
        <v>1</v>
      </c>
      <c r="V196" s="45">
        <f t="shared" si="128"/>
        <v>0</v>
      </c>
      <c r="W196" s="45">
        <f t="shared" si="128"/>
        <v>0</v>
      </c>
      <c r="X196" s="45">
        <f t="shared" si="128"/>
        <v>0</v>
      </c>
      <c r="Y196" s="45">
        <f t="shared" si="128"/>
        <v>0</v>
      </c>
      <c r="Z196" s="46">
        <f t="shared" si="128"/>
        <v>0</v>
      </c>
      <c r="AA196" s="65">
        <f>SUM(T196:Z196)</f>
        <v>6</v>
      </c>
      <c r="AC196" s="65">
        <f>SUM(I196+R196+AA196)</f>
        <v>18</v>
      </c>
    </row>
    <row r="197" spans="1:29" ht="15.75" customHeight="1">
      <c r="A197" s="70">
        <v>0.30208333333333331</v>
      </c>
      <c r="B197" s="48">
        <f t="shared" si="126"/>
        <v>1</v>
      </c>
      <c r="C197" s="49">
        <f t="shared" si="126"/>
        <v>0</v>
      </c>
      <c r="D197" s="49">
        <f t="shared" si="126"/>
        <v>0</v>
      </c>
      <c r="E197" s="49">
        <f t="shared" si="126"/>
        <v>0</v>
      </c>
      <c r="F197" s="49">
        <f t="shared" si="126"/>
        <v>0</v>
      </c>
      <c r="G197" s="49">
        <f t="shared" si="126"/>
        <v>0</v>
      </c>
      <c r="H197" s="52">
        <f t="shared" si="126"/>
        <v>0</v>
      </c>
      <c r="I197" s="66">
        <f>SUM(B197:H197)</f>
        <v>1</v>
      </c>
      <c r="K197" s="48">
        <f t="shared" si="127"/>
        <v>0</v>
      </c>
      <c r="L197" s="49">
        <f t="shared" si="127"/>
        <v>1</v>
      </c>
      <c r="M197" s="49">
        <f t="shared" si="127"/>
        <v>0</v>
      </c>
      <c r="N197" s="49">
        <f t="shared" si="127"/>
        <v>0</v>
      </c>
      <c r="O197" s="49">
        <f t="shared" si="127"/>
        <v>0</v>
      </c>
      <c r="P197" s="49">
        <f t="shared" si="127"/>
        <v>0</v>
      </c>
      <c r="Q197" s="52">
        <f t="shared" si="127"/>
        <v>0</v>
      </c>
      <c r="R197" s="66">
        <f>SUM(K197:Q197)</f>
        <v>1</v>
      </c>
      <c r="T197" s="48">
        <f t="shared" si="128"/>
        <v>1</v>
      </c>
      <c r="U197" s="49">
        <f t="shared" si="128"/>
        <v>1</v>
      </c>
      <c r="V197" s="49">
        <f t="shared" si="128"/>
        <v>0</v>
      </c>
      <c r="W197" s="49">
        <f t="shared" si="128"/>
        <v>0</v>
      </c>
      <c r="X197" s="49">
        <f t="shared" si="128"/>
        <v>0</v>
      </c>
      <c r="Y197" s="49">
        <f t="shared" si="128"/>
        <v>0</v>
      </c>
      <c r="Z197" s="52">
        <f t="shared" si="128"/>
        <v>0</v>
      </c>
      <c r="AA197" s="66">
        <f>SUM(T197:Z197)</f>
        <v>2</v>
      </c>
      <c r="AC197" s="66">
        <f>SUM(I197+R197+AA197)</f>
        <v>4</v>
      </c>
    </row>
    <row r="198" spans="1:29" ht="15.75" customHeight="1">
      <c r="A198" s="70">
        <v>0.3125</v>
      </c>
      <c r="B198" s="48">
        <f t="shared" si="126"/>
        <v>5</v>
      </c>
      <c r="C198" s="49">
        <f t="shared" si="126"/>
        <v>2</v>
      </c>
      <c r="D198" s="49">
        <f t="shared" si="126"/>
        <v>0</v>
      </c>
      <c r="E198" s="49">
        <f t="shared" si="126"/>
        <v>0</v>
      </c>
      <c r="F198" s="49">
        <f t="shared" si="126"/>
        <v>0</v>
      </c>
      <c r="G198" s="49">
        <f t="shared" si="126"/>
        <v>0</v>
      </c>
      <c r="H198" s="52">
        <f t="shared" si="126"/>
        <v>0</v>
      </c>
      <c r="I198" s="66">
        <f>SUM(B198:H198)</f>
        <v>7</v>
      </c>
      <c r="K198" s="48">
        <f t="shared" si="127"/>
        <v>1</v>
      </c>
      <c r="L198" s="49">
        <f t="shared" si="127"/>
        <v>1</v>
      </c>
      <c r="M198" s="49">
        <f t="shared" si="127"/>
        <v>0</v>
      </c>
      <c r="N198" s="49">
        <f t="shared" si="127"/>
        <v>0</v>
      </c>
      <c r="O198" s="49">
        <f t="shared" si="127"/>
        <v>0</v>
      </c>
      <c r="P198" s="49">
        <f t="shared" si="127"/>
        <v>0</v>
      </c>
      <c r="Q198" s="52">
        <f t="shared" si="127"/>
        <v>0</v>
      </c>
      <c r="R198" s="66">
        <f>SUM(K198:Q198)</f>
        <v>2</v>
      </c>
      <c r="T198" s="48">
        <f t="shared" si="128"/>
        <v>3</v>
      </c>
      <c r="U198" s="49">
        <f t="shared" si="128"/>
        <v>1</v>
      </c>
      <c r="V198" s="49">
        <f t="shared" si="128"/>
        <v>1</v>
      </c>
      <c r="W198" s="49">
        <f t="shared" si="128"/>
        <v>0</v>
      </c>
      <c r="X198" s="49">
        <f t="shared" si="128"/>
        <v>0</v>
      </c>
      <c r="Y198" s="49">
        <f t="shared" si="128"/>
        <v>0</v>
      </c>
      <c r="Z198" s="52">
        <f t="shared" si="128"/>
        <v>0</v>
      </c>
      <c r="AA198" s="66">
        <f>SUM(T198:Z198)</f>
        <v>5</v>
      </c>
      <c r="AC198" s="66">
        <f>SUM(I198+R198+AA198)</f>
        <v>14</v>
      </c>
    </row>
    <row r="199" spans="1:29" ht="15.75" customHeight="1">
      <c r="A199" s="71">
        <v>0.32291666666666669</v>
      </c>
      <c r="B199" s="54">
        <f t="shared" si="126"/>
        <v>17</v>
      </c>
      <c r="C199" s="55">
        <f t="shared" si="126"/>
        <v>4</v>
      </c>
      <c r="D199" s="55">
        <f t="shared" si="126"/>
        <v>0</v>
      </c>
      <c r="E199" s="55">
        <f t="shared" si="126"/>
        <v>0</v>
      </c>
      <c r="F199" s="55">
        <f t="shared" si="126"/>
        <v>0</v>
      </c>
      <c r="G199" s="55">
        <f t="shared" si="126"/>
        <v>0</v>
      </c>
      <c r="H199" s="56">
        <f t="shared" si="126"/>
        <v>0</v>
      </c>
      <c r="I199" s="67">
        <f>SUM(B199:H199)</f>
        <v>21</v>
      </c>
      <c r="K199" s="54">
        <f t="shared" si="127"/>
        <v>7</v>
      </c>
      <c r="L199" s="55">
        <f t="shared" si="127"/>
        <v>0</v>
      </c>
      <c r="M199" s="55">
        <f t="shared" si="127"/>
        <v>0</v>
      </c>
      <c r="N199" s="55">
        <f t="shared" si="127"/>
        <v>0</v>
      </c>
      <c r="O199" s="55">
        <f t="shared" si="127"/>
        <v>0</v>
      </c>
      <c r="P199" s="55">
        <f t="shared" si="127"/>
        <v>0</v>
      </c>
      <c r="Q199" s="56">
        <f t="shared" si="127"/>
        <v>0</v>
      </c>
      <c r="R199" s="67">
        <f>SUM(K199:Q199)</f>
        <v>7</v>
      </c>
      <c r="T199" s="54">
        <f t="shared" si="128"/>
        <v>3</v>
      </c>
      <c r="U199" s="55">
        <f t="shared" si="128"/>
        <v>2</v>
      </c>
      <c r="V199" s="55">
        <f t="shared" si="128"/>
        <v>0</v>
      </c>
      <c r="W199" s="55">
        <f t="shared" si="128"/>
        <v>0</v>
      </c>
      <c r="X199" s="55">
        <f t="shared" si="128"/>
        <v>0</v>
      </c>
      <c r="Y199" s="55">
        <f t="shared" si="128"/>
        <v>0</v>
      </c>
      <c r="Z199" s="56">
        <f t="shared" si="128"/>
        <v>0</v>
      </c>
      <c r="AA199" s="67">
        <f>SUM(T199:Z199)</f>
        <v>5</v>
      </c>
      <c r="AC199" s="67">
        <f>SUM(I199+R199+AA199)</f>
        <v>33</v>
      </c>
    </row>
    <row r="200" spans="1:29" ht="15.75" customHeight="1">
      <c r="A200" s="60" t="s">
        <v>218</v>
      </c>
      <c r="B200" s="57">
        <f t="shared" ref="B200:I200" si="129">SUM(B196:B199)</f>
        <v>32</v>
      </c>
      <c r="C200" s="58">
        <f t="shared" si="129"/>
        <v>7</v>
      </c>
      <c r="D200" s="58">
        <f t="shared" si="129"/>
        <v>0</v>
      </c>
      <c r="E200" s="58">
        <f t="shared" si="129"/>
        <v>0</v>
      </c>
      <c r="F200" s="58">
        <f t="shared" si="129"/>
        <v>0</v>
      </c>
      <c r="G200" s="58">
        <f t="shared" si="129"/>
        <v>0</v>
      </c>
      <c r="H200" s="59">
        <f t="shared" si="129"/>
        <v>0</v>
      </c>
      <c r="I200" s="60">
        <f t="shared" si="129"/>
        <v>39</v>
      </c>
      <c r="K200" s="57">
        <f t="shared" ref="K200:R200" si="130">SUM(K196:K199)</f>
        <v>9</v>
      </c>
      <c r="L200" s="58">
        <f t="shared" si="130"/>
        <v>2</v>
      </c>
      <c r="M200" s="58">
        <f t="shared" si="130"/>
        <v>1</v>
      </c>
      <c r="N200" s="58">
        <f t="shared" si="130"/>
        <v>0</v>
      </c>
      <c r="O200" s="58">
        <f t="shared" si="130"/>
        <v>0</v>
      </c>
      <c r="P200" s="58">
        <f t="shared" si="130"/>
        <v>0</v>
      </c>
      <c r="Q200" s="59">
        <f t="shared" si="130"/>
        <v>0</v>
      </c>
      <c r="R200" s="60">
        <f t="shared" si="130"/>
        <v>12</v>
      </c>
      <c r="T200" s="57">
        <f t="shared" ref="T200:AA200" si="131">SUM(T196:T199)</f>
        <v>12</v>
      </c>
      <c r="U200" s="58">
        <f t="shared" si="131"/>
        <v>5</v>
      </c>
      <c r="V200" s="58">
        <f t="shared" si="131"/>
        <v>1</v>
      </c>
      <c r="W200" s="58">
        <f t="shared" si="131"/>
        <v>0</v>
      </c>
      <c r="X200" s="58">
        <f t="shared" si="131"/>
        <v>0</v>
      </c>
      <c r="Y200" s="58">
        <f t="shared" si="131"/>
        <v>0</v>
      </c>
      <c r="Z200" s="59">
        <f t="shared" si="131"/>
        <v>0</v>
      </c>
      <c r="AA200" s="60">
        <f t="shared" si="131"/>
        <v>18</v>
      </c>
      <c r="AC200" s="60">
        <f>SUM(AC196:AC199)</f>
        <v>69</v>
      </c>
    </row>
    <row r="201" spans="1:29" ht="15.75" customHeight="1">
      <c r="A201" s="69">
        <v>0.33333333333333331</v>
      </c>
      <c r="B201" s="44">
        <f t="shared" ref="B201:H204" si="132">SUM(B17+B63+B109)</f>
        <v>8</v>
      </c>
      <c r="C201" s="45">
        <f t="shared" si="132"/>
        <v>5</v>
      </c>
      <c r="D201" s="45">
        <f t="shared" si="132"/>
        <v>0</v>
      </c>
      <c r="E201" s="45">
        <f t="shared" si="132"/>
        <v>0</v>
      </c>
      <c r="F201" s="45">
        <f t="shared" si="132"/>
        <v>0</v>
      </c>
      <c r="G201" s="45">
        <f t="shared" si="132"/>
        <v>0</v>
      </c>
      <c r="H201" s="46">
        <f t="shared" si="132"/>
        <v>0</v>
      </c>
      <c r="I201" s="65">
        <f>SUM(B201:H201)</f>
        <v>13</v>
      </c>
      <c r="K201" s="44">
        <f t="shared" ref="K201:Q204" si="133">SUM(K17+K63+K109)</f>
        <v>6</v>
      </c>
      <c r="L201" s="45">
        <f t="shared" si="133"/>
        <v>3</v>
      </c>
      <c r="M201" s="45">
        <f t="shared" si="133"/>
        <v>0</v>
      </c>
      <c r="N201" s="45">
        <f t="shared" si="133"/>
        <v>0</v>
      </c>
      <c r="O201" s="45">
        <f t="shared" si="133"/>
        <v>0</v>
      </c>
      <c r="P201" s="45">
        <f t="shared" si="133"/>
        <v>0</v>
      </c>
      <c r="Q201" s="46">
        <f t="shared" si="133"/>
        <v>0</v>
      </c>
      <c r="R201" s="65">
        <f>SUM(K201:Q201)</f>
        <v>9</v>
      </c>
      <c r="T201" s="44">
        <f t="shared" ref="T201:Z204" si="134">SUM(T17+T63+T109)</f>
        <v>11</v>
      </c>
      <c r="U201" s="45">
        <f t="shared" si="134"/>
        <v>5</v>
      </c>
      <c r="V201" s="45">
        <f t="shared" si="134"/>
        <v>0</v>
      </c>
      <c r="W201" s="45">
        <f t="shared" si="134"/>
        <v>0</v>
      </c>
      <c r="X201" s="45">
        <f t="shared" si="134"/>
        <v>0</v>
      </c>
      <c r="Y201" s="45">
        <f t="shared" si="134"/>
        <v>0</v>
      </c>
      <c r="Z201" s="46">
        <f t="shared" si="134"/>
        <v>0</v>
      </c>
      <c r="AA201" s="65">
        <f>SUM(T201:Z201)</f>
        <v>16</v>
      </c>
      <c r="AC201" s="65">
        <f>SUM(I201+R201+AA201)</f>
        <v>38</v>
      </c>
    </row>
    <row r="202" spans="1:29" ht="15.75" customHeight="1">
      <c r="A202" s="70">
        <v>0.34375</v>
      </c>
      <c r="B202" s="48">
        <f t="shared" si="132"/>
        <v>14</v>
      </c>
      <c r="C202" s="49">
        <f t="shared" si="132"/>
        <v>4</v>
      </c>
      <c r="D202" s="49">
        <f t="shared" si="132"/>
        <v>1</v>
      </c>
      <c r="E202" s="49">
        <f t="shared" si="132"/>
        <v>0</v>
      </c>
      <c r="F202" s="49">
        <f t="shared" si="132"/>
        <v>1</v>
      </c>
      <c r="G202" s="49">
        <f t="shared" si="132"/>
        <v>0</v>
      </c>
      <c r="H202" s="52">
        <f t="shared" si="132"/>
        <v>2</v>
      </c>
      <c r="I202" s="66">
        <f>SUM(B202:H202)</f>
        <v>22</v>
      </c>
      <c r="K202" s="48">
        <f t="shared" si="133"/>
        <v>8</v>
      </c>
      <c r="L202" s="49">
        <f t="shared" si="133"/>
        <v>4</v>
      </c>
      <c r="M202" s="49">
        <f t="shared" si="133"/>
        <v>0</v>
      </c>
      <c r="N202" s="49">
        <f t="shared" si="133"/>
        <v>0</v>
      </c>
      <c r="O202" s="49">
        <f t="shared" si="133"/>
        <v>0</v>
      </c>
      <c r="P202" s="49">
        <f t="shared" si="133"/>
        <v>0</v>
      </c>
      <c r="Q202" s="52">
        <f t="shared" si="133"/>
        <v>0</v>
      </c>
      <c r="R202" s="66">
        <f>SUM(K202:Q202)</f>
        <v>12</v>
      </c>
      <c r="T202" s="48">
        <f t="shared" si="134"/>
        <v>20</v>
      </c>
      <c r="U202" s="49">
        <f t="shared" si="134"/>
        <v>6</v>
      </c>
      <c r="V202" s="49">
        <f t="shared" si="134"/>
        <v>1</v>
      </c>
      <c r="W202" s="49">
        <f t="shared" si="134"/>
        <v>0</v>
      </c>
      <c r="X202" s="49">
        <f t="shared" si="134"/>
        <v>1</v>
      </c>
      <c r="Y202" s="49">
        <f t="shared" si="134"/>
        <v>0</v>
      </c>
      <c r="Z202" s="52">
        <f t="shared" si="134"/>
        <v>1</v>
      </c>
      <c r="AA202" s="66">
        <f>SUM(T202:Z202)</f>
        <v>29</v>
      </c>
      <c r="AC202" s="66">
        <f>SUM(I202+R202+AA202)</f>
        <v>63</v>
      </c>
    </row>
    <row r="203" spans="1:29" ht="15.75" customHeight="1">
      <c r="A203" s="70">
        <v>0.35416666666666669</v>
      </c>
      <c r="B203" s="48">
        <f t="shared" si="132"/>
        <v>25</v>
      </c>
      <c r="C203" s="49">
        <f t="shared" si="132"/>
        <v>4</v>
      </c>
      <c r="D203" s="49">
        <f t="shared" si="132"/>
        <v>0</v>
      </c>
      <c r="E203" s="49">
        <f t="shared" si="132"/>
        <v>0</v>
      </c>
      <c r="F203" s="49">
        <f t="shared" si="132"/>
        <v>0</v>
      </c>
      <c r="G203" s="49">
        <f t="shared" si="132"/>
        <v>0</v>
      </c>
      <c r="H203" s="52">
        <f t="shared" si="132"/>
        <v>0</v>
      </c>
      <c r="I203" s="66">
        <f>SUM(B203:H203)</f>
        <v>29</v>
      </c>
      <c r="K203" s="48">
        <f t="shared" si="133"/>
        <v>9</v>
      </c>
      <c r="L203" s="49">
        <f t="shared" si="133"/>
        <v>3</v>
      </c>
      <c r="M203" s="49">
        <f t="shared" si="133"/>
        <v>0</v>
      </c>
      <c r="N203" s="49">
        <f t="shared" si="133"/>
        <v>0</v>
      </c>
      <c r="O203" s="49">
        <f t="shared" si="133"/>
        <v>1</v>
      </c>
      <c r="P203" s="49">
        <f t="shared" si="133"/>
        <v>0</v>
      </c>
      <c r="Q203" s="52">
        <f t="shared" si="133"/>
        <v>0</v>
      </c>
      <c r="R203" s="66">
        <f>SUM(K203:Q203)</f>
        <v>13</v>
      </c>
      <c r="T203" s="48">
        <f t="shared" si="134"/>
        <v>29</v>
      </c>
      <c r="U203" s="49">
        <f t="shared" si="134"/>
        <v>9</v>
      </c>
      <c r="V203" s="49">
        <f t="shared" si="134"/>
        <v>0</v>
      </c>
      <c r="W203" s="49">
        <f t="shared" si="134"/>
        <v>1</v>
      </c>
      <c r="X203" s="49">
        <f t="shared" si="134"/>
        <v>2</v>
      </c>
      <c r="Y203" s="49">
        <f t="shared" si="134"/>
        <v>0</v>
      </c>
      <c r="Z203" s="52">
        <f t="shared" si="134"/>
        <v>0</v>
      </c>
      <c r="AA203" s="66">
        <f>SUM(T203:Z203)</f>
        <v>41</v>
      </c>
      <c r="AC203" s="66">
        <f>SUM(I203+R203+AA203)</f>
        <v>83</v>
      </c>
    </row>
    <row r="204" spans="1:29" ht="15.75" customHeight="1">
      <c r="A204" s="71">
        <v>0.36458333333333331</v>
      </c>
      <c r="B204" s="54">
        <f t="shared" si="132"/>
        <v>59</v>
      </c>
      <c r="C204" s="55">
        <f t="shared" si="132"/>
        <v>8</v>
      </c>
      <c r="D204" s="55">
        <f t="shared" si="132"/>
        <v>1</v>
      </c>
      <c r="E204" s="55">
        <f t="shared" si="132"/>
        <v>1</v>
      </c>
      <c r="F204" s="55">
        <f t="shared" si="132"/>
        <v>0</v>
      </c>
      <c r="G204" s="55">
        <f t="shared" si="132"/>
        <v>0</v>
      </c>
      <c r="H204" s="56">
        <f t="shared" si="132"/>
        <v>0</v>
      </c>
      <c r="I204" s="67">
        <f>SUM(B204:H204)</f>
        <v>69</v>
      </c>
      <c r="K204" s="54">
        <f t="shared" si="133"/>
        <v>8</v>
      </c>
      <c r="L204" s="55">
        <f t="shared" si="133"/>
        <v>5</v>
      </c>
      <c r="M204" s="55">
        <f t="shared" si="133"/>
        <v>0</v>
      </c>
      <c r="N204" s="55">
        <f t="shared" si="133"/>
        <v>0</v>
      </c>
      <c r="O204" s="55">
        <f t="shared" si="133"/>
        <v>0</v>
      </c>
      <c r="P204" s="55">
        <f t="shared" si="133"/>
        <v>0</v>
      </c>
      <c r="Q204" s="56">
        <f t="shared" si="133"/>
        <v>0</v>
      </c>
      <c r="R204" s="67">
        <f>SUM(K204:Q204)</f>
        <v>13</v>
      </c>
      <c r="T204" s="54">
        <f t="shared" si="134"/>
        <v>13</v>
      </c>
      <c r="U204" s="55">
        <f t="shared" si="134"/>
        <v>3</v>
      </c>
      <c r="V204" s="55">
        <f t="shared" si="134"/>
        <v>0</v>
      </c>
      <c r="W204" s="55">
        <f t="shared" si="134"/>
        <v>0</v>
      </c>
      <c r="X204" s="55">
        <f t="shared" si="134"/>
        <v>0</v>
      </c>
      <c r="Y204" s="55">
        <f t="shared" si="134"/>
        <v>0</v>
      </c>
      <c r="Z204" s="56">
        <f t="shared" si="134"/>
        <v>0</v>
      </c>
      <c r="AA204" s="67">
        <f>SUM(T204:Z204)</f>
        <v>16</v>
      </c>
      <c r="AC204" s="67">
        <f>SUM(I204+R204+AA204)</f>
        <v>98</v>
      </c>
    </row>
    <row r="205" spans="1:29" ht="15.75" customHeight="1">
      <c r="A205" s="60" t="s">
        <v>218</v>
      </c>
      <c r="B205" s="57">
        <f t="shared" ref="B205:I205" si="135">SUM(B201:B204)</f>
        <v>106</v>
      </c>
      <c r="C205" s="58">
        <f t="shared" si="135"/>
        <v>21</v>
      </c>
      <c r="D205" s="58">
        <f t="shared" si="135"/>
        <v>2</v>
      </c>
      <c r="E205" s="58">
        <f t="shared" si="135"/>
        <v>1</v>
      </c>
      <c r="F205" s="58">
        <f t="shared" si="135"/>
        <v>1</v>
      </c>
      <c r="G205" s="58">
        <f t="shared" si="135"/>
        <v>0</v>
      </c>
      <c r="H205" s="59">
        <f t="shared" si="135"/>
        <v>2</v>
      </c>
      <c r="I205" s="60">
        <f t="shared" si="135"/>
        <v>133</v>
      </c>
      <c r="K205" s="57">
        <f t="shared" ref="K205:R205" si="136">SUM(K201:K204)</f>
        <v>31</v>
      </c>
      <c r="L205" s="58">
        <f t="shared" si="136"/>
        <v>15</v>
      </c>
      <c r="M205" s="58">
        <f t="shared" si="136"/>
        <v>0</v>
      </c>
      <c r="N205" s="58">
        <f t="shared" si="136"/>
        <v>0</v>
      </c>
      <c r="O205" s="58">
        <f t="shared" si="136"/>
        <v>1</v>
      </c>
      <c r="P205" s="58">
        <f t="shared" si="136"/>
        <v>0</v>
      </c>
      <c r="Q205" s="59">
        <f t="shared" si="136"/>
        <v>0</v>
      </c>
      <c r="R205" s="60">
        <f t="shared" si="136"/>
        <v>47</v>
      </c>
      <c r="T205" s="57">
        <f t="shared" ref="T205:AA205" si="137">SUM(T201:T204)</f>
        <v>73</v>
      </c>
      <c r="U205" s="58">
        <f t="shared" si="137"/>
        <v>23</v>
      </c>
      <c r="V205" s="58">
        <f t="shared" si="137"/>
        <v>1</v>
      </c>
      <c r="W205" s="58">
        <f t="shared" si="137"/>
        <v>1</v>
      </c>
      <c r="X205" s="58">
        <f t="shared" si="137"/>
        <v>3</v>
      </c>
      <c r="Y205" s="58">
        <f t="shared" si="137"/>
        <v>0</v>
      </c>
      <c r="Z205" s="59">
        <f t="shared" si="137"/>
        <v>1</v>
      </c>
      <c r="AA205" s="60">
        <f t="shared" si="137"/>
        <v>102</v>
      </c>
      <c r="AC205" s="60">
        <f>SUM(AC201:AC204)</f>
        <v>282</v>
      </c>
    </row>
    <row r="206" spans="1:29" ht="15.75" customHeight="1">
      <c r="A206" s="69">
        <v>0.375</v>
      </c>
      <c r="B206" s="44">
        <f t="shared" ref="B206:H209" si="138">SUM(B22+B68+B114)</f>
        <v>1</v>
      </c>
      <c r="C206" s="45">
        <f t="shared" si="138"/>
        <v>0</v>
      </c>
      <c r="D206" s="45">
        <f t="shared" si="138"/>
        <v>0</v>
      </c>
      <c r="E206" s="45">
        <f t="shared" si="138"/>
        <v>0</v>
      </c>
      <c r="F206" s="45">
        <f t="shared" si="138"/>
        <v>0</v>
      </c>
      <c r="G206" s="45">
        <f t="shared" si="138"/>
        <v>0</v>
      </c>
      <c r="H206" s="46">
        <f t="shared" si="138"/>
        <v>0</v>
      </c>
      <c r="I206" s="65">
        <f>SUM(B206:H206)</f>
        <v>1</v>
      </c>
      <c r="K206" s="44">
        <f t="shared" ref="K206:Q209" si="139">SUM(K22+K68+K114)</f>
        <v>12</v>
      </c>
      <c r="L206" s="45">
        <f t="shared" si="139"/>
        <v>2</v>
      </c>
      <c r="M206" s="45">
        <f t="shared" si="139"/>
        <v>1</v>
      </c>
      <c r="N206" s="45">
        <f t="shared" si="139"/>
        <v>0</v>
      </c>
      <c r="O206" s="45">
        <f t="shared" si="139"/>
        <v>0</v>
      </c>
      <c r="P206" s="45">
        <f t="shared" si="139"/>
        <v>0</v>
      </c>
      <c r="Q206" s="46">
        <f t="shared" si="139"/>
        <v>0</v>
      </c>
      <c r="R206" s="65">
        <f>SUM(K206:Q206)</f>
        <v>15</v>
      </c>
      <c r="T206" s="44">
        <f t="shared" ref="T206:Z209" si="140">SUM(T22+T68+T114)</f>
        <v>0</v>
      </c>
      <c r="U206" s="45">
        <f t="shared" si="140"/>
        <v>0</v>
      </c>
      <c r="V206" s="45">
        <f t="shared" si="140"/>
        <v>0</v>
      </c>
      <c r="W206" s="45">
        <f t="shared" si="140"/>
        <v>0</v>
      </c>
      <c r="X206" s="45">
        <f t="shared" si="140"/>
        <v>0</v>
      </c>
      <c r="Y206" s="45">
        <f t="shared" si="140"/>
        <v>0</v>
      </c>
      <c r="Z206" s="46">
        <f t="shared" si="140"/>
        <v>0</v>
      </c>
      <c r="AA206" s="65">
        <f>SUM(T206:Z206)</f>
        <v>0</v>
      </c>
      <c r="AC206" s="65">
        <f>SUM(I206+R206+AA206)</f>
        <v>16</v>
      </c>
    </row>
    <row r="207" spans="1:29" ht="15.75" customHeight="1">
      <c r="A207" s="70">
        <v>0.38541666666666669</v>
      </c>
      <c r="B207" s="48">
        <f t="shared" si="138"/>
        <v>0</v>
      </c>
      <c r="C207" s="49">
        <f t="shared" si="138"/>
        <v>0</v>
      </c>
      <c r="D207" s="49">
        <f t="shared" si="138"/>
        <v>0</v>
      </c>
      <c r="E207" s="49">
        <f t="shared" si="138"/>
        <v>0</v>
      </c>
      <c r="F207" s="49">
        <f t="shared" si="138"/>
        <v>0</v>
      </c>
      <c r="G207" s="49">
        <f t="shared" si="138"/>
        <v>0</v>
      </c>
      <c r="H207" s="52">
        <f t="shared" si="138"/>
        <v>0</v>
      </c>
      <c r="I207" s="66">
        <f>SUM(B207:H207)</f>
        <v>0</v>
      </c>
      <c r="K207" s="48">
        <f t="shared" si="139"/>
        <v>0</v>
      </c>
      <c r="L207" s="49">
        <f t="shared" si="139"/>
        <v>0</v>
      </c>
      <c r="M207" s="49">
        <f t="shared" si="139"/>
        <v>0</v>
      </c>
      <c r="N207" s="49">
        <f t="shared" si="139"/>
        <v>0</v>
      </c>
      <c r="O207" s="49">
        <f t="shared" si="139"/>
        <v>0</v>
      </c>
      <c r="P207" s="49">
        <f t="shared" si="139"/>
        <v>0</v>
      </c>
      <c r="Q207" s="52">
        <f t="shared" si="139"/>
        <v>0</v>
      </c>
      <c r="R207" s="66">
        <f>SUM(K207:Q207)</f>
        <v>0</v>
      </c>
      <c r="T207" s="48">
        <f t="shared" si="140"/>
        <v>0</v>
      </c>
      <c r="U207" s="49">
        <f t="shared" si="140"/>
        <v>0</v>
      </c>
      <c r="V207" s="49">
        <f t="shared" si="140"/>
        <v>0</v>
      </c>
      <c r="W207" s="49">
        <f t="shared" si="140"/>
        <v>0</v>
      </c>
      <c r="X207" s="49">
        <f t="shared" si="140"/>
        <v>0</v>
      </c>
      <c r="Y207" s="49">
        <f t="shared" si="140"/>
        <v>0</v>
      </c>
      <c r="Z207" s="52">
        <f t="shared" si="140"/>
        <v>0</v>
      </c>
      <c r="AA207" s="66">
        <f>SUM(T207:Z207)</f>
        <v>0</v>
      </c>
      <c r="AC207" s="66">
        <f>SUM(I207+R207+AA207)</f>
        <v>0</v>
      </c>
    </row>
    <row r="208" spans="1:29" ht="15.75" customHeight="1">
      <c r="A208" s="70">
        <v>0.39583333333333331</v>
      </c>
      <c r="B208" s="48">
        <f t="shared" si="138"/>
        <v>0</v>
      </c>
      <c r="C208" s="49">
        <f t="shared" si="138"/>
        <v>0</v>
      </c>
      <c r="D208" s="49">
        <f t="shared" si="138"/>
        <v>0</v>
      </c>
      <c r="E208" s="49">
        <f t="shared" si="138"/>
        <v>0</v>
      </c>
      <c r="F208" s="49">
        <f t="shared" si="138"/>
        <v>0</v>
      </c>
      <c r="G208" s="49">
        <f t="shared" si="138"/>
        <v>0</v>
      </c>
      <c r="H208" s="52">
        <f t="shared" si="138"/>
        <v>0</v>
      </c>
      <c r="I208" s="66">
        <f>SUM(B208:H208)</f>
        <v>0</v>
      </c>
      <c r="K208" s="48">
        <f t="shared" si="139"/>
        <v>0</v>
      </c>
      <c r="L208" s="49">
        <f t="shared" si="139"/>
        <v>0</v>
      </c>
      <c r="M208" s="49">
        <f t="shared" si="139"/>
        <v>0</v>
      </c>
      <c r="N208" s="49">
        <f t="shared" si="139"/>
        <v>0</v>
      </c>
      <c r="O208" s="49">
        <f t="shared" si="139"/>
        <v>0</v>
      </c>
      <c r="P208" s="49">
        <f t="shared" si="139"/>
        <v>0</v>
      </c>
      <c r="Q208" s="52">
        <f t="shared" si="139"/>
        <v>0</v>
      </c>
      <c r="R208" s="66">
        <f>SUM(K208:Q208)</f>
        <v>0</v>
      </c>
      <c r="T208" s="48">
        <f t="shared" si="140"/>
        <v>0</v>
      </c>
      <c r="U208" s="49">
        <f t="shared" si="140"/>
        <v>0</v>
      </c>
      <c r="V208" s="49">
        <f t="shared" si="140"/>
        <v>0</v>
      </c>
      <c r="W208" s="49">
        <f t="shared" si="140"/>
        <v>0</v>
      </c>
      <c r="X208" s="49">
        <f t="shared" si="140"/>
        <v>0</v>
      </c>
      <c r="Y208" s="49">
        <f t="shared" si="140"/>
        <v>0</v>
      </c>
      <c r="Z208" s="52">
        <f t="shared" si="140"/>
        <v>0</v>
      </c>
      <c r="AA208" s="66">
        <f>SUM(T208:Z208)</f>
        <v>0</v>
      </c>
      <c r="AC208" s="66">
        <f>SUM(I208+R208+AA208)</f>
        <v>0</v>
      </c>
    </row>
    <row r="209" spans="1:29" ht="15.75" customHeight="1">
      <c r="A209" s="71">
        <v>0.40625</v>
      </c>
      <c r="B209" s="54">
        <f t="shared" si="138"/>
        <v>3</v>
      </c>
      <c r="C209" s="55">
        <f t="shared" si="138"/>
        <v>2</v>
      </c>
      <c r="D209" s="55">
        <f t="shared" si="138"/>
        <v>0</v>
      </c>
      <c r="E209" s="55">
        <f t="shared" si="138"/>
        <v>0</v>
      </c>
      <c r="F209" s="55">
        <f t="shared" si="138"/>
        <v>0</v>
      </c>
      <c r="G209" s="55">
        <f t="shared" si="138"/>
        <v>0</v>
      </c>
      <c r="H209" s="56">
        <f t="shared" si="138"/>
        <v>0</v>
      </c>
      <c r="I209" s="67">
        <f>SUM(B209:H209)</f>
        <v>5</v>
      </c>
      <c r="K209" s="54">
        <f t="shared" si="139"/>
        <v>6</v>
      </c>
      <c r="L209" s="55">
        <f t="shared" si="139"/>
        <v>0</v>
      </c>
      <c r="M209" s="55">
        <f t="shared" si="139"/>
        <v>0</v>
      </c>
      <c r="N209" s="55">
        <f t="shared" si="139"/>
        <v>0</v>
      </c>
      <c r="O209" s="55">
        <f t="shared" si="139"/>
        <v>0</v>
      </c>
      <c r="P209" s="55">
        <f t="shared" si="139"/>
        <v>0</v>
      </c>
      <c r="Q209" s="56">
        <f t="shared" si="139"/>
        <v>0</v>
      </c>
      <c r="R209" s="67">
        <f>SUM(K209:Q209)</f>
        <v>6</v>
      </c>
      <c r="T209" s="54">
        <f t="shared" si="140"/>
        <v>6</v>
      </c>
      <c r="U209" s="55">
        <f t="shared" si="140"/>
        <v>2</v>
      </c>
      <c r="V209" s="55">
        <f t="shared" si="140"/>
        <v>0</v>
      </c>
      <c r="W209" s="55">
        <f t="shared" si="140"/>
        <v>0</v>
      </c>
      <c r="X209" s="55">
        <f t="shared" si="140"/>
        <v>0</v>
      </c>
      <c r="Y209" s="55">
        <f t="shared" si="140"/>
        <v>0</v>
      </c>
      <c r="Z209" s="56">
        <f t="shared" si="140"/>
        <v>0</v>
      </c>
      <c r="AA209" s="67">
        <f>SUM(T209:Z209)</f>
        <v>8</v>
      </c>
      <c r="AC209" s="67">
        <f>SUM(I209+R209+AA209)</f>
        <v>19</v>
      </c>
    </row>
    <row r="210" spans="1:29" ht="15.75" customHeight="1">
      <c r="A210" s="60" t="s">
        <v>218</v>
      </c>
      <c r="B210" s="57">
        <f t="shared" ref="B210:I210" si="141">SUM(B206:B209)</f>
        <v>4</v>
      </c>
      <c r="C210" s="58">
        <f t="shared" si="141"/>
        <v>2</v>
      </c>
      <c r="D210" s="58">
        <f t="shared" si="141"/>
        <v>0</v>
      </c>
      <c r="E210" s="58">
        <f t="shared" si="141"/>
        <v>0</v>
      </c>
      <c r="F210" s="58">
        <f t="shared" si="141"/>
        <v>0</v>
      </c>
      <c r="G210" s="58">
        <f t="shared" si="141"/>
        <v>0</v>
      </c>
      <c r="H210" s="59">
        <f t="shared" si="141"/>
        <v>0</v>
      </c>
      <c r="I210" s="60">
        <f t="shared" si="141"/>
        <v>6</v>
      </c>
      <c r="K210" s="57">
        <f t="shared" ref="K210:R210" si="142">SUM(K206:K209)</f>
        <v>18</v>
      </c>
      <c r="L210" s="58">
        <f t="shared" si="142"/>
        <v>2</v>
      </c>
      <c r="M210" s="58">
        <f t="shared" si="142"/>
        <v>1</v>
      </c>
      <c r="N210" s="58">
        <f t="shared" si="142"/>
        <v>0</v>
      </c>
      <c r="O210" s="58">
        <f t="shared" si="142"/>
        <v>0</v>
      </c>
      <c r="P210" s="58">
        <f t="shared" si="142"/>
        <v>0</v>
      </c>
      <c r="Q210" s="59">
        <f t="shared" si="142"/>
        <v>0</v>
      </c>
      <c r="R210" s="60">
        <f t="shared" si="142"/>
        <v>21</v>
      </c>
      <c r="T210" s="57">
        <f t="shared" ref="T210:AA210" si="143">SUM(T206:T209)</f>
        <v>6</v>
      </c>
      <c r="U210" s="58">
        <f t="shared" si="143"/>
        <v>2</v>
      </c>
      <c r="V210" s="58">
        <f t="shared" si="143"/>
        <v>0</v>
      </c>
      <c r="W210" s="58">
        <f t="shared" si="143"/>
        <v>0</v>
      </c>
      <c r="X210" s="58">
        <f t="shared" si="143"/>
        <v>0</v>
      </c>
      <c r="Y210" s="58">
        <f t="shared" si="143"/>
        <v>0</v>
      </c>
      <c r="Z210" s="59">
        <f t="shared" si="143"/>
        <v>0</v>
      </c>
      <c r="AA210" s="60">
        <f t="shared" si="143"/>
        <v>8</v>
      </c>
      <c r="AC210" s="60">
        <f>SUM(AC206:AC209)</f>
        <v>35</v>
      </c>
    </row>
    <row r="212" spans="1:29" ht="15.75" customHeight="1">
      <c r="A212" s="60" t="s">
        <v>219</v>
      </c>
      <c r="B212" s="57">
        <f t="shared" ref="B212:I212" si="144">SUM(B210+B205+B200)</f>
        <v>142</v>
      </c>
      <c r="C212" s="58">
        <f t="shared" si="144"/>
        <v>30</v>
      </c>
      <c r="D212" s="58">
        <f t="shared" si="144"/>
        <v>2</v>
      </c>
      <c r="E212" s="58">
        <f t="shared" si="144"/>
        <v>1</v>
      </c>
      <c r="F212" s="58">
        <f t="shared" si="144"/>
        <v>1</v>
      </c>
      <c r="G212" s="58">
        <f t="shared" si="144"/>
        <v>0</v>
      </c>
      <c r="H212" s="59">
        <f t="shared" si="144"/>
        <v>2</v>
      </c>
      <c r="I212" s="60">
        <f t="shared" si="144"/>
        <v>178</v>
      </c>
      <c r="K212" s="57">
        <f t="shared" ref="K212:R212" si="145">SUM(K210+K205+K200)</f>
        <v>58</v>
      </c>
      <c r="L212" s="58">
        <f t="shared" si="145"/>
        <v>19</v>
      </c>
      <c r="M212" s="58">
        <f t="shared" si="145"/>
        <v>2</v>
      </c>
      <c r="N212" s="58">
        <f t="shared" si="145"/>
        <v>0</v>
      </c>
      <c r="O212" s="58">
        <f t="shared" si="145"/>
        <v>1</v>
      </c>
      <c r="P212" s="58">
        <f t="shared" si="145"/>
        <v>0</v>
      </c>
      <c r="Q212" s="59">
        <f t="shared" si="145"/>
        <v>0</v>
      </c>
      <c r="R212" s="60">
        <f t="shared" si="145"/>
        <v>80</v>
      </c>
      <c r="T212" s="57">
        <f t="shared" ref="T212:AA212" si="146">SUM(T210+T205+T200)</f>
        <v>91</v>
      </c>
      <c r="U212" s="58">
        <f t="shared" si="146"/>
        <v>30</v>
      </c>
      <c r="V212" s="58">
        <f t="shared" si="146"/>
        <v>2</v>
      </c>
      <c r="W212" s="58">
        <f t="shared" si="146"/>
        <v>1</v>
      </c>
      <c r="X212" s="58">
        <f t="shared" si="146"/>
        <v>3</v>
      </c>
      <c r="Y212" s="58">
        <f t="shared" si="146"/>
        <v>0</v>
      </c>
      <c r="Z212" s="59">
        <f t="shared" si="146"/>
        <v>1</v>
      </c>
      <c r="AA212" s="60">
        <f t="shared" si="146"/>
        <v>128</v>
      </c>
      <c r="AC212" s="60">
        <f>SUM(AC210+AC205+AC200)</f>
        <v>386</v>
      </c>
    </row>
    <row r="214" spans="1:29" ht="15.75" customHeight="1">
      <c r="A214" s="47" t="s">
        <v>224</v>
      </c>
    </row>
    <row r="215" spans="1:29" ht="15.75" customHeight="1">
      <c r="B215" s="57" t="s">
        <v>212</v>
      </c>
      <c r="C215" s="58"/>
      <c r="D215" s="58" t="s">
        <v>246</v>
      </c>
      <c r="E215" s="58"/>
      <c r="F215" s="58"/>
      <c r="G215" s="58"/>
      <c r="H215" s="59"/>
      <c r="I215" s="60"/>
      <c r="K215" s="57" t="s">
        <v>212</v>
      </c>
      <c r="L215" s="58"/>
      <c r="M215" s="58" t="s">
        <v>214</v>
      </c>
      <c r="N215" s="58"/>
      <c r="O215" s="58"/>
      <c r="P215" s="58"/>
      <c r="Q215" s="59"/>
      <c r="R215" s="60"/>
      <c r="T215" s="57" t="s">
        <v>212</v>
      </c>
      <c r="U215" s="58"/>
      <c r="V215" s="58" t="s">
        <v>247</v>
      </c>
      <c r="W215" s="58"/>
      <c r="X215" s="58"/>
      <c r="Y215" s="58"/>
      <c r="Z215" s="59"/>
      <c r="AA215" s="60"/>
      <c r="AC215" s="130" t="s">
        <v>225</v>
      </c>
    </row>
    <row r="216" spans="1:29"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131"/>
    </row>
    <row r="218" spans="1:29" ht="15.75" customHeight="1">
      <c r="A218" s="69">
        <v>0.66666666666666663</v>
      </c>
      <c r="B218" s="44">
        <f t="shared" ref="B218:H221" si="147">SUM(B34+B80+B126)</f>
        <v>46</v>
      </c>
      <c r="C218" s="45">
        <f t="shared" si="147"/>
        <v>5</v>
      </c>
      <c r="D218" s="45">
        <f t="shared" si="147"/>
        <v>0</v>
      </c>
      <c r="E218" s="45">
        <f t="shared" si="147"/>
        <v>1</v>
      </c>
      <c r="F218" s="45">
        <f t="shared" si="147"/>
        <v>0</v>
      </c>
      <c r="G218" s="45">
        <f t="shared" si="147"/>
        <v>0</v>
      </c>
      <c r="H218" s="46">
        <f t="shared" si="147"/>
        <v>1</v>
      </c>
      <c r="I218" s="65">
        <f>SUM(B218:H218)</f>
        <v>53</v>
      </c>
      <c r="K218" s="44">
        <f t="shared" ref="K218:Q221" si="148">SUM(K34+K80+K126)</f>
        <v>29</v>
      </c>
      <c r="L218" s="45">
        <f t="shared" si="148"/>
        <v>0</v>
      </c>
      <c r="M218" s="45">
        <f t="shared" si="148"/>
        <v>1</v>
      </c>
      <c r="N218" s="45">
        <f t="shared" si="148"/>
        <v>0</v>
      </c>
      <c r="O218" s="45">
        <f t="shared" si="148"/>
        <v>1</v>
      </c>
      <c r="P218" s="45">
        <f t="shared" si="148"/>
        <v>0</v>
      </c>
      <c r="Q218" s="46">
        <f t="shared" si="148"/>
        <v>0</v>
      </c>
      <c r="R218" s="65">
        <f>SUM(K218:Q218)</f>
        <v>31</v>
      </c>
      <c r="T218" s="44">
        <f t="shared" ref="T218:Z221" si="149">SUM(T34+T80+T126)</f>
        <v>25</v>
      </c>
      <c r="U218" s="45">
        <f t="shared" si="149"/>
        <v>4</v>
      </c>
      <c r="V218" s="45">
        <f t="shared" si="149"/>
        <v>0</v>
      </c>
      <c r="W218" s="45">
        <f t="shared" si="149"/>
        <v>0</v>
      </c>
      <c r="X218" s="45">
        <f t="shared" si="149"/>
        <v>0</v>
      </c>
      <c r="Y218" s="45">
        <f t="shared" si="149"/>
        <v>0</v>
      </c>
      <c r="Z218" s="46">
        <f t="shared" si="149"/>
        <v>0</v>
      </c>
      <c r="AA218" s="65">
        <f>SUM(T218:Z218)</f>
        <v>29</v>
      </c>
      <c r="AC218" s="65">
        <f>SUM(I218+R218+AA218)</f>
        <v>113</v>
      </c>
    </row>
    <row r="219" spans="1:29" ht="15.75" customHeight="1">
      <c r="A219" s="70">
        <v>0.67708333333333337</v>
      </c>
      <c r="B219" s="48">
        <f t="shared" si="147"/>
        <v>27</v>
      </c>
      <c r="C219" s="49">
        <f t="shared" si="147"/>
        <v>3</v>
      </c>
      <c r="D219" s="49">
        <f t="shared" si="147"/>
        <v>1</v>
      </c>
      <c r="E219" s="49">
        <f t="shared" si="147"/>
        <v>0</v>
      </c>
      <c r="F219" s="49">
        <f t="shared" si="147"/>
        <v>0</v>
      </c>
      <c r="G219" s="49">
        <f t="shared" si="147"/>
        <v>0</v>
      </c>
      <c r="H219" s="52">
        <f t="shared" si="147"/>
        <v>0</v>
      </c>
      <c r="I219" s="66">
        <f>SUM(B219:H219)</f>
        <v>31</v>
      </c>
      <c r="K219" s="48">
        <f t="shared" si="148"/>
        <v>14</v>
      </c>
      <c r="L219" s="49">
        <f t="shared" si="148"/>
        <v>5</v>
      </c>
      <c r="M219" s="49">
        <f t="shared" si="148"/>
        <v>0</v>
      </c>
      <c r="N219" s="49">
        <f t="shared" si="148"/>
        <v>0</v>
      </c>
      <c r="O219" s="49">
        <f t="shared" si="148"/>
        <v>0</v>
      </c>
      <c r="P219" s="49">
        <f t="shared" si="148"/>
        <v>0</v>
      </c>
      <c r="Q219" s="52">
        <f t="shared" si="148"/>
        <v>0</v>
      </c>
      <c r="R219" s="66">
        <f>SUM(K219:Q219)</f>
        <v>19</v>
      </c>
      <c r="T219" s="48">
        <f t="shared" si="149"/>
        <v>38</v>
      </c>
      <c r="U219" s="49">
        <f t="shared" si="149"/>
        <v>4</v>
      </c>
      <c r="V219" s="49">
        <f t="shared" si="149"/>
        <v>0</v>
      </c>
      <c r="W219" s="49">
        <f t="shared" si="149"/>
        <v>0</v>
      </c>
      <c r="X219" s="49">
        <f t="shared" si="149"/>
        <v>0</v>
      </c>
      <c r="Y219" s="49">
        <f t="shared" si="149"/>
        <v>0</v>
      </c>
      <c r="Z219" s="52">
        <f t="shared" si="149"/>
        <v>0</v>
      </c>
      <c r="AA219" s="66">
        <f>SUM(T219:Z219)</f>
        <v>42</v>
      </c>
      <c r="AC219" s="66">
        <f>SUM(I219+R219+AA219)</f>
        <v>92</v>
      </c>
    </row>
    <row r="220" spans="1:29" ht="15.75" customHeight="1">
      <c r="A220" s="70">
        <v>0.6875</v>
      </c>
      <c r="B220" s="48">
        <f t="shared" si="147"/>
        <v>25</v>
      </c>
      <c r="C220" s="49">
        <f t="shared" si="147"/>
        <v>9</v>
      </c>
      <c r="D220" s="49">
        <f t="shared" si="147"/>
        <v>0</v>
      </c>
      <c r="E220" s="49">
        <f t="shared" si="147"/>
        <v>0</v>
      </c>
      <c r="F220" s="49">
        <f t="shared" si="147"/>
        <v>0</v>
      </c>
      <c r="G220" s="49">
        <f t="shared" si="147"/>
        <v>0</v>
      </c>
      <c r="H220" s="52">
        <f t="shared" si="147"/>
        <v>1</v>
      </c>
      <c r="I220" s="66">
        <f>SUM(B220:H220)</f>
        <v>35</v>
      </c>
      <c r="K220" s="48">
        <f t="shared" si="148"/>
        <v>6</v>
      </c>
      <c r="L220" s="49">
        <f t="shared" si="148"/>
        <v>1</v>
      </c>
      <c r="M220" s="49">
        <f t="shared" si="148"/>
        <v>0</v>
      </c>
      <c r="N220" s="49">
        <f t="shared" si="148"/>
        <v>0</v>
      </c>
      <c r="O220" s="49">
        <f t="shared" si="148"/>
        <v>0</v>
      </c>
      <c r="P220" s="49">
        <f t="shared" si="148"/>
        <v>0</v>
      </c>
      <c r="Q220" s="52">
        <f t="shared" si="148"/>
        <v>0</v>
      </c>
      <c r="R220" s="66">
        <f>SUM(K220:Q220)</f>
        <v>7</v>
      </c>
      <c r="T220" s="48">
        <f t="shared" si="149"/>
        <v>39</v>
      </c>
      <c r="U220" s="49">
        <f t="shared" si="149"/>
        <v>7</v>
      </c>
      <c r="V220" s="49">
        <f t="shared" si="149"/>
        <v>1</v>
      </c>
      <c r="W220" s="49">
        <f t="shared" si="149"/>
        <v>0</v>
      </c>
      <c r="X220" s="49">
        <f t="shared" si="149"/>
        <v>0</v>
      </c>
      <c r="Y220" s="49">
        <f t="shared" si="149"/>
        <v>0</v>
      </c>
      <c r="Z220" s="52">
        <f t="shared" si="149"/>
        <v>0</v>
      </c>
      <c r="AA220" s="66">
        <f>SUM(T220:Z220)</f>
        <v>47</v>
      </c>
      <c r="AC220" s="66">
        <f>SUM(I220+R220+AA220)</f>
        <v>89</v>
      </c>
    </row>
    <row r="221" spans="1:29" ht="15.75" customHeight="1">
      <c r="A221" s="71">
        <v>0.69791666666666663</v>
      </c>
      <c r="B221" s="54">
        <f t="shared" si="147"/>
        <v>26</v>
      </c>
      <c r="C221" s="55">
        <f t="shared" si="147"/>
        <v>7</v>
      </c>
      <c r="D221" s="55">
        <f t="shared" si="147"/>
        <v>1</v>
      </c>
      <c r="E221" s="55">
        <f t="shared" si="147"/>
        <v>0</v>
      </c>
      <c r="F221" s="55">
        <f t="shared" si="147"/>
        <v>0</v>
      </c>
      <c r="G221" s="55">
        <f t="shared" si="147"/>
        <v>0</v>
      </c>
      <c r="H221" s="56">
        <f t="shared" si="147"/>
        <v>0</v>
      </c>
      <c r="I221" s="67">
        <f>SUM(B221:H221)</f>
        <v>34</v>
      </c>
      <c r="K221" s="54">
        <f t="shared" si="148"/>
        <v>8</v>
      </c>
      <c r="L221" s="55">
        <f t="shared" si="148"/>
        <v>6</v>
      </c>
      <c r="M221" s="55">
        <f t="shared" si="148"/>
        <v>0</v>
      </c>
      <c r="N221" s="55">
        <f t="shared" si="148"/>
        <v>0</v>
      </c>
      <c r="O221" s="55">
        <f t="shared" si="148"/>
        <v>0</v>
      </c>
      <c r="P221" s="55">
        <f t="shared" si="148"/>
        <v>0</v>
      </c>
      <c r="Q221" s="56">
        <f t="shared" si="148"/>
        <v>0</v>
      </c>
      <c r="R221" s="67">
        <f>SUM(K221:Q221)</f>
        <v>14</v>
      </c>
      <c r="T221" s="54">
        <f t="shared" si="149"/>
        <v>29</v>
      </c>
      <c r="U221" s="55">
        <f t="shared" si="149"/>
        <v>6</v>
      </c>
      <c r="V221" s="55">
        <f t="shared" si="149"/>
        <v>0</v>
      </c>
      <c r="W221" s="55">
        <f t="shared" si="149"/>
        <v>0</v>
      </c>
      <c r="X221" s="55">
        <f t="shared" si="149"/>
        <v>0</v>
      </c>
      <c r="Y221" s="55">
        <f t="shared" si="149"/>
        <v>0</v>
      </c>
      <c r="Z221" s="56">
        <f t="shared" si="149"/>
        <v>0</v>
      </c>
      <c r="AA221" s="67">
        <f>SUM(T221:Z221)</f>
        <v>35</v>
      </c>
      <c r="AC221" s="67">
        <f>SUM(I221+R221+AA221)</f>
        <v>83</v>
      </c>
    </row>
    <row r="222" spans="1:29" ht="15.75" customHeight="1">
      <c r="A222" s="60" t="s">
        <v>218</v>
      </c>
      <c r="B222" s="57">
        <f t="shared" ref="B222:I222" si="150">SUM(B218:B221)</f>
        <v>124</v>
      </c>
      <c r="C222" s="58">
        <f t="shared" si="150"/>
        <v>24</v>
      </c>
      <c r="D222" s="58">
        <f t="shared" si="150"/>
        <v>2</v>
      </c>
      <c r="E222" s="58">
        <f t="shared" si="150"/>
        <v>1</v>
      </c>
      <c r="F222" s="58">
        <f t="shared" si="150"/>
        <v>0</v>
      </c>
      <c r="G222" s="58">
        <f t="shared" si="150"/>
        <v>0</v>
      </c>
      <c r="H222" s="59">
        <f t="shared" si="150"/>
        <v>2</v>
      </c>
      <c r="I222" s="60">
        <f t="shared" si="150"/>
        <v>153</v>
      </c>
      <c r="K222" s="57">
        <f t="shared" ref="K222:R222" si="151">SUM(K218:K221)</f>
        <v>57</v>
      </c>
      <c r="L222" s="58">
        <f t="shared" si="151"/>
        <v>12</v>
      </c>
      <c r="M222" s="58">
        <f t="shared" si="151"/>
        <v>1</v>
      </c>
      <c r="N222" s="58">
        <f t="shared" si="151"/>
        <v>0</v>
      </c>
      <c r="O222" s="58">
        <f t="shared" si="151"/>
        <v>1</v>
      </c>
      <c r="P222" s="58">
        <f t="shared" si="151"/>
        <v>0</v>
      </c>
      <c r="Q222" s="59">
        <f t="shared" si="151"/>
        <v>0</v>
      </c>
      <c r="R222" s="60">
        <f t="shared" si="151"/>
        <v>71</v>
      </c>
      <c r="T222" s="57">
        <f t="shared" ref="T222:AA222" si="152">SUM(T218:T221)</f>
        <v>131</v>
      </c>
      <c r="U222" s="58">
        <f t="shared" si="152"/>
        <v>21</v>
      </c>
      <c r="V222" s="58">
        <f t="shared" si="152"/>
        <v>1</v>
      </c>
      <c r="W222" s="58">
        <f t="shared" si="152"/>
        <v>0</v>
      </c>
      <c r="X222" s="58">
        <f t="shared" si="152"/>
        <v>0</v>
      </c>
      <c r="Y222" s="58">
        <f t="shared" si="152"/>
        <v>0</v>
      </c>
      <c r="Z222" s="59">
        <f t="shared" si="152"/>
        <v>0</v>
      </c>
      <c r="AA222" s="60">
        <f t="shared" si="152"/>
        <v>153</v>
      </c>
      <c r="AC222" s="60">
        <f>SUM(AC218:AC221)</f>
        <v>377</v>
      </c>
    </row>
    <row r="223" spans="1:29" ht="15.75" customHeight="1">
      <c r="A223" s="69">
        <v>0.70833333333333337</v>
      </c>
      <c r="B223" s="44">
        <f t="shared" ref="B223:H226" si="153">SUM(B39+B85+B131)</f>
        <v>15</v>
      </c>
      <c r="C223" s="45">
        <f t="shared" si="153"/>
        <v>6</v>
      </c>
      <c r="D223" s="45">
        <f t="shared" si="153"/>
        <v>0</v>
      </c>
      <c r="E223" s="45">
        <f t="shared" si="153"/>
        <v>0</v>
      </c>
      <c r="F223" s="45">
        <f t="shared" si="153"/>
        <v>0</v>
      </c>
      <c r="G223" s="45">
        <f t="shared" si="153"/>
        <v>0</v>
      </c>
      <c r="H223" s="46">
        <f t="shared" si="153"/>
        <v>0</v>
      </c>
      <c r="I223" s="65">
        <f>SUM(B223:H223)</f>
        <v>21</v>
      </c>
      <c r="K223" s="44">
        <f t="shared" ref="K223:Q226" si="154">SUM(K39+K85+K131)</f>
        <v>9</v>
      </c>
      <c r="L223" s="45">
        <f t="shared" si="154"/>
        <v>2</v>
      </c>
      <c r="M223" s="45">
        <f t="shared" si="154"/>
        <v>1</v>
      </c>
      <c r="N223" s="45">
        <f t="shared" si="154"/>
        <v>0</v>
      </c>
      <c r="O223" s="45">
        <f t="shared" si="154"/>
        <v>0</v>
      </c>
      <c r="P223" s="45">
        <f t="shared" si="154"/>
        <v>0</v>
      </c>
      <c r="Q223" s="46">
        <f t="shared" si="154"/>
        <v>0</v>
      </c>
      <c r="R223" s="65">
        <f>SUM(K223:Q223)</f>
        <v>12</v>
      </c>
      <c r="T223" s="44">
        <f t="shared" ref="T223:Z226" si="155">SUM(T39+T85+T131)</f>
        <v>36</v>
      </c>
      <c r="U223" s="45">
        <f t="shared" si="155"/>
        <v>8</v>
      </c>
      <c r="V223" s="45">
        <f t="shared" si="155"/>
        <v>1</v>
      </c>
      <c r="W223" s="45">
        <f t="shared" si="155"/>
        <v>0</v>
      </c>
      <c r="X223" s="45">
        <f t="shared" si="155"/>
        <v>0</v>
      </c>
      <c r="Y223" s="45">
        <f t="shared" si="155"/>
        <v>0</v>
      </c>
      <c r="Z223" s="46">
        <f t="shared" si="155"/>
        <v>0</v>
      </c>
      <c r="AA223" s="65">
        <f>SUM(T223:Z223)</f>
        <v>45</v>
      </c>
      <c r="AC223" s="65">
        <f>SUM(I223+R223+AA223)</f>
        <v>78</v>
      </c>
    </row>
    <row r="224" spans="1:29" ht="15.75" customHeight="1">
      <c r="A224" s="70">
        <v>0.71875</v>
      </c>
      <c r="B224" s="48">
        <f t="shared" si="153"/>
        <v>23</v>
      </c>
      <c r="C224" s="49">
        <f t="shared" si="153"/>
        <v>3</v>
      </c>
      <c r="D224" s="49">
        <f t="shared" si="153"/>
        <v>0</v>
      </c>
      <c r="E224" s="49">
        <f t="shared" si="153"/>
        <v>0</v>
      </c>
      <c r="F224" s="49">
        <f t="shared" si="153"/>
        <v>0</v>
      </c>
      <c r="G224" s="49">
        <f t="shared" si="153"/>
        <v>0</v>
      </c>
      <c r="H224" s="52">
        <f t="shared" si="153"/>
        <v>0</v>
      </c>
      <c r="I224" s="66">
        <f>SUM(B224:H224)</f>
        <v>26</v>
      </c>
      <c r="K224" s="48">
        <f t="shared" si="154"/>
        <v>5</v>
      </c>
      <c r="L224" s="49">
        <f t="shared" si="154"/>
        <v>1</v>
      </c>
      <c r="M224" s="49">
        <f t="shared" si="154"/>
        <v>0</v>
      </c>
      <c r="N224" s="49">
        <f t="shared" si="154"/>
        <v>0</v>
      </c>
      <c r="O224" s="49">
        <f t="shared" si="154"/>
        <v>0</v>
      </c>
      <c r="P224" s="49">
        <f t="shared" si="154"/>
        <v>0</v>
      </c>
      <c r="Q224" s="52">
        <f t="shared" si="154"/>
        <v>0</v>
      </c>
      <c r="R224" s="66">
        <f>SUM(K224:Q224)</f>
        <v>6</v>
      </c>
      <c r="T224" s="48">
        <f t="shared" si="155"/>
        <v>26</v>
      </c>
      <c r="U224" s="49">
        <f t="shared" si="155"/>
        <v>8</v>
      </c>
      <c r="V224" s="49">
        <f t="shared" si="155"/>
        <v>0</v>
      </c>
      <c r="W224" s="49">
        <f t="shared" si="155"/>
        <v>0</v>
      </c>
      <c r="X224" s="49">
        <f t="shared" si="155"/>
        <v>0</v>
      </c>
      <c r="Y224" s="49">
        <f t="shared" si="155"/>
        <v>0</v>
      </c>
      <c r="Z224" s="52">
        <f t="shared" si="155"/>
        <v>0</v>
      </c>
      <c r="AA224" s="66">
        <f>SUM(T224:Z224)</f>
        <v>34</v>
      </c>
      <c r="AC224" s="66">
        <f>SUM(I224+R224+AA224)</f>
        <v>66</v>
      </c>
    </row>
    <row r="225" spans="1:29" ht="15.75" customHeight="1">
      <c r="A225" s="70">
        <v>0.72916666666666663</v>
      </c>
      <c r="B225" s="48">
        <f t="shared" si="153"/>
        <v>18</v>
      </c>
      <c r="C225" s="49">
        <f t="shared" si="153"/>
        <v>2</v>
      </c>
      <c r="D225" s="49">
        <f t="shared" si="153"/>
        <v>0</v>
      </c>
      <c r="E225" s="49">
        <f t="shared" si="153"/>
        <v>0</v>
      </c>
      <c r="F225" s="49">
        <f t="shared" si="153"/>
        <v>0</v>
      </c>
      <c r="G225" s="49">
        <f t="shared" si="153"/>
        <v>0</v>
      </c>
      <c r="H225" s="52">
        <f t="shared" si="153"/>
        <v>0</v>
      </c>
      <c r="I225" s="66">
        <f>SUM(B225:H225)</f>
        <v>20</v>
      </c>
      <c r="K225" s="48">
        <f t="shared" si="154"/>
        <v>10</v>
      </c>
      <c r="L225" s="49">
        <f t="shared" si="154"/>
        <v>2</v>
      </c>
      <c r="M225" s="49">
        <f t="shared" si="154"/>
        <v>0</v>
      </c>
      <c r="N225" s="49">
        <f t="shared" si="154"/>
        <v>0</v>
      </c>
      <c r="O225" s="49">
        <f t="shared" si="154"/>
        <v>0</v>
      </c>
      <c r="P225" s="49">
        <f t="shared" si="154"/>
        <v>0</v>
      </c>
      <c r="Q225" s="52">
        <f t="shared" si="154"/>
        <v>0</v>
      </c>
      <c r="R225" s="66">
        <f>SUM(K225:Q225)</f>
        <v>12</v>
      </c>
      <c r="T225" s="48">
        <f t="shared" si="155"/>
        <v>27</v>
      </c>
      <c r="U225" s="49">
        <f t="shared" si="155"/>
        <v>6</v>
      </c>
      <c r="V225" s="49">
        <f t="shared" si="155"/>
        <v>0</v>
      </c>
      <c r="W225" s="49">
        <f t="shared" si="155"/>
        <v>0</v>
      </c>
      <c r="X225" s="49">
        <f t="shared" si="155"/>
        <v>0</v>
      </c>
      <c r="Y225" s="49">
        <f t="shared" si="155"/>
        <v>0</v>
      </c>
      <c r="Z225" s="52">
        <f t="shared" si="155"/>
        <v>0</v>
      </c>
      <c r="AA225" s="66">
        <f>SUM(T225:Z225)</f>
        <v>33</v>
      </c>
      <c r="AC225" s="66">
        <f>SUM(I225+R225+AA225)</f>
        <v>65</v>
      </c>
    </row>
    <row r="226" spans="1:29" ht="15.75" customHeight="1">
      <c r="A226" s="71">
        <v>0.73958333333333337</v>
      </c>
      <c r="B226" s="54">
        <f t="shared" si="153"/>
        <v>20</v>
      </c>
      <c r="C226" s="55">
        <f t="shared" si="153"/>
        <v>6</v>
      </c>
      <c r="D226" s="55">
        <f t="shared" si="153"/>
        <v>0</v>
      </c>
      <c r="E226" s="55">
        <f t="shared" si="153"/>
        <v>0</v>
      </c>
      <c r="F226" s="55">
        <f t="shared" si="153"/>
        <v>0</v>
      </c>
      <c r="G226" s="55">
        <f t="shared" si="153"/>
        <v>0</v>
      </c>
      <c r="H226" s="56">
        <f t="shared" si="153"/>
        <v>0</v>
      </c>
      <c r="I226" s="67">
        <f>SUM(B226:H226)</f>
        <v>26</v>
      </c>
      <c r="K226" s="54">
        <f t="shared" si="154"/>
        <v>9</v>
      </c>
      <c r="L226" s="55">
        <f t="shared" si="154"/>
        <v>3</v>
      </c>
      <c r="M226" s="55">
        <f t="shared" si="154"/>
        <v>1</v>
      </c>
      <c r="N226" s="55">
        <f t="shared" si="154"/>
        <v>0</v>
      </c>
      <c r="O226" s="55">
        <f t="shared" si="154"/>
        <v>0</v>
      </c>
      <c r="P226" s="55">
        <f t="shared" si="154"/>
        <v>0</v>
      </c>
      <c r="Q226" s="56">
        <f t="shared" si="154"/>
        <v>0</v>
      </c>
      <c r="R226" s="67">
        <f>SUM(K226:Q226)</f>
        <v>13</v>
      </c>
      <c r="T226" s="54">
        <f t="shared" si="155"/>
        <v>33</v>
      </c>
      <c r="U226" s="55">
        <f t="shared" si="155"/>
        <v>1</v>
      </c>
      <c r="V226" s="55">
        <f t="shared" si="155"/>
        <v>0</v>
      </c>
      <c r="W226" s="55">
        <f t="shared" si="155"/>
        <v>0</v>
      </c>
      <c r="X226" s="55">
        <f t="shared" si="155"/>
        <v>0</v>
      </c>
      <c r="Y226" s="55">
        <f t="shared" si="155"/>
        <v>0</v>
      </c>
      <c r="Z226" s="56">
        <f t="shared" si="155"/>
        <v>0</v>
      </c>
      <c r="AA226" s="67">
        <f>SUM(T226:Z226)</f>
        <v>34</v>
      </c>
      <c r="AC226" s="67">
        <f>SUM(I226+R226+AA226)</f>
        <v>73</v>
      </c>
    </row>
    <row r="227" spans="1:29" ht="15.75" customHeight="1">
      <c r="A227" s="60" t="s">
        <v>218</v>
      </c>
      <c r="B227" s="57">
        <f t="shared" ref="B227:I227" si="156">SUM(B223:B226)</f>
        <v>76</v>
      </c>
      <c r="C227" s="58">
        <f t="shared" si="156"/>
        <v>17</v>
      </c>
      <c r="D227" s="58">
        <f t="shared" si="156"/>
        <v>0</v>
      </c>
      <c r="E227" s="58">
        <f t="shared" si="156"/>
        <v>0</v>
      </c>
      <c r="F227" s="58">
        <f t="shared" si="156"/>
        <v>0</v>
      </c>
      <c r="G227" s="58">
        <f t="shared" si="156"/>
        <v>0</v>
      </c>
      <c r="H227" s="59">
        <f t="shared" si="156"/>
        <v>0</v>
      </c>
      <c r="I227" s="60">
        <f t="shared" si="156"/>
        <v>93</v>
      </c>
      <c r="K227" s="57">
        <f t="shared" ref="K227:R227" si="157">SUM(K223:K226)</f>
        <v>33</v>
      </c>
      <c r="L227" s="58">
        <f t="shared" si="157"/>
        <v>8</v>
      </c>
      <c r="M227" s="58">
        <f t="shared" si="157"/>
        <v>2</v>
      </c>
      <c r="N227" s="58">
        <f t="shared" si="157"/>
        <v>0</v>
      </c>
      <c r="O227" s="58">
        <f t="shared" si="157"/>
        <v>0</v>
      </c>
      <c r="P227" s="58">
        <f t="shared" si="157"/>
        <v>0</v>
      </c>
      <c r="Q227" s="59">
        <f t="shared" si="157"/>
        <v>0</v>
      </c>
      <c r="R227" s="60">
        <f t="shared" si="157"/>
        <v>43</v>
      </c>
      <c r="T227" s="57">
        <f t="shared" ref="T227:AA227" si="158">SUM(T223:T226)</f>
        <v>122</v>
      </c>
      <c r="U227" s="58">
        <f t="shared" si="158"/>
        <v>23</v>
      </c>
      <c r="V227" s="58">
        <f t="shared" si="158"/>
        <v>1</v>
      </c>
      <c r="W227" s="58">
        <f t="shared" si="158"/>
        <v>0</v>
      </c>
      <c r="X227" s="58">
        <f t="shared" si="158"/>
        <v>0</v>
      </c>
      <c r="Y227" s="58">
        <f t="shared" si="158"/>
        <v>0</v>
      </c>
      <c r="Z227" s="59">
        <f t="shared" si="158"/>
        <v>0</v>
      </c>
      <c r="AA227" s="60">
        <f t="shared" si="158"/>
        <v>146</v>
      </c>
      <c r="AC227" s="60">
        <f>SUM(AC223:AC226)</f>
        <v>282</v>
      </c>
    </row>
    <row r="228" spans="1:29" ht="15.75" customHeight="1">
      <c r="A228" s="69">
        <v>0.75</v>
      </c>
      <c r="B228" s="44">
        <f t="shared" ref="B228:H231" si="159">SUM(B44+B90+B136)</f>
        <v>12</v>
      </c>
      <c r="C228" s="45">
        <f t="shared" si="159"/>
        <v>2</v>
      </c>
      <c r="D228" s="45">
        <f t="shared" si="159"/>
        <v>0</v>
      </c>
      <c r="E228" s="45">
        <f t="shared" si="159"/>
        <v>0</v>
      </c>
      <c r="F228" s="45">
        <f t="shared" si="159"/>
        <v>0</v>
      </c>
      <c r="G228" s="45">
        <f t="shared" si="159"/>
        <v>0</v>
      </c>
      <c r="H228" s="46">
        <f t="shared" si="159"/>
        <v>0</v>
      </c>
      <c r="I228" s="65">
        <f>SUM(B228:H228)</f>
        <v>14</v>
      </c>
      <c r="K228" s="44">
        <f t="shared" ref="K228:Q231" si="160">SUM(K44+K90+K136)</f>
        <v>8</v>
      </c>
      <c r="L228" s="45">
        <f t="shared" si="160"/>
        <v>2</v>
      </c>
      <c r="M228" s="45">
        <f t="shared" si="160"/>
        <v>1</v>
      </c>
      <c r="N228" s="45">
        <f t="shared" si="160"/>
        <v>0</v>
      </c>
      <c r="O228" s="45">
        <f t="shared" si="160"/>
        <v>0</v>
      </c>
      <c r="P228" s="45">
        <f t="shared" si="160"/>
        <v>0</v>
      </c>
      <c r="Q228" s="46">
        <f t="shared" si="160"/>
        <v>0</v>
      </c>
      <c r="R228" s="65">
        <f>SUM(K228:Q228)</f>
        <v>11</v>
      </c>
      <c r="T228" s="44">
        <f t="shared" ref="T228:Z231" si="161">SUM(T44+T90+T136)</f>
        <v>21</v>
      </c>
      <c r="U228" s="45">
        <f t="shared" si="161"/>
        <v>9</v>
      </c>
      <c r="V228" s="45">
        <f t="shared" si="161"/>
        <v>0</v>
      </c>
      <c r="W228" s="45">
        <f t="shared" si="161"/>
        <v>0</v>
      </c>
      <c r="X228" s="45">
        <f t="shared" si="161"/>
        <v>0</v>
      </c>
      <c r="Y228" s="45">
        <f t="shared" si="161"/>
        <v>0</v>
      </c>
      <c r="Z228" s="46">
        <f t="shared" si="161"/>
        <v>0</v>
      </c>
      <c r="AA228" s="65">
        <f>SUM(T228:Z228)</f>
        <v>30</v>
      </c>
      <c r="AC228" s="65">
        <f>SUM(I228+R228+AA228)</f>
        <v>55</v>
      </c>
    </row>
    <row r="229" spans="1:29" ht="15.75" customHeight="1">
      <c r="A229" s="70">
        <v>0.76041666666666663</v>
      </c>
      <c r="B229" s="48">
        <f t="shared" si="159"/>
        <v>13</v>
      </c>
      <c r="C229" s="49">
        <f t="shared" si="159"/>
        <v>2</v>
      </c>
      <c r="D229" s="49">
        <f t="shared" si="159"/>
        <v>0</v>
      </c>
      <c r="E229" s="49">
        <f t="shared" si="159"/>
        <v>0</v>
      </c>
      <c r="F229" s="49">
        <f t="shared" si="159"/>
        <v>0</v>
      </c>
      <c r="G229" s="49">
        <f t="shared" si="159"/>
        <v>0</v>
      </c>
      <c r="H229" s="52">
        <f t="shared" si="159"/>
        <v>0</v>
      </c>
      <c r="I229" s="66">
        <f>SUM(B229:H229)</f>
        <v>15</v>
      </c>
      <c r="K229" s="48">
        <f t="shared" si="160"/>
        <v>5</v>
      </c>
      <c r="L229" s="49">
        <f t="shared" si="160"/>
        <v>6</v>
      </c>
      <c r="M229" s="49">
        <f t="shared" si="160"/>
        <v>0</v>
      </c>
      <c r="N229" s="49">
        <f t="shared" si="160"/>
        <v>0</v>
      </c>
      <c r="O229" s="49">
        <f t="shared" si="160"/>
        <v>0</v>
      </c>
      <c r="P229" s="49">
        <f t="shared" si="160"/>
        <v>0</v>
      </c>
      <c r="Q229" s="52">
        <f t="shared" si="160"/>
        <v>0</v>
      </c>
      <c r="R229" s="66">
        <f>SUM(K229:Q229)</f>
        <v>11</v>
      </c>
      <c r="T229" s="48">
        <f t="shared" si="161"/>
        <v>23</v>
      </c>
      <c r="U229" s="49">
        <f t="shared" si="161"/>
        <v>10</v>
      </c>
      <c r="V229" s="49">
        <f t="shared" si="161"/>
        <v>0</v>
      </c>
      <c r="W229" s="49">
        <f t="shared" si="161"/>
        <v>0</v>
      </c>
      <c r="X229" s="49">
        <f t="shared" si="161"/>
        <v>0</v>
      </c>
      <c r="Y229" s="49">
        <f t="shared" si="161"/>
        <v>0</v>
      </c>
      <c r="Z229" s="52">
        <f t="shared" si="161"/>
        <v>0</v>
      </c>
      <c r="AA229" s="66">
        <f>SUM(T229:Z229)</f>
        <v>33</v>
      </c>
      <c r="AC229" s="66">
        <f>SUM(I229+R229+AA229)</f>
        <v>59</v>
      </c>
    </row>
    <row r="230" spans="1:29" ht="15.75" customHeight="1">
      <c r="A230" s="70">
        <v>0.77083333333333337</v>
      </c>
      <c r="B230" s="48">
        <f t="shared" si="159"/>
        <v>15</v>
      </c>
      <c r="C230" s="49">
        <f t="shared" si="159"/>
        <v>2</v>
      </c>
      <c r="D230" s="49">
        <f t="shared" si="159"/>
        <v>0</v>
      </c>
      <c r="E230" s="49">
        <f t="shared" si="159"/>
        <v>0</v>
      </c>
      <c r="F230" s="49">
        <f t="shared" si="159"/>
        <v>0</v>
      </c>
      <c r="G230" s="49">
        <f t="shared" si="159"/>
        <v>0</v>
      </c>
      <c r="H230" s="52">
        <f t="shared" si="159"/>
        <v>0</v>
      </c>
      <c r="I230" s="66">
        <f>SUM(B230:H230)</f>
        <v>17</v>
      </c>
      <c r="K230" s="48">
        <f t="shared" si="160"/>
        <v>8</v>
      </c>
      <c r="L230" s="49">
        <f t="shared" si="160"/>
        <v>2</v>
      </c>
      <c r="M230" s="49">
        <f t="shared" si="160"/>
        <v>0</v>
      </c>
      <c r="N230" s="49">
        <f t="shared" si="160"/>
        <v>0</v>
      </c>
      <c r="O230" s="49">
        <f t="shared" si="160"/>
        <v>0</v>
      </c>
      <c r="P230" s="49">
        <f t="shared" si="160"/>
        <v>0</v>
      </c>
      <c r="Q230" s="52">
        <f t="shared" si="160"/>
        <v>2</v>
      </c>
      <c r="R230" s="66">
        <f>SUM(K230:Q230)</f>
        <v>12</v>
      </c>
      <c r="T230" s="48">
        <f t="shared" si="161"/>
        <v>22</v>
      </c>
      <c r="U230" s="49">
        <f t="shared" si="161"/>
        <v>5</v>
      </c>
      <c r="V230" s="49">
        <f t="shared" si="161"/>
        <v>0</v>
      </c>
      <c r="W230" s="49">
        <f t="shared" si="161"/>
        <v>0</v>
      </c>
      <c r="X230" s="49">
        <f t="shared" si="161"/>
        <v>0</v>
      </c>
      <c r="Y230" s="49">
        <f t="shared" si="161"/>
        <v>0</v>
      </c>
      <c r="Z230" s="52">
        <f t="shared" si="161"/>
        <v>2</v>
      </c>
      <c r="AA230" s="66">
        <f>SUM(T230:Z230)</f>
        <v>29</v>
      </c>
      <c r="AC230" s="66">
        <f>SUM(I230+R230+AA230)</f>
        <v>58</v>
      </c>
    </row>
    <row r="231" spans="1:29" ht="15.75" customHeight="1">
      <c r="A231" s="71">
        <v>0.78125</v>
      </c>
      <c r="B231" s="54">
        <f t="shared" si="159"/>
        <v>14</v>
      </c>
      <c r="C231" s="55">
        <f t="shared" si="159"/>
        <v>1</v>
      </c>
      <c r="D231" s="55">
        <f t="shared" si="159"/>
        <v>0</v>
      </c>
      <c r="E231" s="55">
        <f t="shared" si="159"/>
        <v>0</v>
      </c>
      <c r="F231" s="55">
        <f t="shared" si="159"/>
        <v>0</v>
      </c>
      <c r="G231" s="55">
        <f t="shared" si="159"/>
        <v>0</v>
      </c>
      <c r="H231" s="56">
        <f t="shared" si="159"/>
        <v>0</v>
      </c>
      <c r="I231" s="67">
        <f>SUM(B231:H231)</f>
        <v>15</v>
      </c>
      <c r="K231" s="54">
        <f t="shared" si="160"/>
        <v>5</v>
      </c>
      <c r="L231" s="55">
        <f t="shared" si="160"/>
        <v>3</v>
      </c>
      <c r="M231" s="55">
        <f t="shared" si="160"/>
        <v>0</v>
      </c>
      <c r="N231" s="55">
        <f t="shared" si="160"/>
        <v>0</v>
      </c>
      <c r="O231" s="55">
        <f t="shared" si="160"/>
        <v>0</v>
      </c>
      <c r="P231" s="55">
        <f t="shared" si="160"/>
        <v>0</v>
      </c>
      <c r="Q231" s="56">
        <f t="shared" si="160"/>
        <v>0</v>
      </c>
      <c r="R231" s="67">
        <f>SUM(K231:Q231)</f>
        <v>8</v>
      </c>
      <c r="T231" s="54">
        <f t="shared" si="161"/>
        <v>16</v>
      </c>
      <c r="U231" s="55">
        <f t="shared" si="161"/>
        <v>4</v>
      </c>
      <c r="V231" s="55">
        <f t="shared" si="161"/>
        <v>0</v>
      </c>
      <c r="W231" s="55">
        <f t="shared" si="161"/>
        <v>0</v>
      </c>
      <c r="X231" s="55">
        <f t="shared" si="161"/>
        <v>0</v>
      </c>
      <c r="Y231" s="55">
        <f t="shared" si="161"/>
        <v>0</v>
      </c>
      <c r="Z231" s="56">
        <f t="shared" si="161"/>
        <v>0</v>
      </c>
      <c r="AA231" s="67">
        <f>SUM(T231:Z231)</f>
        <v>20</v>
      </c>
      <c r="AC231" s="67">
        <f>SUM(I231+R231+AA231)</f>
        <v>43</v>
      </c>
    </row>
    <row r="232" spans="1:29" ht="15.75" customHeight="1">
      <c r="A232" s="60" t="s">
        <v>218</v>
      </c>
      <c r="B232" s="57">
        <f t="shared" ref="B232:I232" si="162">SUM(B228:B231)</f>
        <v>54</v>
      </c>
      <c r="C232" s="58">
        <f t="shared" si="162"/>
        <v>7</v>
      </c>
      <c r="D232" s="58">
        <f t="shared" si="162"/>
        <v>0</v>
      </c>
      <c r="E232" s="58">
        <f t="shared" si="162"/>
        <v>0</v>
      </c>
      <c r="F232" s="58">
        <f t="shared" si="162"/>
        <v>0</v>
      </c>
      <c r="G232" s="58">
        <f t="shared" si="162"/>
        <v>0</v>
      </c>
      <c r="H232" s="59">
        <f t="shared" si="162"/>
        <v>0</v>
      </c>
      <c r="I232" s="60">
        <f t="shared" si="162"/>
        <v>61</v>
      </c>
      <c r="K232" s="57">
        <f t="shared" ref="K232:R232" si="163">SUM(K228:K231)</f>
        <v>26</v>
      </c>
      <c r="L232" s="58">
        <f t="shared" si="163"/>
        <v>13</v>
      </c>
      <c r="M232" s="58">
        <f t="shared" si="163"/>
        <v>1</v>
      </c>
      <c r="N232" s="58">
        <f t="shared" si="163"/>
        <v>0</v>
      </c>
      <c r="O232" s="58">
        <f t="shared" si="163"/>
        <v>0</v>
      </c>
      <c r="P232" s="58">
        <f t="shared" si="163"/>
        <v>0</v>
      </c>
      <c r="Q232" s="59">
        <f t="shared" si="163"/>
        <v>2</v>
      </c>
      <c r="R232" s="60">
        <f t="shared" si="163"/>
        <v>42</v>
      </c>
      <c r="T232" s="57">
        <f t="shared" ref="T232:AA232" si="164">SUM(T228:T231)</f>
        <v>82</v>
      </c>
      <c r="U232" s="58">
        <f t="shared" si="164"/>
        <v>28</v>
      </c>
      <c r="V232" s="58">
        <f t="shared" si="164"/>
        <v>0</v>
      </c>
      <c r="W232" s="58">
        <f t="shared" si="164"/>
        <v>0</v>
      </c>
      <c r="X232" s="58">
        <f t="shared" si="164"/>
        <v>0</v>
      </c>
      <c r="Y232" s="58">
        <f t="shared" si="164"/>
        <v>0</v>
      </c>
      <c r="Z232" s="59">
        <f t="shared" si="164"/>
        <v>2</v>
      </c>
      <c r="AA232" s="60">
        <f t="shared" si="164"/>
        <v>112</v>
      </c>
      <c r="AC232" s="60">
        <f>SUM(AC228:AC231)</f>
        <v>215</v>
      </c>
    </row>
    <row r="234" spans="1:29" ht="15.75" customHeight="1">
      <c r="A234" s="60" t="s">
        <v>219</v>
      </c>
      <c r="B234" s="57">
        <f t="shared" ref="B234:I234" si="165">SUM(B232+B227+B222)</f>
        <v>254</v>
      </c>
      <c r="C234" s="58">
        <f t="shared" si="165"/>
        <v>48</v>
      </c>
      <c r="D234" s="58">
        <f t="shared" si="165"/>
        <v>2</v>
      </c>
      <c r="E234" s="58">
        <f t="shared" si="165"/>
        <v>1</v>
      </c>
      <c r="F234" s="58">
        <f t="shared" si="165"/>
        <v>0</v>
      </c>
      <c r="G234" s="58">
        <f t="shared" si="165"/>
        <v>0</v>
      </c>
      <c r="H234" s="59">
        <f t="shared" si="165"/>
        <v>2</v>
      </c>
      <c r="I234" s="60">
        <f t="shared" si="165"/>
        <v>307</v>
      </c>
      <c r="K234" s="57">
        <f t="shared" ref="K234:R234" si="166">SUM(K232+K227+K222)</f>
        <v>116</v>
      </c>
      <c r="L234" s="58">
        <f t="shared" si="166"/>
        <v>33</v>
      </c>
      <c r="M234" s="58">
        <f t="shared" si="166"/>
        <v>4</v>
      </c>
      <c r="N234" s="58">
        <f t="shared" si="166"/>
        <v>0</v>
      </c>
      <c r="O234" s="58">
        <f t="shared" si="166"/>
        <v>1</v>
      </c>
      <c r="P234" s="58">
        <f t="shared" si="166"/>
        <v>0</v>
      </c>
      <c r="Q234" s="59">
        <f t="shared" si="166"/>
        <v>2</v>
      </c>
      <c r="R234" s="60">
        <f t="shared" si="166"/>
        <v>156</v>
      </c>
      <c r="T234" s="57">
        <f t="shared" ref="T234:AA234" si="167">SUM(T232+T227+T222)</f>
        <v>335</v>
      </c>
      <c r="U234" s="58">
        <f t="shared" si="167"/>
        <v>72</v>
      </c>
      <c r="V234" s="58">
        <f t="shared" si="167"/>
        <v>2</v>
      </c>
      <c r="W234" s="58">
        <f t="shared" si="167"/>
        <v>0</v>
      </c>
      <c r="X234" s="58">
        <f t="shared" si="167"/>
        <v>0</v>
      </c>
      <c r="Y234" s="58">
        <f t="shared" si="167"/>
        <v>0</v>
      </c>
      <c r="Z234" s="59">
        <f t="shared" si="167"/>
        <v>2</v>
      </c>
      <c r="AA234" s="60">
        <f t="shared" si="167"/>
        <v>411</v>
      </c>
      <c r="AC234" s="60">
        <f>SUM(AC232+AC227+AC222)</f>
        <v>874</v>
      </c>
    </row>
    <row r="236" spans="1:29" ht="15.75" customHeight="1">
      <c r="A236" s="60" t="s">
        <v>217</v>
      </c>
      <c r="B236" s="57">
        <f t="shared" ref="B236:I236" si="168">SUM(B212+B234)</f>
        <v>396</v>
      </c>
      <c r="C236" s="58">
        <f t="shared" si="168"/>
        <v>78</v>
      </c>
      <c r="D236" s="58">
        <f t="shared" si="168"/>
        <v>4</v>
      </c>
      <c r="E236" s="58">
        <f t="shared" si="168"/>
        <v>2</v>
      </c>
      <c r="F236" s="58">
        <f t="shared" si="168"/>
        <v>1</v>
      </c>
      <c r="G236" s="58">
        <f t="shared" si="168"/>
        <v>0</v>
      </c>
      <c r="H236" s="59">
        <f t="shared" si="168"/>
        <v>4</v>
      </c>
      <c r="I236" s="60">
        <f t="shared" si="168"/>
        <v>485</v>
      </c>
      <c r="K236" s="57">
        <f t="shared" ref="K236:R236" si="169">SUM(K212+K234)</f>
        <v>174</v>
      </c>
      <c r="L236" s="58">
        <f t="shared" si="169"/>
        <v>52</v>
      </c>
      <c r="M236" s="58">
        <f t="shared" si="169"/>
        <v>6</v>
      </c>
      <c r="N236" s="58">
        <f t="shared" si="169"/>
        <v>0</v>
      </c>
      <c r="O236" s="58">
        <f t="shared" si="169"/>
        <v>2</v>
      </c>
      <c r="P236" s="58">
        <f t="shared" si="169"/>
        <v>0</v>
      </c>
      <c r="Q236" s="59">
        <f t="shared" si="169"/>
        <v>2</v>
      </c>
      <c r="R236" s="60">
        <f t="shared" si="169"/>
        <v>236</v>
      </c>
      <c r="T236" s="57">
        <f t="shared" ref="T236:AA236" si="170">SUM(T212+T234)</f>
        <v>426</v>
      </c>
      <c r="U236" s="58">
        <f t="shared" si="170"/>
        <v>102</v>
      </c>
      <c r="V236" s="58">
        <f t="shared" si="170"/>
        <v>4</v>
      </c>
      <c r="W236" s="58">
        <f t="shared" si="170"/>
        <v>1</v>
      </c>
      <c r="X236" s="58">
        <f t="shared" si="170"/>
        <v>3</v>
      </c>
      <c r="Y236" s="58">
        <f t="shared" si="170"/>
        <v>0</v>
      </c>
      <c r="Z236" s="59">
        <f t="shared" si="170"/>
        <v>3</v>
      </c>
      <c r="AA236" s="60">
        <f t="shared" si="170"/>
        <v>539</v>
      </c>
      <c r="AC236" s="60">
        <f>SUM(AC212+AC234)</f>
        <v>1260</v>
      </c>
    </row>
    <row r="237" spans="1:29" s="68" customFormat="1" ht="15.75" customHeight="1">
      <c r="A237" s="68" t="s">
        <v>220</v>
      </c>
      <c r="I237" s="68">
        <f>SUM(B196:H196,B197:H197,B198:H198,B199:H199,B201:H201,B202:H202,B203:H203,B204:H204,B206:H206,B207:H207,B208:H208,B209:H209,B218:H218,B219:H219,B220:H220,B221:H221,B223:H223,B224:H224,B225:H225,B226:H226,B228:H228,B229:H229,B230:H230,B231:H231)</f>
        <v>485</v>
      </c>
      <c r="R237" s="68">
        <f>SUM(K196:Q196,K197:Q197,K198:Q198,K199:Q199,K201:Q201,K202:Q202,K203:Q203,K204:Q204,K206:Q206,K207:Q207,K208:Q208,K209:Q209,K218:Q218,K219:Q219,K220:Q220,K221:Q221,K223:Q223,K224:Q224,K225:Q225,K226:Q226,K228:Q228,K229:Q229,K230:Q230,K231:Q231)</f>
        <v>236</v>
      </c>
      <c r="AA237" s="68">
        <f>SUM(T196:Z196,T197:Z197,T198:Z198,T199:Z199,T201:Z201,T202:Z202,T203:Z203,T204:Z204,T206:Z206,T207:Z207,T208:Z208,T209:Z209,T218:Z218,T219:Z219,T220:Z220,T221:Z221,T223:Z223,T224:Z224,T225:Z225,T226:Z226,T228:Z228,T229:Z229,T230:Z230,T231:Z231)</f>
        <v>539</v>
      </c>
      <c r="AC237" s="68">
        <f>SUM(B237:AA237)</f>
        <v>1260</v>
      </c>
    </row>
  </sheetData>
  <mergeCells count="11">
    <mergeCell ref="AC123:AC124"/>
    <mergeCell ref="AC147:AC148"/>
    <mergeCell ref="AC169:AC170"/>
    <mergeCell ref="AC193:AC194"/>
    <mergeCell ref="AC215:AC216"/>
    <mergeCell ref="AC101:AC102"/>
    <mergeCell ref="N5:P5"/>
    <mergeCell ref="AC9:AC10"/>
    <mergeCell ref="AC31:AC32"/>
    <mergeCell ref="AC55:AC56"/>
    <mergeCell ref="AC77:AC78"/>
  </mergeCells>
  <pageMargins left="0.7" right="0.7" top="0.75" bottom="0.75" header="0.3" footer="0.3"/>
  <pageSetup paperSize="9" scale="69" orientation="landscape" horizontalDpi="300" verticalDpi="300" r:id="rId1"/>
  <rowBreaks count="5" manualBreakCount="5">
    <brk id="52" max="16383" man="1"/>
    <brk id="98" max="16383" man="1"/>
    <brk id="144" max="16383" man="1"/>
    <brk id="190" max="16383" man="1"/>
    <brk id="236" max="16383" man="1"/>
  </rowBreaks>
  <ignoredErrors>
    <ignoredError sqref="I12:I15 I17:I20 I22:I25 I34:I37 I39:I42 I44:I47 I53 I58:I61 I63:I66 I68:I71 I80:I83 I85:I88 I90:I93 I99 I104:I107 I109:I112 I114:I117 I126:I129 I131:I134 I136:I139 I145" formulaRange="1"/>
    <ignoredError sqref="I16 R16 AA16 AC16 I21 R21 AA21 AC21 I38 R38 AA38 AC38 I43 R43 AA43 AC43 I62 R62 AA62 AC62 I67 R67 AA67 AC67 I84 R84 AA84 AC84 I89 R89 AA89 AC89 I108 R108 AA108 AC108 I113 R113 AA113 AC113 I130 R130 AA130 AC130 I135 R135 AA135 AC135 B154:I154 K154:R154 T154:AA154 AC154 B159:I159 K159:R159 T159:AA159 AC159 B176:I176 K176:R176 T176:AA176 AC176 B181:I181 K181:R181 T181:AA181 AC181 B200:I200 K200:R200 T200:AA200 AC200 B205:I205 K205:R205 T205:AA205 AC205 B222:I222 K222:R222 T222:AA222 AC222 B227:I227 K227:R227 T227:AA227 AC227" formula="1"/>
    <ignoredError sqref="AC53 AC99 AC145 AC191 AC237" emptyCellReferenc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L283"/>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36" width="7.21875" style="47" customWidth="1"/>
    <col min="37" max="37" width="1.21875" style="47" customWidth="1"/>
    <col min="38" max="38" width="8.21875" style="47" customWidth="1"/>
    <col min="39" max="16384" width="9" style="47"/>
  </cols>
  <sheetData>
    <row r="1" spans="1:38"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6"/>
    </row>
    <row r="2" spans="1:38"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49"/>
      <c r="AD2" s="49"/>
      <c r="AE2" s="49"/>
      <c r="AF2" s="49"/>
      <c r="AG2" s="49"/>
      <c r="AH2" s="49"/>
      <c r="AI2" s="49"/>
      <c r="AJ2" s="49"/>
      <c r="AK2" s="49"/>
      <c r="AL2" s="52"/>
    </row>
    <row r="3" spans="1:38"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49"/>
      <c r="AD3" s="49"/>
      <c r="AE3" s="49"/>
      <c r="AF3" s="49"/>
      <c r="AG3" s="49"/>
      <c r="AH3" s="49"/>
      <c r="AI3" s="49"/>
      <c r="AJ3" s="49"/>
      <c r="AK3" s="49"/>
      <c r="AL3" s="52"/>
    </row>
    <row r="4" spans="1:38" ht="15.75" customHeight="1">
      <c r="A4" s="48"/>
      <c r="B4" s="49"/>
      <c r="C4" s="49"/>
      <c r="D4" s="49"/>
      <c r="E4" s="49"/>
      <c r="F4" s="49"/>
      <c r="G4" s="49"/>
      <c r="H4" s="49"/>
      <c r="I4" s="49"/>
      <c r="J4" s="49"/>
      <c r="K4" s="49"/>
      <c r="L4" s="50" t="s">
        <v>209</v>
      </c>
      <c r="M4" s="49"/>
      <c r="N4" s="53" t="s">
        <v>137</v>
      </c>
      <c r="O4" s="49"/>
      <c r="P4" s="49"/>
      <c r="Q4" s="49"/>
      <c r="R4" s="49"/>
      <c r="S4" s="49"/>
      <c r="T4" s="49"/>
      <c r="U4" s="49"/>
      <c r="V4" s="49"/>
      <c r="W4" s="50"/>
      <c r="X4" s="49"/>
      <c r="Y4" s="49"/>
      <c r="Z4" s="49"/>
      <c r="AA4" s="49"/>
      <c r="AB4" s="49"/>
      <c r="AC4" s="49"/>
      <c r="AD4" s="49"/>
      <c r="AE4" s="49"/>
      <c r="AF4" s="49"/>
      <c r="AG4" s="49"/>
      <c r="AH4" s="49"/>
      <c r="AI4" s="49"/>
      <c r="AJ4" s="49"/>
      <c r="AK4" s="49"/>
      <c r="AL4" s="52"/>
    </row>
    <row r="5" spans="1:38"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49"/>
      <c r="AD5" s="49"/>
      <c r="AE5" s="49"/>
      <c r="AF5" s="49"/>
      <c r="AG5" s="49"/>
      <c r="AH5" s="49"/>
      <c r="AI5" s="49"/>
      <c r="AJ5" s="49"/>
      <c r="AK5" s="49"/>
      <c r="AL5" s="52"/>
    </row>
    <row r="6" spans="1:38"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6"/>
    </row>
    <row r="8" spans="1:38" ht="15.75" customHeight="1">
      <c r="A8" s="47" t="s">
        <v>211</v>
      </c>
      <c r="B8" s="47" t="str">
        <f>$D$9</f>
        <v>Arm A - Bank PL</v>
      </c>
    </row>
    <row r="9" spans="1:38" ht="15.75" customHeight="1">
      <c r="B9" s="57" t="s">
        <v>212</v>
      </c>
      <c r="C9" s="58"/>
      <c r="D9" s="58" t="s">
        <v>248</v>
      </c>
      <c r="E9" s="58"/>
      <c r="F9" s="58"/>
      <c r="G9" s="58"/>
      <c r="H9" s="59"/>
      <c r="I9" s="60"/>
      <c r="K9" s="57" t="s">
        <v>212</v>
      </c>
      <c r="L9" s="58"/>
      <c r="M9" s="58" t="s">
        <v>214</v>
      </c>
      <c r="N9" s="58"/>
      <c r="O9" s="58"/>
      <c r="P9" s="58"/>
      <c r="Q9" s="59"/>
      <c r="R9" s="60"/>
      <c r="T9" s="57" t="s">
        <v>212</v>
      </c>
      <c r="U9" s="58"/>
      <c r="V9" s="58" t="s">
        <v>249</v>
      </c>
      <c r="W9" s="58"/>
      <c r="X9" s="58"/>
      <c r="Y9" s="58"/>
      <c r="Z9" s="59"/>
      <c r="AA9" s="60"/>
      <c r="AC9" s="57" t="s">
        <v>212</v>
      </c>
      <c r="AD9" s="58"/>
      <c r="AE9" s="58" t="s">
        <v>250</v>
      </c>
      <c r="AF9" s="58"/>
      <c r="AG9" s="58"/>
      <c r="AH9" s="58"/>
      <c r="AI9" s="59"/>
      <c r="AJ9" s="60"/>
      <c r="AL9" s="130" t="s">
        <v>216</v>
      </c>
    </row>
    <row r="10" spans="1:38"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61" t="s">
        <v>0</v>
      </c>
      <c r="AD10" s="62" t="s">
        <v>1</v>
      </c>
      <c r="AE10" s="62" t="s">
        <v>47</v>
      </c>
      <c r="AF10" s="62" t="s">
        <v>46</v>
      </c>
      <c r="AG10" s="62" t="s">
        <v>42</v>
      </c>
      <c r="AH10" s="62" t="s">
        <v>45</v>
      </c>
      <c r="AI10" s="63" t="s">
        <v>44</v>
      </c>
      <c r="AJ10" s="64" t="s">
        <v>217</v>
      </c>
      <c r="AL10" s="131"/>
    </row>
    <row r="12" spans="1:38" ht="15.75" customHeight="1">
      <c r="A12" s="69">
        <v>0.29166666666666669</v>
      </c>
      <c r="B12" s="44">
        <v>0</v>
      </c>
      <c r="C12" s="45">
        <v>0</v>
      </c>
      <c r="D12" s="45">
        <v>0</v>
      </c>
      <c r="E12" s="45">
        <v>0</v>
      </c>
      <c r="F12" s="45">
        <v>0</v>
      </c>
      <c r="G12" s="45">
        <v>0</v>
      </c>
      <c r="H12" s="46">
        <v>0</v>
      </c>
      <c r="I12" s="65">
        <f>SUM(B12:H12)</f>
        <v>0</v>
      </c>
      <c r="K12" s="44">
        <v>0</v>
      </c>
      <c r="L12" s="45">
        <v>0</v>
      </c>
      <c r="M12" s="45">
        <v>0</v>
      </c>
      <c r="N12" s="45">
        <v>0</v>
      </c>
      <c r="O12" s="45">
        <v>0</v>
      </c>
      <c r="P12" s="45">
        <v>0</v>
      </c>
      <c r="Q12" s="46">
        <v>0</v>
      </c>
      <c r="R12" s="65">
        <f>SUM(K12:Q12)</f>
        <v>0</v>
      </c>
      <c r="T12" s="44">
        <v>5</v>
      </c>
      <c r="U12" s="45">
        <v>1</v>
      </c>
      <c r="V12" s="45">
        <v>0</v>
      </c>
      <c r="W12" s="45">
        <v>0</v>
      </c>
      <c r="X12" s="45">
        <v>0</v>
      </c>
      <c r="Y12" s="45">
        <v>0</v>
      </c>
      <c r="Z12" s="46">
        <v>0</v>
      </c>
      <c r="AA12" s="65">
        <f>SUM(T12:Z12)</f>
        <v>6</v>
      </c>
      <c r="AC12" s="44">
        <v>0</v>
      </c>
      <c r="AD12" s="45">
        <v>0</v>
      </c>
      <c r="AE12" s="45">
        <v>0</v>
      </c>
      <c r="AF12" s="45">
        <v>0</v>
      </c>
      <c r="AG12" s="45">
        <v>0</v>
      </c>
      <c r="AH12" s="45">
        <v>0</v>
      </c>
      <c r="AI12" s="46">
        <v>0</v>
      </c>
      <c r="AJ12" s="65">
        <f>SUM(AC12:AI12)</f>
        <v>0</v>
      </c>
      <c r="AL12" s="65">
        <f>SUM(I12+R12+AA12+AJ12)</f>
        <v>6</v>
      </c>
    </row>
    <row r="13" spans="1:38" ht="15.75" customHeight="1">
      <c r="A13" s="70">
        <v>0.30208333333333331</v>
      </c>
      <c r="B13" s="48">
        <v>0</v>
      </c>
      <c r="C13" s="49">
        <v>0</v>
      </c>
      <c r="D13" s="49">
        <v>0</v>
      </c>
      <c r="E13" s="49">
        <v>0</v>
      </c>
      <c r="F13" s="49">
        <v>0</v>
      </c>
      <c r="G13" s="49">
        <v>0</v>
      </c>
      <c r="H13" s="52">
        <v>0</v>
      </c>
      <c r="I13" s="66">
        <f>SUM(B13:H13)</f>
        <v>0</v>
      </c>
      <c r="K13" s="48">
        <v>0</v>
      </c>
      <c r="L13" s="49">
        <v>0</v>
      </c>
      <c r="M13" s="49">
        <v>0</v>
      </c>
      <c r="N13" s="49">
        <v>0</v>
      </c>
      <c r="O13" s="49">
        <v>0</v>
      </c>
      <c r="P13" s="49">
        <v>0</v>
      </c>
      <c r="Q13" s="52">
        <v>0</v>
      </c>
      <c r="R13" s="66">
        <f>SUM(K13:Q13)</f>
        <v>0</v>
      </c>
      <c r="T13" s="48">
        <v>1</v>
      </c>
      <c r="U13" s="49">
        <v>1</v>
      </c>
      <c r="V13" s="49">
        <v>0</v>
      </c>
      <c r="W13" s="49">
        <v>0</v>
      </c>
      <c r="X13" s="49">
        <v>0</v>
      </c>
      <c r="Y13" s="49">
        <v>0</v>
      </c>
      <c r="Z13" s="52">
        <v>0</v>
      </c>
      <c r="AA13" s="66">
        <f>SUM(T13:Z13)</f>
        <v>2</v>
      </c>
      <c r="AC13" s="48">
        <v>0</v>
      </c>
      <c r="AD13" s="49">
        <v>0</v>
      </c>
      <c r="AE13" s="49">
        <v>0</v>
      </c>
      <c r="AF13" s="49">
        <v>0</v>
      </c>
      <c r="AG13" s="49">
        <v>0</v>
      </c>
      <c r="AH13" s="49">
        <v>0</v>
      </c>
      <c r="AI13" s="52">
        <v>0</v>
      </c>
      <c r="AJ13" s="66">
        <f>SUM(AC13:AI13)</f>
        <v>0</v>
      </c>
      <c r="AL13" s="66">
        <f>SUM(I13+R13+AA13+AJ13)</f>
        <v>2</v>
      </c>
    </row>
    <row r="14" spans="1:38" ht="15.75" customHeight="1">
      <c r="A14" s="70">
        <v>0.3125</v>
      </c>
      <c r="B14" s="48">
        <v>0</v>
      </c>
      <c r="C14" s="49">
        <v>0</v>
      </c>
      <c r="D14" s="49">
        <v>0</v>
      </c>
      <c r="E14" s="49">
        <v>0</v>
      </c>
      <c r="F14" s="49">
        <v>0</v>
      </c>
      <c r="G14" s="49">
        <v>0</v>
      </c>
      <c r="H14" s="52">
        <v>0</v>
      </c>
      <c r="I14" s="66">
        <f>SUM(B14:H14)</f>
        <v>0</v>
      </c>
      <c r="K14" s="48">
        <v>0</v>
      </c>
      <c r="L14" s="49">
        <v>0</v>
      </c>
      <c r="M14" s="49">
        <v>0</v>
      </c>
      <c r="N14" s="49">
        <v>0</v>
      </c>
      <c r="O14" s="49">
        <v>0</v>
      </c>
      <c r="P14" s="49">
        <v>0</v>
      </c>
      <c r="Q14" s="52">
        <v>0</v>
      </c>
      <c r="R14" s="66">
        <f>SUM(K14:Q14)</f>
        <v>0</v>
      </c>
      <c r="T14" s="48">
        <v>3</v>
      </c>
      <c r="U14" s="49">
        <v>1</v>
      </c>
      <c r="V14" s="49">
        <v>1</v>
      </c>
      <c r="W14" s="49">
        <v>0</v>
      </c>
      <c r="X14" s="49">
        <v>0</v>
      </c>
      <c r="Y14" s="49">
        <v>0</v>
      </c>
      <c r="Z14" s="52">
        <v>0</v>
      </c>
      <c r="AA14" s="66">
        <f>SUM(T14:Z14)</f>
        <v>5</v>
      </c>
      <c r="AC14" s="48">
        <v>0</v>
      </c>
      <c r="AD14" s="49">
        <v>0</v>
      </c>
      <c r="AE14" s="49">
        <v>0</v>
      </c>
      <c r="AF14" s="49">
        <v>0</v>
      </c>
      <c r="AG14" s="49">
        <v>0</v>
      </c>
      <c r="AH14" s="49">
        <v>0</v>
      </c>
      <c r="AI14" s="52">
        <v>0</v>
      </c>
      <c r="AJ14" s="66">
        <f>SUM(AC14:AI14)</f>
        <v>0</v>
      </c>
      <c r="AL14" s="66">
        <f>SUM(I14+R14+AA14+AJ14)</f>
        <v>5</v>
      </c>
    </row>
    <row r="15" spans="1:38" ht="15.75" customHeight="1">
      <c r="A15" s="71">
        <v>0.32291666666666669</v>
      </c>
      <c r="B15" s="54">
        <v>0</v>
      </c>
      <c r="C15" s="55">
        <v>0</v>
      </c>
      <c r="D15" s="55">
        <v>0</v>
      </c>
      <c r="E15" s="55">
        <v>0</v>
      </c>
      <c r="F15" s="55">
        <v>0</v>
      </c>
      <c r="G15" s="55">
        <v>0</v>
      </c>
      <c r="H15" s="56">
        <v>0</v>
      </c>
      <c r="I15" s="67">
        <f>SUM(B15:H15)</f>
        <v>0</v>
      </c>
      <c r="K15" s="54">
        <v>0</v>
      </c>
      <c r="L15" s="55">
        <v>0</v>
      </c>
      <c r="M15" s="55">
        <v>0</v>
      </c>
      <c r="N15" s="55">
        <v>0</v>
      </c>
      <c r="O15" s="55">
        <v>0</v>
      </c>
      <c r="P15" s="55">
        <v>0</v>
      </c>
      <c r="Q15" s="56">
        <v>0</v>
      </c>
      <c r="R15" s="67">
        <f>SUM(K15:Q15)</f>
        <v>0</v>
      </c>
      <c r="T15" s="54">
        <v>1</v>
      </c>
      <c r="U15" s="55">
        <v>2</v>
      </c>
      <c r="V15" s="55">
        <v>0</v>
      </c>
      <c r="W15" s="55">
        <v>0</v>
      </c>
      <c r="X15" s="55">
        <v>0</v>
      </c>
      <c r="Y15" s="55">
        <v>0</v>
      </c>
      <c r="Z15" s="56">
        <v>0</v>
      </c>
      <c r="AA15" s="67">
        <f>SUM(T15:Z15)</f>
        <v>3</v>
      </c>
      <c r="AC15" s="54">
        <v>0</v>
      </c>
      <c r="AD15" s="55">
        <v>0</v>
      </c>
      <c r="AE15" s="55">
        <v>0</v>
      </c>
      <c r="AF15" s="55">
        <v>0</v>
      </c>
      <c r="AG15" s="55">
        <v>0</v>
      </c>
      <c r="AH15" s="55">
        <v>0</v>
      </c>
      <c r="AI15" s="56">
        <v>0</v>
      </c>
      <c r="AJ15" s="67">
        <f>SUM(AC15:AI15)</f>
        <v>0</v>
      </c>
      <c r="AL15" s="67">
        <f>SUM(I15+R15+AA15+AJ15)</f>
        <v>3</v>
      </c>
    </row>
    <row r="16" spans="1:38"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0</v>
      </c>
      <c r="L16" s="58">
        <f t="shared" si="1"/>
        <v>0</v>
      </c>
      <c r="M16" s="58">
        <f t="shared" si="1"/>
        <v>0</v>
      </c>
      <c r="N16" s="58">
        <f t="shared" si="1"/>
        <v>0</v>
      </c>
      <c r="O16" s="58">
        <f t="shared" si="1"/>
        <v>0</v>
      </c>
      <c r="P16" s="58">
        <f t="shared" si="1"/>
        <v>0</v>
      </c>
      <c r="Q16" s="59">
        <f t="shared" si="1"/>
        <v>0</v>
      </c>
      <c r="R16" s="60">
        <f t="shared" si="1"/>
        <v>0</v>
      </c>
      <c r="T16" s="57">
        <f t="shared" ref="T16:AA16" si="2">SUM(T12:T15)</f>
        <v>10</v>
      </c>
      <c r="U16" s="58">
        <f t="shared" si="2"/>
        <v>5</v>
      </c>
      <c r="V16" s="58">
        <f t="shared" si="2"/>
        <v>1</v>
      </c>
      <c r="W16" s="58">
        <f t="shared" si="2"/>
        <v>0</v>
      </c>
      <c r="X16" s="58">
        <f t="shared" si="2"/>
        <v>0</v>
      </c>
      <c r="Y16" s="58">
        <f t="shared" si="2"/>
        <v>0</v>
      </c>
      <c r="Z16" s="59">
        <f t="shared" si="2"/>
        <v>0</v>
      </c>
      <c r="AA16" s="60">
        <f t="shared" si="2"/>
        <v>16</v>
      </c>
      <c r="AC16" s="57">
        <f t="shared" ref="AC16:AJ16" si="3">SUM(AC12:AC15)</f>
        <v>0</v>
      </c>
      <c r="AD16" s="58">
        <f t="shared" si="3"/>
        <v>0</v>
      </c>
      <c r="AE16" s="58">
        <f t="shared" si="3"/>
        <v>0</v>
      </c>
      <c r="AF16" s="58">
        <f t="shared" si="3"/>
        <v>0</v>
      </c>
      <c r="AG16" s="58">
        <f t="shared" si="3"/>
        <v>0</v>
      </c>
      <c r="AH16" s="58">
        <f t="shared" si="3"/>
        <v>0</v>
      </c>
      <c r="AI16" s="59">
        <f t="shared" si="3"/>
        <v>0</v>
      </c>
      <c r="AJ16" s="60">
        <f t="shared" si="3"/>
        <v>0</v>
      </c>
      <c r="AL16" s="60">
        <f>SUM(AL12:AL15)</f>
        <v>16</v>
      </c>
    </row>
    <row r="17" spans="1:38" ht="15.75" customHeight="1">
      <c r="A17" s="69">
        <v>0.33333333333333331</v>
      </c>
      <c r="B17" s="44">
        <v>0</v>
      </c>
      <c r="C17" s="45">
        <v>0</v>
      </c>
      <c r="D17" s="45">
        <v>0</v>
      </c>
      <c r="E17" s="45">
        <v>0</v>
      </c>
      <c r="F17" s="45">
        <v>0</v>
      </c>
      <c r="G17" s="45">
        <v>0</v>
      </c>
      <c r="H17" s="46">
        <v>0</v>
      </c>
      <c r="I17" s="65">
        <f>SUM(B17:H17)</f>
        <v>0</v>
      </c>
      <c r="K17" s="44">
        <v>0</v>
      </c>
      <c r="L17" s="45">
        <v>0</v>
      </c>
      <c r="M17" s="45">
        <v>0</v>
      </c>
      <c r="N17" s="45">
        <v>0</v>
      </c>
      <c r="O17" s="45">
        <v>0</v>
      </c>
      <c r="P17" s="45">
        <v>0</v>
      </c>
      <c r="Q17" s="46">
        <v>0</v>
      </c>
      <c r="R17" s="65">
        <f>SUM(K17:Q17)</f>
        <v>0</v>
      </c>
      <c r="T17" s="44">
        <v>8</v>
      </c>
      <c r="U17" s="45">
        <v>7</v>
      </c>
      <c r="V17" s="45">
        <v>0</v>
      </c>
      <c r="W17" s="45">
        <v>0</v>
      </c>
      <c r="X17" s="45">
        <v>0</v>
      </c>
      <c r="Y17" s="45">
        <v>0</v>
      </c>
      <c r="Z17" s="46">
        <v>0</v>
      </c>
      <c r="AA17" s="65">
        <f>SUM(T17:Z17)</f>
        <v>15</v>
      </c>
      <c r="AC17" s="44">
        <v>0</v>
      </c>
      <c r="AD17" s="45">
        <v>0</v>
      </c>
      <c r="AE17" s="45">
        <v>0</v>
      </c>
      <c r="AF17" s="45">
        <v>0</v>
      </c>
      <c r="AG17" s="45">
        <v>0</v>
      </c>
      <c r="AH17" s="45">
        <v>0</v>
      </c>
      <c r="AI17" s="46">
        <v>0</v>
      </c>
      <c r="AJ17" s="65">
        <f>SUM(AC17:AI17)</f>
        <v>0</v>
      </c>
      <c r="AL17" s="65">
        <f>SUM(I17+R17+AA17+AJ17)</f>
        <v>15</v>
      </c>
    </row>
    <row r="18" spans="1:38" ht="15.75" customHeight="1">
      <c r="A18" s="70">
        <v>0.34375</v>
      </c>
      <c r="B18" s="48">
        <v>0</v>
      </c>
      <c r="C18" s="49">
        <v>0</v>
      </c>
      <c r="D18" s="49">
        <v>0</v>
      </c>
      <c r="E18" s="49">
        <v>0</v>
      </c>
      <c r="F18" s="49">
        <v>0</v>
      </c>
      <c r="G18" s="49">
        <v>0</v>
      </c>
      <c r="H18" s="52">
        <v>0</v>
      </c>
      <c r="I18" s="66">
        <f>SUM(B18:H18)</f>
        <v>0</v>
      </c>
      <c r="K18" s="48">
        <v>0</v>
      </c>
      <c r="L18" s="49">
        <v>0</v>
      </c>
      <c r="M18" s="49">
        <v>0</v>
      </c>
      <c r="N18" s="49">
        <v>0</v>
      </c>
      <c r="O18" s="49">
        <v>0</v>
      </c>
      <c r="P18" s="49">
        <v>0</v>
      </c>
      <c r="Q18" s="52">
        <v>0</v>
      </c>
      <c r="R18" s="66">
        <f>SUM(K18:Q18)</f>
        <v>0</v>
      </c>
      <c r="T18" s="48">
        <v>19</v>
      </c>
      <c r="U18" s="49">
        <v>7</v>
      </c>
      <c r="V18" s="49">
        <v>1</v>
      </c>
      <c r="W18" s="49">
        <v>0</v>
      </c>
      <c r="X18" s="49">
        <v>1</v>
      </c>
      <c r="Y18" s="49">
        <v>0</v>
      </c>
      <c r="Z18" s="52">
        <v>1</v>
      </c>
      <c r="AA18" s="66">
        <f>SUM(T18:Z18)</f>
        <v>29</v>
      </c>
      <c r="AC18" s="48">
        <v>0</v>
      </c>
      <c r="AD18" s="49">
        <v>0</v>
      </c>
      <c r="AE18" s="49">
        <v>0</v>
      </c>
      <c r="AF18" s="49">
        <v>0</v>
      </c>
      <c r="AG18" s="49">
        <v>0</v>
      </c>
      <c r="AH18" s="49">
        <v>0</v>
      </c>
      <c r="AI18" s="52">
        <v>0</v>
      </c>
      <c r="AJ18" s="66">
        <f>SUM(AC18:AI18)</f>
        <v>0</v>
      </c>
      <c r="AL18" s="66">
        <f>SUM(I18+R18+AA18+AJ18)</f>
        <v>29</v>
      </c>
    </row>
    <row r="19" spans="1:38" ht="15.75" customHeight="1">
      <c r="A19" s="70">
        <v>0.35416666666666669</v>
      </c>
      <c r="B19" s="48">
        <v>0</v>
      </c>
      <c r="C19" s="49">
        <v>0</v>
      </c>
      <c r="D19" s="49">
        <v>0</v>
      </c>
      <c r="E19" s="49">
        <v>0</v>
      </c>
      <c r="F19" s="49">
        <v>0</v>
      </c>
      <c r="G19" s="49">
        <v>0</v>
      </c>
      <c r="H19" s="52">
        <v>0</v>
      </c>
      <c r="I19" s="66">
        <f>SUM(B19:H19)</f>
        <v>0</v>
      </c>
      <c r="K19" s="48">
        <v>0</v>
      </c>
      <c r="L19" s="49">
        <v>0</v>
      </c>
      <c r="M19" s="49">
        <v>0</v>
      </c>
      <c r="N19" s="49">
        <v>0</v>
      </c>
      <c r="O19" s="49">
        <v>0</v>
      </c>
      <c r="P19" s="49">
        <v>0</v>
      </c>
      <c r="Q19" s="52">
        <v>0</v>
      </c>
      <c r="R19" s="66">
        <f>SUM(K19:Q19)</f>
        <v>0</v>
      </c>
      <c r="T19" s="48">
        <v>23</v>
      </c>
      <c r="U19" s="49">
        <v>7</v>
      </c>
      <c r="V19" s="49">
        <v>0</v>
      </c>
      <c r="W19" s="49">
        <v>0</v>
      </c>
      <c r="X19" s="49">
        <v>2</v>
      </c>
      <c r="Y19" s="49">
        <v>0</v>
      </c>
      <c r="Z19" s="52">
        <v>0</v>
      </c>
      <c r="AA19" s="66">
        <f>SUM(T19:Z19)</f>
        <v>32</v>
      </c>
      <c r="AC19" s="48">
        <v>1</v>
      </c>
      <c r="AD19" s="49">
        <v>0</v>
      </c>
      <c r="AE19" s="49">
        <v>0</v>
      </c>
      <c r="AF19" s="49">
        <v>0</v>
      </c>
      <c r="AG19" s="49">
        <v>0</v>
      </c>
      <c r="AH19" s="49">
        <v>0</v>
      </c>
      <c r="AI19" s="52">
        <v>0</v>
      </c>
      <c r="AJ19" s="66">
        <f>SUM(AC19:AI19)</f>
        <v>1</v>
      </c>
      <c r="AL19" s="66">
        <f>SUM(I19+R19+AA19+AJ19)</f>
        <v>33</v>
      </c>
    </row>
    <row r="20" spans="1:38" ht="15.75" customHeight="1">
      <c r="A20" s="71">
        <v>0.36458333333333331</v>
      </c>
      <c r="B20" s="54">
        <v>0</v>
      </c>
      <c r="C20" s="55">
        <v>0</v>
      </c>
      <c r="D20" s="55">
        <v>0</v>
      </c>
      <c r="E20" s="55">
        <v>0</v>
      </c>
      <c r="F20" s="55">
        <v>0</v>
      </c>
      <c r="G20" s="55">
        <v>0</v>
      </c>
      <c r="H20" s="56">
        <v>0</v>
      </c>
      <c r="I20" s="67">
        <f>SUM(B20:H20)</f>
        <v>0</v>
      </c>
      <c r="K20" s="54">
        <v>0</v>
      </c>
      <c r="L20" s="55">
        <v>1</v>
      </c>
      <c r="M20" s="55">
        <v>0</v>
      </c>
      <c r="N20" s="55">
        <v>0</v>
      </c>
      <c r="O20" s="55">
        <v>0</v>
      </c>
      <c r="P20" s="55">
        <v>0</v>
      </c>
      <c r="Q20" s="56">
        <v>0</v>
      </c>
      <c r="R20" s="67">
        <f>SUM(K20:Q20)</f>
        <v>1</v>
      </c>
      <c r="T20" s="54">
        <v>38</v>
      </c>
      <c r="U20" s="55">
        <v>4</v>
      </c>
      <c r="V20" s="55">
        <v>0</v>
      </c>
      <c r="W20" s="55">
        <v>0</v>
      </c>
      <c r="X20" s="55">
        <v>0</v>
      </c>
      <c r="Y20" s="55">
        <v>0</v>
      </c>
      <c r="Z20" s="56">
        <v>0</v>
      </c>
      <c r="AA20" s="67">
        <f>SUM(T20:Z20)</f>
        <v>42</v>
      </c>
      <c r="AC20" s="54">
        <v>1</v>
      </c>
      <c r="AD20" s="55">
        <v>0</v>
      </c>
      <c r="AE20" s="55">
        <v>0</v>
      </c>
      <c r="AF20" s="55">
        <v>0</v>
      </c>
      <c r="AG20" s="55">
        <v>0</v>
      </c>
      <c r="AH20" s="55">
        <v>0</v>
      </c>
      <c r="AI20" s="56">
        <v>0</v>
      </c>
      <c r="AJ20" s="67">
        <f>SUM(AC20:AI20)</f>
        <v>1</v>
      </c>
      <c r="AL20" s="67">
        <f>SUM(I20+R20+AA20+AJ20)</f>
        <v>44</v>
      </c>
    </row>
    <row r="21" spans="1:38" ht="15.75" customHeight="1">
      <c r="A21" s="60" t="s">
        <v>218</v>
      </c>
      <c r="B21" s="57">
        <f t="shared" ref="B21:I21" si="4">SUM(B17:B20)</f>
        <v>0</v>
      </c>
      <c r="C21" s="58">
        <f t="shared" si="4"/>
        <v>0</v>
      </c>
      <c r="D21" s="58">
        <f t="shared" si="4"/>
        <v>0</v>
      </c>
      <c r="E21" s="58">
        <f t="shared" si="4"/>
        <v>0</v>
      </c>
      <c r="F21" s="58">
        <f t="shared" si="4"/>
        <v>0</v>
      </c>
      <c r="G21" s="58">
        <f t="shared" si="4"/>
        <v>0</v>
      </c>
      <c r="H21" s="59">
        <f t="shared" si="4"/>
        <v>0</v>
      </c>
      <c r="I21" s="60">
        <f t="shared" si="4"/>
        <v>0</v>
      </c>
      <c r="K21" s="57">
        <f t="shared" ref="K21:R21" si="5">SUM(K17:K20)</f>
        <v>0</v>
      </c>
      <c r="L21" s="58">
        <f t="shared" si="5"/>
        <v>1</v>
      </c>
      <c r="M21" s="58">
        <f t="shared" si="5"/>
        <v>0</v>
      </c>
      <c r="N21" s="58">
        <f t="shared" si="5"/>
        <v>0</v>
      </c>
      <c r="O21" s="58">
        <f t="shared" si="5"/>
        <v>0</v>
      </c>
      <c r="P21" s="58">
        <f t="shared" si="5"/>
        <v>0</v>
      </c>
      <c r="Q21" s="59">
        <f t="shared" si="5"/>
        <v>0</v>
      </c>
      <c r="R21" s="60">
        <f t="shared" si="5"/>
        <v>1</v>
      </c>
      <c r="T21" s="57">
        <f t="shared" ref="T21:AA21" si="6">SUM(T17:T20)</f>
        <v>88</v>
      </c>
      <c r="U21" s="58">
        <f t="shared" si="6"/>
        <v>25</v>
      </c>
      <c r="V21" s="58">
        <f t="shared" si="6"/>
        <v>1</v>
      </c>
      <c r="W21" s="58">
        <f t="shared" si="6"/>
        <v>0</v>
      </c>
      <c r="X21" s="58">
        <f t="shared" si="6"/>
        <v>3</v>
      </c>
      <c r="Y21" s="58">
        <f t="shared" si="6"/>
        <v>0</v>
      </c>
      <c r="Z21" s="59">
        <f t="shared" si="6"/>
        <v>1</v>
      </c>
      <c r="AA21" s="60">
        <f t="shared" si="6"/>
        <v>118</v>
      </c>
      <c r="AC21" s="57">
        <f t="shared" ref="AC21:AJ21" si="7">SUM(AC17:AC20)</f>
        <v>2</v>
      </c>
      <c r="AD21" s="58">
        <f t="shared" si="7"/>
        <v>0</v>
      </c>
      <c r="AE21" s="58">
        <f t="shared" si="7"/>
        <v>0</v>
      </c>
      <c r="AF21" s="58">
        <f t="shared" si="7"/>
        <v>0</v>
      </c>
      <c r="AG21" s="58">
        <f t="shared" si="7"/>
        <v>0</v>
      </c>
      <c r="AH21" s="58">
        <f t="shared" si="7"/>
        <v>0</v>
      </c>
      <c r="AI21" s="59">
        <f t="shared" si="7"/>
        <v>0</v>
      </c>
      <c r="AJ21" s="60">
        <f t="shared" si="7"/>
        <v>2</v>
      </c>
      <c r="AL21" s="60">
        <f>SUM(AL17:AL20)</f>
        <v>121</v>
      </c>
    </row>
    <row r="22" spans="1:38" ht="15.75" customHeight="1">
      <c r="A22" s="69">
        <v>0.375</v>
      </c>
      <c r="B22" s="44">
        <v>0</v>
      </c>
      <c r="C22" s="45">
        <v>0</v>
      </c>
      <c r="D22" s="45">
        <v>0</v>
      </c>
      <c r="E22" s="45">
        <v>0</v>
      </c>
      <c r="F22" s="45">
        <v>0</v>
      </c>
      <c r="G22" s="45">
        <v>0</v>
      </c>
      <c r="H22" s="46">
        <v>0</v>
      </c>
      <c r="I22" s="65">
        <f>SUM(B22:H22)</f>
        <v>0</v>
      </c>
      <c r="K22" s="44">
        <v>0</v>
      </c>
      <c r="L22" s="45">
        <v>0</v>
      </c>
      <c r="M22" s="45">
        <v>0</v>
      </c>
      <c r="N22" s="45">
        <v>0</v>
      </c>
      <c r="O22" s="45">
        <v>0</v>
      </c>
      <c r="P22" s="45">
        <v>0</v>
      </c>
      <c r="Q22" s="46">
        <v>0</v>
      </c>
      <c r="R22" s="65">
        <f>SUM(K22:Q22)</f>
        <v>0</v>
      </c>
      <c r="T22" s="44">
        <v>13</v>
      </c>
      <c r="U22" s="45">
        <v>7</v>
      </c>
      <c r="V22" s="45">
        <v>0</v>
      </c>
      <c r="W22" s="45">
        <v>0</v>
      </c>
      <c r="X22" s="45">
        <v>0</v>
      </c>
      <c r="Y22" s="45">
        <v>0</v>
      </c>
      <c r="Z22" s="46">
        <v>0</v>
      </c>
      <c r="AA22" s="65">
        <f>SUM(T22:Z22)</f>
        <v>20</v>
      </c>
      <c r="AC22" s="44">
        <v>0</v>
      </c>
      <c r="AD22" s="45">
        <v>0</v>
      </c>
      <c r="AE22" s="45">
        <v>0</v>
      </c>
      <c r="AF22" s="45">
        <v>0</v>
      </c>
      <c r="AG22" s="45">
        <v>0</v>
      </c>
      <c r="AH22" s="45">
        <v>0</v>
      </c>
      <c r="AI22" s="46">
        <v>0</v>
      </c>
      <c r="AJ22" s="65">
        <f>SUM(AC22:AI22)</f>
        <v>0</v>
      </c>
      <c r="AL22" s="65">
        <f>SUM(I22+R22+AA22+AJ22)</f>
        <v>20</v>
      </c>
    </row>
    <row r="23" spans="1:38" ht="15.75" customHeight="1">
      <c r="A23" s="70">
        <v>0.38541666666666669</v>
      </c>
      <c r="B23" s="48">
        <v>0</v>
      </c>
      <c r="C23" s="49">
        <v>0</v>
      </c>
      <c r="D23" s="49">
        <v>0</v>
      </c>
      <c r="E23" s="49">
        <v>0</v>
      </c>
      <c r="F23" s="49">
        <v>0</v>
      </c>
      <c r="G23" s="49">
        <v>0</v>
      </c>
      <c r="H23" s="52">
        <v>0</v>
      </c>
      <c r="I23" s="66">
        <f>SUM(B23:H23)</f>
        <v>0</v>
      </c>
      <c r="K23" s="48">
        <v>0</v>
      </c>
      <c r="L23" s="49">
        <v>0</v>
      </c>
      <c r="M23" s="49">
        <v>0</v>
      </c>
      <c r="N23" s="49">
        <v>0</v>
      </c>
      <c r="O23" s="49">
        <v>0</v>
      </c>
      <c r="P23" s="49">
        <v>0</v>
      </c>
      <c r="Q23" s="52">
        <v>0</v>
      </c>
      <c r="R23" s="66">
        <f>SUM(K23:Q23)</f>
        <v>0</v>
      </c>
      <c r="T23" s="48">
        <v>20</v>
      </c>
      <c r="U23" s="49">
        <v>2</v>
      </c>
      <c r="V23" s="49">
        <v>1</v>
      </c>
      <c r="W23" s="49">
        <v>1</v>
      </c>
      <c r="X23" s="49">
        <v>0</v>
      </c>
      <c r="Y23" s="49">
        <v>0</v>
      </c>
      <c r="Z23" s="52">
        <v>0</v>
      </c>
      <c r="AA23" s="66">
        <f>SUM(T23:Z23)</f>
        <v>24</v>
      </c>
      <c r="AC23" s="48">
        <v>1</v>
      </c>
      <c r="AD23" s="49">
        <v>0</v>
      </c>
      <c r="AE23" s="49">
        <v>0</v>
      </c>
      <c r="AF23" s="49">
        <v>0</v>
      </c>
      <c r="AG23" s="49">
        <v>0</v>
      </c>
      <c r="AH23" s="49">
        <v>0</v>
      </c>
      <c r="AI23" s="52">
        <v>0</v>
      </c>
      <c r="AJ23" s="66">
        <f>SUM(AC23:AI23)</f>
        <v>1</v>
      </c>
      <c r="AL23" s="66">
        <f>SUM(I23+R23+AA23+AJ23)</f>
        <v>25</v>
      </c>
    </row>
    <row r="24" spans="1:38" ht="15.75" customHeight="1">
      <c r="A24" s="70">
        <v>0.39583333333333331</v>
      </c>
      <c r="B24" s="48">
        <v>0</v>
      </c>
      <c r="C24" s="49">
        <v>0</v>
      </c>
      <c r="D24" s="49">
        <v>0</v>
      </c>
      <c r="E24" s="49">
        <v>0</v>
      </c>
      <c r="F24" s="49">
        <v>0</v>
      </c>
      <c r="G24" s="49">
        <v>0</v>
      </c>
      <c r="H24" s="52">
        <v>0</v>
      </c>
      <c r="I24" s="66">
        <f>SUM(B24:H24)</f>
        <v>0</v>
      </c>
      <c r="K24" s="48">
        <v>0</v>
      </c>
      <c r="L24" s="49">
        <v>0</v>
      </c>
      <c r="M24" s="49">
        <v>0</v>
      </c>
      <c r="N24" s="49">
        <v>0</v>
      </c>
      <c r="O24" s="49">
        <v>0</v>
      </c>
      <c r="P24" s="49">
        <v>0</v>
      </c>
      <c r="Q24" s="52">
        <v>0</v>
      </c>
      <c r="R24" s="66">
        <f>SUM(K24:Q24)</f>
        <v>0</v>
      </c>
      <c r="T24" s="48">
        <v>23</v>
      </c>
      <c r="U24" s="49">
        <v>8</v>
      </c>
      <c r="V24" s="49">
        <v>1</v>
      </c>
      <c r="W24" s="49">
        <v>0</v>
      </c>
      <c r="X24" s="49">
        <v>0</v>
      </c>
      <c r="Y24" s="49">
        <v>0</v>
      </c>
      <c r="Z24" s="52">
        <v>0</v>
      </c>
      <c r="AA24" s="66">
        <f>SUM(T24:Z24)</f>
        <v>32</v>
      </c>
      <c r="AC24" s="48">
        <v>0</v>
      </c>
      <c r="AD24" s="49">
        <v>0</v>
      </c>
      <c r="AE24" s="49">
        <v>0</v>
      </c>
      <c r="AF24" s="49">
        <v>0</v>
      </c>
      <c r="AG24" s="49">
        <v>0</v>
      </c>
      <c r="AH24" s="49">
        <v>0</v>
      </c>
      <c r="AI24" s="52">
        <v>0</v>
      </c>
      <c r="AJ24" s="66">
        <f>SUM(AC24:AI24)</f>
        <v>0</v>
      </c>
      <c r="AL24" s="66">
        <f>SUM(I24+R24+AA24+AJ24)</f>
        <v>32</v>
      </c>
    </row>
    <row r="25" spans="1:38" ht="15.75" customHeight="1">
      <c r="A25" s="71">
        <v>0.40625</v>
      </c>
      <c r="B25" s="54">
        <v>1</v>
      </c>
      <c r="C25" s="55">
        <v>0</v>
      </c>
      <c r="D25" s="55">
        <v>0</v>
      </c>
      <c r="E25" s="55">
        <v>0</v>
      </c>
      <c r="F25" s="55">
        <v>0</v>
      </c>
      <c r="G25" s="55">
        <v>0</v>
      </c>
      <c r="H25" s="56">
        <v>0</v>
      </c>
      <c r="I25" s="67">
        <f>SUM(B25:H25)</f>
        <v>1</v>
      </c>
      <c r="K25" s="54">
        <v>0</v>
      </c>
      <c r="L25" s="55">
        <v>0</v>
      </c>
      <c r="M25" s="55">
        <v>0</v>
      </c>
      <c r="N25" s="55">
        <v>0</v>
      </c>
      <c r="O25" s="55">
        <v>0</v>
      </c>
      <c r="P25" s="55">
        <v>0</v>
      </c>
      <c r="Q25" s="56">
        <v>0</v>
      </c>
      <c r="R25" s="67">
        <f>SUM(K25:Q25)</f>
        <v>0</v>
      </c>
      <c r="T25" s="54">
        <v>14</v>
      </c>
      <c r="U25" s="55">
        <v>7</v>
      </c>
      <c r="V25" s="55">
        <v>0</v>
      </c>
      <c r="W25" s="55">
        <v>0</v>
      </c>
      <c r="X25" s="55">
        <v>0</v>
      </c>
      <c r="Y25" s="55">
        <v>0</v>
      </c>
      <c r="Z25" s="56">
        <v>0</v>
      </c>
      <c r="AA25" s="67">
        <f>SUM(T25:Z25)</f>
        <v>21</v>
      </c>
      <c r="AC25" s="54">
        <v>0</v>
      </c>
      <c r="AD25" s="55">
        <v>0</v>
      </c>
      <c r="AE25" s="55">
        <v>0</v>
      </c>
      <c r="AF25" s="55">
        <v>0</v>
      </c>
      <c r="AG25" s="55">
        <v>0</v>
      </c>
      <c r="AH25" s="55">
        <v>0</v>
      </c>
      <c r="AI25" s="56">
        <v>0</v>
      </c>
      <c r="AJ25" s="67">
        <f>SUM(AC25:AI25)</f>
        <v>0</v>
      </c>
      <c r="AL25" s="67">
        <f>SUM(I25+R25+AA25+AJ25)</f>
        <v>22</v>
      </c>
    </row>
    <row r="26" spans="1:38" ht="15.75" customHeight="1">
      <c r="A26" s="60" t="s">
        <v>218</v>
      </c>
      <c r="B26" s="57">
        <f t="shared" ref="B26:I26" si="8">SUM(B22:B25)</f>
        <v>1</v>
      </c>
      <c r="C26" s="58">
        <f t="shared" si="8"/>
        <v>0</v>
      </c>
      <c r="D26" s="58">
        <f t="shared" si="8"/>
        <v>0</v>
      </c>
      <c r="E26" s="58">
        <f t="shared" si="8"/>
        <v>0</v>
      </c>
      <c r="F26" s="58">
        <f t="shared" si="8"/>
        <v>0</v>
      </c>
      <c r="G26" s="58">
        <f t="shared" si="8"/>
        <v>0</v>
      </c>
      <c r="H26" s="59">
        <f t="shared" si="8"/>
        <v>0</v>
      </c>
      <c r="I26" s="60">
        <f t="shared" si="8"/>
        <v>1</v>
      </c>
      <c r="K26" s="57">
        <f t="shared" ref="K26:R26" si="9">SUM(K22:K25)</f>
        <v>0</v>
      </c>
      <c r="L26" s="58">
        <f t="shared" si="9"/>
        <v>0</v>
      </c>
      <c r="M26" s="58">
        <f t="shared" si="9"/>
        <v>0</v>
      </c>
      <c r="N26" s="58">
        <f t="shared" si="9"/>
        <v>0</v>
      </c>
      <c r="O26" s="58">
        <f t="shared" si="9"/>
        <v>0</v>
      </c>
      <c r="P26" s="58">
        <f t="shared" si="9"/>
        <v>0</v>
      </c>
      <c r="Q26" s="59">
        <f t="shared" si="9"/>
        <v>0</v>
      </c>
      <c r="R26" s="60">
        <f t="shared" si="9"/>
        <v>0</v>
      </c>
      <c r="T26" s="57">
        <f t="shared" ref="T26:AA26" si="10">SUM(T22:T25)</f>
        <v>70</v>
      </c>
      <c r="U26" s="58">
        <f t="shared" si="10"/>
        <v>24</v>
      </c>
      <c r="V26" s="58">
        <f t="shared" si="10"/>
        <v>2</v>
      </c>
      <c r="W26" s="58">
        <f t="shared" si="10"/>
        <v>1</v>
      </c>
      <c r="X26" s="58">
        <f t="shared" si="10"/>
        <v>0</v>
      </c>
      <c r="Y26" s="58">
        <f t="shared" si="10"/>
        <v>0</v>
      </c>
      <c r="Z26" s="59">
        <f t="shared" si="10"/>
        <v>0</v>
      </c>
      <c r="AA26" s="60">
        <f t="shared" si="10"/>
        <v>97</v>
      </c>
      <c r="AC26" s="57">
        <f t="shared" ref="AC26:AJ26" si="11">SUM(AC22:AC25)</f>
        <v>1</v>
      </c>
      <c r="AD26" s="58">
        <f t="shared" si="11"/>
        <v>0</v>
      </c>
      <c r="AE26" s="58">
        <f t="shared" si="11"/>
        <v>0</v>
      </c>
      <c r="AF26" s="58">
        <f t="shared" si="11"/>
        <v>0</v>
      </c>
      <c r="AG26" s="58">
        <f t="shared" si="11"/>
        <v>0</v>
      </c>
      <c r="AH26" s="58">
        <f t="shared" si="11"/>
        <v>0</v>
      </c>
      <c r="AI26" s="59">
        <f t="shared" si="11"/>
        <v>0</v>
      </c>
      <c r="AJ26" s="60">
        <f t="shared" si="11"/>
        <v>1</v>
      </c>
      <c r="AL26" s="60">
        <f>SUM(AL22:AL25)</f>
        <v>99</v>
      </c>
    </row>
    <row r="28" spans="1:38" ht="15.75" customHeight="1">
      <c r="A28" s="60" t="s">
        <v>219</v>
      </c>
      <c r="B28" s="57">
        <f t="shared" ref="B28:I28" si="12">SUM(B26+B21+B16)</f>
        <v>1</v>
      </c>
      <c r="C28" s="58">
        <f t="shared" si="12"/>
        <v>0</v>
      </c>
      <c r="D28" s="58">
        <f t="shared" si="12"/>
        <v>0</v>
      </c>
      <c r="E28" s="58">
        <f t="shared" si="12"/>
        <v>0</v>
      </c>
      <c r="F28" s="58">
        <f t="shared" si="12"/>
        <v>0</v>
      </c>
      <c r="G28" s="58">
        <f t="shared" si="12"/>
        <v>0</v>
      </c>
      <c r="H28" s="59">
        <f t="shared" si="12"/>
        <v>0</v>
      </c>
      <c r="I28" s="60">
        <f t="shared" si="12"/>
        <v>1</v>
      </c>
      <c r="K28" s="57">
        <f t="shared" ref="K28:R28" si="13">SUM(K26+K21+K16)</f>
        <v>0</v>
      </c>
      <c r="L28" s="58">
        <f t="shared" si="13"/>
        <v>1</v>
      </c>
      <c r="M28" s="58">
        <f t="shared" si="13"/>
        <v>0</v>
      </c>
      <c r="N28" s="58">
        <f t="shared" si="13"/>
        <v>0</v>
      </c>
      <c r="O28" s="58">
        <f t="shared" si="13"/>
        <v>0</v>
      </c>
      <c r="P28" s="58">
        <f t="shared" si="13"/>
        <v>0</v>
      </c>
      <c r="Q28" s="59">
        <f t="shared" si="13"/>
        <v>0</v>
      </c>
      <c r="R28" s="60">
        <f t="shared" si="13"/>
        <v>1</v>
      </c>
      <c r="T28" s="57">
        <f t="shared" ref="T28:AA28" si="14">SUM(T26+T21+T16)</f>
        <v>168</v>
      </c>
      <c r="U28" s="58">
        <f t="shared" si="14"/>
        <v>54</v>
      </c>
      <c r="V28" s="58">
        <f t="shared" si="14"/>
        <v>4</v>
      </c>
      <c r="W28" s="58">
        <f t="shared" si="14"/>
        <v>1</v>
      </c>
      <c r="X28" s="58">
        <f t="shared" si="14"/>
        <v>3</v>
      </c>
      <c r="Y28" s="58">
        <f t="shared" si="14"/>
        <v>0</v>
      </c>
      <c r="Z28" s="59">
        <f t="shared" si="14"/>
        <v>1</v>
      </c>
      <c r="AA28" s="60">
        <f t="shared" si="14"/>
        <v>231</v>
      </c>
      <c r="AC28" s="57">
        <f t="shared" ref="AC28:AJ28" si="15">SUM(AC26+AC21+AC16)</f>
        <v>3</v>
      </c>
      <c r="AD28" s="58">
        <f t="shared" si="15"/>
        <v>0</v>
      </c>
      <c r="AE28" s="58">
        <f t="shared" si="15"/>
        <v>0</v>
      </c>
      <c r="AF28" s="58">
        <f t="shared" si="15"/>
        <v>0</v>
      </c>
      <c r="AG28" s="58">
        <f t="shared" si="15"/>
        <v>0</v>
      </c>
      <c r="AH28" s="58">
        <f t="shared" si="15"/>
        <v>0</v>
      </c>
      <c r="AI28" s="59">
        <f t="shared" si="15"/>
        <v>0</v>
      </c>
      <c r="AJ28" s="60">
        <f t="shared" si="15"/>
        <v>3</v>
      </c>
      <c r="AL28" s="60">
        <f>SUM(AL26+AL21+AL16)</f>
        <v>236</v>
      </c>
    </row>
    <row r="30" spans="1:38" ht="15.75" customHeight="1">
      <c r="A30" s="47" t="s">
        <v>211</v>
      </c>
      <c r="B30" s="47" t="str">
        <f>$D$9</f>
        <v>Arm A - Bank PL</v>
      </c>
    </row>
    <row r="31" spans="1:38" ht="15.75" customHeight="1">
      <c r="B31" s="57" t="s">
        <v>212</v>
      </c>
      <c r="C31" s="58"/>
      <c r="D31" s="58" t="s">
        <v>248</v>
      </c>
      <c r="E31" s="58"/>
      <c r="F31" s="58"/>
      <c r="G31" s="58"/>
      <c r="H31" s="59"/>
      <c r="I31" s="60"/>
      <c r="K31" s="57" t="s">
        <v>212</v>
      </c>
      <c r="L31" s="58"/>
      <c r="M31" s="58" t="s">
        <v>214</v>
      </c>
      <c r="N31" s="58"/>
      <c r="O31" s="58"/>
      <c r="P31" s="58"/>
      <c r="Q31" s="59"/>
      <c r="R31" s="60"/>
      <c r="T31" s="57" t="s">
        <v>212</v>
      </c>
      <c r="U31" s="58"/>
      <c r="V31" s="58" t="s">
        <v>249</v>
      </c>
      <c r="W31" s="58"/>
      <c r="X31" s="58"/>
      <c r="Y31" s="58"/>
      <c r="Z31" s="59"/>
      <c r="AA31" s="60"/>
      <c r="AC31" s="57" t="s">
        <v>212</v>
      </c>
      <c r="AD31" s="58"/>
      <c r="AE31" s="58" t="s">
        <v>250</v>
      </c>
      <c r="AF31" s="58"/>
      <c r="AG31" s="58"/>
      <c r="AH31" s="58"/>
      <c r="AI31" s="59"/>
      <c r="AJ31" s="60"/>
      <c r="AL31" s="130" t="s">
        <v>216</v>
      </c>
    </row>
    <row r="32" spans="1:38"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61" t="s">
        <v>0</v>
      </c>
      <c r="AD32" s="62" t="s">
        <v>1</v>
      </c>
      <c r="AE32" s="62" t="s">
        <v>47</v>
      </c>
      <c r="AF32" s="62" t="s">
        <v>46</v>
      </c>
      <c r="AG32" s="62" t="s">
        <v>42</v>
      </c>
      <c r="AH32" s="62" t="s">
        <v>45</v>
      </c>
      <c r="AI32" s="63" t="s">
        <v>44</v>
      </c>
      <c r="AJ32" s="64" t="s">
        <v>217</v>
      </c>
      <c r="AL32" s="131"/>
    </row>
    <row r="34" spans="1:38" ht="15.75" customHeight="1">
      <c r="A34" s="69">
        <v>0.66666666666666663</v>
      </c>
      <c r="B34" s="44">
        <v>0</v>
      </c>
      <c r="C34" s="45">
        <v>0</v>
      </c>
      <c r="D34" s="45">
        <v>0</v>
      </c>
      <c r="E34" s="45">
        <v>0</v>
      </c>
      <c r="F34" s="45">
        <v>0</v>
      </c>
      <c r="G34" s="45">
        <v>0</v>
      </c>
      <c r="H34" s="46">
        <v>0</v>
      </c>
      <c r="I34" s="65">
        <f>SUM(B34:H34)</f>
        <v>0</v>
      </c>
      <c r="K34" s="44">
        <v>0</v>
      </c>
      <c r="L34" s="45">
        <v>0</v>
      </c>
      <c r="M34" s="45">
        <v>0</v>
      </c>
      <c r="N34" s="45">
        <v>0</v>
      </c>
      <c r="O34" s="45">
        <v>0</v>
      </c>
      <c r="P34" s="45">
        <v>0</v>
      </c>
      <c r="Q34" s="46">
        <v>0</v>
      </c>
      <c r="R34" s="65">
        <f>SUM(K34:Q34)</f>
        <v>0</v>
      </c>
      <c r="T34" s="44">
        <v>24</v>
      </c>
      <c r="U34" s="45">
        <v>5</v>
      </c>
      <c r="V34" s="45">
        <v>0</v>
      </c>
      <c r="W34" s="45">
        <v>0</v>
      </c>
      <c r="X34" s="45">
        <v>0</v>
      </c>
      <c r="Y34" s="45">
        <v>0</v>
      </c>
      <c r="Z34" s="46">
        <v>0</v>
      </c>
      <c r="AA34" s="65">
        <f>SUM(T34:Z34)</f>
        <v>29</v>
      </c>
      <c r="AC34" s="44">
        <v>1</v>
      </c>
      <c r="AD34" s="45">
        <v>0</v>
      </c>
      <c r="AE34" s="45">
        <v>0</v>
      </c>
      <c r="AF34" s="45">
        <v>0</v>
      </c>
      <c r="AG34" s="45">
        <v>0</v>
      </c>
      <c r="AH34" s="45">
        <v>0</v>
      </c>
      <c r="AI34" s="46">
        <v>0</v>
      </c>
      <c r="AJ34" s="65">
        <f>SUM(AC34:AI34)</f>
        <v>1</v>
      </c>
      <c r="AL34" s="65">
        <f>SUM(I34+R34+AA34+AJ34)</f>
        <v>30</v>
      </c>
    </row>
    <row r="35" spans="1:38" ht="15.75" customHeight="1">
      <c r="A35" s="70">
        <v>0.67708333333333337</v>
      </c>
      <c r="B35" s="48">
        <v>1</v>
      </c>
      <c r="C35" s="49">
        <v>0</v>
      </c>
      <c r="D35" s="49">
        <v>0</v>
      </c>
      <c r="E35" s="49">
        <v>0</v>
      </c>
      <c r="F35" s="49">
        <v>0</v>
      </c>
      <c r="G35" s="49">
        <v>0</v>
      </c>
      <c r="H35" s="52">
        <v>0</v>
      </c>
      <c r="I35" s="66">
        <f>SUM(B35:H35)</f>
        <v>1</v>
      </c>
      <c r="K35" s="48">
        <v>0</v>
      </c>
      <c r="L35" s="49">
        <v>0</v>
      </c>
      <c r="M35" s="49">
        <v>0</v>
      </c>
      <c r="N35" s="49">
        <v>0</v>
      </c>
      <c r="O35" s="49">
        <v>0</v>
      </c>
      <c r="P35" s="49">
        <v>0</v>
      </c>
      <c r="Q35" s="52">
        <v>0</v>
      </c>
      <c r="R35" s="66">
        <f>SUM(K35:Q35)</f>
        <v>0</v>
      </c>
      <c r="T35" s="48">
        <v>34</v>
      </c>
      <c r="U35" s="49">
        <v>4</v>
      </c>
      <c r="V35" s="49">
        <v>0</v>
      </c>
      <c r="W35" s="49">
        <v>0</v>
      </c>
      <c r="X35" s="49">
        <v>0</v>
      </c>
      <c r="Y35" s="49">
        <v>0</v>
      </c>
      <c r="Z35" s="52">
        <v>0</v>
      </c>
      <c r="AA35" s="66">
        <f>SUM(T35:Z35)</f>
        <v>38</v>
      </c>
      <c r="AC35" s="48">
        <v>1</v>
      </c>
      <c r="AD35" s="49">
        <v>0</v>
      </c>
      <c r="AE35" s="49">
        <v>0</v>
      </c>
      <c r="AF35" s="49">
        <v>0</v>
      </c>
      <c r="AG35" s="49">
        <v>0</v>
      </c>
      <c r="AH35" s="49">
        <v>0</v>
      </c>
      <c r="AI35" s="52">
        <v>0</v>
      </c>
      <c r="AJ35" s="66">
        <f>SUM(AC35:AI35)</f>
        <v>1</v>
      </c>
      <c r="AL35" s="66">
        <f>SUM(I35+R35+AA35+AJ35)</f>
        <v>40</v>
      </c>
    </row>
    <row r="36" spans="1:38" ht="15.75" customHeight="1">
      <c r="A36" s="70">
        <v>0.6875</v>
      </c>
      <c r="B36" s="48">
        <v>0</v>
      </c>
      <c r="C36" s="49">
        <v>1</v>
      </c>
      <c r="D36" s="49">
        <v>0</v>
      </c>
      <c r="E36" s="49">
        <v>0</v>
      </c>
      <c r="F36" s="49">
        <v>0</v>
      </c>
      <c r="G36" s="49">
        <v>0</v>
      </c>
      <c r="H36" s="52">
        <v>0</v>
      </c>
      <c r="I36" s="66">
        <f>SUM(B36:H36)</f>
        <v>1</v>
      </c>
      <c r="K36" s="48">
        <v>0</v>
      </c>
      <c r="L36" s="49">
        <v>0</v>
      </c>
      <c r="M36" s="49">
        <v>0</v>
      </c>
      <c r="N36" s="49">
        <v>0</v>
      </c>
      <c r="O36" s="49">
        <v>0</v>
      </c>
      <c r="P36" s="49">
        <v>0</v>
      </c>
      <c r="Q36" s="52">
        <v>0</v>
      </c>
      <c r="R36" s="66">
        <f>SUM(K36:Q36)</f>
        <v>0</v>
      </c>
      <c r="T36" s="48">
        <v>39</v>
      </c>
      <c r="U36" s="49">
        <v>5</v>
      </c>
      <c r="V36" s="49">
        <v>1</v>
      </c>
      <c r="W36" s="49">
        <v>0</v>
      </c>
      <c r="X36" s="49">
        <v>0</v>
      </c>
      <c r="Y36" s="49">
        <v>0</v>
      </c>
      <c r="Z36" s="52">
        <v>0</v>
      </c>
      <c r="AA36" s="66">
        <f>SUM(T36:Z36)</f>
        <v>45</v>
      </c>
      <c r="AC36" s="48">
        <v>0</v>
      </c>
      <c r="AD36" s="49">
        <v>0</v>
      </c>
      <c r="AE36" s="49">
        <v>0</v>
      </c>
      <c r="AF36" s="49">
        <v>0</v>
      </c>
      <c r="AG36" s="49">
        <v>0</v>
      </c>
      <c r="AH36" s="49">
        <v>0</v>
      </c>
      <c r="AI36" s="52">
        <v>0</v>
      </c>
      <c r="AJ36" s="66">
        <f>SUM(AC36:AI36)</f>
        <v>0</v>
      </c>
      <c r="AL36" s="66">
        <f>SUM(I36+R36+AA36+AJ36)</f>
        <v>46</v>
      </c>
    </row>
    <row r="37" spans="1:38" ht="15.75" customHeight="1">
      <c r="A37" s="71">
        <v>0.69791666666666663</v>
      </c>
      <c r="B37" s="54">
        <v>0</v>
      </c>
      <c r="C37" s="55">
        <v>0</v>
      </c>
      <c r="D37" s="55">
        <v>0</v>
      </c>
      <c r="E37" s="55">
        <v>0</v>
      </c>
      <c r="F37" s="55">
        <v>0</v>
      </c>
      <c r="G37" s="55">
        <v>0</v>
      </c>
      <c r="H37" s="56">
        <v>0</v>
      </c>
      <c r="I37" s="67">
        <f>SUM(B37:H37)</f>
        <v>0</v>
      </c>
      <c r="K37" s="54">
        <v>0</v>
      </c>
      <c r="L37" s="55">
        <v>1</v>
      </c>
      <c r="M37" s="55">
        <v>0</v>
      </c>
      <c r="N37" s="55">
        <v>0</v>
      </c>
      <c r="O37" s="55">
        <v>0</v>
      </c>
      <c r="P37" s="55">
        <v>0</v>
      </c>
      <c r="Q37" s="56">
        <v>0</v>
      </c>
      <c r="R37" s="67">
        <f>SUM(K37:Q37)</f>
        <v>1</v>
      </c>
      <c r="T37" s="54">
        <v>24</v>
      </c>
      <c r="U37" s="55">
        <v>6</v>
      </c>
      <c r="V37" s="55">
        <v>0</v>
      </c>
      <c r="W37" s="55">
        <v>0</v>
      </c>
      <c r="X37" s="55">
        <v>0</v>
      </c>
      <c r="Y37" s="55">
        <v>0</v>
      </c>
      <c r="Z37" s="56">
        <v>0</v>
      </c>
      <c r="AA37" s="67">
        <f>SUM(T37:Z37)</f>
        <v>30</v>
      </c>
      <c r="AC37" s="54">
        <v>0</v>
      </c>
      <c r="AD37" s="55">
        <v>0</v>
      </c>
      <c r="AE37" s="55">
        <v>0</v>
      </c>
      <c r="AF37" s="55">
        <v>0</v>
      </c>
      <c r="AG37" s="55">
        <v>0</v>
      </c>
      <c r="AH37" s="55">
        <v>0</v>
      </c>
      <c r="AI37" s="56">
        <v>0</v>
      </c>
      <c r="AJ37" s="67">
        <f>SUM(AC37:AI37)</f>
        <v>0</v>
      </c>
      <c r="AL37" s="67">
        <f>SUM(I37+R37+AA37+AJ37)</f>
        <v>31</v>
      </c>
    </row>
    <row r="38" spans="1:38" ht="15.75" customHeight="1">
      <c r="A38" s="60" t="s">
        <v>218</v>
      </c>
      <c r="B38" s="57">
        <f t="shared" ref="B38:I38" si="16">SUM(B34:B37)</f>
        <v>1</v>
      </c>
      <c r="C38" s="58">
        <f t="shared" si="16"/>
        <v>1</v>
      </c>
      <c r="D38" s="58">
        <f t="shared" si="16"/>
        <v>0</v>
      </c>
      <c r="E38" s="58">
        <f t="shared" si="16"/>
        <v>0</v>
      </c>
      <c r="F38" s="58">
        <f t="shared" si="16"/>
        <v>0</v>
      </c>
      <c r="G38" s="58">
        <f t="shared" si="16"/>
        <v>0</v>
      </c>
      <c r="H38" s="59">
        <f t="shared" si="16"/>
        <v>0</v>
      </c>
      <c r="I38" s="60">
        <f t="shared" si="16"/>
        <v>2</v>
      </c>
      <c r="K38" s="57">
        <f t="shared" ref="K38:R38" si="17">SUM(K34:K37)</f>
        <v>0</v>
      </c>
      <c r="L38" s="58">
        <f t="shared" si="17"/>
        <v>1</v>
      </c>
      <c r="M38" s="58">
        <f t="shared" si="17"/>
        <v>0</v>
      </c>
      <c r="N38" s="58">
        <f t="shared" si="17"/>
        <v>0</v>
      </c>
      <c r="O38" s="58">
        <f t="shared" si="17"/>
        <v>0</v>
      </c>
      <c r="P38" s="58">
        <f t="shared" si="17"/>
        <v>0</v>
      </c>
      <c r="Q38" s="59">
        <f t="shared" si="17"/>
        <v>0</v>
      </c>
      <c r="R38" s="60">
        <f t="shared" si="17"/>
        <v>1</v>
      </c>
      <c r="T38" s="57">
        <f t="shared" ref="T38:AA38" si="18">SUM(T34:T37)</f>
        <v>121</v>
      </c>
      <c r="U38" s="58">
        <f t="shared" si="18"/>
        <v>20</v>
      </c>
      <c r="V38" s="58">
        <f t="shared" si="18"/>
        <v>1</v>
      </c>
      <c r="W38" s="58">
        <f t="shared" si="18"/>
        <v>0</v>
      </c>
      <c r="X38" s="58">
        <f t="shared" si="18"/>
        <v>0</v>
      </c>
      <c r="Y38" s="58">
        <f t="shared" si="18"/>
        <v>0</v>
      </c>
      <c r="Z38" s="59">
        <f t="shared" si="18"/>
        <v>0</v>
      </c>
      <c r="AA38" s="60">
        <f t="shared" si="18"/>
        <v>142</v>
      </c>
      <c r="AC38" s="57">
        <f t="shared" ref="AC38:AJ38" si="19">SUM(AC34:AC37)</f>
        <v>2</v>
      </c>
      <c r="AD38" s="58">
        <f t="shared" si="19"/>
        <v>0</v>
      </c>
      <c r="AE38" s="58">
        <f t="shared" si="19"/>
        <v>0</v>
      </c>
      <c r="AF38" s="58">
        <f t="shared" si="19"/>
        <v>0</v>
      </c>
      <c r="AG38" s="58">
        <f t="shared" si="19"/>
        <v>0</v>
      </c>
      <c r="AH38" s="58">
        <f t="shared" si="19"/>
        <v>0</v>
      </c>
      <c r="AI38" s="59">
        <f t="shared" si="19"/>
        <v>0</v>
      </c>
      <c r="AJ38" s="60">
        <f t="shared" si="19"/>
        <v>2</v>
      </c>
      <c r="AL38" s="60">
        <f>SUM(AL34:AL37)</f>
        <v>147</v>
      </c>
    </row>
    <row r="39" spans="1:38" ht="15.75" customHeight="1">
      <c r="A39" s="69">
        <v>0.70833333333333337</v>
      </c>
      <c r="B39" s="44">
        <v>0</v>
      </c>
      <c r="C39" s="45">
        <v>0</v>
      </c>
      <c r="D39" s="45">
        <v>0</v>
      </c>
      <c r="E39" s="45">
        <v>0</v>
      </c>
      <c r="F39" s="45">
        <v>0</v>
      </c>
      <c r="G39" s="45">
        <v>0</v>
      </c>
      <c r="H39" s="46">
        <v>0</v>
      </c>
      <c r="I39" s="65">
        <f>SUM(B39:H39)</f>
        <v>0</v>
      </c>
      <c r="K39" s="44">
        <v>0</v>
      </c>
      <c r="L39" s="45">
        <v>0</v>
      </c>
      <c r="M39" s="45">
        <v>0</v>
      </c>
      <c r="N39" s="45">
        <v>0</v>
      </c>
      <c r="O39" s="45">
        <v>0</v>
      </c>
      <c r="P39" s="45">
        <v>0</v>
      </c>
      <c r="Q39" s="46">
        <v>0</v>
      </c>
      <c r="R39" s="65">
        <f>SUM(K39:Q39)</f>
        <v>0</v>
      </c>
      <c r="T39" s="44">
        <v>30</v>
      </c>
      <c r="U39" s="45">
        <v>6</v>
      </c>
      <c r="V39" s="45">
        <v>1</v>
      </c>
      <c r="W39" s="45">
        <v>0</v>
      </c>
      <c r="X39" s="45">
        <v>0</v>
      </c>
      <c r="Y39" s="45">
        <v>0</v>
      </c>
      <c r="Z39" s="46">
        <v>0</v>
      </c>
      <c r="AA39" s="65">
        <f>SUM(T39:Z39)</f>
        <v>37</v>
      </c>
      <c r="AC39" s="44">
        <v>1</v>
      </c>
      <c r="AD39" s="45">
        <v>1</v>
      </c>
      <c r="AE39" s="45">
        <v>0</v>
      </c>
      <c r="AF39" s="45">
        <v>0</v>
      </c>
      <c r="AG39" s="45">
        <v>0</v>
      </c>
      <c r="AH39" s="45">
        <v>0</v>
      </c>
      <c r="AI39" s="46">
        <v>0</v>
      </c>
      <c r="AJ39" s="65">
        <f>SUM(AC39:AI39)</f>
        <v>2</v>
      </c>
      <c r="AL39" s="65">
        <f>SUM(I39+R39+AA39+AJ39)</f>
        <v>39</v>
      </c>
    </row>
    <row r="40" spans="1:38" ht="15.75" customHeight="1">
      <c r="A40" s="70">
        <v>0.71875</v>
      </c>
      <c r="B40" s="48">
        <v>0</v>
      </c>
      <c r="C40" s="49">
        <v>0</v>
      </c>
      <c r="D40" s="49">
        <v>0</v>
      </c>
      <c r="E40" s="49">
        <v>0</v>
      </c>
      <c r="F40" s="49">
        <v>0</v>
      </c>
      <c r="G40" s="49">
        <v>0</v>
      </c>
      <c r="H40" s="52">
        <v>0</v>
      </c>
      <c r="I40" s="66">
        <f>SUM(B40:H40)</f>
        <v>0</v>
      </c>
      <c r="K40" s="48">
        <v>0</v>
      </c>
      <c r="L40" s="49">
        <v>0</v>
      </c>
      <c r="M40" s="49">
        <v>0</v>
      </c>
      <c r="N40" s="49">
        <v>0</v>
      </c>
      <c r="O40" s="49">
        <v>0</v>
      </c>
      <c r="P40" s="49">
        <v>0</v>
      </c>
      <c r="Q40" s="52">
        <v>0</v>
      </c>
      <c r="R40" s="66">
        <f>SUM(K40:Q40)</f>
        <v>0</v>
      </c>
      <c r="T40" s="48">
        <v>25</v>
      </c>
      <c r="U40" s="49">
        <v>9</v>
      </c>
      <c r="V40" s="49">
        <v>0</v>
      </c>
      <c r="W40" s="49">
        <v>0</v>
      </c>
      <c r="X40" s="49">
        <v>0</v>
      </c>
      <c r="Y40" s="49">
        <v>0</v>
      </c>
      <c r="Z40" s="52">
        <v>0</v>
      </c>
      <c r="AA40" s="66">
        <f>SUM(T40:Z40)</f>
        <v>34</v>
      </c>
      <c r="AC40" s="48">
        <v>0</v>
      </c>
      <c r="AD40" s="49">
        <v>0</v>
      </c>
      <c r="AE40" s="49">
        <v>0</v>
      </c>
      <c r="AF40" s="49">
        <v>0</v>
      </c>
      <c r="AG40" s="49">
        <v>0</v>
      </c>
      <c r="AH40" s="49">
        <v>0</v>
      </c>
      <c r="AI40" s="52">
        <v>0</v>
      </c>
      <c r="AJ40" s="66">
        <f>SUM(AC40:AI40)</f>
        <v>0</v>
      </c>
      <c r="AL40" s="66">
        <f>SUM(I40+R40+AA40+AJ40)</f>
        <v>34</v>
      </c>
    </row>
    <row r="41" spans="1:38" ht="15.75" customHeight="1">
      <c r="A41" s="70">
        <v>0.72916666666666663</v>
      </c>
      <c r="B41" s="48">
        <v>0</v>
      </c>
      <c r="C41" s="49">
        <v>0</v>
      </c>
      <c r="D41" s="49">
        <v>0</v>
      </c>
      <c r="E41" s="49">
        <v>0</v>
      </c>
      <c r="F41" s="49">
        <v>0</v>
      </c>
      <c r="G41" s="49">
        <v>0</v>
      </c>
      <c r="H41" s="52">
        <v>0</v>
      </c>
      <c r="I41" s="66">
        <f>SUM(B41:H41)</f>
        <v>0</v>
      </c>
      <c r="K41" s="48">
        <v>0</v>
      </c>
      <c r="L41" s="49">
        <v>0</v>
      </c>
      <c r="M41" s="49">
        <v>0</v>
      </c>
      <c r="N41" s="49">
        <v>0</v>
      </c>
      <c r="O41" s="49">
        <v>0</v>
      </c>
      <c r="P41" s="49">
        <v>0</v>
      </c>
      <c r="Q41" s="52">
        <v>0</v>
      </c>
      <c r="R41" s="66">
        <f>SUM(K41:Q41)</f>
        <v>0</v>
      </c>
      <c r="T41" s="48">
        <v>26</v>
      </c>
      <c r="U41" s="49">
        <v>6</v>
      </c>
      <c r="V41" s="49">
        <v>0</v>
      </c>
      <c r="W41" s="49">
        <v>0</v>
      </c>
      <c r="X41" s="49">
        <v>0</v>
      </c>
      <c r="Y41" s="49">
        <v>0</v>
      </c>
      <c r="Z41" s="52">
        <v>0</v>
      </c>
      <c r="AA41" s="66">
        <f>SUM(T41:Z41)</f>
        <v>32</v>
      </c>
      <c r="AC41" s="48">
        <v>1</v>
      </c>
      <c r="AD41" s="49">
        <v>0</v>
      </c>
      <c r="AE41" s="49">
        <v>0</v>
      </c>
      <c r="AF41" s="49">
        <v>0</v>
      </c>
      <c r="AG41" s="49">
        <v>0</v>
      </c>
      <c r="AH41" s="49">
        <v>0</v>
      </c>
      <c r="AI41" s="52">
        <v>0</v>
      </c>
      <c r="AJ41" s="66">
        <f>SUM(AC41:AI41)</f>
        <v>1</v>
      </c>
      <c r="AL41" s="66">
        <f>SUM(I41+R41+AA41+AJ41)</f>
        <v>33</v>
      </c>
    </row>
    <row r="42" spans="1:38" ht="15.75" customHeight="1">
      <c r="A42" s="71">
        <v>0.73958333333333337</v>
      </c>
      <c r="B42" s="54">
        <v>1</v>
      </c>
      <c r="C42" s="55">
        <v>0</v>
      </c>
      <c r="D42" s="55">
        <v>0</v>
      </c>
      <c r="E42" s="55">
        <v>0</v>
      </c>
      <c r="F42" s="55">
        <v>0</v>
      </c>
      <c r="G42" s="55">
        <v>0</v>
      </c>
      <c r="H42" s="56">
        <v>0</v>
      </c>
      <c r="I42" s="67">
        <f>SUM(B42:H42)</f>
        <v>1</v>
      </c>
      <c r="K42" s="54">
        <v>0</v>
      </c>
      <c r="L42" s="55">
        <v>0</v>
      </c>
      <c r="M42" s="55">
        <v>0</v>
      </c>
      <c r="N42" s="55">
        <v>0</v>
      </c>
      <c r="O42" s="55">
        <v>0</v>
      </c>
      <c r="P42" s="55">
        <v>0</v>
      </c>
      <c r="Q42" s="56">
        <v>0</v>
      </c>
      <c r="R42" s="67">
        <f>SUM(K42:Q42)</f>
        <v>0</v>
      </c>
      <c r="T42" s="54">
        <v>28</v>
      </c>
      <c r="U42" s="55">
        <v>2</v>
      </c>
      <c r="V42" s="55">
        <v>0</v>
      </c>
      <c r="W42" s="55">
        <v>0</v>
      </c>
      <c r="X42" s="55">
        <v>0</v>
      </c>
      <c r="Y42" s="55">
        <v>0</v>
      </c>
      <c r="Z42" s="56">
        <v>0</v>
      </c>
      <c r="AA42" s="67">
        <f>SUM(T42:Z42)</f>
        <v>30</v>
      </c>
      <c r="AC42" s="54">
        <v>0</v>
      </c>
      <c r="AD42" s="55">
        <v>0</v>
      </c>
      <c r="AE42" s="55">
        <v>0</v>
      </c>
      <c r="AF42" s="55">
        <v>0</v>
      </c>
      <c r="AG42" s="55">
        <v>0</v>
      </c>
      <c r="AH42" s="55">
        <v>0</v>
      </c>
      <c r="AI42" s="56">
        <v>0</v>
      </c>
      <c r="AJ42" s="67">
        <f>SUM(AC42:AI42)</f>
        <v>0</v>
      </c>
      <c r="AL42" s="67">
        <f>SUM(I42+R42+AA42+AJ42)</f>
        <v>31</v>
      </c>
    </row>
    <row r="43" spans="1:38" ht="15.75" customHeight="1">
      <c r="A43" s="60" t="s">
        <v>218</v>
      </c>
      <c r="B43" s="57">
        <f t="shared" ref="B43:I43" si="20">SUM(B39:B42)</f>
        <v>1</v>
      </c>
      <c r="C43" s="58">
        <f t="shared" si="20"/>
        <v>0</v>
      </c>
      <c r="D43" s="58">
        <f t="shared" si="20"/>
        <v>0</v>
      </c>
      <c r="E43" s="58">
        <f t="shared" si="20"/>
        <v>0</v>
      </c>
      <c r="F43" s="58">
        <f t="shared" si="20"/>
        <v>0</v>
      </c>
      <c r="G43" s="58">
        <f t="shared" si="20"/>
        <v>0</v>
      </c>
      <c r="H43" s="59">
        <f t="shared" si="20"/>
        <v>0</v>
      </c>
      <c r="I43" s="60">
        <f t="shared" si="20"/>
        <v>1</v>
      </c>
      <c r="K43" s="57">
        <f t="shared" ref="K43:R43" si="21">SUM(K39:K42)</f>
        <v>0</v>
      </c>
      <c r="L43" s="58">
        <f t="shared" si="21"/>
        <v>0</v>
      </c>
      <c r="M43" s="58">
        <f t="shared" si="21"/>
        <v>0</v>
      </c>
      <c r="N43" s="58">
        <f t="shared" si="21"/>
        <v>0</v>
      </c>
      <c r="O43" s="58">
        <f t="shared" si="21"/>
        <v>0</v>
      </c>
      <c r="P43" s="58">
        <f t="shared" si="21"/>
        <v>0</v>
      </c>
      <c r="Q43" s="59">
        <f t="shared" si="21"/>
        <v>0</v>
      </c>
      <c r="R43" s="60">
        <f t="shared" si="21"/>
        <v>0</v>
      </c>
      <c r="T43" s="57">
        <f t="shared" ref="T43:AA43" si="22">SUM(T39:T42)</f>
        <v>109</v>
      </c>
      <c r="U43" s="58">
        <f t="shared" si="22"/>
        <v>23</v>
      </c>
      <c r="V43" s="58">
        <f t="shared" si="22"/>
        <v>1</v>
      </c>
      <c r="W43" s="58">
        <f t="shared" si="22"/>
        <v>0</v>
      </c>
      <c r="X43" s="58">
        <f t="shared" si="22"/>
        <v>0</v>
      </c>
      <c r="Y43" s="58">
        <f t="shared" si="22"/>
        <v>0</v>
      </c>
      <c r="Z43" s="59">
        <f t="shared" si="22"/>
        <v>0</v>
      </c>
      <c r="AA43" s="60">
        <f t="shared" si="22"/>
        <v>133</v>
      </c>
      <c r="AC43" s="57">
        <f t="shared" ref="AC43:AJ43" si="23">SUM(AC39:AC42)</f>
        <v>2</v>
      </c>
      <c r="AD43" s="58">
        <f t="shared" si="23"/>
        <v>1</v>
      </c>
      <c r="AE43" s="58">
        <f t="shared" si="23"/>
        <v>0</v>
      </c>
      <c r="AF43" s="58">
        <f t="shared" si="23"/>
        <v>0</v>
      </c>
      <c r="AG43" s="58">
        <f t="shared" si="23"/>
        <v>0</v>
      </c>
      <c r="AH43" s="58">
        <f t="shared" si="23"/>
        <v>0</v>
      </c>
      <c r="AI43" s="59">
        <f t="shared" si="23"/>
        <v>0</v>
      </c>
      <c r="AJ43" s="60">
        <f t="shared" si="23"/>
        <v>3</v>
      </c>
      <c r="AL43" s="60">
        <f>SUM(AL39:AL42)</f>
        <v>137</v>
      </c>
    </row>
    <row r="44" spans="1:38" ht="15.75" customHeight="1">
      <c r="A44" s="69">
        <v>0.75</v>
      </c>
      <c r="B44" s="44">
        <v>0</v>
      </c>
      <c r="C44" s="45">
        <v>0</v>
      </c>
      <c r="D44" s="45">
        <v>0</v>
      </c>
      <c r="E44" s="45">
        <v>0</v>
      </c>
      <c r="F44" s="45">
        <v>0</v>
      </c>
      <c r="G44" s="45">
        <v>0</v>
      </c>
      <c r="H44" s="46">
        <v>0</v>
      </c>
      <c r="I44" s="65">
        <f>SUM(B44:H44)</f>
        <v>0</v>
      </c>
      <c r="K44" s="44">
        <v>0</v>
      </c>
      <c r="L44" s="45">
        <v>0</v>
      </c>
      <c r="M44" s="45">
        <v>0</v>
      </c>
      <c r="N44" s="45">
        <v>0</v>
      </c>
      <c r="O44" s="45">
        <v>0</v>
      </c>
      <c r="P44" s="45">
        <v>0</v>
      </c>
      <c r="Q44" s="46">
        <v>0</v>
      </c>
      <c r="R44" s="65">
        <f>SUM(K44:Q44)</f>
        <v>0</v>
      </c>
      <c r="T44" s="44">
        <v>19</v>
      </c>
      <c r="U44" s="45">
        <v>8</v>
      </c>
      <c r="V44" s="45">
        <v>0</v>
      </c>
      <c r="W44" s="45">
        <v>0</v>
      </c>
      <c r="X44" s="45">
        <v>0</v>
      </c>
      <c r="Y44" s="45">
        <v>0</v>
      </c>
      <c r="Z44" s="46">
        <v>0</v>
      </c>
      <c r="AA44" s="65">
        <f>SUM(T44:Z44)</f>
        <v>27</v>
      </c>
      <c r="AC44" s="44">
        <v>1</v>
      </c>
      <c r="AD44" s="45">
        <v>0</v>
      </c>
      <c r="AE44" s="45">
        <v>0</v>
      </c>
      <c r="AF44" s="45">
        <v>0</v>
      </c>
      <c r="AG44" s="45">
        <v>0</v>
      </c>
      <c r="AH44" s="45">
        <v>0</v>
      </c>
      <c r="AI44" s="46">
        <v>0</v>
      </c>
      <c r="AJ44" s="65">
        <f>SUM(AC44:AI44)</f>
        <v>1</v>
      </c>
      <c r="AL44" s="65">
        <f>SUM(I44+R44+AA44+AJ44)</f>
        <v>28</v>
      </c>
    </row>
    <row r="45" spans="1:38" ht="15.75" customHeight="1">
      <c r="A45" s="70">
        <v>0.76041666666666663</v>
      </c>
      <c r="B45" s="48">
        <v>0</v>
      </c>
      <c r="C45" s="49">
        <v>0</v>
      </c>
      <c r="D45" s="49">
        <v>0</v>
      </c>
      <c r="E45" s="49">
        <v>0</v>
      </c>
      <c r="F45" s="49">
        <v>0</v>
      </c>
      <c r="G45" s="49">
        <v>0</v>
      </c>
      <c r="H45" s="52">
        <v>0</v>
      </c>
      <c r="I45" s="66">
        <f>SUM(B45:H45)</f>
        <v>0</v>
      </c>
      <c r="K45" s="48">
        <v>0</v>
      </c>
      <c r="L45" s="49">
        <v>0</v>
      </c>
      <c r="M45" s="49">
        <v>0</v>
      </c>
      <c r="N45" s="49">
        <v>0</v>
      </c>
      <c r="O45" s="49">
        <v>0</v>
      </c>
      <c r="P45" s="49">
        <v>0</v>
      </c>
      <c r="Q45" s="52">
        <v>0</v>
      </c>
      <c r="R45" s="66">
        <f>SUM(K45:Q45)</f>
        <v>0</v>
      </c>
      <c r="T45" s="48">
        <v>25</v>
      </c>
      <c r="U45" s="49">
        <v>8</v>
      </c>
      <c r="V45" s="49">
        <v>0</v>
      </c>
      <c r="W45" s="49">
        <v>0</v>
      </c>
      <c r="X45" s="49">
        <v>0</v>
      </c>
      <c r="Y45" s="49">
        <v>0</v>
      </c>
      <c r="Z45" s="52">
        <v>0</v>
      </c>
      <c r="AA45" s="66">
        <f>SUM(T45:Z45)</f>
        <v>33</v>
      </c>
      <c r="AC45" s="48">
        <v>0</v>
      </c>
      <c r="AD45" s="49">
        <v>0</v>
      </c>
      <c r="AE45" s="49">
        <v>0</v>
      </c>
      <c r="AF45" s="49">
        <v>0</v>
      </c>
      <c r="AG45" s="49">
        <v>0</v>
      </c>
      <c r="AH45" s="49">
        <v>0</v>
      </c>
      <c r="AI45" s="52">
        <v>0</v>
      </c>
      <c r="AJ45" s="66">
        <f>SUM(AC45:AI45)</f>
        <v>0</v>
      </c>
      <c r="AL45" s="66">
        <f>SUM(I45+R45+AA45+AJ45)</f>
        <v>33</v>
      </c>
    </row>
    <row r="46" spans="1:38" ht="15.75" customHeight="1">
      <c r="A46" s="70">
        <v>0.77083333333333337</v>
      </c>
      <c r="B46" s="48">
        <v>0</v>
      </c>
      <c r="C46" s="49">
        <v>0</v>
      </c>
      <c r="D46" s="49">
        <v>0</v>
      </c>
      <c r="E46" s="49">
        <v>0</v>
      </c>
      <c r="F46" s="49">
        <v>0</v>
      </c>
      <c r="G46" s="49">
        <v>0</v>
      </c>
      <c r="H46" s="52">
        <v>0</v>
      </c>
      <c r="I46" s="66">
        <f>SUM(B46:H46)</f>
        <v>0</v>
      </c>
      <c r="K46" s="48">
        <v>0</v>
      </c>
      <c r="L46" s="49">
        <v>0</v>
      </c>
      <c r="M46" s="49">
        <v>0</v>
      </c>
      <c r="N46" s="49">
        <v>0</v>
      </c>
      <c r="O46" s="49">
        <v>0</v>
      </c>
      <c r="P46" s="49">
        <v>0</v>
      </c>
      <c r="Q46" s="52">
        <v>0</v>
      </c>
      <c r="R46" s="66">
        <f>SUM(K46:Q46)</f>
        <v>0</v>
      </c>
      <c r="T46" s="48">
        <v>21</v>
      </c>
      <c r="U46" s="49">
        <v>5</v>
      </c>
      <c r="V46" s="49">
        <v>0</v>
      </c>
      <c r="W46" s="49">
        <v>0</v>
      </c>
      <c r="X46" s="49">
        <v>0</v>
      </c>
      <c r="Y46" s="49">
        <v>0</v>
      </c>
      <c r="Z46" s="52">
        <v>2</v>
      </c>
      <c r="AA46" s="66">
        <f>SUM(T46:Z46)</f>
        <v>28</v>
      </c>
      <c r="AC46" s="48">
        <v>1</v>
      </c>
      <c r="AD46" s="49">
        <v>0</v>
      </c>
      <c r="AE46" s="49">
        <v>0</v>
      </c>
      <c r="AF46" s="49">
        <v>0</v>
      </c>
      <c r="AG46" s="49">
        <v>0</v>
      </c>
      <c r="AH46" s="49">
        <v>0</v>
      </c>
      <c r="AI46" s="52">
        <v>0</v>
      </c>
      <c r="AJ46" s="66">
        <f>SUM(AC46:AI46)</f>
        <v>1</v>
      </c>
      <c r="AL46" s="66">
        <f>SUM(I46+R46+AA46+AJ46)</f>
        <v>29</v>
      </c>
    </row>
    <row r="47" spans="1:38" ht="15.75" customHeight="1">
      <c r="A47" s="71">
        <v>0.78125</v>
      </c>
      <c r="B47" s="54">
        <v>0</v>
      </c>
      <c r="C47" s="55">
        <v>0</v>
      </c>
      <c r="D47" s="55">
        <v>0</v>
      </c>
      <c r="E47" s="55">
        <v>0</v>
      </c>
      <c r="F47" s="55">
        <v>0</v>
      </c>
      <c r="G47" s="55">
        <v>0</v>
      </c>
      <c r="H47" s="56">
        <v>0</v>
      </c>
      <c r="I47" s="67">
        <f>SUM(B47:H47)</f>
        <v>0</v>
      </c>
      <c r="K47" s="54">
        <v>0</v>
      </c>
      <c r="L47" s="55">
        <v>0</v>
      </c>
      <c r="M47" s="55">
        <v>0</v>
      </c>
      <c r="N47" s="55">
        <v>0</v>
      </c>
      <c r="O47" s="55">
        <v>0</v>
      </c>
      <c r="P47" s="55">
        <v>0</v>
      </c>
      <c r="Q47" s="56">
        <v>0</v>
      </c>
      <c r="R47" s="67">
        <f>SUM(K47:Q47)</f>
        <v>0</v>
      </c>
      <c r="T47" s="54">
        <v>15</v>
      </c>
      <c r="U47" s="55">
        <v>5</v>
      </c>
      <c r="V47" s="55">
        <v>0</v>
      </c>
      <c r="W47" s="55">
        <v>0</v>
      </c>
      <c r="X47" s="55">
        <v>0</v>
      </c>
      <c r="Y47" s="55">
        <v>0</v>
      </c>
      <c r="Z47" s="56">
        <v>0</v>
      </c>
      <c r="AA47" s="67">
        <f>SUM(T47:Z47)</f>
        <v>20</v>
      </c>
      <c r="AC47" s="54">
        <v>1</v>
      </c>
      <c r="AD47" s="55">
        <v>0</v>
      </c>
      <c r="AE47" s="55">
        <v>0</v>
      </c>
      <c r="AF47" s="55">
        <v>0</v>
      </c>
      <c r="AG47" s="55">
        <v>0</v>
      </c>
      <c r="AH47" s="55">
        <v>0</v>
      </c>
      <c r="AI47" s="56">
        <v>0</v>
      </c>
      <c r="AJ47" s="67">
        <f>SUM(AC47:AI47)</f>
        <v>1</v>
      </c>
      <c r="AL47" s="67">
        <f>SUM(I47+R47+AA47+AJ47)</f>
        <v>21</v>
      </c>
    </row>
    <row r="48" spans="1:38" ht="15.75" customHeight="1">
      <c r="A48" s="60" t="s">
        <v>218</v>
      </c>
      <c r="B48" s="57">
        <f t="shared" ref="B48:I48" si="24">SUM(B44:B47)</f>
        <v>0</v>
      </c>
      <c r="C48" s="58">
        <f t="shared" si="24"/>
        <v>0</v>
      </c>
      <c r="D48" s="58">
        <f t="shared" si="24"/>
        <v>0</v>
      </c>
      <c r="E48" s="58">
        <f t="shared" si="24"/>
        <v>0</v>
      </c>
      <c r="F48" s="58">
        <f t="shared" si="24"/>
        <v>0</v>
      </c>
      <c r="G48" s="58">
        <f t="shared" si="24"/>
        <v>0</v>
      </c>
      <c r="H48" s="59">
        <f t="shared" si="24"/>
        <v>0</v>
      </c>
      <c r="I48" s="60">
        <f t="shared" si="24"/>
        <v>0</v>
      </c>
      <c r="K48" s="57">
        <f t="shared" ref="K48:R48" si="25">SUM(K44:K47)</f>
        <v>0</v>
      </c>
      <c r="L48" s="58">
        <f t="shared" si="25"/>
        <v>0</v>
      </c>
      <c r="M48" s="58">
        <f t="shared" si="25"/>
        <v>0</v>
      </c>
      <c r="N48" s="58">
        <f t="shared" si="25"/>
        <v>0</v>
      </c>
      <c r="O48" s="58">
        <f t="shared" si="25"/>
        <v>0</v>
      </c>
      <c r="P48" s="58">
        <f t="shared" si="25"/>
        <v>0</v>
      </c>
      <c r="Q48" s="59">
        <f t="shared" si="25"/>
        <v>0</v>
      </c>
      <c r="R48" s="60">
        <f t="shared" si="25"/>
        <v>0</v>
      </c>
      <c r="T48" s="57">
        <f t="shared" ref="T48:AA48" si="26">SUM(T44:T47)</f>
        <v>80</v>
      </c>
      <c r="U48" s="58">
        <f t="shared" si="26"/>
        <v>26</v>
      </c>
      <c r="V48" s="58">
        <f t="shared" si="26"/>
        <v>0</v>
      </c>
      <c r="W48" s="58">
        <f t="shared" si="26"/>
        <v>0</v>
      </c>
      <c r="X48" s="58">
        <f t="shared" si="26"/>
        <v>0</v>
      </c>
      <c r="Y48" s="58">
        <f t="shared" si="26"/>
        <v>0</v>
      </c>
      <c r="Z48" s="59">
        <f t="shared" si="26"/>
        <v>2</v>
      </c>
      <c r="AA48" s="60">
        <f t="shared" si="26"/>
        <v>108</v>
      </c>
      <c r="AC48" s="57">
        <f t="shared" ref="AC48:AJ48" si="27">SUM(AC44:AC47)</f>
        <v>3</v>
      </c>
      <c r="AD48" s="58">
        <f t="shared" si="27"/>
        <v>0</v>
      </c>
      <c r="AE48" s="58">
        <f t="shared" si="27"/>
        <v>0</v>
      </c>
      <c r="AF48" s="58">
        <f t="shared" si="27"/>
        <v>0</v>
      </c>
      <c r="AG48" s="58">
        <f t="shared" si="27"/>
        <v>0</v>
      </c>
      <c r="AH48" s="58">
        <f t="shared" si="27"/>
        <v>0</v>
      </c>
      <c r="AI48" s="59">
        <f t="shared" si="27"/>
        <v>0</v>
      </c>
      <c r="AJ48" s="60">
        <f t="shared" si="27"/>
        <v>3</v>
      </c>
      <c r="AL48" s="60">
        <f>SUM(AL44:AL47)</f>
        <v>111</v>
      </c>
    </row>
    <row r="50" spans="1:38" ht="15.75" customHeight="1">
      <c r="A50" s="60" t="s">
        <v>219</v>
      </c>
      <c r="B50" s="57">
        <f t="shared" ref="B50:I50" si="28">SUM(B48+B43+B38)</f>
        <v>2</v>
      </c>
      <c r="C50" s="58">
        <f t="shared" si="28"/>
        <v>1</v>
      </c>
      <c r="D50" s="58">
        <f t="shared" si="28"/>
        <v>0</v>
      </c>
      <c r="E50" s="58">
        <f t="shared" si="28"/>
        <v>0</v>
      </c>
      <c r="F50" s="58">
        <f t="shared" si="28"/>
        <v>0</v>
      </c>
      <c r="G50" s="58">
        <f t="shared" si="28"/>
        <v>0</v>
      </c>
      <c r="H50" s="59">
        <f t="shared" si="28"/>
        <v>0</v>
      </c>
      <c r="I50" s="60">
        <f t="shared" si="28"/>
        <v>3</v>
      </c>
      <c r="K50" s="57">
        <f t="shared" ref="K50:R50" si="29">SUM(K48+K43+K38)</f>
        <v>0</v>
      </c>
      <c r="L50" s="58">
        <f t="shared" si="29"/>
        <v>1</v>
      </c>
      <c r="M50" s="58">
        <f t="shared" si="29"/>
        <v>0</v>
      </c>
      <c r="N50" s="58">
        <f t="shared" si="29"/>
        <v>0</v>
      </c>
      <c r="O50" s="58">
        <f t="shared" si="29"/>
        <v>0</v>
      </c>
      <c r="P50" s="58">
        <f t="shared" si="29"/>
        <v>0</v>
      </c>
      <c r="Q50" s="59">
        <f t="shared" si="29"/>
        <v>0</v>
      </c>
      <c r="R50" s="60">
        <f t="shared" si="29"/>
        <v>1</v>
      </c>
      <c r="T50" s="57">
        <f t="shared" ref="T50:AA50" si="30">SUM(T48+T43+T38)</f>
        <v>310</v>
      </c>
      <c r="U50" s="58">
        <f t="shared" si="30"/>
        <v>69</v>
      </c>
      <c r="V50" s="58">
        <f t="shared" si="30"/>
        <v>2</v>
      </c>
      <c r="W50" s="58">
        <f t="shared" si="30"/>
        <v>0</v>
      </c>
      <c r="X50" s="58">
        <f t="shared" si="30"/>
        <v>0</v>
      </c>
      <c r="Y50" s="58">
        <f t="shared" si="30"/>
        <v>0</v>
      </c>
      <c r="Z50" s="59">
        <f t="shared" si="30"/>
        <v>2</v>
      </c>
      <c r="AA50" s="60">
        <f t="shared" si="30"/>
        <v>383</v>
      </c>
      <c r="AC50" s="57">
        <f t="shared" ref="AC50:AJ50" si="31">SUM(AC48+AC43+AC38)</f>
        <v>7</v>
      </c>
      <c r="AD50" s="58">
        <f t="shared" si="31"/>
        <v>1</v>
      </c>
      <c r="AE50" s="58">
        <f t="shared" si="31"/>
        <v>0</v>
      </c>
      <c r="AF50" s="58">
        <f t="shared" si="31"/>
        <v>0</v>
      </c>
      <c r="AG50" s="58">
        <f t="shared" si="31"/>
        <v>0</v>
      </c>
      <c r="AH50" s="58">
        <f t="shared" si="31"/>
        <v>0</v>
      </c>
      <c r="AI50" s="59">
        <f t="shared" si="31"/>
        <v>0</v>
      </c>
      <c r="AJ50" s="60">
        <f t="shared" si="31"/>
        <v>8</v>
      </c>
      <c r="AL50" s="60">
        <f>SUM(AL48+AL43+AL38)</f>
        <v>395</v>
      </c>
    </row>
    <row r="52" spans="1:38" ht="15.75" customHeight="1">
      <c r="A52" s="60" t="s">
        <v>217</v>
      </c>
      <c r="B52" s="57">
        <f t="shared" ref="B52:I52" si="32">SUM(B28+B50)</f>
        <v>3</v>
      </c>
      <c r="C52" s="58">
        <f t="shared" si="32"/>
        <v>1</v>
      </c>
      <c r="D52" s="58">
        <f t="shared" si="32"/>
        <v>0</v>
      </c>
      <c r="E52" s="58">
        <f t="shared" si="32"/>
        <v>0</v>
      </c>
      <c r="F52" s="58">
        <f t="shared" si="32"/>
        <v>0</v>
      </c>
      <c r="G52" s="58">
        <f t="shared" si="32"/>
        <v>0</v>
      </c>
      <c r="H52" s="59">
        <f t="shared" si="32"/>
        <v>0</v>
      </c>
      <c r="I52" s="60">
        <f t="shared" si="32"/>
        <v>4</v>
      </c>
      <c r="K52" s="57">
        <f t="shared" ref="K52:R52" si="33">SUM(K28+K50)</f>
        <v>0</v>
      </c>
      <c r="L52" s="58">
        <f t="shared" si="33"/>
        <v>2</v>
      </c>
      <c r="M52" s="58">
        <f t="shared" si="33"/>
        <v>0</v>
      </c>
      <c r="N52" s="58">
        <f t="shared" si="33"/>
        <v>0</v>
      </c>
      <c r="O52" s="58">
        <f t="shared" si="33"/>
        <v>0</v>
      </c>
      <c r="P52" s="58">
        <f t="shared" si="33"/>
        <v>0</v>
      </c>
      <c r="Q52" s="59">
        <f t="shared" si="33"/>
        <v>0</v>
      </c>
      <c r="R52" s="60">
        <f t="shared" si="33"/>
        <v>2</v>
      </c>
      <c r="T52" s="57">
        <f t="shared" ref="T52:AA52" si="34">SUM(T28+T50)</f>
        <v>478</v>
      </c>
      <c r="U52" s="58">
        <f t="shared" si="34"/>
        <v>123</v>
      </c>
      <c r="V52" s="58">
        <f t="shared" si="34"/>
        <v>6</v>
      </c>
      <c r="W52" s="58">
        <f t="shared" si="34"/>
        <v>1</v>
      </c>
      <c r="X52" s="58">
        <f t="shared" si="34"/>
        <v>3</v>
      </c>
      <c r="Y52" s="58">
        <f t="shared" si="34"/>
        <v>0</v>
      </c>
      <c r="Z52" s="59">
        <f t="shared" si="34"/>
        <v>3</v>
      </c>
      <c r="AA52" s="60">
        <f t="shared" si="34"/>
        <v>614</v>
      </c>
      <c r="AC52" s="57">
        <f t="shared" ref="AC52:AJ52" si="35">SUM(AC28+AC50)</f>
        <v>10</v>
      </c>
      <c r="AD52" s="58">
        <f t="shared" si="35"/>
        <v>1</v>
      </c>
      <c r="AE52" s="58">
        <f t="shared" si="35"/>
        <v>0</v>
      </c>
      <c r="AF52" s="58">
        <f t="shared" si="35"/>
        <v>0</v>
      </c>
      <c r="AG52" s="58">
        <f t="shared" si="35"/>
        <v>0</v>
      </c>
      <c r="AH52" s="58">
        <f t="shared" si="35"/>
        <v>0</v>
      </c>
      <c r="AI52" s="59">
        <f t="shared" si="35"/>
        <v>0</v>
      </c>
      <c r="AJ52" s="60">
        <f t="shared" si="35"/>
        <v>11</v>
      </c>
      <c r="AL52" s="60">
        <f>SUM(AL28+AL50)</f>
        <v>631</v>
      </c>
    </row>
    <row r="53" spans="1:38" s="68" customFormat="1" ht="15.75" customHeight="1">
      <c r="A53" s="68" t="s">
        <v>220</v>
      </c>
      <c r="I53" s="68">
        <f>SUM(B12:H12,B13:H13,B14:H14,B15:H15,B17:H17,B18:H18,B19:H19,B20:H20,B22:H22,B23:H23,B24:H24,B25:H25,B34:H34,B35:H35,B36:H36,B37:H37,B39:H39,B40:H40,B41:H41,B42:H42,B44:H44,B45:H45,B46:H46,B47:H47)</f>
        <v>4</v>
      </c>
      <c r="R53" s="68">
        <f>SUM(K12:Q12,K13:Q13,K14:Q14,K15:Q15,K17:Q17,K18:Q18,K19:Q19,K20:Q20,K22:Q22,K23:Q23,K24:Q24,K25:Q25,K34:Q34,K35:Q35,K36:Q36,K37:Q37,K39:Q39,K40:Q40,K41:Q41,K42:Q42,K44:Q44,K45:Q45,K46:Q46,K47:Q47)</f>
        <v>2</v>
      </c>
      <c r="AA53" s="68">
        <f>SUM(T12:Z12,T13:Z13,T14:Z14,T15:Z15,T17:Z17,T18:Z18,T19:Z19,T20:Z20,T22:Z22,T23:Z23,T24:Z24,T25:Z25,T34:Z34,T35:Z35,T36:Z36,T37:Z37,T39:Z39,T40:Z40,T41:Z41,T42:Z42,T44:Z44,T45:Z45,T46:Z46,T47:Z47)</f>
        <v>614</v>
      </c>
      <c r="AJ53" s="68">
        <f>SUM(AC12:AI12,AC13:AI13,AC14:AI14,AC15:AI15,AC17:AI17,AC18:AI18,AC19:AI19,AC20:AI20,AC22:AI22,AC23:AI23,AC24:AI24,AC25:AI25,AC34:AI34,AC35:AI35,AC36:AI36,AC37:AI37,AC39:AI39,AC40:AI40,AC41:AI41,AC42:AI42,AC44:AI44,AC45:AI45,AC46:AI46,AC47:AI47)</f>
        <v>11</v>
      </c>
      <c r="AL53" s="68">
        <f>SUM(B53:AJ53)</f>
        <v>631</v>
      </c>
    </row>
    <row r="54" spans="1:38" ht="15.75" customHeight="1">
      <c r="A54" s="47" t="s">
        <v>211</v>
      </c>
      <c r="B54" s="47" t="str">
        <f>$M$9</f>
        <v>Arm B - Southbound</v>
      </c>
    </row>
    <row r="55" spans="1:38" ht="15.75" customHeight="1">
      <c r="B55" s="57" t="s">
        <v>212</v>
      </c>
      <c r="C55" s="58"/>
      <c r="D55" s="58" t="s">
        <v>248</v>
      </c>
      <c r="E55" s="58"/>
      <c r="F55" s="58"/>
      <c r="G55" s="58"/>
      <c r="H55" s="59"/>
      <c r="I55" s="60"/>
      <c r="K55" s="57" t="s">
        <v>212</v>
      </c>
      <c r="L55" s="58"/>
      <c r="M55" s="58" t="s">
        <v>214</v>
      </c>
      <c r="N55" s="58"/>
      <c r="O55" s="58"/>
      <c r="P55" s="58"/>
      <c r="Q55" s="59"/>
      <c r="R55" s="60"/>
      <c r="T55" s="57" t="s">
        <v>212</v>
      </c>
      <c r="U55" s="58"/>
      <c r="V55" s="58" t="s">
        <v>249</v>
      </c>
      <c r="W55" s="58"/>
      <c r="X55" s="58"/>
      <c r="Y55" s="58"/>
      <c r="Z55" s="59"/>
      <c r="AA55" s="60"/>
      <c r="AC55" s="57" t="s">
        <v>212</v>
      </c>
      <c r="AD55" s="58"/>
      <c r="AE55" s="58" t="s">
        <v>250</v>
      </c>
      <c r="AF55" s="58"/>
      <c r="AG55" s="58"/>
      <c r="AH55" s="58"/>
      <c r="AI55" s="59"/>
      <c r="AJ55" s="60"/>
      <c r="AL55" s="130" t="s">
        <v>216</v>
      </c>
    </row>
    <row r="56" spans="1:38"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61" t="s">
        <v>0</v>
      </c>
      <c r="AD56" s="62" t="s">
        <v>1</v>
      </c>
      <c r="AE56" s="62" t="s">
        <v>47</v>
      </c>
      <c r="AF56" s="62" t="s">
        <v>46</v>
      </c>
      <c r="AG56" s="62" t="s">
        <v>42</v>
      </c>
      <c r="AH56" s="62" t="s">
        <v>45</v>
      </c>
      <c r="AI56" s="63" t="s">
        <v>44</v>
      </c>
      <c r="AJ56" s="64" t="s">
        <v>217</v>
      </c>
      <c r="AL56" s="131"/>
    </row>
    <row r="58" spans="1:38" ht="15.75" customHeight="1">
      <c r="A58" s="69">
        <v>0.29166666666666669</v>
      </c>
      <c r="B58" s="44">
        <v>0</v>
      </c>
      <c r="C58" s="45">
        <v>0</v>
      </c>
      <c r="D58" s="45">
        <v>0</v>
      </c>
      <c r="E58" s="45">
        <v>0</v>
      </c>
      <c r="F58" s="45">
        <v>0</v>
      </c>
      <c r="G58" s="45">
        <v>0</v>
      </c>
      <c r="H58" s="46">
        <v>0</v>
      </c>
      <c r="I58" s="65">
        <f>SUM(B58:H58)</f>
        <v>0</v>
      </c>
      <c r="K58" s="44">
        <v>0</v>
      </c>
      <c r="L58" s="45">
        <v>0</v>
      </c>
      <c r="M58" s="45">
        <v>0</v>
      </c>
      <c r="N58" s="45">
        <v>0</v>
      </c>
      <c r="O58" s="45">
        <v>0</v>
      </c>
      <c r="P58" s="45">
        <v>0</v>
      </c>
      <c r="Q58" s="46">
        <v>0</v>
      </c>
      <c r="R58" s="65">
        <f>SUM(K58:Q58)</f>
        <v>0</v>
      </c>
      <c r="T58" s="44">
        <v>0</v>
      </c>
      <c r="U58" s="45">
        <v>0</v>
      </c>
      <c r="V58" s="45">
        <v>0</v>
      </c>
      <c r="W58" s="45">
        <v>0</v>
      </c>
      <c r="X58" s="45">
        <v>0</v>
      </c>
      <c r="Y58" s="45">
        <v>0</v>
      </c>
      <c r="Z58" s="46">
        <v>0</v>
      </c>
      <c r="AA58" s="65">
        <f>SUM(T58:Z58)</f>
        <v>0</v>
      </c>
      <c r="AC58" s="44">
        <v>0</v>
      </c>
      <c r="AD58" s="45">
        <v>0</v>
      </c>
      <c r="AE58" s="45">
        <v>0</v>
      </c>
      <c r="AF58" s="45">
        <v>0</v>
      </c>
      <c r="AG58" s="45">
        <v>0</v>
      </c>
      <c r="AH58" s="45">
        <v>0</v>
      </c>
      <c r="AI58" s="46">
        <v>0</v>
      </c>
      <c r="AJ58" s="65">
        <f>SUM(AC58:AI58)</f>
        <v>0</v>
      </c>
      <c r="AL58" s="65">
        <f>SUM(I58+R58+AA58+AJ58)</f>
        <v>0</v>
      </c>
    </row>
    <row r="59" spans="1:38" ht="15.75" customHeight="1">
      <c r="A59" s="70">
        <v>0.30208333333333331</v>
      </c>
      <c r="B59" s="48">
        <v>0</v>
      </c>
      <c r="C59" s="49">
        <v>0</v>
      </c>
      <c r="D59" s="49">
        <v>0</v>
      </c>
      <c r="E59" s="49">
        <v>0</v>
      </c>
      <c r="F59" s="49">
        <v>0</v>
      </c>
      <c r="G59" s="49">
        <v>0</v>
      </c>
      <c r="H59" s="52">
        <v>0</v>
      </c>
      <c r="I59" s="66">
        <f>SUM(B59:H59)</f>
        <v>0</v>
      </c>
      <c r="K59" s="48">
        <v>0</v>
      </c>
      <c r="L59" s="49">
        <v>0</v>
      </c>
      <c r="M59" s="49">
        <v>0</v>
      </c>
      <c r="N59" s="49">
        <v>0</v>
      </c>
      <c r="O59" s="49">
        <v>0</v>
      </c>
      <c r="P59" s="49">
        <v>0</v>
      </c>
      <c r="Q59" s="52">
        <v>0</v>
      </c>
      <c r="R59" s="66">
        <f>SUM(K59:Q59)</f>
        <v>0</v>
      </c>
      <c r="T59" s="48">
        <v>0</v>
      </c>
      <c r="U59" s="49">
        <v>0</v>
      </c>
      <c r="V59" s="49">
        <v>0</v>
      </c>
      <c r="W59" s="49">
        <v>0</v>
      </c>
      <c r="X59" s="49">
        <v>0</v>
      </c>
      <c r="Y59" s="49">
        <v>0</v>
      </c>
      <c r="Z59" s="52">
        <v>0</v>
      </c>
      <c r="AA59" s="66">
        <f>SUM(T59:Z59)</f>
        <v>0</v>
      </c>
      <c r="AC59" s="48">
        <v>0</v>
      </c>
      <c r="AD59" s="49">
        <v>0</v>
      </c>
      <c r="AE59" s="49">
        <v>0</v>
      </c>
      <c r="AF59" s="49">
        <v>0</v>
      </c>
      <c r="AG59" s="49">
        <v>0</v>
      </c>
      <c r="AH59" s="49">
        <v>0</v>
      </c>
      <c r="AI59" s="52">
        <v>0</v>
      </c>
      <c r="AJ59" s="66">
        <f>SUM(AC59:AI59)</f>
        <v>0</v>
      </c>
      <c r="AL59" s="66">
        <f>SUM(I59+R59+AA59+AJ59)</f>
        <v>0</v>
      </c>
    </row>
    <row r="60" spans="1:38" ht="15.75" customHeight="1">
      <c r="A60" s="70">
        <v>0.3125</v>
      </c>
      <c r="B60" s="48">
        <v>0</v>
      </c>
      <c r="C60" s="49">
        <v>0</v>
      </c>
      <c r="D60" s="49">
        <v>0</v>
      </c>
      <c r="E60" s="49">
        <v>0</v>
      </c>
      <c r="F60" s="49">
        <v>0</v>
      </c>
      <c r="G60" s="49">
        <v>0</v>
      </c>
      <c r="H60" s="52">
        <v>0</v>
      </c>
      <c r="I60" s="66">
        <f>SUM(B60:H60)</f>
        <v>0</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48">
        <v>0</v>
      </c>
      <c r="AD60" s="49">
        <v>0</v>
      </c>
      <c r="AE60" s="49">
        <v>0</v>
      </c>
      <c r="AF60" s="49">
        <v>0</v>
      </c>
      <c r="AG60" s="49">
        <v>0</v>
      </c>
      <c r="AH60" s="49">
        <v>0</v>
      </c>
      <c r="AI60" s="52">
        <v>0</v>
      </c>
      <c r="AJ60" s="66">
        <f>SUM(AC60:AI60)</f>
        <v>0</v>
      </c>
      <c r="AL60" s="66">
        <f>SUM(I60+R60+AA60+AJ60)</f>
        <v>0</v>
      </c>
    </row>
    <row r="61" spans="1:38" ht="15.75" customHeight="1">
      <c r="A61" s="71">
        <v>0.32291666666666669</v>
      </c>
      <c r="B61" s="54">
        <v>0</v>
      </c>
      <c r="C61" s="55">
        <v>0</v>
      </c>
      <c r="D61" s="55">
        <v>0</v>
      </c>
      <c r="E61" s="55">
        <v>0</v>
      </c>
      <c r="F61" s="55">
        <v>0</v>
      </c>
      <c r="G61" s="55">
        <v>0</v>
      </c>
      <c r="H61" s="56">
        <v>0</v>
      </c>
      <c r="I61" s="67">
        <f>SUM(B61:H61)</f>
        <v>0</v>
      </c>
      <c r="K61" s="54">
        <v>0</v>
      </c>
      <c r="L61" s="55">
        <v>0</v>
      </c>
      <c r="M61" s="55">
        <v>0</v>
      </c>
      <c r="N61" s="55">
        <v>0</v>
      </c>
      <c r="O61" s="55">
        <v>0</v>
      </c>
      <c r="P61" s="55">
        <v>0</v>
      </c>
      <c r="Q61" s="56">
        <v>0</v>
      </c>
      <c r="R61" s="67">
        <f>SUM(K61:Q61)</f>
        <v>0</v>
      </c>
      <c r="T61" s="54">
        <v>0</v>
      </c>
      <c r="U61" s="55">
        <v>0</v>
      </c>
      <c r="V61" s="55">
        <v>0</v>
      </c>
      <c r="W61" s="55">
        <v>0</v>
      </c>
      <c r="X61" s="55">
        <v>0</v>
      </c>
      <c r="Y61" s="55">
        <v>0</v>
      </c>
      <c r="Z61" s="56">
        <v>0</v>
      </c>
      <c r="AA61" s="67">
        <f>SUM(T61:Z61)</f>
        <v>0</v>
      </c>
      <c r="AC61" s="54">
        <v>0</v>
      </c>
      <c r="AD61" s="55">
        <v>0</v>
      </c>
      <c r="AE61" s="55">
        <v>0</v>
      </c>
      <c r="AF61" s="55">
        <v>0</v>
      </c>
      <c r="AG61" s="55">
        <v>0</v>
      </c>
      <c r="AH61" s="55">
        <v>0</v>
      </c>
      <c r="AI61" s="56">
        <v>0</v>
      </c>
      <c r="AJ61" s="67">
        <f>SUM(AC61:AI61)</f>
        <v>0</v>
      </c>
      <c r="AL61" s="67">
        <f>SUM(I61+R61+AA61+AJ61)</f>
        <v>0</v>
      </c>
    </row>
    <row r="62" spans="1:38" ht="15.75" customHeight="1">
      <c r="A62" s="60" t="s">
        <v>218</v>
      </c>
      <c r="B62" s="57">
        <f t="shared" ref="B62:I62" si="36">SUM(B58:B61)</f>
        <v>0</v>
      </c>
      <c r="C62" s="58">
        <f t="shared" si="36"/>
        <v>0</v>
      </c>
      <c r="D62" s="58">
        <f t="shared" si="36"/>
        <v>0</v>
      </c>
      <c r="E62" s="58">
        <f t="shared" si="36"/>
        <v>0</v>
      </c>
      <c r="F62" s="58">
        <f t="shared" si="36"/>
        <v>0</v>
      </c>
      <c r="G62" s="58">
        <f t="shared" si="36"/>
        <v>0</v>
      </c>
      <c r="H62" s="59">
        <f t="shared" si="36"/>
        <v>0</v>
      </c>
      <c r="I62" s="60">
        <f t="shared" si="36"/>
        <v>0</v>
      </c>
      <c r="K62" s="57">
        <f t="shared" ref="K62:R62" si="37">SUM(K58:K61)</f>
        <v>0</v>
      </c>
      <c r="L62" s="58">
        <f t="shared" si="37"/>
        <v>0</v>
      </c>
      <c r="M62" s="58">
        <f t="shared" si="37"/>
        <v>0</v>
      </c>
      <c r="N62" s="58">
        <f t="shared" si="37"/>
        <v>0</v>
      </c>
      <c r="O62" s="58">
        <f t="shared" si="37"/>
        <v>0</v>
      </c>
      <c r="P62" s="58">
        <f t="shared" si="37"/>
        <v>0</v>
      </c>
      <c r="Q62" s="59">
        <f t="shared" si="37"/>
        <v>0</v>
      </c>
      <c r="R62" s="60">
        <f t="shared" si="37"/>
        <v>0</v>
      </c>
      <c r="T62" s="57">
        <f t="shared" ref="T62:AA62" si="38">SUM(T58:T61)</f>
        <v>0</v>
      </c>
      <c r="U62" s="58">
        <f t="shared" si="38"/>
        <v>0</v>
      </c>
      <c r="V62" s="58">
        <f t="shared" si="38"/>
        <v>0</v>
      </c>
      <c r="W62" s="58">
        <f t="shared" si="38"/>
        <v>0</v>
      </c>
      <c r="X62" s="58">
        <f t="shared" si="38"/>
        <v>0</v>
      </c>
      <c r="Y62" s="58">
        <f t="shared" si="38"/>
        <v>0</v>
      </c>
      <c r="Z62" s="59">
        <f t="shared" si="38"/>
        <v>0</v>
      </c>
      <c r="AA62" s="60">
        <f t="shared" si="38"/>
        <v>0</v>
      </c>
      <c r="AC62" s="57">
        <f t="shared" ref="AC62:AJ62" si="39">SUM(AC58:AC61)</f>
        <v>0</v>
      </c>
      <c r="AD62" s="58">
        <f t="shared" si="39"/>
        <v>0</v>
      </c>
      <c r="AE62" s="58">
        <f t="shared" si="39"/>
        <v>0</v>
      </c>
      <c r="AF62" s="58">
        <f t="shared" si="39"/>
        <v>0</v>
      </c>
      <c r="AG62" s="58">
        <f t="shared" si="39"/>
        <v>0</v>
      </c>
      <c r="AH62" s="58">
        <f t="shared" si="39"/>
        <v>0</v>
      </c>
      <c r="AI62" s="59">
        <f t="shared" si="39"/>
        <v>0</v>
      </c>
      <c r="AJ62" s="60">
        <f t="shared" si="39"/>
        <v>0</v>
      </c>
      <c r="AL62" s="60">
        <f>SUM(AL58:AL61)</f>
        <v>0</v>
      </c>
    </row>
    <row r="63" spans="1:38" ht="15.75" customHeight="1">
      <c r="A63" s="69">
        <v>0.33333333333333331</v>
      </c>
      <c r="B63" s="44">
        <v>0</v>
      </c>
      <c r="C63" s="45">
        <v>0</v>
      </c>
      <c r="D63" s="45">
        <v>0</v>
      </c>
      <c r="E63" s="45">
        <v>0</v>
      </c>
      <c r="F63" s="45">
        <v>0</v>
      </c>
      <c r="G63" s="45">
        <v>0</v>
      </c>
      <c r="H63" s="46">
        <v>0</v>
      </c>
      <c r="I63" s="65">
        <f>SUM(B63:H63)</f>
        <v>0</v>
      </c>
      <c r="K63" s="44">
        <v>0</v>
      </c>
      <c r="L63" s="45">
        <v>0</v>
      </c>
      <c r="M63" s="45">
        <v>0</v>
      </c>
      <c r="N63" s="45">
        <v>0</v>
      </c>
      <c r="O63" s="45">
        <v>0</v>
      </c>
      <c r="P63" s="45">
        <v>0</v>
      </c>
      <c r="Q63" s="46">
        <v>0</v>
      </c>
      <c r="R63" s="65">
        <f>SUM(K63:Q63)</f>
        <v>0</v>
      </c>
      <c r="T63" s="44">
        <v>0</v>
      </c>
      <c r="U63" s="45">
        <v>0</v>
      </c>
      <c r="V63" s="45">
        <v>0</v>
      </c>
      <c r="W63" s="45">
        <v>0</v>
      </c>
      <c r="X63" s="45">
        <v>0</v>
      </c>
      <c r="Y63" s="45">
        <v>0</v>
      </c>
      <c r="Z63" s="46">
        <v>0</v>
      </c>
      <c r="AA63" s="65">
        <f>SUM(T63:Z63)</f>
        <v>0</v>
      </c>
      <c r="AC63" s="44">
        <v>0</v>
      </c>
      <c r="AD63" s="45">
        <v>0</v>
      </c>
      <c r="AE63" s="45">
        <v>0</v>
      </c>
      <c r="AF63" s="45">
        <v>0</v>
      </c>
      <c r="AG63" s="45">
        <v>0</v>
      </c>
      <c r="AH63" s="45">
        <v>0</v>
      </c>
      <c r="AI63" s="46">
        <v>0</v>
      </c>
      <c r="AJ63" s="65">
        <f>SUM(AC63:AI63)</f>
        <v>0</v>
      </c>
      <c r="AL63" s="65">
        <f>SUM(I63+R63+AA63+AJ63)</f>
        <v>0</v>
      </c>
    </row>
    <row r="64" spans="1:38" ht="15.75" customHeight="1">
      <c r="A64" s="70">
        <v>0.34375</v>
      </c>
      <c r="B64" s="48">
        <v>0</v>
      </c>
      <c r="C64" s="49">
        <v>0</v>
      </c>
      <c r="D64" s="49">
        <v>0</v>
      </c>
      <c r="E64" s="49">
        <v>0</v>
      </c>
      <c r="F64" s="49">
        <v>0</v>
      </c>
      <c r="G64" s="49">
        <v>0</v>
      </c>
      <c r="H64" s="52">
        <v>0</v>
      </c>
      <c r="I64" s="66">
        <f>SUM(B64:H64)</f>
        <v>0</v>
      </c>
      <c r="K64" s="48">
        <v>0</v>
      </c>
      <c r="L64" s="49">
        <v>0</v>
      </c>
      <c r="M64" s="49">
        <v>0</v>
      </c>
      <c r="N64" s="49">
        <v>0</v>
      </c>
      <c r="O64" s="49">
        <v>0</v>
      </c>
      <c r="P64" s="49">
        <v>0</v>
      </c>
      <c r="Q64" s="52">
        <v>0</v>
      </c>
      <c r="R64" s="66">
        <f>SUM(K64:Q64)</f>
        <v>0</v>
      </c>
      <c r="T64" s="48">
        <v>0</v>
      </c>
      <c r="U64" s="49">
        <v>0</v>
      </c>
      <c r="V64" s="49">
        <v>0</v>
      </c>
      <c r="W64" s="49">
        <v>0</v>
      </c>
      <c r="X64" s="49">
        <v>0</v>
      </c>
      <c r="Y64" s="49">
        <v>0</v>
      </c>
      <c r="Z64" s="52">
        <v>0</v>
      </c>
      <c r="AA64" s="66">
        <f>SUM(T64:Z64)</f>
        <v>0</v>
      </c>
      <c r="AC64" s="48">
        <v>0</v>
      </c>
      <c r="AD64" s="49">
        <v>0</v>
      </c>
      <c r="AE64" s="49">
        <v>0</v>
      </c>
      <c r="AF64" s="49">
        <v>0</v>
      </c>
      <c r="AG64" s="49">
        <v>0</v>
      </c>
      <c r="AH64" s="49">
        <v>0</v>
      </c>
      <c r="AI64" s="52">
        <v>0</v>
      </c>
      <c r="AJ64" s="66">
        <f>SUM(AC64:AI64)</f>
        <v>0</v>
      </c>
      <c r="AL64" s="66">
        <f>SUM(I64+R64+AA64+AJ64)</f>
        <v>0</v>
      </c>
    </row>
    <row r="65" spans="1:38" ht="15.75" customHeight="1">
      <c r="A65" s="70">
        <v>0.35416666666666669</v>
      </c>
      <c r="B65" s="48">
        <v>0</v>
      </c>
      <c r="C65" s="49">
        <v>0</v>
      </c>
      <c r="D65" s="49">
        <v>0</v>
      </c>
      <c r="E65" s="49">
        <v>0</v>
      </c>
      <c r="F65" s="49">
        <v>0</v>
      </c>
      <c r="G65" s="49">
        <v>0</v>
      </c>
      <c r="H65" s="52">
        <v>0</v>
      </c>
      <c r="I65" s="66">
        <f>SUM(B65:H65)</f>
        <v>0</v>
      </c>
      <c r="K65" s="48">
        <v>0</v>
      </c>
      <c r="L65" s="49">
        <v>0</v>
      </c>
      <c r="M65" s="49">
        <v>0</v>
      </c>
      <c r="N65" s="49">
        <v>0</v>
      </c>
      <c r="O65" s="49">
        <v>0</v>
      </c>
      <c r="P65" s="49">
        <v>0</v>
      </c>
      <c r="Q65" s="52">
        <v>0</v>
      </c>
      <c r="R65" s="66">
        <f>SUM(K65:Q65)</f>
        <v>0</v>
      </c>
      <c r="T65" s="48">
        <v>0</v>
      </c>
      <c r="U65" s="49">
        <v>0</v>
      </c>
      <c r="V65" s="49">
        <v>0</v>
      </c>
      <c r="W65" s="49">
        <v>0</v>
      </c>
      <c r="X65" s="49">
        <v>0</v>
      </c>
      <c r="Y65" s="49">
        <v>0</v>
      </c>
      <c r="Z65" s="52">
        <v>0</v>
      </c>
      <c r="AA65" s="66">
        <f>SUM(T65:Z65)</f>
        <v>0</v>
      </c>
      <c r="AC65" s="48">
        <v>0</v>
      </c>
      <c r="AD65" s="49">
        <v>0</v>
      </c>
      <c r="AE65" s="49">
        <v>0</v>
      </c>
      <c r="AF65" s="49">
        <v>0</v>
      </c>
      <c r="AG65" s="49">
        <v>0</v>
      </c>
      <c r="AH65" s="49">
        <v>0</v>
      </c>
      <c r="AI65" s="52">
        <v>0</v>
      </c>
      <c r="AJ65" s="66">
        <f>SUM(AC65:AI65)</f>
        <v>0</v>
      </c>
      <c r="AL65" s="66">
        <f>SUM(I65+R65+AA65+AJ65)</f>
        <v>0</v>
      </c>
    </row>
    <row r="66" spans="1:38" ht="15.75" customHeight="1">
      <c r="A66" s="71">
        <v>0.36458333333333331</v>
      </c>
      <c r="B66" s="54">
        <v>0</v>
      </c>
      <c r="C66" s="55">
        <v>0</v>
      </c>
      <c r="D66" s="55">
        <v>0</v>
      </c>
      <c r="E66" s="55">
        <v>0</v>
      </c>
      <c r="F66" s="55">
        <v>0</v>
      </c>
      <c r="G66" s="55">
        <v>0</v>
      </c>
      <c r="H66" s="56">
        <v>0</v>
      </c>
      <c r="I66" s="67">
        <f>SUM(B66:H66)</f>
        <v>0</v>
      </c>
      <c r="K66" s="54">
        <v>0</v>
      </c>
      <c r="L66" s="55">
        <v>0</v>
      </c>
      <c r="M66" s="55">
        <v>0</v>
      </c>
      <c r="N66" s="55">
        <v>0</v>
      </c>
      <c r="O66" s="55">
        <v>0</v>
      </c>
      <c r="P66" s="55">
        <v>0</v>
      </c>
      <c r="Q66" s="56">
        <v>0</v>
      </c>
      <c r="R66" s="67">
        <f>SUM(K66:Q66)</f>
        <v>0</v>
      </c>
      <c r="T66" s="54">
        <v>0</v>
      </c>
      <c r="U66" s="55">
        <v>1</v>
      </c>
      <c r="V66" s="55">
        <v>0</v>
      </c>
      <c r="W66" s="55">
        <v>0</v>
      </c>
      <c r="X66" s="55">
        <v>0</v>
      </c>
      <c r="Y66" s="55">
        <v>0</v>
      </c>
      <c r="Z66" s="56">
        <v>0</v>
      </c>
      <c r="AA66" s="67">
        <f>SUM(T66:Z66)</f>
        <v>1</v>
      </c>
      <c r="AC66" s="54">
        <v>0</v>
      </c>
      <c r="AD66" s="55">
        <v>0</v>
      </c>
      <c r="AE66" s="55">
        <v>0</v>
      </c>
      <c r="AF66" s="55">
        <v>0</v>
      </c>
      <c r="AG66" s="55">
        <v>0</v>
      </c>
      <c r="AH66" s="55">
        <v>0</v>
      </c>
      <c r="AI66" s="56">
        <v>0</v>
      </c>
      <c r="AJ66" s="67">
        <f>SUM(AC66:AI66)</f>
        <v>0</v>
      </c>
      <c r="AL66" s="67">
        <f>SUM(I66+R66+AA66+AJ66)</f>
        <v>1</v>
      </c>
    </row>
    <row r="67" spans="1:38" ht="15.75" customHeight="1">
      <c r="A67" s="60" t="s">
        <v>218</v>
      </c>
      <c r="B67" s="57">
        <f t="shared" ref="B67:I67" si="40">SUM(B63:B66)</f>
        <v>0</v>
      </c>
      <c r="C67" s="58">
        <f t="shared" si="40"/>
        <v>0</v>
      </c>
      <c r="D67" s="58">
        <f t="shared" si="40"/>
        <v>0</v>
      </c>
      <c r="E67" s="58">
        <f t="shared" si="40"/>
        <v>0</v>
      </c>
      <c r="F67" s="58">
        <f t="shared" si="40"/>
        <v>0</v>
      </c>
      <c r="G67" s="58">
        <f t="shared" si="40"/>
        <v>0</v>
      </c>
      <c r="H67" s="59">
        <f t="shared" si="40"/>
        <v>0</v>
      </c>
      <c r="I67" s="60">
        <f t="shared" si="40"/>
        <v>0</v>
      </c>
      <c r="K67" s="57">
        <f t="shared" ref="K67:R67" si="41">SUM(K63:K66)</f>
        <v>0</v>
      </c>
      <c r="L67" s="58">
        <f t="shared" si="41"/>
        <v>0</v>
      </c>
      <c r="M67" s="58">
        <f t="shared" si="41"/>
        <v>0</v>
      </c>
      <c r="N67" s="58">
        <f t="shared" si="41"/>
        <v>0</v>
      </c>
      <c r="O67" s="58">
        <f t="shared" si="41"/>
        <v>0</v>
      </c>
      <c r="P67" s="58">
        <f t="shared" si="41"/>
        <v>0</v>
      </c>
      <c r="Q67" s="59">
        <f t="shared" si="41"/>
        <v>0</v>
      </c>
      <c r="R67" s="60">
        <f t="shared" si="41"/>
        <v>0</v>
      </c>
      <c r="T67" s="57">
        <f t="shared" ref="T67:AA67" si="42">SUM(T63:T66)</f>
        <v>0</v>
      </c>
      <c r="U67" s="58">
        <f t="shared" si="42"/>
        <v>1</v>
      </c>
      <c r="V67" s="58">
        <f t="shared" si="42"/>
        <v>0</v>
      </c>
      <c r="W67" s="58">
        <f t="shared" si="42"/>
        <v>0</v>
      </c>
      <c r="X67" s="58">
        <f t="shared" si="42"/>
        <v>0</v>
      </c>
      <c r="Y67" s="58">
        <f t="shared" si="42"/>
        <v>0</v>
      </c>
      <c r="Z67" s="59">
        <f t="shared" si="42"/>
        <v>0</v>
      </c>
      <c r="AA67" s="60">
        <f t="shared" si="42"/>
        <v>1</v>
      </c>
      <c r="AC67" s="57">
        <f t="shared" ref="AC67:AJ67" si="43">SUM(AC63:AC66)</f>
        <v>0</v>
      </c>
      <c r="AD67" s="58">
        <f t="shared" si="43"/>
        <v>0</v>
      </c>
      <c r="AE67" s="58">
        <f t="shared" si="43"/>
        <v>0</v>
      </c>
      <c r="AF67" s="58">
        <f t="shared" si="43"/>
        <v>0</v>
      </c>
      <c r="AG67" s="58">
        <f t="shared" si="43"/>
        <v>0</v>
      </c>
      <c r="AH67" s="58">
        <f t="shared" si="43"/>
        <v>0</v>
      </c>
      <c r="AI67" s="59">
        <f t="shared" si="43"/>
        <v>0</v>
      </c>
      <c r="AJ67" s="60">
        <f t="shared" si="43"/>
        <v>0</v>
      </c>
      <c r="AL67" s="60">
        <f>SUM(AL63:AL66)</f>
        <v>1</v>
      </c>
    </row>
    <row r="68" spans="1:38" ht="15.75" customHeight="1">
      <c r="A68" s="69">
        <v>0.375</v>
      </c>
      <c r="B68" s="44">
        <v>0</v>
      </c>
      <c r="C68" s="45">
        <v>0</v>
      </c>
      <c r="D68" s="45">
        <v>0</v>
      </c>
      <c r="E68" s="45">
        <v>0</v>
      </c>
      <c r="F68" s="45">
        <v>0</v>
      </c>
      <c r="G68" s="45">
        <v>0</v>
      </c>
      <c r="H68" s="46">
        <v>0</v>
      </c>
      <c r="I68" s="65">
        <f>SUM(B68:H68)</f>
        <v>0</v>
      </c>
      <c r="K68" s="44">
        <v>0</v>
      </c>
      <c r="L68" s="45">
        <v>0</v>
      </c>
      <c r="M68" s="45">
        <v>0</v>
      </c>
      <c r="N68" s="45">
        <v>0</v>
      </c>
      <c r="O68" s="45">
        <v>0</v>
      </c>
      <c r="P68" s="45">
        <v>0</v>
      </c>
      <c r="Q68" s="46">
        <v>0</v>
      </c>
      <c r="R68" s="65">
        <f>SUM(K68:Q68)</f>
        <v>0</v>
      </c>
      <c r="T68" s="44">
        <v>0</v>
      </c>
      <c r="U68" s="45">
        <v>1</v>
      </c>
      <c r="V68" s="45">
        <v>0</v>
      </c>
      <c r="W68" s="45">
        <v>0</v>
      </c>
      <c r="X68" s="45">
        <v>0</v>
      </c>
      <c r="Y68" s="45">
        <v>0</v>
      </c>
      <c r="Z68" s="46">
        <v>0</v>
      </c>
      <c r="AA68" s="65">
        <f>SUM(T68:Z68)</f>
        <v>1</v>
      </c>
      <c r="AC68" s="44">
        <v>0</v>
      </c>
      <c r="AD68" s="45">
        <v>0</v>
      </c>
      <c r="AE68" s="45">
        <v>0</v>
      </c>
      <c r="AF68" s="45">
        <v>0</v>
      </c>
      <c r="AG68" s="45">
        <v>0</v>
      </c>
      <c r="AH68" s="45">
        <v>0</v>
      </c>
      <c r="AI68" s="46">
        <v>0</v>
      </c>
      <c r="AJ68" s="65">
        <f>SUM(AC68:AI68)</f>
        <v>0</v>
      </c>
      <c r="AL68" s="65">
        <f>SUM(I68+R68+AA68+AJ68)</f>
        <v>1</v>
      </c>
    </row>
    <row r="69" spans="1:38" ht="15.75" customHeight="1">
      <c r="A69" s="70">
        <v>0.38541666666666669</v>
      </c>
      <c r="B69" s="48">
        <v>0</v>
      </c>
      <c r="C69" s="49">
        <v>0</v>
      </c>
      <c r="D69" s="49">
        <v>0</v>
      </c>
      <c r="E69" s="49">
        <v>0</v>
      </c>
      <c r="F69" s="49">
        <v>0</v>
      </c>
      <c r="G69" s="49">
        <v>0</v>
      </c>
      <c r="H69" s="52">
        <v>0</v>
      </c>
      <c r="I69" s="66">
        <f>SUM(B69:H69)</f>
        <v>0</v>
      </c>
      <c r="K69" s="48">
        <v>0</v>
      </c>
      <c r="L69" s="49">
        <v>0</v>
      </c>
      <c r="M69" s="49">
        <v>0</v>
      </c>
      <c r="N69" s="49">
        <v>0</v>
      </c>
      <c r="O69" s="49">
        <v>0</v>
      </c>
      <c r="P69" s="49">
        <v>0</v>
      </c>
      <c r="Q69" s="52">
        <v>0</v>
      </c>
      <c r="R69" s="66">
        <f>SUM(K69:Q69)</f>
        <v>0</v>
      </c>
      <c r="T69" s="48">
        <v>0</v>
      </c>
      <c r="U69" s="49">
        <v>0</v>
      </c>
      <c r="V69" s="49">
        <v>0</v>
      </c>
      <c r="W69" s="49">
        <v>0</v>
      </c>
      <c r="X69" s="49">
        <v>0</v>
      </c>
      <c r="Y69" s="49">
        <v>0</v>
      </c>
      <c r="Z69" s="52">
        <v>0</v>
      </c>
      <c r="AA69" s="66">
        <f>SUM(T69:Z69)</f>
        <v>0</v>
      </c>
      <c r="AC69" s="48">
        <v>0</v>
      </c>
      <c r="AD69" s="49">
        <v>0</v>
      </c>
      <c r="AE69" s="49">
        <v>0</v>
      </c>
      <c r="AF69" s="49">
        <v>0</v>
      </c>
      <c r="AG69" s="49">
        <v>0</v>
      </c>
      <c r="AH69" s="49">
        <v>0</v>
      </c>
      <c r="AI69" s="52">
        <v>0</v>
      </c>
      <c r="AJ69" s="66">
        <f>SUM(AC69:AI69)</f>
        <v>0</v>
      </c>
      <c r="AL69" s="66">
        <f>SUM(I69+R69+AA69+AJ69)</f>
        <v>0</v>
      </c>
    </row>
    <row r="70" spans="1:38" ht="15.75" customHeight="1">
      <c r="A70" s="70">
        <v>0.39583333333333331</v>
      </c>
      <c r="B70" s="48">
        <v>0</v>
      </c>
      <c r="C70" s="49">
        <v>0</v>
      </c>
      <c r="D70" s="49">
        <v>0</v>
      </c>
      <c r="E70" s="49">
        <v>0</v>
      </c>
      <c r="F70" s="49">
        <v>0</v>
      </c>
      <c r="G70" s="49">
        <v>0</v>
      </c>
      <c r="H70" s="52">
        <v>0</v>
      </c>
      <c r="I70" s="66">
        <f>SUM(B70:H70)</f>
        <v>0</v>
      </c>
      <c r="K70" s="48">
        <v>0</v>
      </c>
      <c r="L70" s="49">
        <v>0</v>
      </c>
      <c r="M70" s="49">
        <v>0</v>
      </c>
      <c r="N70" s="49">
        <v>0</v>
      </c>
      <c r="O70" s="49">
        <v>0</v>
      </c>
      <c r="P70" s="49">
        <v>0</v>
      </c>
      <c r="Q70" s="52">
        <v>0</v>
      </c>
      <c r="R70" s="66">
        <f>SUM(K70:Q70)</f>
        <v>0</v>
      </c>
      <c r="T70" s="48">
        <v>0</v>
      </c>
      <c r="U70" s="49">
        <v>0</v>
      </c>
      <c r="V70" s="49">
        <v>0</v>
      </c>
      <c r="W70" s="49">
        <v>0</v>
      </c>
      <c r="X70" s="49">
        <v>0</v>
      </c>
      <c r="Y70" s="49">
        <v>0</v>
      </c>
      <c r="Z70" s="52">
        <v>0</v>
      </c>
      <c r="AA70" s="66">
        <f>SUM(T70:Z70)</f>
        <v>0</v>
      </c>
      <c r="AC70" s="48">
        <v>0</v>
      </c>
      <c r="AD70" s="49">
        <v>0</v>
      </c>
      <c r="AE70" s="49">
        <v>0</v>
      </c>
      <c r="AF70" s="49">
        <v>0</v>
      </c>
      <c r="AG70" s="49">
        <v>0</v>
      </c>
      <c r="AH70" s="49">
        <v>0</v>
      </c>
      <c r="AI70" s="52">
        <v>0</v>
      </c>
      <c r="AJ70" s="66">
        <f>SUM(AC70:AI70)</f>
        <v>0</v>
      </c>
      <c r="AL70" s="66">
        <f>SUM(I70+R70+AA70+AJ70)</f>
        <v>0</v>
      </c>
    </row>
    <row r="71" spans="1:38" ht="15.75" customHeight="1">
      <c r="A71" s="71">
        <v>0.40625</v>
      </c>
      <c r="B71" s="54">
        <v>0</v>
      </c>
      <c r="C71" s="55">
        <v>0</v>
      </c>
      <c r="D71" s="55">
        <v>0</v>
      </c>
      <c r="E71" s="55">
        <v>0</v>
      </c>
      <c r="F71" s="55">
        <v>0</v>
      </c>
      <c r="G71" s="55">
        <v>0</v>
      </c>
      <c r="H71" s="56">
        <v>0</v>
      </c>
      <c r="I71" s="67">
        <f>SUM(B71:H71)</f>
        <v>0</v>
      </c>
      <c r="K71" s="54">
        <v>0</v>
      </c>
      <c r="L71" s="55">
        <v>0</v>
      </c>
      <c r="M71" s="55">
        <v>0</v>
      </c>
      <c r="N71" s="55">
        <v>0</v>
      </c>
      <c r="O71" s="55">
        <v>0</v>
      </c>
      <c r="P71" s="55">
        <v>0</v>
      </c>
      <c r="Q71" s="56">
        <v>0</v>
      </c>
      <c r="R71" s="67">
        <f>SUM(K71:Q71)</f>
        <v>0</v>
      </c>
      <c r="T71" s="54">
        <v>0</v>
      </c>
      <c r="U71" s="55">
        <v>0</v>
      </c>
      <c r="V71" s="55">
        <v>0</v>
      </c>
      <c r="W71" s="55">
        <v>0</v>
      </c>
      <c r="X71" s="55">
        <v>0</v>
      </c>
      <c r="Y71" s="55">
        <v>0</v>
      </c>
      <c r="Z71" s="56">
        <v>0</v>
      </c>
      <c r="AA71" s="67">
        <f>SUM(T71:Z71)</f>
        <v>0</v>
      </c>
      <c r="AC71" s="54">
        <v>0</v>
      </c>
      <c r="AD71" s="55">
        <v>0</v>
      </c>
      <c r="AE71" s="55">
        <v>0</v>
      </c>
      <c r="AF71" s="55">
        <v>0</v>
      </c>
      <c r="AG71" s="55">
        <v>0</v>
      </c>
      <c r="AH71" s="55">
        <v>0</v>
      </c>
      <c r="AI71" s="56">
        <v>0</v>
      </c>
      <c r="AJ71" s="67">
        <f>SUM(AC71:AI71)</f>
        <v>0</v>
      </c>
      <c r="AL71" s="67">
        <f>SUM(I71+R71+AA71+AJ71)</f>
        <v>0</v>
      </c>
    </row>
    <row r="72" spans="1:38" ht="15.75" customHeight="1">
      <c r="A72" s="60" t="s">
        <v>218</v>
      </c>
      <c r="B72" s="57">
        <f t="shared" ref="B72:I72" si="44">SUM(B68:B71)</f>
        <v>0</v>
      </c>
      <c r="C72" s="58">
        <f t="shared" si="44"/>
        <v>0</v>
      </c>
      <c r="D72" s="58">
        <f t="shared" si="44"/>
        <v>0</v>
      </c>
      <c r="E72" s="58">
        <f t="shared" si="44"/>
        <v>0</v>
      </c>
      <c r="F72" s="58">
        <f t="shared" si="44"/>
        <v>0</v>
      </c>
      <c r="G72" s="58">
        <f t="shared" si="44"/>
        <v>0</v>
      </c>
      <c r="H72" s="59">
        <f t="shared" si="44"/>
        <v>0</v>
      </c>
      <c r="I72" s="60">
        <f t="shared" si="44"/>
        <v>0</v>
      </c>
      <c r="K72" s="57">
        <f t="shared" ref="K72:R72" si="45">SUM(K68:K71)</f>
        <v>0</v>
      </c>
      <c r="L72" s="58">
        <f t="shared" si="45"/>
        <v>0</v>
      </c>
      <c r="M72" s="58">
        <f t="shared" si="45"/>
        <v>0</v>
      </c>
      <c r="N72" s="58">
        <f t="shared" si="45"/>
        <v>0</v>
      </c>
      <c r="O72" s="58">
        <f t="shared" si="45"/>
        <v>0</v>
      </c>
      <c r="P72" s="58">
        <f t="shared" si="45"/>
        <v>0</v>
      </c>
      <c r="Q72" s="59">
        <f t="shared" si="45"/>
        <v>0</v>
      </c>
      <c r="R72" s="60">
        <f t="shared" si="45"/>
        <v>0</v>
      </c>
      <c r="T72" s="57">
        <f t="shared" ref="T72:AA72" si="46">SUM(T68:T71)</f>
        <v>0</v>
      </c>
      <c r="U72" s="58">
        <f t="shared" si="46"/>
        <v>1</v>
      </c>
      <c r="V72" s="58">
        <f t="shared" si="46"/>
        <v>0</v>
      </c>
      <c r="W72" s="58">
        <f t="shared" si="46"/>
        <v>0</v>
      </c>
      <c r="X72" s="58">
        <f t="shared" si="46"/>
        <v>0</v>
      </c>
      <c r="Y72" s="58">
        <f t="shared" si="46"/>
        <v>0</v>
      </c>
      <c r="Z72" s="59">
        <f t="shared" si="46"/>
        <v>0</v>
      </c>
      <c r="AA72" s="60">
        <f t="shared" si="46"/>
        <v>1</v>
      </c>
      <c r="AC72" s="57">
        <f t="shared" ref="AC72:AJ72" si="47">SUM(AC68:AC71)</f>
        <v>0</v>
      </c>
      <c r="AD72" s="58">
        <f t="shared" si="47"/>
        <v>0</v>
      </c>
      <c r="AE72" s="58">
        <f t="shared" si="47"/>
        <v>0</v>
      </c>
      <c r="AF72" s="58">
        <f t="shared" si="47"/>
        <v>0</v>
      </c>
      <c r="AG72" s="58">
        <f t="shared" si="47"/>
        <v>0</v>
      </c>
      <c r="AH72" s="58">
        <f t="shared" si="47"/>
        <v>0</v>
      </c>
      <c r="AI72" s="59">
        <f t="shared" si="47"/>
        <v>0</v>
      </c>
      <c r="AJ72" s="60">
        <f t="shared" si="47"/>
        <v>0</v>
      </c>
      <c r="AL72" s="60">
        <f>SUM(AL68:AL71)</f>
        <v>1</v>
      </c>
    </row>
    <row r="74" spans="1:38" ht="15.75" customHeight="1">
      <c r="A74" s="60" t="s">
        <v>219</v>
      </c>
      <c r="B74" s="57">
        <f t="shared" ref="B74:I74" si="48">SUM(B72+B67+B62)</f>
        <v>0</v>
      </c>
      <c r="C74" s="58">
        <f t="shared" si="48"/>
        <v>0</v>
      </c>
      <c r="D74" s="58">
        <f t="shared" si="48"/>
        <v>0</v>
      </c>
      <c r="E74" s="58">
        <f t="shared" si="48"/>
        <v>0</v>
      </c>
      <c r="F74" s="58">
        <f t="shared" si="48"/>
        <v>0</v>
      </c>
      <c r="G74" s="58">
        <f t="shared" si="48"/>
        <v>0</v>
      </c>
      <c r="H74" s="59">
        <f t="shared" si="48"/>
        <v>0</v>
      </c>
      <c r="I74" s="60">
        <f t="shared" si="48"/>
        <v>0</v>
      </c>
      <c r="K74" s="57">
        <f t="shared" ref="K74:R74" si="49">SUM(K72+K67+K62)</f>
        <v>0</v>
      </c>
      <c r="L74" s="58">
        <f t="shared" si="49"/>
        <v>0</v>
      </c>
      <c r="M74" s="58">
        <f t="shared" si="49"/>
        <v>0</v>
      </c>
      <c r="N74" s="58">
        <f t="shared" si="49"/>
        <v>0</v>
      </c>
      <c r="O74" s="58">
        <f t="shared" si="49"/>
        <v>0</v>
      </c>
      <c r="P74" s="58">
        <f t="shared" si="49"/>
        <v>0</v>
      </c>
      <c r="Q74" s="59">
        <f t="shared" si="49"/>
        <v>0</v>
      </c>
      <c r="R74" s="60">
        <f t="shared" si="49"/>
        <v>0</v>
      </c>
      <c r="T74" s="57">
        <f t="shared" ref="T74:AA74" si="50">SUM(T72+T67+T62)</f>
        <v>0</v>
      </c>
      <c r="U74" s="58">
        <f t="shared" si="50"/>
        <v>2</v>
      </c>
      <c r="V74" s="58">
        <f t="shared" si="50"/>
        <v>0</v>
      </c>
      <c r="W74" s="58">
        <f t="shared" si="50"/>
        <v>0</v>
      </c>
      <c r="X74" s="58">
        <f t="shared" si="50"/>
        <v>0</v>
      </c>
      <c r="Y74" s="58">
        <f t="shared" si="50"/>
        <v>0</v>
      </c>
      <c r="Z74" s="59">
        <f t="shared" si="50"/>
        <v>0</v>
      </c>
      <c r="AA74" s="60">
        <f t="shared" si="50"/>
        <v>2</v>
      </c>
      <c r="AC74" s="57">
        <f t="shared" ref="AC74:AJ74" si="51">SUM(AC72+AC67+AC62)</f>
        <v>0</v>
      </c>
      <c r="AD74" s="58">
        <f t="shared" si="51"/>
        <v>0</v>
      </c>
      <c r="AE74" s="58">
        <f t="shared" si="51"/>
        <v>0</v>
      </c>
      <c r="AF74" s="58">
        <f t="shared" si="51"/>
        <v>0</v>
      </c>
      <c r="AG74" s="58">
        <f t="shared" si="51"/>
        <v>0</v>
      </c>
      <c r="AH74" s="58">
        <f t="shared" si="51"/>
        <v>0</v>
      </c>
      <c r="AI74" s="59">
        <f t="shared" si="51"/>
        <v>0</v>
      </c>
      <c r="AJ74" s="60">
        <f t="shared" si="51"/>
        <v>0</v>
      </c>
      <c r="AL74" s="60">
        <f>SUM(AL72+AL67+AL62)</f>
        <v>2</v>
      </c>
    </row>
    <row r="76" spans="1:38" ht="15.75" customHeight="1">
      <c r="A76" s="47" t="s">
        <v>211</v>
      </c>
      <c r="B76" s="47" t="str">
        <f>$M$9</f>
        <v>Arm B - Southbound</v>
      </c>
    </row>
    <row r="77" spans="1:38" ht="15.75" customHeight="1">
      <c r="B77" s="57" t="s">
        <v>212</v>
      </c>
      <c r="C77" s="58"/>
      <c r="D77" s="58" t="s">
        <v>248</v>
      </c>
      <c r="E77" s="58"/>
      <c r="F77" s="58"/>
      <c r="G77" s="58"/>
      <c r="H77" s="59"/>
      <c r="I77" s="60"/>
      <c r="K77" s="57" t="s">
        <v>212</v>
      </c>
      <c r="L77" s="58"/>
      <c r="M77" s="58" t="s">
        <v>214</v>
      </c>
      <c r="N77" s="58"/>
      <c r="O77" s="58"/>
      <c r="P77" s="58"/>
      <c r="Q77" s="59"/>
      <c r="R77" s="60"/>
      <c r="T77" s="57" t="s">
        <v>212</v>
      </c>
      <c r="U77" s="58"/>
      <c r="V77" s="58" t="s">
        <v>249</v>
      </c>
      <c r="W77" s="58"/>
      <c r="X77" s="58"/>
      <c r="Y77" s="58"/>
      <c r="Z77" s="59"/>
      <c r="AA77" s="60"/>
      <c r="AC77" s="57" t="s">
        <v>212</v>
      </c>
      <c r="AD77" s="58"/>
      <c r="AE77" s="58" t="s">
        <v>250</v>
      </c>
      <c r="AF77" s="58"/>
      <c r="AG77" s="58"/>
      <c r="AH77" s="58"/>
      <c r="AI77" s="59"/>
      <c r="AJ77" s="60"/>
      <c r="AL77" s="130" t="s">
        <v>216</v>
      </c>
    </row>
    <row r="78" spans="1:38"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61" t="s">
        <v>0</v>
      </c>
      <c r="AD78" s="62" t="s">
        <v>1</v>
      </c>
      <c r="AE78" s="62" t="s">
        <v>47</v>
      </c>
      <c r="AF78" s="62" t="s">
        <v>46</v>
      </c>
      <c r="AG78" s="62" t="s">
        <v>42</v>
      </c>
      <c r="AH78" s="62" t="s">
        <v>45</v>
      </c>
      <c r="AI78" s="63" t="s">
        <v>44</v>
      </c>
      <c r="AJ78" s="64" t="s">
        <v>217</v>
      </c>
      <c r="AL78" s="131"/>
    </row>
    <row r="80" spans="1:38" ht="15.75" customHeight="1">
      <c r="A80" s="69">
        <v>0.66666666666666663</v>
      </c>
      <c r="B80" s="44">
        <v>0</v>
      </c>
      <c r="C80" s="45">
        <v>0</v>
      </c>
      <c r="D80" s="45">
        <v>0</v>
      </c>
      <c r="E80" s="45">
        <v>0</v>
      </c>
      <c r="F80" s="45">
        <v>0</v>
      </c>
      <c r="G80" s="45">
        <v>0</v>
      </c>
      <c r="H80" s="46">
        <v>0</v>
      </c>
      <c r="I80" s="65">
        <f>SUM(B80:H80)</f>
        <v>0</v>
      </c>
      <c r="K80" s="44">
        <v>0</v>
      </c>
      <c r="L80" s="45">
        <v>0</v>
      </c>
      <c r="M80" s="45">
        <v>0</v>
      </c>
      <c r="N80" s="45">
        <v>0</v>
      </c>
      <c r="O80" s="45">
        <v>0</v>
      </c>
      <c r="P80" s="45">
        <v>0</v>
      </c>
      <c r="Q80" s="46">
        <v>0</v>
      </c>
      <c r="R80" s="65">
        <f>SUM(K80:Q80)</f>
        <v>0</v>
      </c>
      <c r="T80" s="44">
        <v>0</v>
      </c>
      <c r="U80" s="45">
        <v>0</v>
      </c>
      <c r="V80" s="45">
        <v>0</v>
      </c>
      <c r="W80" s="45">
        <v>0</v>
      </c>
      <c r="X80" s="45">
        <v>0</v>
      </c>
      <c r="Y80" s="45">
        <v>0</v>
      </c>
      <c r="Z80" s="46">
        <v>0</v>
      </c>
      <c r="AA80" s="65">
        <f>SUM(T80:Z80)</f>
        <v>0</v>
      </c>
      <c r="AC80" s="44">
        <v>0</v>
      </c>
      <c r="AD80" s="45">
        <v>0</v>
      </c>
      <c r="AE80" s="45">
        <v>0</v>
      </c>
      <c r="AF80" s="45">
        <v>0</v>
      </c>
      <c r="AG80" s="45">
        <v>0</v>
      </c>
      <c r="AH80" s="45">
        <v>0</v>
      </c>
      <c r="AI80" s="46">
        <v>0</v>
      </c>
      <c r="AJ80" s="65">
        <f>SUM(AC80:AI80)</f>
        <v>0</v>
      </c>
      <c r="AL80" s="65">
        <f>SUM(I80+R80+AA80+AJ80)</f>
        <v>0</v>
      </c>
    </row>
    <row r="81" spans="1:38" ht="15.75" customHeight="1">
      <c r="A81" s="70">
        <v>0.67708333333333337</v>
      </c>
      <c r="B81" s="48">
        <v>0</v>
      </c>
      <c r="C81" s="49">
        <v>0</v>
      </c>
      <c r="D81" s="49">
        <v>0</v>
      </c>
      <c r="E81" s="49">
        <v>0</v>
      </c>
      <c r="F81" s="49">
        <v>0</v>
      </c>
      <c r="G81" s="49">
        <v>0</v>
      </c>
      <c r="H81" s="52">
        <v>0</v>
      </c>
      <c r="I81" s="66">
        <f>SUM(B81:H81)</f>
        <v>0</v>
      </c>
      <c r="K81" s="48">
        <v>0</v>
      </c>
      <c r="L81" s="49">
        <v>0</v>
      </c>
      <c r="M81" s="49">
        <v>0</v>
      </c>
      <c r="N81" s="49">
        <v>0</v>
      </c>
      <c r="O81" s="49">
        <v>0</v>
      </c>
      <c r="P81" s="49">
        <v>0</v>
      </c>
      <c r="Q81" s="52">
        <v>0</v>
      </c>
      <c r="R81" s="66">
        <f>SUM(K81:Q81)</f>
        <v>0</v>
      </c>
      <c r="T81" s="48">
        <v>0</v>
      </c>
      <c r="U81" s="49">
        <v>0</v>
      </c>
      <c r="V81" s="49">
        <v>0</v>
      </c>
      <c r="W81" s="49">
        <v>0</v>
      </c>
      <c r="X81" s="49">
        <v>0</v>
      </c>
      <c r="Y81" s="49">
        <v>0</v>
      </c>
      <c r="Z81" s="52">
        <v>0</v>
      </c>
      <c r="AA81" s="66">
        <f>SUM(T81:Z81)</f>
        <v>0</v>
      </c>
      <c r="AC81" s="48">
        <v>0</v>
      </c>
      <c r="AD81" s="49">
        <v>0</v>
      </c>
      <c r="AE81" s="49">
        <v>0</v>
      </c>
      <c r="AF81" s="49">
        <v>0</v>
      </c>
      <c r="AG81" s="49">
        <v>0</v>
      </c>
      <c r="AH81" s="49">
        <v>0</v>
      </c>
      <c r="AI81" s="52">
        <v>0</v>
      </c>
      <c r="AJ81" s="66">
        <f>SUM(AC81:AI81)</f>
        <v>0</v>
      </c>
      <c r="AL81" s="66">
        <f>SUM(I81+R81+AA81+AJ81)</f>
        <v>0</v>
      </c>
    </row>
    <row r="82" spans="1:38" ht="15.75" customHeight="1">
      <c r="A82" s="70">
        <v>0.6875</v>
      </c>
      <c r="B82" s="48">
        <v>1</v>
      </c>
      <c r="C82" s="49">
        <v>0</v>
      </c>
      <c r="D82" s="49">
        <v>0</v>
      </c>
      <c r="E82" s="49">
        <v>0</v>
      </c>
      <c r="F82" s="49">
        <v>0</v>
      </c>
      <c r="G82" s="49">
        <v>0</v>
      </c>
      <c r="H82" s="52">
        <v>0</v>
      </c>
      <c r="I82" s="66">
        <f>SUM(B82:H82)</f>
        <v>1</v>
      </c>
      <c r="K82" s="48">
        <v>0</v>
      </c>
      <c r="L82" s="49">
        <v>0</v>
      </c>
      <c r="M82" s="49">
        <v>0</v>
      </c>
      <c r="N82" s="49">
        <v>0</v>
      </c>
      <c r="O82" s="49">
        <v>0</v>
      </c>
      <c r="P82" s="49">
        <v>0</v>
      </c>
      <c r="Q82" s="52">
        <v>0</v>
      </c>
      <c r="R82" s="66">
        <f>SUM(K82:Q82)</f>
        <v>0</v>
      </c>
      <c r="T82" s="48">
        <v>0</v>
      </c>
      <c r="U82" s="49">
        <v>0</v>
      </c>
      <c r="V82" s="49">
        <v>0</v>
      </c>
      <c r="W82" s="49">
        <v>0</v>
      </c>
      <c r="X82" s="49">
        <v>0</v>
      </c>
      <c r="Y82" s="49">
        <v>0</v>
      </c>
      <c r="Z82" s="52">
        <v>0</v>
      </c>
      <c r="AA82" s="66">
        <f>SUM(T82:Z82)</f>
        <v>0</v>
      </c>
      <c r="AC82" s="48">
        <v>0</v>
      </c>
      <c r="AD82" s="49">
        <v>0</v>
      </c>
      <c r="AE82" s="49">
        <v>0</v>
      </c>
      <c r="AF82" s="49">
        <v>0</v>
      </c>
      <c r="AG82" s="49">
        <v>0</v>
      </c>
      <c r="AH82" s="49">
        <v>0</v>
      </c>
      <c r="AI82" s="52">
        <v>0</v>
      </c>
      <c r="AJ82" s="66">
        <f>SUM(AC82:AI82)</f>
        <v>0</v>
      </c>
      <c r="AL82" s="66">
        <f>SUM(I82+R82+AA82+AJ82)</f>
        <v>1</v>
      </c>
    </row>
    <row r="83" spans="1:38" ht="15.75" customHeight="1">
      <c r="A83" s="71">
        <v>0.69791666666666663</v>
      </c>
      <c r="B83" s="54">
        <v>0</v>
      </c>
      <c r="C83" s="55">
        <v>1</v>
      </c>
      <c r="D83" s="55">
        <v>0</v>
      </c>
      <c r="E83" s="55">
        <v>0</v>
      </c>
      <c r="F83" s="55">
        <v>0</v>
      </c>
      <c r="G83" s="55">
        <v>0</v>
      </c>
      <c r="H83" s="56">
        <v>0</v>
      </c>
      <c r="I83" s="67">
        <f>SUM(B83:H83)</f>
        <v>1</v>
      </c>
      <c r="K83" s="54">
        <v>0</v>
      </c>
      <c r="L83" s="55">
        <v>0</v>
      </c>
      <c r="M83" s="55">
        <v>0</v>
      </c>
      <c r="N83" s="55">
        <v>0</v>
      </c>
      <c r="O83" s="55">
        <v>0</v>
      </c>
      <c r="P83" s="55">
        <v>0</v>
      </c>
      <c r="Q83" s="56">
        <v>0</v>
      </c>
      <c r="R83" s="67">
        <f>SUM(K83:Q83)</f>
        <v>0</v>
      </c>
      <c r="T83" s="54">
        <v>0</v>
      </c>
      <c r="U83" s="55">
        <v>0</v>
      </c>
      <c r="V83" s="55">
        <v>0</v>
      </c>
      <c r="W83" s="55">
        <v>0</v>
      </c>
      <c r="X83" s="55">
        <v>0</v>
      </c>
      <c r="Y83" s="55">
        <v>0</v>
      </c>
      <c r="Z83" s="56">
        <v>0</v>
      </c>
      <c r="AA83" s="67">
        <f>SUM(T83:Z83)</f>
        <v>0</v>
      </c>
      <c r="AC83" s="54">
        <v>0</v>
      </c>
      <c r="AD83" s="55">
        <v>0</v>
      </c>
      <c r="AE83" s="55">
        <v>0</v>
      </c>
      <c r="AF83" s="55">
        <v>0</v>
      </c>
      <c r="AG83" s="55">
        <v>0</v>
      </c>
      <c r="AH83" s="55">
        <v>0</v>
      </c>
      <c r="AI83" s="56">
        <v>0</v>
      </c>
      <c r="AJ83" s="67">
        <f>SUM(AC83:AI83)</f>
        <v>0</v>
      </c>
      <c r="AL83" s="67">
        <f>SUM(I83+R83+AA83+AJ83)</f>
        <v>1</v>
      </c>
    </row>
    <row r="84" spans="1:38" ht="15.75" customHeight="1">
      <c r="A84" s="60" t="s">
        <v>218</v>
      </c>
      <c r="B84" s="57">
        <f t="shared" ref="B84:I84" si="52">SUM(B80:B83)</f>
        <v>1</v>
      </c>
      <c r="C84" s="58">
        <f t="shared" si="52"/>
        <v>1</v>
      </c>
      <c r="D84" s="58">
        <f t="shared" si="52"/>
        <v>0</v>
      </c>
      <c r="E84" s="58">
        <f t="shared" si="52"/>
        <v>0</v>
      </c>
      <c r="F84" s="58">
        <f t="shared" si="52"/>
        <v>0</v>
      </c>
      <c r="G84" s="58">
        <f t="shared" si="52"/>
        <v>0</v>
      </c>
      <c r="H84" s="59">
        <f t="shared" si="52"/>
        <v>0</v>
      </c>
      <c r="I84" s="60">
        <f t="shared" si="52"/>
        <v>2</v>
      </c>
      <c r="K84" s="57">
        <f t="shared" ref="K84:R84" si="53">SUM(K80:K83)</f>
        <v>0</v>
      </c>
      <c r="L84" s="58">
        <f t="shared" si="53"/>
        <v>0</v>
      </c>
      <c r="M84" s="58">
        <f t="shared" si="53"/>
        <v>0</v>
      </c>
      <c r="N84" s="58">
        <f t="shared" si="53"/>
        <v>0</v>
      </c>
      <c r="O84" s="58">
        <f t="shared" si="53"/>
        <v>0</v>
      </c>
      <c r="P84" s="58">
        <f t="shared" si="53"/>
        <v>0</v>
      </c>
      <c r="Q84" s="59">
        <f t="shared" si="53"/>
        <v>0</v>
      </c>
      <c r="R84" s="60">
        <f t="shared" si="53"/>
        <v>0</v>
      </c>
      <c r="T84" s="57">
        <f t="shared" ref="T84:AA84" si="54">SUM(T80:T83)</f>
        <v>0</v>
      </c>
      <c r="U84" s="58">
        <f t="shared" si="54"/>
        <v>0</v>
      </c>
      <c r="V84" s="58">
        <f t="shared" si="54"/>
        <v>0</v>
      </c>
      <c r="W84" s="58">
        <f t="shared" si="54"/>
        <v>0</v>
      </c>
      <c r="X84" s="58">
        <f t="shared" si="54"/>
        <v>0</v>
      </c>
      <c r="Y84" s="58">
        <f t="shared" si="54"/>
        <v>0</v>
      </c>
      <c r="Z84" s="59">
        <f t="shared" si="54"/>
        <v>0</v>
      </c>
      <c r="AA84" s="60">
        <f t="shared" si="54"/>
        <v>0</v>
      </c>
      <c r="AC84" s="57">
        <f t="shared" ref="AC84:AJ84" si="55">SUM(AC80:AC83)</f>
        <v>0</v>
      </c>
      <c r="AD84" s="58">
        <f t="shared" si="55"/>
        <v>0</v>
      </c>
      <c r="AE84" s="58">
        <f t="shared" si="55"/>
        <v>0</v>
      </c>
      <c r="AF84" s="58">
        <f t="shared" si="55"/>
        <v>0</v>
      </c>
      <c r="AG84" s="58">
        <f t="shared" si="55"/>
        <v>0</v>
      </c>
      <c r="AH84" s="58">
        <f t="shared" si="55"/>
        <v>0</v>
      </c>
      <c r="AI84" s="59">
        <f t="shared" si="55"/>
        <v>0</v>
      </c>
      <c r="AJ84" s="60">
        <f t="shared" si="55"/>
        <v>0</v>
      </c>
      <c r="AL84" s="60">
        <f>SUM(AL80:AL83)</f>
        <v>2</v>
      </c>
    </row>
    <row r="85" spans="1:38" ht="15.75" customHeight="1">
      <c r="A85" s="69">
        <v>0.70833333333333337</v>
      </c>
      <c r="B85" s="44">
        <v>0</v>
      </c>
      <c r="C85" s="45">
        <v>0</v>
      </c>
      <c r="D85" s="45">
        <v>0</v>
      </c>
      <c r="E85" s="45">
        <v>0</v>
      </c>
      <c r="F85" s="45">
        <v>0</v>
      </c>
      <c r="G85" s="45">
        <v>0</v>
      </c>
      <c r="H85" s="46">
        <v>0</v>
      </c>
      <c r="I85" s="65">
        <f>SUM(B85:H85)</f>
        <v>0</v>
      </c>
      <c r="K85" s="44">
        <v>0</v>
      </c>
      <c r="L85" s="45">
        <v>0</v>
      </c>
      <c r="M85" s="45">
        <v>0</v>
      </c>
      <c r="N85" s="45">
        <v>0</v>
      </c>
      <c r="O85" s="45">
        <v>0</v>
      </c>
      <c r="P85" s="45">
        <v>0</v>
      </c>
      <c r="Q85" s="46">
        <v>0</v>
      </c>
      <c r="R85" s="65">
        <f>SUM(K85:Q85)</f>
        <v>0</v>
      </c>
      <c r="T85" s="44">
        <v>0</v>
      </c>
      <c r="U85" s="45">
        <v>1</v>
      </c>
      <c r="V85" s="45">
        <v>0</v>
      </c>
      <c r="W85" s="45">
        <v>0</v>
      </c>
      <c r="X85" s="45">
        <v>0</v>
      </c>
      <c r="Y85" s="45">
        <v>0</v>
      </c>
      <c r="Z85" s="46">
        <v>0</v>
      </c>
      <c r="AA85" s="65">
        <f>SUM(T85:Z85)</f>
        <v>1</v>
      </c>
      <c r="AC85" s="44">
        <v>0</v>
      </c>
      <c r="AD85" s="45">
        <v>0</v>
      </c>
      <c r="AE85" s="45">
        <v>0</v>
      </c>
      <c r="AF85" s="45">
        <v>0</v>
      </c>
      <c r="AG85" s="45">
        <v>0</v>
      </c>
      <c r="AH85" s="45">
        <v>0</v>
      </c>
      <c r="AI85" s="46">
        <v>0</v>
      </c>
      <c r="AJ85" s="65">
        <f>SUM(AC85:AI85)</f>
        <v>0</v>
      </c>
      <c r="AL85" s="65">
        <f>SUM(I85+R85+AA85+AJ85)</f>
        <v>1</v>
      </c>
    </row>
    <row r="86" spans="1:38" ht="15.75" customHeight="1">
      <c r="A86" s="70">
        <v>0.71875</v>
      </c>
      <c r="B86" s="48">
        <v>0</v>
      </c>
      <c r="C86" s="49">
        <v>0</v>
      </c>
      <c r="D86" s="49">
        <v>0</v>
      </c>
      <c r="E86" s="49">
        <v>0</v>
      </c>
      <c r="F86" s="49">
        <v>0</v>
      </c>
      <c r="G86" s="49">
        <v>0</v>
      </c>
      <c r="H86" s="52">
        <v>0</v>
      </c>
      <c r="I86" s="66">
        <f>SUM(B86:H86)</f>
        <v>0</v>
      </c>
      <c r="K86" s="48">
        <v>0</v>
      </c>
      <c r="L86" s="49">
        <v>0</v>
      </c>
      <c r="M86" s="49">
        <v>0</v>
      </c>
      <c r="N86" s="49">
        <v>0</v>
      </c>
      <c r="O86" s="49">
        <v>0</v>
      </c>
      <c r="P86" s="49">
        <v>0</v>
      </c>
      <c r="Q86" s="52">
        <v>0</v>
      </c>
      <c r="R86" s="66">
        <f>SUM(K86:Q86)</f>
        <v>0</v>
      </c>
      <c r="T86" s="48">
        <v>0</v>
      </c>
      <c r="U86" s="49">
        <v>0</v>
      </c>
      <c r="V86" s="49">
        <v>0</v>
      </c>
      <c r="W86" s="49">
        <v>0</v>
      </c>
      <c r="X86" s="49">
        <v>0</v>
      </c>
      <c r="Y86" s="49">
        <v>0</v>
      </c>
      <c r="Z86" s="52">
        <v>0</v>
      </c>
      <c r="AA86" s="66">
        <f>SUM(T86:Z86)</f>
        <v>0</v>
      </c>
      <c r="AC86" s="48">
        <v>0</v>
      </c>
      <c r="AD86" s="49">
        <v>0</v>
      </c>
      <c r="AE86" s="49">
        <v>0</v>
      </c>
      <c r="AF86" s="49">
        <v>0</v>
      </c>
      <c r="AG86" s="49">
        <v>0</v>
      </c>
      <c r="AH86" s="49">
        <v>0</v>
      </c>
      <c r="AI86" s="52">
        <v>0</v>
      </c>
      <c r="AJ86" s="66">
        <f>SUM(AC86:AI86)</f>
        <v>0</v>
      </c>
      <c r="AL86" s="66">
        <f>SUM(I86+R86+AA86+AJ86)</f>
        <v>0</v>
      </c>
    </row>
    <row r="87" spans="1:38" ht="15.75" customHeight="1">
      <c r="A87" s="70">
        <v>0.72916666666666663</v>
      </c>
      <c r="B87" s="48">
        <v>0</v>
      </c>
      <c r="C87" s="49">
        <v>0</v>
      </c>
      <c r="D87" s="49">
        <v>0</v>
      </c>
      <c r="E87" s="49">
        <v>0</v>
      </c>
      <c r="F87" s="49">
        <v>0</v>
      </c>
      <c r="G87" s="49">
        <v>0</v>
      </c>
      <c r="H87" s="52">
        <v>0</v>
      </c>
      <c r="I87" s="66">
        <f>SUM(B87:H87)</f>
        <v>0</v>
      </c>
      <c r="K87" s="48">
        <v>0</v>
      </c>
      <c r="L87" s="49">
        <v>0</v>
      </c>
      <c r="M87" s="49">
        <v>0</v>
      </c>
      <c r="N87" s="49">
        <v>0</v>
      </c>
      <c r="O87" s="49">
        <v>0</v>
      </c>
      <c r="P87" s="49">
        <v>0</v>
      </c>
      <c r="Q87" s="52">
        <v>0</v>
      </c>
      <c r="R87" s="66">
        <f>SUM(K87:Q87)</f>
        <v>0</v>
      </c>
      <c r="T87" s="48">
        <v>0</v>
      </c>
      <c r="U87" s="49">
        <v>0</v>
      </c>
      <c r="V87" s="49">
        <v>0</v>
      </c>
      <c r="W87" s="49">
        <v>0</v>
      </c>
      <c r="X87" s="49">
        <v>0</v>
      </c>
      <c r="Y87" s="49">
        <v>0</v>
      </c>
      <c r="Z87" s="52">
        <v>0</v>
      </c>
      <c r="AA87" s="66">
        <f>SUM(T87:Z87)</f>
        <v>0</v>
      </c>
      <c r="AC87" s="48">
        <v>0</v>
      </c>
      <c r="AD87" s="49">
        <v>0</v>
      </c>
      <c r="AE87" s="49">
        <v>0</v>
      </c>
      <c r="AF87" s="49">
        <v>0</v>
      </c>
      <c r="AG87" s="49">
        <v>0</v>
      </c>
      <c r="AH87" s="49">
        <v>0</v>
      </c>
      <c r="AI87" s="52">
        <v>0</v>
      </c>
      <c r="AJ87" s="66">
        <f>SUM(AC87:AI87)</f>
        <v>0</v>
      </c>
      <c r="AL87" s="66">
        <f>SUM(I87+R87+AA87+AJ87)</f>
        <v>0</v>
      </c>
    </row>
    <row r="88" spans="1:38" ht="15.75" customHeight="1">
      <c r="A88" s="71">
        <v>0.73958333333333337</v>
      </c>
      <c r="B88" s="54">
        <v>0</v>
      </c>
      <c r="C88" s="55">
        <v>0</v>
      </c>
      <c r="D88" s="55">
        <v>0</v>
      </c>
      <c r="E88" s="55">
        <v>0</v>
      </c>
      <c r="F88" s="55">
        <v>0</v>
      </c>
      <c r="G88" s="55">
        <v>0</v>
      </c>
      <c r="H88" s="56">
        <v>0</v>
      </c>
      <c r="I88" s="67">
        <f>SUM(B88:H88)</f>
        <v>0</v>
      </c>
      <c r="K88" s="54">
        <v>0</v>
      </c>
      <c r="L88" s="55">
        <v>0</v>
      </c>
      <c r="M88" s="55">
        <v>0</v>
      </c>
      <c r="N88" s="55">
        <v>0</v>
      </c>
      <c r="O88" s="55">
        <v>0</v>
      </c>
      <c r="P88" s="55">
        <v>0</v>
      </c>
      <c r="Q88" s="56">
        <v>0</v>
      </c>
      <c r="R88" s="67">
        <f>SUM(K88:Q88)</f>
        <v>0</v>
      </c>
      <c r="T88" s="54">
        <v>0</v>
      </c>
      <c r="U88" s="55">
        <v>0</v>
      </c>
      <c r="V88" s="55">
        <v>0</v>
      </c>
      <c r="W88" s="55">
        <v>0</v>
      </c>
      <c r="X88" s="55">
        <v>0</v>
      </c>
      <c r="Y88" s="55">
        <v>0</v>
      </c>
      <c r="Z88" s="56">
        <v>0</v>
      </c>
      <c r="AA88" s="67">
        <f>SUM(T88:Z88)</f>
        <v>0</v>
      </c>
      <c r="AC88" s="54">
        <v>0</v>
      </c>
      <c r="AD88" s="55">
        <v>0</v>
      </c>
      <c r="AE88" s="55">
        <v>0</v>
      </c>
      <c r="AF88" s="55">
        <v>0</v>
      </c>
      <c r="AG88" s="55">
        <v>0</v>
      </c>
      <c r="AH88" s="55">
        <v>0</v>
      </c>
      <c r="AI88" s="56">
        <v>0</v>
      </c>
      <c r="AJ88" s="67">
        <f>SUM(AC88:AI88)</f>
        <v>0</v>
      </c>
      <c r="AL88" s="67">
        <f>SUM(I88+R88+AA88+AJ88)</f>
        <v>0</v>
      </c>
    </row>
    <row r="89" spans="1:38" ht="15.75" customHeight="1">
      <c r="A89" s="60" t="s">
        <v>218</v>
      </c>
      <c r="B89" s="57">
        <f t="shared" ref="B89:I89" si="56">SUM(B85:B88)</f>
        <v>0</v>
      </c>
      <c r="C89" s="58">
        <f t="shared" si="56"/>
        <v>0</v>
      </c>
      <c r="D89" s="58">
        <f t="shared" si="56"/>
        <v>0</v>
      </c>
      <c r="E89" s="58">
        <f t="shared" si="56"/>
        <v>0</v>
      </c>
      <c r="F89" s="58">
        <f t="shared" si="56"/>
        <v>0</v>
      </c>
      <c r="G89" s="58">
        <f t="shared" si="56"/>
        <v>0</v>
      </c>
      <c r="H89" s="59">
        <f t="shared" si="56"/>
        <v>0</v>
      </c>
      <c r="I89" s="60">
        <f t="shared" si="56"/>
        <v>0</v>
      </c>
      <c r="K89" s="57">
        <f t="shared" ref="K89:R89" si="57">SUM(K85:K88)</f>
        <v>0</v>
      </c>
      <c r="L89" s="58">
        <f t="shared" si="57"/>
        <v>0</v>
      </c>
      <c r="M89" s="58">
        <f t="shared" si="57"/>
        <v>0</v>
      </c>
      <c r="N89" s="58">
        <f t="shared" si="57"/>
        <v>0</v>
      </c>
      <c r="O89" s="58">
        <f t="shared" si="57"/>
        <v>0</v>
      </c>
      <c r="P89" s="58">
        <f t="shared" si="57"/>
        <v>0</v>
      </c>
      <c r="Q89" s="59">
        <f t="shared" si="57"/>
        <v>0</v>
      </c>
      <c r="R89" s="60">
        <f t="shared" si="57"/>
        <v>0</v>
      </c>
      <c r="T89" s="57">
        <f t="shared" ref="T89:AA89" si="58">SUM(T85:T88)</f>
        <v>0</v>
      </c>
      <c r="U89" s="58">
        <f t="shared" si="58"/>
        <v>1</v>
      </c>
      <c r="V89" s="58">
        <f t="shared" si="58"/>
        <v>0</v>
      </c>
      <c r="W89" s="58">
        <f t="shared" si="58"/>
        <v>0</v>
      </c>
      <c r="X89" s="58">
        <f t="shared" si="58"/>
        <v>0</v>
      </c>
      <c r="Y89" s="58">
        <f t="shared" si="58"/>
        <v>0</v>
      </c>
      <c r="Z89" s="59">
        <f t="shared" si="58"/>
        <v>0</v>
      </c>
      <c r="AA89" s="60">
        <f t="shared" si="58"/>
        <v>1</v>
      </c>
      <c r="AC89" s="57">
        <f t="shared" ref="AC89:AJ89" si="59">SUM(AC85:AC88)</f>
        <v>0</v>
      </c>
      <c r="AD89" s="58">
        <f t="shared" si="59"/>
        <v>0</v>
      </c>
      <c r="AE89" s="58">
        <f t="shared" si="59"/>
        <v>0</v>
      </c>
      <c r="AF89" s="58">
        <f t="shared" si="59"/>
        <v>0</v>
      </c>
      <c r="AG89" s="58">
        <f t="shared" si="59"/>
        <v>0</v>
      </c>
      <c r="AH89" s="58">
        <f t="shared" si="59"/>
        <v>0</v>
      </c>
      <c r="AI89" s="59">
        <f t="shared" si="59"/>
        <v>0</v>
      </c>
      <c r="AJ89" s="60">
        <f t="shared" si="59"/>
        <v>0</v>
      </c>
      <c r="AL89" s="60">
        <f>SUM(AL85:AL88)</f>
        <v>1</v>
      </c>
    </row>
    <row r="90" spans="1:38" ht="15.75" customHeight="1">
      <c r="A90" s="69">
        <v>0.75</v>
      </c>
      <c r="B90" s="44">
        <v>1</v>
      </c>
      <c r="C90" s="45">
        <v>0</v>
      </c>
      <c r="D90" s="45">
        <v>0</v>
      </c>
      <c r="E90" s="45">
        <v>0</v>
      </c>
      <c r="F90" s="45">
        <v>0</v>
      </c>
      <c r="G90" s="45">
        <v>0</v>
      </c>
      <c r="H90" s="46">
        <v>0</v>
      </c>
      <c r="I90" s="65">
        <f>SUM(B90:H90)</f>
        <v>1</v>
      </c>
      <c r="K90" s="44">
        <v>0</v>
      </c>
      <c r="L90" s="45">
        <v>0</v>
      </c>
      <c r="M90" s="45">
        <v>0</v>
      </c>
      <c r="N90" s="45">
        <v>0</v>
      </c>
      <c r="O90" s="45">
        <v>0</v>
      </c>
      <c r="P90" s="45">
        <v>0</v>
      </c>
      <c r="Q90" s="46">
        <v>0</v>
      </c>
      <c r="R90" s="65">
        <f>SUM(K90:Q90)</f>
        <v>0</v>
      </c>
      <c r="T90" s="44">
        <v>0</v>
      </c>
      <c r="U90" s="45">
        <v>0</v>
      </c>
      <c r="V90" s="45">
        <v>0</v>
      </c>
      <c r="W90" s="45">
        <v>0</v>
      </c>
      <c r="X90" s="45">
        <v>0</v>
      </c>
      <c r="Y90" s="45">
        <v>0</v>
      </c>
      <c r="Z90" s="46">
        <v>0</v>
      </c>
      <c r="AA90" s="65">
        <f>SUM(T90:Z90)</f>
        <v>0</v>
      </c>
      <c r="AC90" s="44">
        <v>0</v>
      </c>
      <c r="AD90" s="45">
        <v>0</v>
      </c>
      <c r="AE90" s="45">
        <v>0</v>
      </c>
      <c r="AF90" s="45">
        <v>0</v>
      </c>
      <c r="AG90" s="45">
        <v>0</v>
      </c>
      <c r="AH90" s="45">
        <v>0</v>
      </c>
      <c r="AI90" s="46">
        <v>0</v>
      </c>
      <c r="AJ90" s="65">
        <f>SUM(AC90:AI90)</f>
        <v>0</v>
      </c>
      <c r="AL90" s="65">
        <f>SUM(I90+R90+AA90+AJ90)</f>
        <v>1</v>
      </c>
    </row>
    <row r="91" spans="1:38" ht="15.75" customHeight="1">
      <c r="A91" s="70">
        <v>0.76041666666666663</v>
      </c>
      <c r="B91" s="48">
        <v>0</v>
      </c>
      <c r="C91" s="49">
        <v>0</v>
      </c>
      <c r="D91" s="49">
        <v>0</v>
      </c>
      <c r="E91" s="49">
        <v>0</v>
      </c>
      <c r="F91" s="49">
        <v>0</v>
      </c>
      <c r="G91" s="49">
        <v>0</v>
      </c>
      <c r="H91" s="52">
        <v>0</v>
      </c>
      <c r="I91" s="66">
        <f>SUM(B91:H91)</f>
        <v>0</v>
      </c>
      <c r="K91" s="48">
        <v>0</v>
      </c>
      <c r="L91" s="49">
        <v>0</v>
      </c>
      <c r="M91" s="49">
        <v>0</v>
      </c>
      <c r="N91" s="49">
        <v>0</v>
      </c>
      <c r="O91" s="49">
        <v>0</v>
      </c>
      <c r="P91" s="49">
        <v>0</v>
      </c>
      <c r="Q91" s="52">
        <v>0</v>
      </c>
      <c r="R91" s="66">
        <f>SUM(K91:Q91)</f>
        <v>0</v>
      </c>
      <c r="T91" s="48">
        <v>0</v>
      </c>
      <c r="U91" s="49">
        <v>0</v>
      </c>
      <c r="V91" s="49">
        <v>0</v>
      </c>
      <c r="W91" s="49">
        <v>0</v>
      </c>
      <c r="X91" s="49">
        <v>0</v>
      </c>
      <c r="Y91" s="49">
        <v>0</v>
      </c>
      <c r="Z91" s="52">
        <v>0</v>
      </c>
      <c r="AA91" s="66">
        <f>SUM(T91:Z91)</f>
        <v>0</v>
      </c>
      <c r="AC91" s="48">
        <v>0</v>
      </c>
      <c r="AD91" s="49">
        <v>0</v>
      </c>
      <c r="AE91" s="49">
        <v>0</v>
      </c>
      <c r="AF91" s="49">
        <v>0</v>
      </c>
      <c r="AG91" s="49">
        <v>0</v>
      </c>
      <c r="AH91" s="49">
        <v>0</v>
      </c>
      <c r="AI91" s="52">
        <v>0</v>
      </c>
      <c r="AJ91" s="66">
        <f>SUM(AC91:AI91)</f>
        <v>0</v>
      </c>
      <c r="AL91" s="66">
        <f>SUM(I91+R91+AA91+AJ91)</f>
        <v>0</v>
      </c>
    </row>
    <row r="92" spans="1:38" ht="15.75" customHeight="1">
      <c r="A92" s="70">
        <v>0.77083333333333337</v>
      </c>
      <c r="B92" s="48">
        <v>0</v>
      </c>
      <c r="C92" s="49">
        <v>0</v>
      </c>
      <c r="D92" s="49">
        <v>0</v>
      </c>
      <c r="E92" s="49">
        <v>0</v>
      </c>
      <c r="F92" s="49">
        <v>0</v>
      </c>
      <c r="G92" s="49">
        <v>0</v>
      </c>
      <c r="H92" s="52">
        <v>0</v>
      </c>
      <c r="I92" s="66">
        <f>SUM(B92:H92)</f>
        <v>0</v>
      </c>
      <c r="K92" s="48">
        <v>0</v>
      </c>
      <c r="L92" s="49">
        <v>0</v>
      </c>
      <c r="M92" s="49">
        <v>0</v>
      </c>
      <c r="N92" s="49">
        <v>0</v>
      </c>
      <c r="O92" s="49">
        <v>0</v>
      </c>
      <c r="P92" s="49">
        <v>0</v>
      </c>
      <c r="Q92" s="52">
        <v>0</v>
      </c>
      <c r="R92" s="66">
        <f>SUM(K92:Q92)</f>
        <v>0</v>
      </c>
      <c r="T92" s="48">
        <v>0</v>
      </c>
      <c r="U92" s="49">
        <v>0</v>
      </c>
      <c r="V92" s="49">
        <v>0</v>
      </c>
      <c r="W92" s="49">
        <v>0</v>
      </c>
      <c r="X92" s="49">
        <v>0</v>
      </c>
      <c r="Y92" s="49">
        <v>0</v>
      </c>
      <c r="Z92" s="52">
        <v>0</v>
      </c>
      <c r="AA92" s="66">
        <f>SUM(T92:Z92)</f>
        <v>0</v>
      </c>
      <c r="AC92" s="48">
        <v>0</v>
      </c>
      <c r="AD92" s="49">
        <v>0</v>
      </c>
      <c r="AE92" s="49">
        <v>0</v>
      </c>
      <c r="AF92" s="49">
        <v>0</v>
      </c>
      <c r="AG92" s="49">
        <v>0</v>
      </c>
      <c r="AH92" s="49">
        <v>0</v>
      </c>
      <c r="AI92" s="52">
        <v>0</v>
      </c>
      <c r="AJ92" s="66">
        <f>SUM(AC92:AI92)</f>
        <v>0</v>
      </c>
      <c r="AL92" s="66">
        <f>SUM(I92+R92+AA92+AJ92)</f>
        <v>0</v>
      </c>
    </row>
    <row r="93" spans="1:38" ht="15.75" customHeight="1">
      <c r="A93" s="71">
        <v>0.78125</v>
      </c>
      <c r="B93" s="54">
        <v>0</v>
      </c>
      <c r="C93" s="55">
        <v>0</v>
      </c>
      <c r="D93" s="55">
        <v>0</v>
      </c>
      <c r="E93" s="55">
        <v>0</v>
      </c>
      <c r="F93" s="55">
        <v>0</v>
      </c>
      <c r="G93" s="55">
        <v>0</v>
      </c>
      <c r="H93" s="56">
        <v>0</v>
      </c>
      <c r="I93" s="67">
        <f>SUM(B93:H93)</f>
        <v>0</v>
      </c>
      <c r="K93" s="54">
        <v>0</v>
      </c>
      <c r="L93" s="55">
        <v>0</v>
      </c>
      <c r="M93" s="55">
        <v>0</v>
      </c>
      <c r="N93" s="55">
        <v>0</v>
      </c>
      <c r="O93" s="55">
        <v>0</v>
      </c>
      <c r="P93" s="55">
        <v>0</v>
      </c>
      <c r="Q93" s="56">
        <v>0</v>
      </c>
      <c r="R93" s="67">
        <f>SUM(K93:Q93)</f>
        <v>0</v>
      </c>
      <c r="T93" s="54">
        <v>0</v>
      </c>
      <c r="U93" s="55">
        <v>0</v>
      </c>
      <c r="V93" s="55">
        <v>0</v>
      </c>
      <c r="W93" s="55">
        <v>0</v>
      </c>
      <c r="X93" s="55">
        <v>0</v>
      </c>
      <c r="Y93" s="55">
        <v>0</v>
      </c>
      <c r="Z93" s="56">
        <v>0</v>
      </c>
      <c r="AA93" s="67">
        <f>SUM(T93:Z93)</f>
        <v>0</v>
      </c>
      <c r="AC93" s="54">
        <v>0</v>
      </c>
      <c r="AD93" s="55">
        <v>0</v>
      </c>
      <c r="AE93" s="55">
        <v>0</v>
      </c>
      <c r="AF93" s="55">
        <v>0</v>
      </c>
      <c r="AG93" s="55">
        <v>0</v>
      </c>
      <c r="AH93" s="55">
        <v>0</v>
      </c>
      <c r="AI93" s="56">
        <v>0</v>
      </c>
      <c r="AJ93" s="67">
        <f>SUM(AC93:AI93)</f>
        <v>0</v>
      </c>
      <c r="AL93" s="67">
        <f>SUM(I93+R93+AA93+AJ93)</f>
        <v>0</v>
      </c>
    </row>
    <row r="94" spans="1:38" ht="15.75" customHeight="1">
      <c r="A94" s="60" t="s">
        <v>218</v>
      </c>
      <c r="B94" s="57">
        <f t="shared" ref="B94:I94" si="60">SUM(B90:B93)</f>
        <v>1</v>
      </c>
      <c r="C94" s="58">
        <f t="shared" si="60"/>
        <v>0</v>
      </c>
      <c r="D94" s="58">
        <f t="shared" si="60"/>
        <v>0</v>
      </c>
      <c r="E94" s="58">
        <f t="shared" si="60"/>
        <v>0</v>
      </c>
      <c r="F94" s="58">
        <f t="shared" si="60"/>
        <v>0</v>
      </c>
      <c r="G94" s="58">
        <f t="shared" si="60"/>
        <v>0</v>
      </c>
      <c r="H94" s="59">
        <f t="shared" si="60"/>
        <v>0</v>
      </c>
      <c r="I94" s="60">
        <f t="shared" si="60"/>
        <v>1</v>
      </c>
      <c r="K94" s="57">
        <f t="shared" ref="K94:R94" si="61">SUM(K90:K93)</f>
        <v>0</v>
      </c>
      <c r="L94" s="58">
        <f t="shared" si="61"/>
        <v>0</v>
      </c>
      <c r="M94" s="58">
        <f t="shared" si="61"/>
        <v>0</v>
      </c>
      <c r="N94" s="58">
        <f t="shared" si="61"/>
        <v>0</v>
      </c>
      <c r="O94" s="58">
        <f t="shared" si="61"/>
        <v>0</v>
      </c>
      <c r="P94" s="58">
        <f t="shared" si="61"/>
        <v>0</v>
      </c>
      <c r="Q94" s="59">
        <f t="shared" si="61"/>
        <v>0</v>
      </c>
      <c r="R94" s="60">
        <f t="shared" si="61"/>
        <v>0</v>
      </c>
      <c r="T94" s="57">
        <f t="shared" ref="T94:AA94" si="62">SUM(T90:T93)</f>
        <v>0</v>
      </c>
      <c r="U94" s="58">
        <f t="shared" si="62"/>
        <v>0</v>
      </c>
      <c r="V94" s="58">
        <f t="shared" si="62"/>
        <v>0</v>
      </c>
      <c r="W94" s="58">
        <f t="shared" si="62"/>
        <v>0</v>
      </c>
      <c r="X94" s="58">
        <f t="shared" si="62"/>
        <v>0</v>
      </c>
      <c r="Y94" s="58">
        <f t="shared" si="62"/>
        <v>0</v>
      </c>
      <c r="Z94" s="59">
        <f t="shared" si="62"/>
        <v>0</v>
      </c>
      <c r="AA94" s="60">
        <f t="shared" si="62"/>
        <v>0</v>
      </c>
      <c r="AC94" s="57">
        <f t="shared" ref="AC94:AJ94" si="63">SUM(AC90:AC93)</f>
        <v>0</v>
      </c>
      <c r="AD94" s="58">
        <f t="shared" si="63"/>
        <v>0</v>
      </c>
      <c r="AE94" s="58">
        <f t="shared" si="63"/>
        <v>0</v>
      </c>
      <c r="AF94" s="58">
        <f t="shared" si="63"/>
        <v>0</v>
      </c>
      <c r="AG94" s="58">
        <f t="shared" si="63"/>
        <v>0</v>
      </c>
      <c r="AH94" s="58">
        <f t="shared" si="63"/>
        <v>0</v>
      </c>
      <c r="AI94" s="59">
        <f t="shared" si="63"/>
        <v>0</v>
      </c>
      <c r="AJ94" s="60">
        <f t="shared" si="63"/>
        <v>0</v>
      </c>
      <c r="AL94" s="60">
        <f>SUM(AL90:AL93)</f>
        <v>1</v>
      </c>
    </row>
    <row r="96" spans="1:38" ht="15.75" customHeight="1">
      <c r="A96" s="60" t="s">
        <v>219</v>
      </c>
      <c r="B96" s="57">
        <f t="shared" ref="B96:I96" si="64">SUM(B94+B89+B84)</f>
        <v>2</v>
      </c>
      <c r="C96" s="58">
        <f t="shared" si="64"/>
        <v>1</v>
      </c>
      <c r="D96" s="58">
        <f t="shared" si="64"/>
        <v>0</v>
      </c>
      <c r="E96" s="58">
        <f t="shared" si="64"/>
        <v>0</v>
      </c>
      <c r="F96" s="58">
        <f t="shared" si="64"/>
        <v>0</v>
      </c>
      <c r="G96" s="58">
        <f t="shared" si="64"/>
        <v>0</v>
      </c>
      <c r="H96" s="59">
        <f t="shared" si="64"/>
        <v>0</v>
      </c>
      <c r="I96" s="60">
        <f t="shared" si="64"/>
        <v>3</v>
      </c>
      <c r="K96" s="57">
        <f t="shared" ref="K96:R96" si="65">SUM(K94+K89+K84)</f>
        <v>0</v>
      </c>
      <c r="L96" s="58">
        <f t="shared" si="65"/>
        <v>0</v>
      </c>
      <c r="M96" s="58">
        <f t="shared" si="65"/>
        <v>0</v>
      </c>
      <c r="N96" s="58">
        <f t="shared" si="65"/>
        <v>0</v>
      </c>
      <c r="O96" s="58">
        <f t="shared" si="65"/>
        <v>0</v>
      </c>
      <c r="P96" s="58">
        <f t="shared" si="65"/>
        <v>0</v>
      </c>
      <c r="Q96" s="59">
        <f t="shared" si="65"/>
        <v>0</v>
      </c>
      <c r="R96" s="60">
        <f t="shared" si="65"/>
        <v>0</v>
      </c>
      <c r="T96" s="57">
        <f t="shared" ref="T96:AA96" si="66">SUM(T94+T89+T84)</f>
        <v>0</v>
      </c>
      <c r="U96" s="58">
        <f t="shared" si="66"/>
        <v>1</v>
      </c>
      <c r="V96" s="58">
        <f t="shared" si="66"/>
        <v>0</v>
      </c>
      <c r="W96" s="58">
        <f t="shared" si="66"/>
        <v>0</v>
      </c>
      <c r="X96" s="58">
        <f t="shared" si="66"/>
        <v>0</v>
      </c>
      <c r="Y96" s="58">
        <f t="shared" si="66"/>
        <v>0</v>
      </c>
      <c r="Z96" s="59">
        <f t="shared" si="66"/>
        <v>0</v>
      </c>
      <c r="AA96" s="60">
        <f t="shared" si="66"/>
        <v>1</v>
      </c>
      <c r="AC96" s="57">
        <f t="shared" ref="AC96:AJ96" si="67">SUM(AC94+AC89+AC84)</f>
        <v>0</v>
      </c>
      <c r="AD96" s="58">
        <f t="shared" si="67"/>
        <v>0</v>
      </c>
      <c r="AE96" s="58">
        <f t="shared" si="67"/>
        <v>0</v>
      </c>
      <c r="AF96" s="58">
        <f t="shared" si="67"/>
        <v>0</v>
      </c>
      <c r="AG96" s="58">
        <f t="shared" si="67"/>
        <v>0</v>
      </c>
      <c r="AH96" s="58">
        <f t="shared" si="67"/>
        <v>0</v>
      </c>
      <c r="AI96" s="59">
        <f t="shared" si="67"/>
        <v>0</v>
      </c>
      <c r="AJ96" s="60">
        <f t="shared" si="67"/>
        <v>0</v>
      </c>
      <c r="AL96" s="60">
        <f>SUM(AL94+AL89+AL84)</f>
        <v>4</v>
      </c>
    </row>
    <row r="98" spans="1:38" ht="15.75" customHeight="1">
      <c r="A98" s="60" t="s">
        <v>217</v>
      </c>
      <c r="B98" s="57">
        <f t="shared" ref="B98:I98" si="68">SUM(B74+B96)</f>
        <v>2</v>
      </c>
      <c r="C98" s="58">
        <f t="shared" si="68"/>
        <v>1</v>
      </c>
      <c r="D98" s="58">
        <f t="shared" si="68"/>
        <v>0</v>
      </c>
      <c r="E98" s="58">
        <f t="shared" si="68"/>
        <v>0</v>
      </c>
      <c r="F98" s="58">
        <f t="shared" si="68"/>
        <v>0</v>
      </c>
      <c r="G98" s="58">
        <f t="shared" si="68"/>
        <v>0</v>
      </c>
      <c r="H98" s="59">
        <f t="shared" si="68"/>
        <v>0</v>
      </c>
      <c r="I98" s="60">
        <f t="shared" si="68"/>
        <v>3</v>
      </c>
      <c r="K98" s="57">
        <f t="shared" ref="K98:R98" si="69">SUM(K74+K96)</f>
        <v>0</v>
      </c>
      <c r="L98" s="58">
        <f t="shared" si="69"/>
        <v>0</v>
      </c>
      <c r="M98" s="58">
        <f t="shared" si="69"/>
        <v>0</v>
      </c>
      <c r="N98" s="58">
        <f t="shared" si="69"/>
        <v>0</v>
      </c>
      <c r="O98" s="58">
        <f t="shared" si="69"/>
        <v>0</v>
      </c>
      <c r="P98" s="58">
        <f t="shared" si="69"/>
        <v>0</v>
      </c>
      <c r="Q98" s="59">
        <f t="shared" si="69"/>
        <v>0</v>
      </c>
      <c r="R98" s="60">
        <f t="shared" si="69"/>
        <v>0</v>
      </c>
      <c r="T98" s="57">
        <f t="shared" ref="T98:AA98" si="70">SUM(T74+T96)</f>
        <v>0</v>
      </c>
      <c r="U98" s="58">
        <f t="shared" si="70"/>
        <v>3</v>
      </c>
      <c r="V98" s="58">
        <f t="shared" si="70"/>
        <v>0</v>
      </c>
      <c r="W98" s="58">
        <f t="shared" si="70"/>
        <v>0</v>
      </c>
      <c r="X98" s="58">
        <f t="shared" si="70"/>
        <v>0</v>
      </c>
      <c r="Y98" s="58">
        <f t="shared" si="70"/>
        <v>0</v>
      </c>
      <c r="Z98" s="59">
        <f t="shared" si="70"/>
        <v>0</v>
      </c>
      <c r="AA98" s="60">
        <f t="shared" si="70"/>
        <v>3</v>
      </c>
      <c r="AC98" s="57">
        <f t="shared" ref="AC98:AJ98" si="71">SUM(AC74+AC96)</f>
        <v>0</v>
      </c>
      <c r="AD98" s="58">
        <f t="shared" si="71"/>
        <v>0</v>
      </c>
      <c r="AE98" s="58">
        <f t="shared" si="71"/>
        <v>0</v>
      </c>
      <c r="AF98" s="58">
        <f t="shared" si="71"/>
        <v>0</v>
      </c>
      <c r="AG98" s="58">
        <f t="shared" si="71"/>
        <v>0</v>
      </c>
      <c r="AH98" s="58">
        <f t="shared" si="71"/>
        <v>0</v>
      </c>
      <c r="AI98" s="59">
        <f t="shared" si="71"/>
        <v>0</v>
      </c>
      <c r="AJ98" s="60">
        <f t="shared" si="71"/>
        <v>0</v>
      </c>
      <c r="AL98" s="60">
        <f>SUM(AL74+AL96)</f>
        <v>6</v>
      </c>
    </row>
    <row r="99" spans="1:38" s="68" customFormat="1" ht="15.75" customHeight="1">
      <c r="A99" s="68" t="s">
        <v>220</v>
      </c>
      <c r="I99" s="68">
        <f>SUM(B58:H58,B59:H59,B60:H60,B61:H61,B63:H63,B64:H64,B65:H65,B66:H66,B68:H68,B69:H69,B70:H70,B71:H71,B80:H80,B81:H81,B82:H82,B83:H83,B85:H85,B86:H86,B87:H87,B88:H88,B90:H90,B91:H91,B92:H92,B93:H93)</f>
        <v>3</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3</v>
      </c>
      <c r="AJ99" s="68">
        <f>SUM(AC58:AI58,AC59:AI59,AC60:AI60,AC61:AI61,AC63:AI63,AC64:AI64,AC65:AI65,AC66:AI66,AC68:AI68,AC69:AI69,AC70:AI70,AC71:AI71,AC80:AI80,AC81:AI81,AC82:AI82,AC83:AI83,AC85:AI85,AC86:AI86,AC87:AI87,AC88:AI88,AC90:AI90,AC91:AI91,AC92:AI92,AC93:AI93)</f>
        <v>0</v>
      </c>
      <c r="AL99" s="68">
        <f>SUM(B99:AJ99)</f>
        <v>6</v>
      </c>
    </row>
    <row r="100" spans="1:38" ht="15.75" customHeight="1">
      <c r="A100" s="47" t="s">
        <v>211</v>
      </c>
      <c r="B100" s="47" t="str">
        <f>$V$9</f>
        <v>Arm C - R572</v>
      </c>
    </row>
    <row r="101" spans="1:38" ht="15.75" customHeight="1">
      <c r="B101" s="57" t="s">
        <v>212</v>
      </c>
      <c r="C101" s="58"/>
      <c r="D101" s="58" t="s">
        <v>248</v>
      </c>
      <c r="E101" s="58"/>
      <c r="F101" s="58"/>
      <c r="G101" s="58"/>
      <c r="H101" s="59"/>
      <c r="I101" s="60"/>
      <c r="K101" s="57" t="s">
        <v>212</v>
      </c>
      <c r="L101" s="58"/>
      <c r="M101" s="58" t="s">
        <v>214</v>
      </c>
      <c r="N101" s="58"/>
      <c r="O101" s="58"/>
      <c r="P101" s="58"/>
      <c r="Q101" s="59"/>
      <c r="R101" s="60"/>
      <c r="T101" s="57" t="s">
        <v>212</v>
      </c>
      <c r="U101" s="58"/>
      <c r="V101" s="58" t="s">
        <v>249</v>
      </c>
      <c r="W101" s="58"/>
      <c r="X101" s="58"/>
      <c r="Y101" s="58"/>
      <c r="Z101" s="59"/>
      <c r="AA101" s="60"/>
      <c r="AC101" s="57" t="s">
        <v>212</v>
      </c>
      <c r="AD101" s="58"/>
      <c r="AE101" s="58" t="s">
        <v>250</v>
      </c>
      <c r="AF101" s="58"/>
      <c r="AG101" s="58"/>
      <c r="AH101" s="58"/>
      <c r="AI101" s="59"/>
      <c r="AJ101" s="60"/>
      <c r="AL101" s="130" t="s">
        <v>216</v>
      </c>
    </row>
    <row r="102" spans="1:38"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61" t="s">
        <v>0</v>
      </c>
      <c r="AD102" s="62" t="s">
        <v>1</v>
      </c>
      <c r="AE102" s="62" t="s">
        <v>47</v>
      </c>
      <c r="AF102" s="62" t="s">
        <v>46</v>
      </c>
      <c r="AG102" s="62" t="s">
        <v>42</v>
      </c>
      <c r="AH102" s="62" t="s">
        <v>45</v>
      </c>
      <c r="AI102" s="63" t="s">
        <v>44</v>
      </c>
      <c r="AJ102" s="64" t="s">
        <v>217</v>
      </c>
      <c r="AL102" s="131"/>
    </row>
    <row r="104" spans="1:38" ht="15.75" customHeight="1">
      <c r="A104" s="69">
        <v>0.29166666666666669</v>
      </c>
      <c r="B104" s="44">
        <v>9</v>
      </c>
      <c r="C104" s="45">
        <v>1</v>
      </c>
      <c r="D104" s="45">
        <v>0</v>
      </c>
      <c r="E104" s="45">
        <v>0</v>
      </c>
      <c r="F104" s="45">
        <v>0</v>
      </c>
      <c r="G104" s="45">
        <v>0</v>
      </c>
      <c r="H104" s="46">
        <v>0</v>
      </c>
      <c r="I104" s="65">
        <f>SUM(B104:H104)</f>
        <v>10</v>
      </c>
      <c r="K104" s="44">
        <v>0</v>
      </c>
      <c r="L104" s="45">
        <v>0</v>
      </c>
      <c r="M104" s="45">
        <v>0</v>
      </c>
      <c r="N104" s="45">
        <v>0</v>
      </c>
      <c r="O104" s="45">
        <v>0</v>
      </c>
      <c r="P104" s="45">
        <v>0</v>
      </c>
      <c r="Q104" s="46">
        <v>0</v>
      </c>
      <c r="R104" s="65">
        <f>SUM(K104:Q104)</f>
        <v>0</v>
      </c>
      <c r="T104" s="44">
        <v>0</v>
      </c>
      <c r="U104" s="45">
        <v>0</v>
      </c>
      <c r="V104" s="45">
        <v>0</v>
      </c>
      <c r="W104" s="45">
        <v>0</v>
      </c>
      <c r="X104" s="45">
        <v>0</v>
      </c>
      <c r="Y104" s="45">
        <v>0</v>
      </c>
      <c r="Z104" s="46">
        <v>0</v>
      </c>
      <c r="AA104" s="65">
        <f>SUM(T104:Z104)</f>
        <v>0</v>
      </c>
      <c r="AC104" s="44">
        <v>0</v>
      </c>
      <c r="AD104" s="45">
        <v>0</v>
      </c>
      <c r="AE104" s="45">
        <v>0</v>
      </c>
      <c r="AF104" s="45">
        <v>0</v>
      </c>
      <c r="AG104" s="45">
        <v>0</v>
      </c>
      <c r="AH104" s="45">
        <v>0</v>
      </c>
      <c r="AI104" s="46">
        <v>0</v>
      </c>
      <c r="AJ104" s="65">
        <f>SUM(AC104:AI104)</f>
        <v>0</v>
      </c>
      <c r="AL104" s="65">
        <f>SUM(I104+R104+AA104+AJ104)</f>
        <v>10</v>
      </c>
    </row>
    <row r="105" spans="1:38" ht="15.75" customHeight="1">
      <c r="A105" s="70">
        <v>0.30208333333333331</v>
      </c>
      <c r="B105" s="48">
        <v>1</v>
      </c>
      <c r="C105" s="49">
        <v>2</v>
      </c>
      <c r="D105" s="49">
        <v>0</v>
      </c>
      <c r="E105" s="49">
        <v>0</v>
      </c>
      <c r="F105" s="49">
        <v>0</v>
      </c>
      <c r="G105" s="49">
        <v>0</v>
      </c>
      <c r="H105" s="52">
        <v>0</v>
      </c>
      <c r="I105" s="66">
        <f>SUM(B105:H105)</f>
        <v>3</v>
      </c>
      <c r="K105" s="48">
        <v>0</v>
      </c>
      <c r="L105" s="49">
        <v>0</v>
      </c>
      <c r="M105" s="49">
        <v>0</v>
      </c>
      <c r="N105" s="49">
        <v>0</v>
      </c>
      <c r="O105" s="49">
        <v>0</v>
      </c>
      <c r="P105" s="49">
        <v>0</v>
      </c>
      <c r="Q105" s="52">
        <v>0</v>
      </c>
      <c r="R105" s="66">
        <f>SUM(K105:Q105)</f>
        <v>0</v>
      </c>
      <c r="T105" s="48">
        <v>0</v>
      </c>
      <c r="U105" s="49">
        <v>0</v>
      </c>
      <c r="V105" s="49">
        <v>0</v>
      </c>
      <c r="W105" s="49">
        <v>0</v>
      </c>
      <c r="X105" s="49">
        <v>0</v>
      </c>
      <c r="Y105" s="49">
        <v>0</v>
      </c>
      <c r="Z105" s="52">
        <v>0</v>
      </c>
      <c r="AA105" s="66">
        <f>SUM(T105:Z105)</f>
        <v>0</v>
      </c>
      <c r="AC105" s="48">
        <v>0</v>
      </c>
      <c r="AD105" s="49">
        <v>0</v>
      </c>
      <c r="AE105" s="49">
        <v>0</v>
      </c>
      <c r="AF105" s="49">
        <v>0</v>
      </c>
      <c r="AG105" s="49">
        <v>0</v>
      </c>
      <c r="AH105" s="49">
        <v>0</v>
      </c>
      <c r="AI105" s="52">
        <v>0</v>
      </c>
      <c r="AJ105" s="66">
        <f>SUM(AC105:AI105)</f>
        <v>0</v>
      </c>
      <c r="AL105" s="66">
        <f>SUM(I105+R105+AA105+AJ105)</f>
        <v>3</v>
      </c>
    </row>
    <row r="106" spans="1:38" ht="15.75" customHeight="1">
      <c r="A106" s="70">
        <v>0.3125</v>
      </c>
      <c r="B106" s="48">
        <v>5</v>
      </c>
      <c r="C106" s="49">
        <v>1</v>
      </c>
      <c r="D106" s="49">
        <v>0</v>
      </c>
      <c r="E106" s="49">
        <v>0</v>
      </c>
      <c r="F106" s="49">
        <v>0</v>
      </c>
      <c r="G106" s="49">
        <v>0</v>
      </c>
      <c r="H106" s="52">
        <v>0</v>
      </c>
      <c r="I106" s="66">
        <f>SUM(B106:H106)</f>
        <v>6</v>
      </c>
      <c r="K106" s="48">
        <v>0</v>
      </c>
      <c r="L106" s="49">
        <v>0</v>
      </c>
      <c r="M106" s="49">
        <v>0</v>
      </c>
      <c r="N106" s="49">
        <v>0</v>
      </c>
      <c r="O106" s="49">
        <v>0</v>
      </c>
      <c r="P106" s="49">
        <v>0</v>
      </c>
      <c r="Q106" s="52">
        <v>0</v>
      </c>
      <c r="R106" s="66">
        <f>SUM(K106:Q106)</f>
        <v>0</v>
      </c>
      <c r="T106" s="48">
        <v>0</v>
      </c>
      <c r="U106" s="49">
        <v>0</v>
      </c>
      <c r="V106" s="49">
        <v>0</v>
      </c>
      <c r="W106" s="49">
        <v>0</v>
      </c>
      <c r="X106" s="49">
        <v>0</v>
      </c>
      <c r="Y106" s="49">
        <v>0</v>
      </c>
      <c r="Z106" s="52">
        <v>0</v>
      </c>
      <c r="AA106" s="66">
        <f>SUM(T106:Z106)</f>
        <v>0</v>
      </c>
      <c r="AC106" s="48">
        <v>1</v>
      </c>
      <c r="AD106" s="49">
        <v>0</v>
      </c>
      <c r="AE106" s="49">
        <v>0</v>
      </c>
      <c r="AF106" s="49">
        <v>0</v>
      </c>
      <c r="AG106" s="49">
        <v>0</v>
      </c>
      <c r="AH106" s="49">
        <v>0</v>
      </c>
      <c r="AI106" s="52">
        <v>0</v>
      </c>
      <c r="AJ106" s="66">
        <f>SUM(AC106:AI106)</f>
        <v>1</v>
      </c>
      <c r="AL106" s="66">
        <f>SUM(I106+R106+AA106+AJ106)</f>
        <v>7</v>
      </c>
    </row>
    <row r="107" spans="1:38" ht="15.75" customHeight="1">
      <c r="A107" s="71">
        <v>0.32291666666666669</v>
      </c>
      <c r="B107" s="54">
        <v>18</v>
      </c>
      <c r="C107" s="55">
        <v>5</v>
      </c>
      <c r="D107" s="55">
        <v>0</v>
      </c>
      <c r="E107" s="55">
        <v>0</v>
      </c>
      <c r="F107" s="55">
        <v>0</v>
      </c>
      <c r="G107" s="55">
        <v>0</v>
      </c>
      <c r="H107" s="56">
        <v>0</v>
      </c>
      <c r="I107" s="67">
        <f>SUM(B107:H107)</f>
        <v>23</v>
      </c>
      <c r="K107" s="54">
        <v>0</v>
      </c>
      <c r="L107" s="55">
        <v>0</v>
      </c>
      <c r="M107" s="55">
        <v>0</v>
      </c>
      <c r="N107" s="55">
        <v>0</v>
      </c>
      <c r="O107" s="55">
        <v>0</v>
      </c>
      <c r="P107" s="55">
        <v>0</v>
      </c>
      <c r="Q107" s="56">
        <v>0</v>
      </c>
      <c r="R107" s="67">
        <f>SUM(K107:Q107)</f>
        <v>0</v>
      </c>
      <c r="T107" s="54">
        <v>0</v>
      </c>
      <c r="U107" s="55">
        <v>0</v>
      </c>
      <c r="V107" s="55">
        <v>0</v>
      </c>
      <c r="W107" s="55">
        <v>0</v>
      </c>
      <c r="X107" s="55">
        <v>0</v>
      </c>
      <c r="Y107" s="55">
        <v>0</v>
      </c>
      <c r="Z107" s="56">
        <v>0</v>
      </c>
      <c r="AA107" s="67">
        <f>SUM(T107:Z107)</f>
        <v>0</v>
      </c>
      <c r="AC107" s="54">
        <v>0</v>
      </c>
      <c r="AD107" s="55">
        <v>0</v>
      </c>
      <c r="AE107" s="55">
        <v>0</v>
      </c>
      <c r="AF107" s="55">
        <v>0</v>
      </c>
      <c r="AG107" s="55">
        <v>0</v>
      </c>
      <c r="AH107" s="55">
        <v>0</v>
      </c>
      <c r="AI107" s="56">
        <v>0</v>
      </c>
      <c r="AJ107" s="67">
        <f>SUM(AC107:AI107)</f>
        <v>0</v>
      </c>
      <c r="AL107" s="67">
        <f>SUM(I107+R107+AA107+AJ107)</f>
        <v>23</v>
      </c>
    </row>
    <row r="108" spans="1:38" ht="15.75" customHeight="1">
      <c r="A108" s="60" t="s">
        <v>218</v>
      </c>
      <c r="B108" s="57">
        <f t="shared" ref="B108:I108" si="72">SUM(B104:B107)</f>
        <v>33</v>
      </c>
      <c r="C108" s="58">
        <f t="shared" si="72"/>
        <v>9</v>
      </c>
      <c r="D108" s="58">
        <f t="shared" si="72"/>
        <v>0</v>
      </c>
      <c r="E108" s="58">
        <f t="shared" si="72"/>
        <v>0</v>
      </c>
      <c r="F108" s="58">
        <f t="shared" si="72"/>
        <v>0</v>
      </c>
      <c r="G108" s="58">
        <f t="shared" si="72"/>
        <v>0</v>
      </c>
      <c r="H108" s="59">
        <f t="shared" si="72"/>
        <v>0</v>
      </c>
      <c r="I108" s="60">
        <f t="shared" si="72"/>
        <v>42</v>
      </c>
      <c r="K108" s="57">
        <f t="shared" ref="K108:R108" si="73">SUM(K104:K107)</f>
        <v>0</v>
      </c>
      <c r="L108" s="58">
        <f t="shared" si="73"/>
        <v>0</v>
      </c>
      <c r="M108" s="58">
        <f t="shared" si="73"/>
        <v>0</v>
      </c>
      <c r="N108" s="58">
        <f t="shared" si="73"/>
        <v>0</v>
      </c>
      <c r="O108" s="58">
        <f t="shared" si="73"/>
        <v>0</v>
      </c>
      <c r="P108" s="58">
        <f t="shared" si="73"/>
        <v>0</v>
      </c>
      <c r="Q108" s="59">
        <f t="shared" si="73"/>
        <v>0</v>
      </c>
      <c r="R108" s="60">
        <f t="shared" si="73"/>
        <v>0</v>
      </c>
      <c r="T108" s="57">
        <f t="shared" ref="T108:AA108" si="74">SUM(T104:T107)</f>
        <v>0</v>
      </c>
      <c r="U108" s="58">
        <f t="shared" si="74"/>
        <v>0</v>
      </c>
      <c r="V108" s="58">
        <f t="shared" si="74"/>
        <v>0</v>
      </c>
      <c r="W108" s="58">
        <f t="shared" si="74"/>
        <v>0</v>
      </c>
      <c r="X108" s="58">
        <f t="shared" si="74"/>
        <v>0</v>
      </c>
      <c r="Y108" s="58">
        <f t="shared" si="74"/>
        <v>0</v>
      </c>
      <c r="Z108" s="59">
        <f t="shared" si="74"/>
        <v>0</v>
      </c>
      <c r="AA108" s="60">
        <f t="shared" si="74"/>
        <v>0</v>
      </c>
      <c r="AC108" s="57">
        <f t="shared" ref="AC108:AJ108" si="75">SUM(AC104:AC107)</f>
        <v>1</v>
      </c>
      <c r="AD108" s="58">
        <f t="shared" si="75"/>
        <v>0</v>
      </c>
      <c r="AE108" s="58">
        <f t="shared" si="75"/>
        <v>0</v>
      </c>
      <c r="AF108" s="58">
        <f t="shared" si="75"/>
        <v>0</v>
      </c>
      <c r="AG108" s="58">
        <f t="shared" si="75"/>
        <v>0</v>
      </c>
      <c r="AH108" s="58">
        <f t="shared" si="75"/>
        <v>0</v>
      </c>
      <c r="AI108" s="59">
        <f t="shared" si="75"/>
        <v>0</v>
      </c>
      <c r="AJ108" s="60">
        <f t="shared" si="75"/>
        <v>1</v>
      </c>
      <c r="AL108" s="60">
        <f>SUM(AL104:AL107)</f>
        <v>43</v>
      </c>
    </row>
    <row r="109" spans="1:38" ht="15.75" customHeight="1">
      <c r="A109" s="69">
        <v>0.33333333333333331</v>
      </c>
      <c r="B109" s="44">
        <v>8</v>
      </c>
      <c r="C109" s="45">
        <v>5</v>
      </c>
      <c r="D109" s="45">
        <v>0</v>
      </c>
      <c r="E109" s="45">
        <v>0</v>
      </c>
      <c r="F109" s="45">
        <v>0</v>
      </c>
      <c r="G109" s="45">
        <v>0</v>
      </c>
      <c r="H109" s="46">
        <v>0</v>
      </c>
      <c r="I109" s="65">
        <f>SUM(B109:H109)</f>
        <v>13</v>
      </c>
      <c r="K109" s="44">
        <v>0</v>
      </c>
      <c r="L109" s="45">
        <v>0</v>
      </c>
      <c r="M109" s="45">
        <v>0</v>
      </c>
      <c r="N109" s="45">
        <v>0</v>
      </c>
      <c r="O109" s="45">
        <v>0</v>
      </c>
      <c r="P109" s="45">
        <v>0</v>
      </c>
      <c r="Q109" s="46">
        <v>0</v>
      </c>
      <c r="R109" s="65">
        <f>SUM(K109:Q109)</f>
        <v>0</v>
      </c>
      <c r="T109" s="44">
        <v>0</v>
      </c>
      <c r="U109" s="45">
        <v>0</v>
      </c>
      <c r="V109" s="45">
        <v>0</v>
      </c>
      <c r="W109" s="45">
        <v>0</v>
      </c>
      <c r="X109" s="45">
        <v>0</v>
      </c>
      <c r="Y109" s="45">
        <v>0</v>
      </c>
      <c r="Z109" s="46">
        <v>0</v>
      </c>
      <c r="AA109" s="65">
        <f>SUM(T109:Z109)</f>
        <v>0</v>
      </c>
      <c r="AC109" s="44">
        <v>0</v>
      </c>
      <c r="AD109" s="45">
        <v>0</v>
      </c>
      <c r="AE109" s="45">
        <v>0</v>
      </c>
      <c r="AF109" s="45">
        <v>0</v>
      </c>
      <c r="AG109" s="45">
        <v>0</v>
      </c>
      <c r="AH109" s="45">
        <v>0</v>
      </c>
      <c r="AI109" s="46">
        <v>0</v>
      </c>
      <c r="AJ109" s="65">
        <f>SUM(AC109:AI109)</f>
        <v>0</v>
      </c>
      <c r="AL109" s="65">
        <f>SUM(I109+R109+AA109+AJ109)</f>
        <v>13</v>
      </c>
    </row>
    <row r="110" spans="1:38" ht="15.75" customHeight="1">
      <c r="A110" s="70">
        <v>0.34375</v>
      </c>
      <c r="B110" s="48">
        <v>16</v>
      </c>
      <c r="C110" s="49">
        <v>7</v>
      </c>
      <c r="D110" s="49">
        <v>0</v>
      </c>
      <c r="E110" s="49">
        <v>0</v>
      </c>
      <c r="F110" s="49">
        <v>1</v>
      </c>
      <c r="G110" s="49">
        <v>0</v>
      </c>
      <c r="H110" s="52">
        <v>1</v>
      </c>
      <c r="I110" s="66">
        <f>SUM(B110:H110)</f>
        <v>25</v>
      </c>
      <c r="K110" s="48">
        <v>0</v>
      </c>
      <c r="L110" s="49">
        <v>0</v>
      </c>
      <c r="M110" s="49">
        <v>0</v>
      </c>
      <c r="N110" s="49">
        <v>0</v>
      </c>
      <c r="O110" s="49">
        <v>0</v>
      </c>
      <c r="P110" s="49">
        <v>0</v>
      </c>
      <c r="Q110" s="52">
        <v>0</v>
      </c>
      <c r="R110" s="66">
        <f>SUM(K110:Q110)</f>
        <v>0</v>
      </c>
      <c r="T110" s="48">
        <v>0</v>
      </c>
      <c r="U110" s="49">
        <v>0</v>
      </c>
      <c r="V110" s="49">
        <v>0</v>
      </c>
      <c r="W110" s="49">
        <v>0</v>
      </c>
      <c r="X110" s="49">
        <v>0</v>
      </c>
      <c r="Y110" s="49">
        <v>0</v>
      </c>
      <c r="Z110" s="52">
        <v>0</v>
      </c>
      <c r="AA110" s="66">
        <f>SUM(T110:Z110)</f>
        <v>0</v>
      </c>
      <c r="AC110" s="48">
        <v>0</v>
      </c>
      <c r="AD110" s="49">
        <v>0</v>
      </c>
      <c r="AE110" s="49">
        <v>0</v>
      </c>
      <c r="AF110" s="49">
        <v>0</v>
      </c>
      <c r="AG110" s="49">
        <v>0</v>
      </c>
      <c r="AH110" s="49">
        <v>0</v>
      </c>
      <c r="AI110" s="52">
        <v>0</v>
      </c>
      <c r="AJ110" s="66">
        <f>SUM(AC110:AI110)</f>
        <v>0</v>
      </c>
      <c r="AL110" s="66">
        <f>SUM(I110+R110+AA110+AJ110)</f>
        <v>25</v>
      </c>
    </row>
    <row r="111" spans="1:38" ht="15.75" customHeight="1">
      <c r="A111" s="70">
        <v>0.35416666666666669</v>
      </c>
      <c r="B111" s="48">
        <v>33</v>
      </c>
      <c r="C111" s="49">
        <v>4</v>
      </c>
      <c r="D111" s="49">
        <v>0</v>
      </c>
      <c r="E111" s="49">
        <v>0</v>
      </c>
      <c r="F111" s="49">
        <v>1</v>
      </c>
      <c r="G111" s="49">
        <v>0</v>
      </c>
      <c r="H111" s="52">
        <v>0</v>
      </c>
      <c r="I111" s="66">
        <f>SUM(B111:H111)</f>
        <v>38</v>
      </c>
      <c r="K111" s="48">
        <v>0</v>
      </c>
      <c r="L111" s="49">
        <v>0</v>
      </c>
      <c r="M111" s="49">
        <v>0</v>
      </c>
      <c r="N111" s="49">
        <v>0</v>
      </c>
      <c r="O111" s="49">
        <v>0</v>
      </c>
      <c r="P111" s="49">
        <v>0</v>
      </c>
      <c r="Q111" s="52">
        <v>0</v>
      </c>
      <c r="R111" s="66">
        <f>SUM(K111:Q111)</f>
        <v>0</v>
      </c>
      <c r="T111" s="48">
        <v>0</v>
      </c>
      <c r="U111" s="49">
        <v>0</v>
      </c>
      <c r="V111" s="49">
        <v>0</v>
      </c>
      <c r="W111" s="49">
        <v>0</v>
      </c>
      <c r="X111" s="49">
        <v>0</v>
      </c>
      <c r="Y111" s="49">
        <v>0</v>
      </c>
      <c r="Z111" s="52">
        <v>0</v>
      </c>
      <c r="AA111" s="66">
        <f>SUM(T111:Z111)</f>
        <v>0</v>
      </c>
      <c r="AC111" s="48">
        <v>1</v>
      </c>
      <c r="AD111" s="49">
        <v>1</v>
      </c>
      <c r="AE111" s="49">
        <v>0</v>
      </c>
      <c r="AF111" s="49">
        <v>0</v>
      </c>
      <c r="AG111" s="49">
        <v>0</v>
      </c>
      <c r="AH111" s="49">
        <v>0</v>
      </c>
      <c r="AI111" s="52">
        <v>0</v>
      </c>
      <c r="AJ111" s="66">
        <f>SUM(AC111:AI111)</f>
        <v>2</v>
      </c>
      <c r="AL111" s="66">
        <f>SUM(I111+R111+AA111+AJ111)</f>
        <v>40</v>
      </c>
    </row>
    <row r="112" spans="1:38" ht="15.75" customHeight="1">
      <c r="A112" s="71">
        <v>0.36458333333333331</v>
      </c>
      <c r="B112" s="54">
        <v>69</v>
      </c>
      <c r="C112" s="55">
        <v>9</v>
      </c>
      <c r="D112" s="55">
        <v>1</v>
      </c>
      <c r="E112" s="55">
        <v>0</v>
      </c>
      <c r="F112" s="55">
        <v>0</v>
      </c>
      <c r="G112" s="55">
        <v>0</v>
      </c>
      <c r="H112" s="56">
        <v>1</v>
      </c>
      <c r="I112" s="67">
        <f>SUM(B112:H112)</f>
        <v>80</v>
      </c>
      <c r="K112" s="54">
        <v>0</v>
      </c>
      <c r="L112" s="55">
        <v>1</v>
      </c>
      <c r="M112" s="55">
        <v>0</v>
      </c>
      <c r="N112" s="55">
        <v>0</v>
      </c>
      <c r="O112" s="55">
        <v>0</v>
      </c>
      <c r="P112" s="55">
        <v>0</v>
      </c>
      <c r="Q112" s="56">
        <v>0</v>
      </c>
      <c r="R112" s="67">
        <f>SUM(K112:Q112)</f>
        <v>1</v>
      </c>
      <c r="T112" s="54">
        <v>0</v>
      </c>
      <c r="U112" s="55">
        <v>0</v>
      </c>
      <c r="V112" s="55">
        <v>0</v>
      </c>
      <c r="W112" s="55">
        <v>0</v>
      </c>
      <c r="X112" s="55">
        <v>0</v>
      </c>
      <c r="Y112" s="55">
        <v>0</v>
      </c>
      <c r="Z112" s="56">
        <v>0</v>
      </c>
      <c r="AA112" s="67">
        <f>SUM(T112:Z112)</f>
        <v>0</v>
      </c>
      <c r="AC112" s="54">
        <v>0</v>
      </c>
      <c r="AD112" s="55">
        <v>0</v>
      </c>
      <c r="AE112" s="55">
        <v>0</v>
      </c>
      <c r="AF112" s="55">
        <v>0</v>
      </c>
      <c r="AG112" s="55">
        <v>0</v>
      </c>
      <c r="AH112" s="55">
        <v>0</v>
      </c>
      <c r="AI112" s="56">
        <v>0</v>
      </c>
      <c r="AJ112" s="67">
        <f>SUM(AC112:AI112)</f>
        <v>0</v>
      </c>
      <c r="AL112" s="67">
        <f>SUM(I112+R112+AA112+AJ112)</f>
        <v>81</v>
      </c>
    </row>
    <row r="113" spans="1:38" ht="15.75" customHeight="1">
      <c r="A113" s="60" t="s">
        <v>218</v>
      </c>
      <c r="B113" s="57">
        <f t="shared" ref="B113:I113" si="76">SUM(B109:B112)</f>
        <v>126</v>
      </c>
      <c r="C113" s="58">
        <f t="shared" si="76"/>
        <v>25</v>
      </c>
      <c r="D113" s="58">
        <f t="shared" si="76"/>
        <v>1</v>
      </c>
      <c r="E113" s="58">
        <f t="shared" si="76"/>
        <v>0</v>
      </c>
      <c r="F113" s="58">
        <f t="shared" si="76"/>
        <v>2</v>
      </c>
      <c r="G113" s="58">
        <f t="shared" si="76"/>
        <v>0</v>
      </c>
      <c r="H113" s="59">
        <f t="shared" si="76"/>
        <v>2</v>
      </c>
      <c r="I113" s="60">
        <f t="shared" si="76"/>
        <v>156</v>
      </c>
      <c r="K113" s="57">
        <f t="shared" ref="K113:R113" si="77">SUM(K109:K112)</f>
        <v>0</v>
      </c>
      <c r="L113" s="58">
        <f t="shared" si="77"/>
        <v>1</v>
      </c>
      <c r="M113" s="58">
        <f t="shared" si="77"/>
        <v>0</v>
      </c>
      <c r="N113" s="58">
        <f t="shared" si="77"/>
        <v>0</v>
      </c>
      <c r="O113" s="58">
        <f t="shared" si="77"/>
        <v>0</v>
      </c>
      <c r="P113" s="58">
        <f t="shared" si="77"/>
        <v>0</v>
      </c>
      <c r="Q113" s="59">
        <f t="shared" si="77"/>
        <v>0</v>
      </c>
      <c r="R113" s="60">
        <f t="shared" si="77"/>
        <v>1</v>
      </c>
      <c r="T113" s="57">
        <f t="shared" ref="T113:AA113" si="78">SUM(T109:T112)</f>
        <v>0</v>
      </c>
      <c r="U113" s="58">
        <f t="shared" si="78"/>
        <v>0</v>
      </c>
      <c r="V113" s="58">
        <f t="shared" si="78"/>
        <v>0</v>
      </c>
      <c r="W113" s="58">
        <f t="shared" si="78"/>
        <v>0</v>
      </c>
      <c r="X113" s="58">
        <f t="shared" si="78"/>
        <v>0</v>
      </c>
      <c r="Y113" s="58">
        <f t="shared" si="78"/>
        <v>0</v>
      </c>
      <c r="Z113" s="59">
        <f t="shared" si="78"/>
        <v>0</v>
      </c>
      <c r="AA113" s="60">
        <f t="shared" si="78"/>
        <v>0</v>
      </c>
      <c r="AC113" s="57">
        <f t="shared" ref="AC113:AJ113" si="79">SUM(AC109:AC112)</f>
        <v>1</v>
      </c>
      <c r="AD113" s="58">
        <f t="shared" si="79"/>
        <v>1</v>
      </c>
      <c r="AE113" s="58">
        <f t="shared" si="79"/>
        <v>0</v>
      </c>
      <c r="AF113" s="58">
        <f t="shared" si="79"/>
        <v>0</v>
      </c>
      <c r="AG113" s="58">
        <f t="shared" si="79"/>
        <v>0</v>
      </c>
      <c r="AH113" s="58">
        <f t="shared" si="79"/>
        <v>0</v>
      </c>
      <c r="AI113" s="59">
        <f t="shared" si="79"/>
        <v>0</v>
      </c>
      <c r="AJ113" s="60">
        <f t="shared" si="79"/>
        <v>2</v>
      </c>
      <c r="AL113" s="60">
        <f>SUM(AL109:AL112)</f>
        <v>159</v>
      </c>
    </row>
    <row r="114" spans="1:38" ht="15.75" customHeight="1">
      <c r="A114" s="69">
        <v>0.375</v>
      </c>
      <c r="B114" s="44">
        <v>44</v>
      </c>
      <c r="C114" s="45">
        <v>10</v>
      </c>
      <c r="D114" s="45">
        <v>1</v>
      </c>
      <c r="E114" s="45">
        <v>0</v>
      </c>
      <c r="F114" s="45">
        <v>0</v>
      </c>
      <c r="G114" s="45">
        <v>0</v>
      </c>
      <c r="H114" s="46">
        <v>0</v>
      </c>
      <c r="I114" s="65">
        <f>SUM(B114:H114)</f>
        <v>55</v>
      </c>
      <c r="K114" s="44">
        <v>0</v>
      </c>
      <c r="L114" s="45">
        <v>0</v>
      </c>
      <c r="M114" s="45">
        <v>0</v>
      </c>
      <c r="N114" s="45">
        <v>0</v>
      </c>
      <c r="O114" s="45">
        <v>0</v>
      </c>
      <c r="P114" s="45">
        <v>0</v>
      </c>
      <c r="Q114" s="46">
        <v>0</v>
      </c>
      <c r="R114" s="65">
        <f>SUM(K114:Q114)</f>
        <v>0</v>
      </c>
      <c r="T114" s="44">
        <v>0</v>
      </c>
      <c r="U114" s="45">
        <v>0</v>
      </c>
      <c r="V114" s="45">
        <v>0</v>
      </c>
      <c r="W114" s="45">
        <v>0</v>
      </c>
      <c r="X114" s="45">
        <v>0</v>
      </c>
      <c r="Y114" s="45">
        <v>0</v>
      </c>
      <c r="Z114" s="46">
        <v>0</v>
      </c>
      <c r="AA114" s="65">
        <f>SUM(T114:Z114)</f>
        <v>0</v>
      </c>
      <c r="AC114" s="44">
        <v>0</v>
      </c>
      <c r="AD114" s="45">
        <v>0</v>
      </c>
      <c r="AE114" s="45">
        <v>0</v>
      </c>
      <c r="AF114" s="45">
        <v>0</v>
      </c>
      <c r="AG114" s="45">
        <v>0</v>
      </c>
      <c r="AH114" s="45">
        <v>0</v>
      </c>
      <c r="AI114" s="46">
        <v>0</v>
      </c>
      <c r="AJ114" s="65">
        <f>SUM(AC114:AI114)</f>
        <v>0</v>
      </c>
      <c r="AL114" s="65">
        <f>SUM(I114+R114+AA114+AJ114)</f>
        <v>55</v>
      </c>
    </row>
    <row r="115" spans="1:38" ht="15.75" customHeight="1">
      <c r="A115" s="70">
        <v>0.38541666666666669</v>
      </c>
      <c r="B115" s="48">
        <v>35</v>
      </c>
      <c r="C115" s="49">
        <v>7</v>
      </c>
      <c r="D115" s="49">
        <v>0</v>
      </c>
      <c r="E115" s="49">
        <v>0</v>
      </c>
      <c r="F115" s="49">
        <v>0</v>
      </c>
      <c r="G115" s="49">
        <v>0</v>
      </c>
      <c r="H115" s="52">
        <v>0</v>
      </c>
      <c r="I115" s="66">
        <f>SUM(B115:H115)</f>
        <v>42</v>
      </c>
      <c r="K115" s="48">
        <v>0</v>
      </c>
      <c r="L115" s="49">
        <v>0</v>
      </c>
      <c r="M115" s="49">
        <v>0</v>
      </c>
      <c r="N115" s="49">
        <v>0</v>
      </c>
      <c r="O115" s="49">
        <v>0</v>
      </c>
      <c r="P115" s="49">
        <v>0</v>
      </c>
      <c r="Q115" s="52">
        <v>0</v>
      </c>
      <c r="R115" s="66">
        <f>SUM(K115:Q115)</f>
        <v>0</v>
      </c>
      <c r="T115" s="48">
        <v>0</v>
      </c>
      <c r="U115" s="49">
        <v>0</v>
      </c>
      <c r="V115" s="49">
        <v>0</v>
      </c>
      <c r="W115" s="49">
        <v>0</v>
      </c>
      <c r="X115" s="49">
        <v>0</v>
      </c>
      <c r="Y115" s="49">
        <v>0</v>
      </c>
      <c r="Z115" s="52">
        <v>0</v>
      </c>
      <c r="AA115" s="66">
        <f>SUM(T115:Z115)</f>
        <v>0</v>
      </c>
      <c r="AC115" s="48">
        <v>0</v>
      </c>
      <c r="AD115" s="49">
        <v>0</v>
      </c>
      <c r="AE115" s="49">
        <v>0</v>
      </c>
      <c r="AF115" s="49">
        <v>0</v>
      </c>
      <c r="AG115" s="49">
        <v>0</v>
      </c>
      <c r="AH115" s="49">
        <v>0</v>
      </c>
      <c r="AI115" s="52">
        <v>0</v>
      </c>
      <c r="AJ115" s="66">
        <f>SUM(AC115:AI115)</f>
        <v>0</v>
      </c>
      <c r="AL115" s="66">
        <f>SUM(I115+R115+AA115+AJ115)</f>
        <v>42</v>
      </c>
    </row>
    <row r="116" spans="1:38" ht="15.75" customHeight="1">
      <c r="A116" s="70">
        <v>0.39583333333333331</v>
      </c>
      <c r="B116" s="48">
        <v>24</v>
      </c>
      <c r="C116" s="49">
        <v>8</v>
      </c>
      <c r="D116" s="49">
        <v>0</v>
      </c>
      <c r="E116" s="49">
        <v>0</v>
      </c>
      <c r="F116" s="49">
        <v>1</v>
      </c>
      <c r="G116" s="49">
        <v>0</v>
      </c>
      <c r="H116" s="52">
        <v>0</v>
      </c>
      <c r="I116" s="66">
        <f>SUM(B116:H116)</f>
        <v>33</v>
      </c>
      <c r="K116" s="48">
        <v>0</v>
      </c>
      <c r="L116" s="49">
        <v>0</v>
      </c>
      <c r="M116" s="49">
        <v>0</v>
      </c>
      <c r="N116" s="49">
        <v>0</v>
      </c>
      <c r="O116" s="49">
        <v>0</v>
      </c>
      <c r="P116" s="49">
        <v>0</v>
      </c>
      <c r="Q116" s="52">
        <v>0</v>
      </c>
      <c r="R116" s="66">
        <f>SUM(K116:Q116)</f>
        <v>0</v>
      </c>
      <c r="T116" s="48">
        <v>0</v>
      </c>
      <c r="U116" s="49">
        <v>0</v>
      </c>
      <c r="V116" s="49">
        <v>0</v>
      </c>
      <c r="W116" s="49">
        <v>0</v>
      </c>
      <c r="X116" s="49">
        <v>0</v>
      </c>
      <c r="Y116" s="49">
        <v>0</v>
      </c>
      <c r="Z116" s="52">
        <v>0</v>
      </c>
      <c r="AA116" s="66">
        <f>SUM(T116:Z116)</f>
        <v>0</v>
      </c>
      <c r="AC116" s="48">
        <v>1</v>
      </c>
      <c r="AD116" s="49">
        <v>0</v>
      </c>
      <c r="AE116" s="49">
        <v>0</v>
      </c>
      <c r="AF116" s="49">
        <v>0</v>
      </c>
      <c r="AG116" s="49">
        <v>0</v>
      </c>
      <c r="AH116" s="49">
        <v>0</v>
      </c>
      <c r="AI116" s="52">
        <v>0</v>
      </c>
      <c r="AJ116" s="66">
        <f>SUM(AC116:AI116)</f>
        <v>1</v>
      </c>
      <c r="AL116" s="66">
        <f>SUM(I116+R116+AA116+AJ116)</f>
        <v>34</v>
      </c>
    </row>
    <row r="117" spans="1:38" ht="15.75" customHeight="1">
      <c r="A117" s="71">
        <v>0.40625</v>
      </c>
      <c r="B117" s="54">
        <v>12</v>
      </c>
      <c r="C117" s="55">
        <v>4</v>
      </c>
      <c r="D117" s="55">
        <v>0</v>
      </c>
      <c r="E117" s="55">
        <v>0</v>
      </c>
      <c r="F117" s="55">
        <v>0</v>
      </c>
      <c r="G117" s="55">
        <v>0</v>
      </c>
      <c r="H117" s="56">
        <v>0</v>
      </c>
      <c r="I117" s="67">
        <f>SUM(B117:H117)</f>
        <v>16</v>
      </c>
      <c r="K117" s="54">
        <v>0</v>
      </c>
      <c r="L117" s="55">
        <v>2</v>
      </c>
      <c r="M117" s="55">
        <v>0</v>
      </c>
      <c r="N117" s="55">
        <v>0</v>
      </c>
      <c r="O117" s="55">
        <v>0</v>
      </c>
      <c r="P117" s="55">
        <v>0</v>
      </c>
      <c r="Q117" s="56">
        <v>0</v>
      </c>
      <c r="R117" s="67">
        <f>SUM(K117:Q117)</f>
        <v>2</v>
      </c>
      <c r="T117" s="54">
        <v>0</v>
      </c>
      <c r="U117" s="55">
        <v>0</v>
      </c>
      <c r="V117" s="55">
        <v>0</v>
      </c>
      <c r="W117" s="55">
        <v>0</v>
      </c>
      <c r="X117" s="55">
        <v>0</v>
      </c>
      <c r="Y117" s="55">
        <v>0</v>
      </c>
      <c r="Z117" s="56">
        <v>0</v>
      </c>
      <c r="AA117" s="67">
        <f>SUM(T117:Z117)</f>
        <v>0</v>
      </c>
      <c r="AC117" s="54">
        <v>0</v>
      </c>
      <c r="AD117" s="55">
        <v>0</v>
      </c>
      <c r="AE117" s="55">
        <v>0</v>
      </c>
      <c r="AF117" s="55">
        <v>0</v>
      </c>
      <c r="AG117" s="55">
        <v>0</v>
      </c>
      <c r="AH117" s="55">
        <v>0</v>
      </c>
      <c r="AI117" s="56">
        <v>0</v>
      </c>
      <c r="AJ117" s="67">
        <f>SUM(AC117:AI117)</f>
        <v>0</v>
      </c>
      <c r="AL117" s="67">
        <f>SUM(I117+R117+AA117+AJ117)</f>
        <v>18</v>
      </c>
    </row>
    <row r="118" spans="1:38" ht="15.75" customHeight="1">
      <c r="A118" s="60" t="s">
        <v>218</v>
      </c>
      <c r="B118" s="57">
        <f t="shared" ref="B118:I118" si="80">SUM(B114:B117)</f>
        <v>115</v>
      </c>
      <c r="C118" s="58">
        <f t="shared" si="80"/>
        <v>29</v>
      </c>
      <c r="D118" s="58">
        <f t="shared" si="80"/>
        <v>1</v>
      </c>
      <c r="E118" s="58">
        <f t="shared" si="80"/>
        <v>0</v>
      </c>
      <c r="F118" s="58">
        <f t="shared" si="80"/>
        <v>1</v>
      </c>
      <c r="G118" s="58">
        <f t="shared" si="80"/>
        <v>0</v>
      </c>
      <c r="H118" s="59">
        <f t="shared" si="80"/>
        <v>0</v>
      </c>
      <c r="I118" s="60">
        <f t="shared" si="80"/>
        <v>146</v>
      </c>
      <c r="K118" s="57">
        <f t="shared" ref="K118:R118" si="81">SUM(K114:K117)</f>
        <v>0</v>
      </c>
      <c r="L118" s="58">
        <f t="shared" si="81"/>
        <v>2</v>
      </c>
      <c r="M118" s="58">
        <f t="shared" si="81"/>
        <v>0</v>
      </c>
      <c r="N118" s="58">
        <f t="shared" si="81"/>
        <v>0</v>
      </c>
      <c r="O118" s="58">
        <f t="shared" si="81"/>
        <v>0</v>
      </c>
      <c r="P118" s="58">
        <f t="shared" si="81"/>
        <v>0</v>
      </c>
      <c r="Q118" s="59">
        <f t="shared" si="81"/>
        <v>0</v>
      </c>
      <c r="R118" s="60">
        <f t="shared" si="81"/>
        <v>2</v>
      </c>
      <c r="T118" s="57">
        <f t="shared" ref="T118:AA118" si="82">SUM(T114:T117)</f>
        <v>0</v>
      </c>
      <c r="U118" s="58">
        <f t="shared" si="82"/>
        <v>0</v>
      </c>
      <c r="V118" s="58">
        <f t="shared" si="82"/>
        <v>0</v>
      </c>
      <c r="W118" s="58">
        <f t="shared" si="82"/>
        <v>0</v>
      </c>
      <c r="X118" s="58">
        <f t="shared" si="82"/>
        <v>0</v>
      </c>
      <c r="Y118" s="58">
        <f t="shared" si="82"/>
        <v>0</v>
      </c>
      <c r="Z118" s="59">
        <f t="shared" si="82"/>
        <v>0</v>
      </c>
      <c r="AA118" s="60">
        <f t="shared" si="82"/>
        <v>0</v>
      </c>
      <c r="AC118" s="57">
        <f t="shared" ref="AC118:AJ118" si="83">SUM(AC114:AC117)</f>
        <v>1</v>
      </c>
      <c r="AD118" s="58">
        <f t="shared" si="83"/>
        <v>0</v>
      </c>
      <c r="AE118" s="58">
        <f t="shared" si="83"/>
        <v>0</v>
      </c>
      <c r="AF118" s="58">
        <f t="shared" si="83"/>
        <v>0</v>
      </c>
      <c r="AG118" s="58">
        <f t="shared" si="83"/>
        <v>0</v>
      </c>
      <c r="AH118" s="58">
        <f t="shared" si="83"/>
        <v>0</v>
      </c>
      <c r="AI118" s="59">
        <f t="shared" si="83"/>
        <v>0</v>
      </c>
      <c r="AJ118" s="60">
        <f t="shared" si="83"/>
        <v>1</v>
      </c>
      <c r="AL118" s="60">
        <f>SUM(AL114:AL117)</f>
        <v>149</v>
      </c>
    </row>
    <row r="120" spans="1:38" ht="15.75" customHeight="1">
      <c r="A120" s="60" t="s">
        <v>219</v>
      </c>
      <c r="B120" s="57">
        <f t="shared" ref="B120:I120" si="84">SUM(B118+B113+B108)</f>
        <v>274</v>
      </c>
      <c r="C120" s="58">
        <f t="shared" si="84"/>
        <v>63</v>
      </c>
      <c r="D120" s="58">
        <f t="shared" si="84"/>
        <v>2</v>
      </c>
      <c r="E120" s="58">
        <f t="shared" si="84"/>
        <v>0</v>
      </c>
      <c r="F120" s="58">
        <f t="shared" si="84"/>
        <v>3</v>
      </c>
      <c r="G120" s="58">
        <f t="shared" si="84"/>
        <v>0</v>
      </c>
      <c r="H120" s="59">
        <f t="shared" si="84"/>
        <v>2</v>
      </c>
      <c r="I120" s="60">
        <f t="shared" si="84"/>
        <v>344</v>
      </c>
      <c r="K120" s="57">
        <f t="shared" ref="K120:R120" si="85">SUM(K118+K113+K108)</f>
        <v>0</v>
      </c>
      <c r="L120" s="58">
        <f t="shared" si="85"/>
        <v>3</v>
      </c>
      <c r="M120" s="58">
        <f t="shared" si="85"/>
        <v>0</v>
      </c>
      <c r="N120" s="58">
        <f t="shared" si="85"/>
        <v>0</v>
      </c>
      <c r="O120" s="58">
        <f t="shared" si="85"/>
        <v>0</v>
      </c>
      <c r="P120" s="58">
        <f t="shared" si="85"/>
        <v>0</v>
      </c>
      <c r="Q120" s="59">
        <f t="shared" si="85"/>
        <v>0</v>
      </c>
      <c r="R120" s="60">
        <f t="shared" si="85"/>
        <v>3</v>
      </c>
      <c r="T120" s="57">
        <f t="shared" ref="T120:AA120" si="86">SUM(T118+T113+T108)</f>
        <v>0</v>
      </c>
      <c r="U120" s="58">
        <f t="shared" si="86"/>
        <v>0</v>
      </c>
      <c r="V120" s="58">
        <f t="shared" si="86"/>
        <v>0</v>
      </c>
      <c r="W120" s="58">
        <f t="shared" si="86"/>
        <v>0</v>
      </c>
      <c r="X120" s="58">
        <f t="shared" si="86"/>
        <v>0</v>
      </c>
      <c r="Y120" s="58">
        <f t="shared" si="86"/>
        <v>0</v>
      </c>
      <c r="Z120" s="59">
        <f t="shared" si="86"/>
        <v>0</v>
      </c>
      <c r="AA120" s="60">
        <f t="shared" si="86"/>
        <v>0</v>
      </c>
      <c r="AC120" s="57">
        <f t="shared" ref="AC120:AJ120" si="87">SUM(AC118+AC113+AC108)</f>
        <v>3</v>
      </c>
      <c r="AD120" s="58">
        <f t="shared" si="87"/>
        <v>1</v>
      </c>
      <c r="AE120" s="58">
        <f t="shared" si="87"/>
        <v>0</v>
      </c>
      <c r="AF120" s="58">
        <f t="shared" si="87"/>
        <v>0</v>
      </c>
      <c r="AG120" s="58">
        <f t="shared" si="87"/>
        <v>0</v>
      </c>
      <c r="AH120" s="58">
        <f t="shared" si="87"/>
        <v>0</v>
      </c>
      <c r="AI120" s="59">
        <f t="shared" si="87"/>
        <v>0</v>
      </c>
      <c r="AJ120" s="60">
        <f t="shared" si="87"/>
        <v>4</v>
      </c>
      <c r="AL120" s="60">
        <f>SUM(AL118+AL113+AL108)</f>
        <v>351</v>
      </c>
    </row>
    <row r="122" spans="1:38" ht="15.75" customHeight="1">
      <c r="A122" s="47" t="s">
        <v>211</v>
      </c>
      <c r="B122" s="47" t="str">
        <f>$V$9</f>
        <v>Arm C - R572</v>
      </c>
    </row>
    <row r="123" spans="1:38" ht="15.75" customHeight="1">
      <c r="B123" s="57" t="s">
        <v>212</v>
      </c>
      <c r="C123" s="58"/>
      <c r="D123" s="58" t="s">
        <v>248</v>
      </c>
      <c r="E123" s="58"/>
      <c r="F123" s="58"/>
      <c r="G123" s="58"/>
      <c r="H123" s="59"/>
      <c r="I123" s="60"/>
      <c r="K123" s="57" t="s">
        <v>212</v>
      </c>
      <c r="L123" s="58"/>
      <c r="M123" s="58" t="s">
        <v>214</v>
      </c>
      <c r="N123" s="58"/>
      <c r="O123" s="58"/>
      <c r="P123" s="58"/>
      <c r="Q123" s="59"/>
      <c r="R123" s="60"/>
      <c r="T123" s="57" t="s">
        <v>212</v>
      </c>
      <c r="U123" s="58"/>
      <c r="V123" s="58" t="s">
        <v>249</v>
      </c>
      <c r="W123" s="58"/>
      <c r="X123" s="58"/>
      <c r="Y123" s="58"/>
      <c r="Z123" s="59"/>
      <c r="AA123" s="60"/>
      <c r="AC123" s="57" t="s">
        <v>212</v>
      </c>
      <c r="AD123" s="58"/>
      <c r="AE123" s="58" t="s">
        <v>250</v>
      </c>
      <c r="AF123" s="58"/>
      <c r="AG123" s="58"/>
      <c r="AH123" s="58"/>
      <c r="AI123" s="59"/>
      <c r="AJ123" s="60"/>
      <c r="AL123" s="130" t="s">
        <v>216</v>
      </c>
    </row>
    <row r="124" spans="1:38"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61" t="s">
        <v>0</v>
      </c>
      <c r="AD124" s="62" t="s">
        <v>1</v>
      </c>
      <c r="AE124" s="62" t="s">
        <v>47</v>
      </c>
      <c r="AF124" s="62" t="s">
        <v>46</v>
      </c>
      <c r="AG124" s="62" t="s">
        <v>42</v>
      </c>
      <c r="AH124" s="62" t="s">
        <v>45</v>
      </c>
      <c r="AI124" s="63" t="s">
        <v>44</v>
      </c>
      <c r="AJ124" s="64" t="s">
        <v>217</v>
      </c>
      <c r="AL124" s="131"/>
    </row>
    <row r="126" spans="1:38" ht="15.75" customHeight="1">
      <c r="A126" s="69">
        <v>0.66666666666666663</v>
      </c>
      <c r="B126" s="44">
        <v>51</v>
      </c>
      <c r="C126" s="45">
        <v>4</v>
      </c>
      <c r="D126" s="45">
        <v>1</v>
      </c>
      <c r="E126" s="45">
        <v>1</v>
      </c>
      <c r="F126" s="45">
        <v>0</v>
      </c>
      <c r="G126" s="45">
        <v>0</v>
      </c>
      <c r="H126" s="46">
        <v>1</v>
      </c>
      <c r="I126" s="65">
        <f>SUM(B126:H126)</f>
        <v>58</v>
      </c>
      <c r="K126" s="44">
        <v>0</v>
      </c>
      <c r="L126" s="45">
        <v>1</v>
      </c>
      <c r="M126" s="45">
        <v>0</v>
      </c>
      <c r="N126" s="45">
        <v>0</v>
      </c>
      <c r="O126" s="45">
        <v>0</v>
      </c>
      <c r="P126" s="45">
        <v>0</v>
      </c>
      <c r="Q126" s="46">
        <v>0</v>
      </c>
      <c r="R126" s="65">
        <f>SUM(K126:Q126)</f>
        <v>1</v>
      </c>
      <c r="T126" s="44">
        <v>0</v>
      </c>
      <c r="U126" s="45">
        <v>0</v>
      </c>
      <c r="V126" s="45">
        <v>0</v>
      </c>
      <c r="W126" s="45">
        <v>0</v>
      </c>
      <c r="X126" s="45">
        <v>0</v>
      </c>
      <c r="Y126" s="45">
        <v>0</v>
      </c>
      <c r="Z126" s="46">
        <v>0</v>
      </c>
      <c r="AA126" s="65">
        <f>SUM(T126:Z126)</f>
        <v>0</v>
      </c>
      <c r="AC126" s="44">
        <v>2</v>
      </c>
      <c r="AD126" s="45">
        <v>0</v>
      </c>
      <c r="AE126" s="45">
        <v>0</v>
      </c>
      <c r="AF126" s="45">
        <v>0</v>
      </c>
      <c r="AG126" s="45">
        <v>0</v>
      </c>
      <c r="AH126" s="45">
        <v>0</v>
      </c>
      <c r="AI126" s="46">
        <v>0</v>
      </c>
      <c r="AJ126" s="65">
        <f>SUM(AC126:AI126)</f>
        <v>2</v>
      </c>
      <c r="AL126" s="65">
        <f>SUM(I126+R126+AA126+AJ126)</f>
        <v>61</v>
      </c>
    </row>
    <row r="127" spans="1:38" ht="15.75" customHeight="1">
      <c r="A127" s="70">
        <v>0.67708333333333337</v>
      </c>
      <c r="B127" s="48">
        <v>27</v>
      </c>
      <c r="C127" s="49">
        <v>10</v>
      </c>
      <c r="D127" s="49">
        <v>1</v>
      </c>
      <c r="E127" s="49">
        <v>0</v>
      </c>
      <c r="F127" s="49">
        <v>0</v>
      </c>
      <c r="G127" s="49">
        <v>0</v>
      </c>
      <c r="H127" s="52">
        <v>0</v>
      </c>
      <c r="I127" s="66">
        <f>SUM(B127:H127)</f>
        <v>38</v>
      </c>
      <c r="K127" s="48">
        <v>0</v>
      </c>
      <c r="L127" s="49">
        <v>0</v>
      </c>
      <c r="M127" s="49">
        <v>0</v>
      </c>
      <c r="N127" s="49">
        <v>0</v>
      </c>
      <c r="O127" s="49">
        <v>0</v>
      </c>
      <c r="P127" s="49">
        <v>0</v>
      </c>
      <c r="Q127" s="52">
        <v>0</v>
      </c>
      <c r="R127" s="66">
        <f>SUM(K127:Q127)</f>
        <v>0</v>
      </c>
      <c r="T127" s="48">
        <v>0</v>
      </c>
      <c r="U127" s="49">
        <v>0</v>
      </c>
      <c r="V127" s="49">
        <v>0</v>
      </c>
      <c r="W127" s="49">
        <v>0</v>
      </c>
      <c r="X127" s="49">
        <v>0</v>
      </c>
      <c r="Y127" s="49">
        <v>0</v>
      </c>
      <c r="Z127" s="52">
        <v>0</v>
      </c>
      <c r="AA127" s="66">
        <f>SUM(T127:Z127)</f>
        <v>0</v>
      </c>
      <c r="AC127" s="48">
        <v>0</v>
      </c>
      <c r="AD127" s="49">
        <v>0</v>
      </c>
      <c r="AE127" s="49">
        <v>0</v>
      </c>
      <c r="AF127" s="49">
        <v>0</v>
      </c>
      <c r="AG127" s="49">
        <v>0</v>
      </c>
      <c r="AH127" s="49">
        <v>0</v>
      </c>
      <c r="AI127" s="52">
        <v>0</v>
      </c>
      <c r="AJ127" s="66">
        <f>SUM(AC127:AI127)</f>
        <v>0</v>
      </c>
      <c r="AL127" s="66">
        <f>SUM(I127+R127+AA127+AJ127)</f>
        <v>38</v>
      </c>
    </row>
    <row r="128" spans="1:38" ht="15.75" customHeight="1">
      <c r="A128" s="70">
        <v>0.6875</v>
      </c>
      <c r="B128" s="48">
        <v>22</v>
      </c>
      <c r="C128" s="49">
        <v>3</v>
      </c>
      <c r="D128" s="49">
        <v>0</v>
      </c>
      <c r="E128" s="49">
        <v>0</v>
      </c>
      <c r="F128" s="49">
        <v>0</v>
      </c>
      <c r="G128" s="49">
        <v>0</v>
      </c>
      <c r="H128" s="52">
        <v>1</v>
      </c>
      <c r="I128" s="66">
        <f>SUM(B128:H128)</f>
        <v>26</v>
      </c>
      <c r="K128" s="48">
        <v>0</v>
      </c>
      <c r="L128" s="49">
        <v>0</v>
      </c>
      <c r="M128" s="49">
        <v>0</v>
      </c>
      <c r="N128" s="49">
        <v>0</v>
      </c>
      <c r="O128" s="49">
        <v>0</v>
      </c>
      <c r="P128" s="49">
        <v>0</v>
      </c>
      <c r="Q128" s="52">
        <v>0</v>
      </c>
      <c r="R128" s="66">
        <f>SUM(K128:Q128)</f>
        <v>0</v>
      </c>
      <c r="T128" s="48">
        <v>0</v>
      </c>
      <c r="U128" s="49">
        <v>0</v>
      </c>
      <c r="V128" s="49">
        <v>0</v>
      </c>
      <c r="W128" s="49">
        <v>0</v>
      </c>
      <c r="X128" s="49">
        <v>0</v>
      </c>
      <c r="Y128" s="49">
        <v>0</v>
      </c>
      <c r="Z128" s="52">
        <v>0</v>
      </c>
      <c r="AA128" s="66">
        <f>SUM(T128:Z128)</f>
        <v>0</v>
      </c>
      <c r="AC128" s="48">
        <v>1</v>
      </c>
      <c r="AD128" s="49">
        <v>0</v>
      </c>
      <c r="AE128" s="49">
        <v>0</v>
      </c>
      <c r="AF128" s="49">
        <v>0</v>
      </c>
      <c r="AG128" s="49">
        <v>0</v>
      </c>
      <c r="AH128" s="49">
        <v>0</v>
      </c>
      <c r="AI128" s="52">
        <v>0</v>
      </c>
      <c r="AJ128" s="66">
        <f>SUM(AC128:AI128)</f>
        <v>1</v>
      </c>
      <c r="AL128" s="66">
        <f>SUM(I128+R128+AA128+AJ128)</f>
        <v>27</v>
      </c>
    </row>
    <row r="129" spans="1:38" ht="15.75" customHeight="1">
      <c r="A129" s="71">
        <v>0.69791666666666663</v>
      </c>
      <c r="B129" s="54">
        <v>19</v>
      </c>
      <c r="C129" s="55">
        <v>11</v>
      </c>
      <c r="D129" s="55">
        <v>2</v>
      </c>
      <c r="E129" s="55">
        <v>0</v>
      </c>
      <c r="F129" s="55">
        <v>0</v>
      </c>
      <c r="G129" s="55">
        <v>0</v>
      </c>
      <c r="H129" s="56">
        <v>0</v>
      </c>
      <c r="I129" s="67">
        <f>SUM(B129:H129)</f>
        <v>32</v>
      </c>
      <c r="K129" s="54">
        <v>0</v>
      </c>
      <c r="L129" s="55">
        <v>0</v>
      </c>
      <c r="M129" s="55">
        <v>0</v>
      </c>
      <c r="N129" s="55">
        <v>0</v>
      </c>
      <c r="O129" s="55">
        <v>0</v>
      </c>
      <c r="P129" s="55">
        <v>0</v>
      </c>
      <c r="Q129" s="56">
        <v>0</v>
      </c>
      <c r="R129" s="67">
        <f>SUM(K129:Q129)</f>
        <v>0</v>
      </c>
      <c r="T129" s="54">
        <v>0</v>
      </c>
      <c r="U129" s="55">
        <v>0</v>
      </c>
      <c r="V129" s="55">
        <v>0</v>
      </c>
      <c r="W129" s="55">
        <v>0</v>
      </c>
      <c r="X129" s="55">
        <v>0</v>
      </c>
      <c r="Y129" s="55">
        <v>0</v>
      </c>
      <c r="Z129" s="56">
        <v>0</v>
      </c>
      <c r="AA129" s="67">
        <f>SUM(T129:Z129)</f>
        <v>0</v>
      </c>
      <c r="AC129" s="54">
        <v>0</v>
      </c>
      <c r="AD129" s="55">
        <v>0</v>
      </c>
      <c r="AE129" s="55">
        <v>0</v>
      </c>
      <c r="AF129" s="55">
        <v>0</v>
      </c>
      <c r="AG129" s="55">
        <v>0</v>
      </c>
      <c r="AH129" s="55">
        <v>0</v>
      </c>
      <c r="AI129" s="56">
        <v>0</v>
      </c>
      <c r="AJ129" s="67">
        <f>SUM(AC129:AI129)</f>
        <v>0</v>
      </c>
      <c r="AL129" s="67">
        <f>SUM(I129+R129+AA129+AJ129)</f>
        <v>32</v>
      </c>
    </row>
    <row r="130" spans="1:38" ht="15.75" customHeight="1">
      <c r="A130" s="60" t="s">
        <v>218</v>
      </c>
      <c r="B130" s="57">
        <f t="shared" ref="B130:I130" si="88">SUM(B126:B129)</f>
        <v>119</v>
      </c>
      <c r="C130" s="58">
        <f t="shared" si="88"/>
        <v>28</v>
      </c>
      <c r="D130" s="58">
        <f t="shared" si="88"/>
        <v>4</v>
      </c>
      <c r="E130" s="58">
        <f t="shared" si="88"/>
        <v>1</v>
      </c>
      <c r="F130" s="58">
        <f t="shared" si="88"/>
        <v>0</v>
      </c>
      <c r="G130" s="58">
        <f t="shared" si="88"/>
        <v>0</v>
      </c>
      <c r="H130" s="59">
        <f t="shared" si="88"/>
        <v>2</v>
      </c>
      <c r="I130" s="60">
        <f t="shared" si="88"/>
        <v>154</v>
      </c>
      <c r="K130" s="57">
        <f t="shared" ref="K130:R130" si="89">SUM(K126:K129)</f>
        <v>0</v>
      </c>
      <c r="L130" s="58">
        <f t="shared" si="89"/>
        <v>1</v>
      </c>
      <c r="M130" s="58">
        <f t="shared" si="89"/>
        <v>0</v>
      </c>
      <c r="N130" s="58">
        <f t="shared" si="89"/>
        <v>0</v>
      </c>
      <c r="O130" s="58">
        <f t="shared" si="89"/>
        <v>0</v>
      </c>
      <c r="P130" s="58">
        <f t="shared" si="89"/>
        <v>0</v>
      </c>
      <c r="Q130" s="59">
        <f t="shared" si="89"/>
        <v>0</v>
      </c>
      <c r="R130" s="60">
        <f t="shared" si="89"/>
        <v>1</v>
      </c>
      <c r="T130" s="57">
        <f t="shared" ref="T130:AA130" si="90">SUM(T126:T129)</f>
        <v>0</v>
      </c>
      <c r="U130" s="58">
        <f t="shared" si="90"/>
        <v>0</v>
      </c>
      <c r="V130" s="58">
        <f t="shared" si="90"/>
        <v>0</v>
      </c>
      <c r="W130" s="58">
        <f t="shared" si="90"/>
        <v>0</v>
      </c>
      <c r="X130" s="58">
        <f t="shared" si="90"/>
        <v>0</v>
      </c>
      <c r="Y130" s="58">
        <f t="shared" si="90"/>
        <v>0</v>
      </c>
      <c r="Z130" s="59">
        <f t="shared" si="90"/>
        <v>0</v>
      </c>
      <c r="AA130" s="60">
        <f t="shared" si="90"/>
        <v>0</v>
      </c>
      <c r="AC130" s="57">
        <f t="shared" ref="AC130:AJ130" si="91">SUM(AC126:AC129)</f>
        <v>3</v>
      </c>
      <c r="AD130" s="58">
        <f t="shared" si="91"/>
        <v>0</v>
      </c>
      <c r="AE130" s="58">
        <f t="shared" si="91"/>
        <v>0</v>
      </c>
      <c r="AF130" s="58">
        <f t="shared" si="91"/>
        <v>0</v>
      </c>
      <c r="AG130" s="58">
        <f t="shared" si="91"/>
        <v>0</v>
      </c>
      <c r="AH130" s="58">
        <f t="shared" si="91"/>
        <v>0</v>
      </c>
      <c r="AI130" s="59">
        <f t="shared" si="91"/>
        <v>0</v>
      </c>
      <c r="AJ130" s="60">
        <f t="shared" si="91"/>
        <v>3</v>
      </c>
      <c r="AL130" s="60">
        <f>SUM(AL126:AL129)</f>
        <v>158</v>
      </c>
    </row>
    <row r="131" spans="1:38" ht="15.75" customHeight="1">
      <c r="A131" s="69">
        <v>0.70833333333333337</v>
      </c>
      <c r="B131" s="44">
        <v>22</v>
      </c>
      <c r="C131" s="45">
        <v>5</v>
      </c>
      <c r="D131" s="45">
        <v>0</v>
      </c>
      <c r="E131" s="45">
        <v>0</v>
      </c>
      <c r="F131" s="45">
        <v>0</v>
      </c>
      <c r="G131" s="45">
        <v>0</v>
      </c>
      <c r="H131" s="46">
        <v>0</v>
      </c>
      <c r="I131" s="65">
        <f>SUM(B131:H131)</f>
        <v>27</v>
      </c>
      <c r="K131" s="44">
        <v>0</v>
      </c>
      <c r="L131" s="45">
        <v>0</v>
      </c>
      <c r="M131" s="45">
        <v>0</v>
      </c>
      <c r="N131" s="45">
        <v>0</v>
      </c>
      <c r="O131" s="45">
        <v>0</v>
      </c>
      <c r="P131" s="45">
        <v>0</v>
      </c>
      <c r="Q131" s="46">
        <v>0</v>
      </c>
      <c r="R131" s="65">
        <f>SUM(K131:Q131)</f>
        <v>0</v>
      </c>
      <c r="T131" s="44">
        <v>0</v>
      </c>
      <c r="U131" s="45">
        <v>0</v>
      </c>
      <c r="V131" s="45">
        <v>0</v>
      </c>
      <c r="W131" s="45">
        <v>0</v>
      </c>
      <c r="X131" s="45">
        <v>0</v>
      </c>
      <c r="Y131" s="45">
        <v>0</v>
      </c>
      <c r="Z131" s="46">
        <v>0</v>
      </c>
      <c r="AA131" s="65">
        <f>SUM(T131:Z131)</f>
        <v>0</v>
      </c>
      <c r="AC131" s="44">
        <v>0</v>
      </c>
      <c r="AD131" s="45">
        <v>0</v>
      </c>
      <c r="AE131" s="45">
        <v>0</v>
      </c>
      <c r="AF131" s="45">
        <v>0</v>
      </c>
      <c r="AG131" s="45">
        <v>0</v>
      </c>
      <c r="AH131" s="45">
        <v>0</v>
      </c>
      <c r="AI131" s="46">
        <v>0</v>
      </c>
      <c r="AJ131" s="65">
        <f>SUM(AC131:AI131)</f>
        <v>0</v>
      </c>
      <c r="AL131" s="65">
        <f>SUM(I131+R131+AA131+AJ131)</f>
        <v>27</v>
      </c>
    </row>
    <row r="132" spans="1:38" ht="15.75" customHeight="1">
      <c r="A132" s="70">
        <v>0.71875</v>
      </c>
      <c r="B132" s="48">
        <v>21</v>
      </c>
      <c r="C132" s="49">
        <v>2</v>
      </c>
      <c r="D132" s="49">
        <v>0</v>
      </c>
      <c r="E132" s="49">
        <v>0</v>
      </c>
      <c r="F132" s="49">
        <v>0</v>
      </c>
      <c r="G132" s="49">
        <v>0</v>
      </c>
      <c r="H132" s="52">
        <v>0</v>
      </c>
      <c r="I132" s="66">
        <f>SUM(B132:H132)</f>
        <v>23</v>
      </c>
      <c r="K132" s="48">
        <v>0</v>
      </c>
      <c r="L132" s="49">
        <v>0</v>
      </c>
      <c r="M132" s="49">
        <v>0</v>
      </c>
      <c r="N132" s="49">
        <v>0</v>
      </c>
      <c r="O132" s="49">
        <v>0</v>
      </c>
      <c r="P132" s="49">
        <v>0</v>
      </c>
      <c r="Q132" s="52">
        <v>0</v>
      </c>
      <c r="R132" s="66">
        <f>SUM(K132:Q132)</f>
        <v>0</v>
      </c>
      <c r="T132" s="48">
        <v>0</v>
      </c>
      <c r="U132" s="49">
        <v>0</v>
      </c>
      <c r="V132" s="49">
        <v>0</v>
      </c>
      <c r="W132" s="49">
        <v>0</v>
      </c>
      <c r="X132" s="49">
        <v>0</v>
      </c>
      <c r="Y132" s="49">
        <v>0</v>
      </c>
      <c r="Z132" s="52">
        <v>0</v>
      </c>
      <c r="AA132" s="66">
        <f>SUM(T132:Z132)</f>
        <v>0</v>
      </c>
      <c r="AC132" s="48">
        <v>2</v>
      </c>
      <c r="AD132" s="49">
        <v>0</v>
      </c>
      <c r="AE132" s="49">
        <v>0</v>
      </c>
      <c r="AF132" s="49">
        <v>0</v>
      </c>
      <c r="AG132" s="49">
        <v>0</v>
      </c>
      <c r="AH132" s="49">
        <v>0</v>
      </c>
      <c r="AI132" s="52">
        <v>0</v>
      </c>
      <c r="AJ132" s="66">
        <f>SUM(AC132:AI132)</f>
        <v>2</v>
      </c>
      <c r="AL132" s="66">
        <f>SUM(I132+R132+AA132+AJ132)</f>
        <v>25</v>
      </c>
    </row>
    <row r="133" spans="1:38" ht="15.75" customHeight="1">
      <c r="A133" s="70">
        <v>0.72916666666666663</v>
      </c>
      <c r="B133" s="48">
        <v>18</v>
      </c>
      <c r="C133" s="49">
        <v>4</v>
      </c>
      <c r="D133" s="49">
        <v>1</v>
      </c>
      <c r="E133" s="49">
        <v>0</v>
      </c>
      <c r="F133" s="49">
        <v>0</v>
      </c>
      <c r="G133" s="49">
        <v>0</v>
      </c>
      <c r="H133" s="52">
        <v>0</v>
      </c>
      <c r="I133" s="66">
        <f>SUM(B133:H133)</f>
        <v>23</v>
      </c>
      <c r="K133" s="48">
        <v>0</v>
      </c>
      <c r="L133" s="49">
        <v>0</v>
      </c>
      <c r="M133" s="49">
        <v>0</v>
      </c>
      <c r="N133" s="49">
        <v>0</v>
      </c>
      <c r="O133" s="49">
        <v>0</v>
      </c>
      <c r="P133" s="49">
        <v>0</v>
      </c>
      <c r="Q133" s="52">
        <v>0</v>
      </c>
      <c r="R133" s="66">
        <f>SUM(K133:Q133)</f>
        <v>0</v>
      </c>
      <c r="T133" s="48">
        <v>0</v>
      </c>
      <c r="U133" s="49">
        <v>0</v>
      </c>
      <c r="V133" s="49">
        <v>0</v>
      </c>
      <c r="W133" s="49">
        <v>0</v>
      </c>
      <c r="X133" s="49">
        <v>0</v>
      </c>
      <c r="Y133" s="49">
        <v>0</v>
      </c>
      <c r="Z133" s="52">
        <v>0</v>
      </c>
      <c r="AA133" s="66">
        <f>SUM(T133:Z133)</f>
        <v>0</v>
      </c>
      <c r="AC133" s="48">
        <v>0</v>
      </c>
      <c r="AD133" s="49">
        <v>0</v>
      </c>
      <c r="AE133" s="49">
        <v>0</v>
      </c>
      <c r="AF133" s="49">
        <v>0</v>
      </c>
      <c r="AG133" s="49">
        <v>0</v>
      </c>
      <c r="AH133" s="49">
        <v>0</v>
      </c>
      <c r="AI133" s="52">
        <v>0</v>
      </c>
      <c r="AJ133" s="66">
        <f>SUM(AC133:AI133)</f>
        <v>0</v>
      </c>
      <c r="AL133" s="66">
        <f>SUM(I133+R133+AA133+AJ133)</f>
        <v>23</v>
      </c>
    </row>
    <row r="134" spans="1:38" ht="15.75" customHeight="1">
      <c r="A134" s="71">
        <v>0.73958333333333337</v>
      </c>
      <c r="B134" s="54">
        <v>22</v>
      </c>
      <c r="C134" s="55">
        <v>5</v>
      </c>
      <c r="D134" s="55">
        <v>1</v>
      </c>
      <c r="E134" s="55">
        <v>0</v>
      </c>
      <c r="F134" s="55">
        <v>0</v>
      </c>
      <c r="G134" s="55">
        <v>0</v>
      </c>
      <c r="H134" s="56">
        <v>1</v>
      </c>
      <c r="I134" s="67">
        <f>SUM(B134:H134)</f>
        <v>29</v>
      </c>
      <c r="K134" s="54">
        <v>0</v>
      </c>
      <c r="L134" s="55">
        <v>0</v>
      </c>
      <c r="M134" s="55">
        <v>0</v>
      </c>
      <c r="N134" s="55">
        <v>0</v>
      </c>
      <c r="O134" s="55">
        <v>0</v>
      </c>
      <c r="P134" s="55">
        <v>0</v>
      </c>
      <c r="Q134" s="56">
        <v>0</v>
      </c>
      <c r="R134" s="67">
        <f>SUM(K134:Q134)</f>
        <v>0</v>
      </c>
      <c r="T134" s="54">
        <v>0</v>
      </c>
      <c r="U134" s="55">
        <v>0</v>
      </c>
      <c r="V134" s="55">
        <v>0</v>
      </c>
      <c r="W134" s="55">
        <v>0</v>
      </c>
      <c r="X134" s="55">
        <v>0</v>
      </c>
      <c r="Y134" s="55">
        <v>0</v>
      </c>
      <c r="Z134" s="56">
        <v>0</v>
      </c>
      <c r="AA134" s="67">
        <f>SUM(T134:Z134)</f>
        <v>0</v>
      </c>
      <c r="AC134" s="54">
        <v>2</v>
      </c>
      <c r="AD134" s="55">
        <v>0</v>
      </c>
      <c r="AE134" s="55">
        <v>0</v>
      </c>
      <c r="AF134" s="55">
        <v>0</v>
      </c>
      <c r="AG134" s="55">
        <v>0</v>
      </c>
      <c r="AH134" s="55">
        <v>0</v>
      </c>
      <c r="AI134" s="56">
        <v>0</v>
      </c>
      <c r="AJ134" s="67">
        <f>SUM(AC134:AI134)</f>
        <v>2</v>
      </c>
      <c r="AL134" s="67">
        <f>SUM(I134+R134+AA134+AJ134)</f>
        <v>31</v>
      </c>
    </row>
    <row r="135" spans="1:38" ht="15.75" customHeight="1">
      <c r="A135" s="60" t="s">
        <v>218</v>
      </c>
      <c r="B135" s="57">
        <f t="shared" ref="B135:I135" si="92">SUM(B131:B134)</f>
        <v>83</v>
      </c>
      <c r="C135" s="58">
        <f t="shared" si="92"/>
        <v>16</v>
      </c>
      <c r="D135" s="58">
        <f t="shared" si="92"/>
        <v>2</v>
      </c>
      <c r="E135" s="58">
        <f t="shared" si="92"/>
        <v>0</v>
      </c>
      <c r="F135" s="58">
        <f t="shared" si="92"/>
        <v>0</v>
      </c>
      <c r="G135" s="58">
        <f t="shared" si="92"/>
        <v>0</v>
      </c>
      <c r="H135" s="59">
        <f t="shared" si="92"/>
        <v>1</v>
      </c>
      <c r="I135" s="60">
        <f t="shared" si="92"/>
        <v>102</v>
      </c>
      <c r="K135" s="57">
        <f t="shared" ref="K135:R135" si="93">SUM(K131:K134)</f>
        <v>0</v>
      </c>
      <c r="L135" s="58">
        <f t="shared" si="93"/>
        <v>0</v>
      </c>
      <c r="M135" s="58">
        <f t="shared" si="93"/>
        <v>0</v>
      </c>
      <c r="N135" s="58">
        <f t="shared" si="93"/>
        <v>0</v>
      </c>
      <c r="O135" s="58">
        <f t="shared" si="93"/>
        <v>0</v>
      </c>
      <c r="P135" s="58">
        <f t="shared" si="93"/>
        <v>0</v>
      </c>
      <c r="Q135" s="59">
        <f t="shared" si="93"/>
        <v>0</v>
      </c>
      <c r="R135" s="60">
        <f t="shared" si="93"/>
        <v>0</v>
      </c>
      <c r="T135" s="57">
        <f t="shared" ref="T135:AA135" si="94">SUM(T131:T134)</f>
        <v>0</v>
      </c>
      <c r="U135" s="58">
        <f t="shared" si="94"/>
        <v>0</v>
      </c>
      <c r="V135" s="58">
        <f t="shared" si="94"/>
        <v>0</v>
      </c>
      <c r="W135" s="58">
        <f t="shared" si="94"/>
        <v>0</v>
      </c>
      <c r="X135" s="58">
        <f t="shared" si="94"/>
        <v>0</v>
      </c>
      <c r="Y135" s="58">
        <f t="shared" si="94"/>
        <v>0</v>
      </c>
      <c r="Z135" s="59">
        <f t="shared" si="94"/>
        <v>0</v>
      </c>
      <c r="AA135" s="60">
        <f t="shared" si="94"/>
        <v>0</v>
      </c>
      <c r="AC135" s="57">
        <f t="shared" ref="AC135:AJ135" si="95">SUM(AC131:AC134)</f>
        <v>4</v>
      </c>
      <c r="AD135" s="58">
        <f t="shared" si="95"/>
        <v>0</v>
      </c>
      <c r="AE135" s="58">
        <f t="shared" si="95"/>
        <v>0</v>
      </c>
      <c r="AF135" s="58">
        <f t="shared" si="95"/>
        <v>0</v>
      </c>
      <c r="AG135" s="58">
        <f t="shared" si="95"/>
        <v>0</v>
      </c>
      <c r="AH135" s="58">
        <f t="shared" si="95"/>
        <v>0</v>
      </c>
      <c r="AI135" s="59">
        <f t="shared" si="95"/>
        <v>0</v>
      </c>
      <c r="AJ135" s="60">
        <f t="shared" si="95"/>
        <v>4</v>
      </c>
      <c r="AL135" s="60">
        <f>SUM(AL131:AL134)</f>
        <v>106</v>
      </c>
    </row>
    <row r="136" spans="1:38" ht="15.75" customHeight="1">
      <c r="A136" s="69">
        <v>0.75</v>
      </c>
      <c r="B136" s="44">
        <v>14</v>
      </c>
      <c r="C136" s="45">
        <v>1</v>
      </c>
      <c r="D136" s="45">
        <v>0</v>
      </c>
      <c r="E136" s="45">
        <v>0</v>
      </c>
      <c r="F136" s="45">
        <v>0</v>
      </c>
      <c r="G136" s="45">
        <v>0</v>
      </c>
      <c r="H136" s="46">
        <v>0</v>
      </c>
      <c r="I136" s="65">
        <f>SUM(B136:H136)</f>
        <v>15</v>
      </c>
      <c r="K136" s="44">
        <v>0</v>
      </c>
      <c r="L136" s="45">
        <v>0</v>
      </c>
      <c r="M136" s="45">
        <v>0</v>
      </c>
      <c r="N136" s="45">
        <v>0</v>
      </c>
      <c r="O136" s="45">
        <v>0</v>
      </c>
      <c r="P136" s="45">
        <v>0</v>
      </c>
      <c r="Q136" s="46">
        <v>0</v>
      </c>
      <c r="R136" s="65">
        <f>SUM(K136:Q136)</f>
        <v>0</v>
      </c>
      <c r="T136" s="44">
        <v>0</v>
      </c>
      <c r="U136" s="45">
        <v>0</v>
      </c>
      <c r="V136" s="45">
        <v>0</v>
      </c>
      <c r="W136" s="45">
        <v>0</v>
      </c>
      <c r="X136" s="45">
        <v>0</v>
      </c>
      <c r="Y136" s="45">
        <v>0</v>
      </c>
      <c r="Z136" s="46">
        <v>0</v>
      </c>
      <c r="AA136" s="65">
        <f>SUM(T136:Z136)</f>
        <v>0</v>
      </c>
      <c r="AC136" s="44">
        <v>0</v>
      </c>
      <c r="AD136" s="45">
        <v>0</v>
      </c>
      <c r="AE136" s="45">
        <v>0</v>
      </c>
      <c r="AF136" s="45">
        <v>0</v>
      </c>
      <c r="AG136" s="45">
        <v>0</v>
      </c>
      <c r="AH136" s="45">
        <v>0</v>
      </c>
      <c r="AI136" s="46">
        <v>0</v>
      </c>
      <c r="AJ136" s="65">
        <f>SUM(AC136:AI136)</f>
        <v>0</v>
      </c>
      <c r="AL136" s="65">
        <f>SUM(I136+R136+AA136+AJ136)</f>
        <v>15</v>
      </c>
    </row>
    <row r="137" spans="1:38" ht="15.75" customHeight="1">
      <c r="A137" s="70">
        <v>0.76041666666666663</v>
      </c>
      <c r="B137" s="48">
        <v>13</v>
      </c>
      <c r="C137" s="49">
        <v>5</v>
      </c>
      <c r="D137" s="49">
        <v>0</v>
      </c>
      <c r="E137" s="49">
        <v>0</v>
      </c>
      <c r="F137" s="49">
        <v>0</v>
      </c>
      <c r="G137" s="49">
        <v>0</v>
      </c>
      <c r="H137" s="52">
        <v>0</v>
      </c>
      <c r="I137" s="66">
        <f>SUM(B137:H137)</f>
        <v>18</v>
      </c>
      <c r="K137" s="48">
        <v>0</v>
      </c>
      <c r="L137" s="49">
        <v>0</v>
      </c>
      <c r="M137" s="49">
        <v>0</v>
      </c>
      <c r="N137" s="49">
        <v>0</v>
      </c>
      <c r="O137" s="49">
        <v>0</v>
      </c>
      <c r="P137" s="49">
        <v>0</v>
      </c>
      <c r="Q137" s="52">
        <v>0</v>
      </c>
      <c r="R137" s="66">
        <f>SUM(K137:Q137)</f>
        <v>0</v>
      </c>
      <c r="T137" s="48">
        <v>0</v>
      </c>
      <c r="U137" s="49">
        <v>0</v>
      </c>
      <c r="V137" s="49">
        <v>0</v>
      </c>
      <c r="W137" s="49">
        <v>0</v>
      </c>
      <c r="X137" s="49">
        <v>0</v>
      </c>
      <c r="Y137" s="49">
        <v>0</v>
      </c>
      <c r="Z137" s="52">
        <v>0</v>
      </c>
      <c r="AA137" s="66">
        <f>SUM(T137:Z137)</f>
        <v>0</v>
      </c>
      <c r="AC137" s="48">
        <v>1</v>
      </c>
      <c r="AD137" s="49">
        <v>0</v>
      </c>
      <c r="AE137" s="49">
        <v>0</v>
      </c>
      <c r="AF137" s="49">
        <v>0</v>
      </c>
      <c r="AG137" s="49">
        <v>0</v>
      </c>
      <c r="AH137" s="49">
        <v>0</v>
      </c>
      <c r="AI137" s="52">
        <v>0</v>
      </c>
      <c r="AJ137" s="66">
        <f>SUM(AC137:AI137)</f>
        <v>1</v>
      </c>
      <c r="AL137" s="66">
        <f>SUM(I137+R137+AA137+AJ137)</f>
        <v>19</v>
      </c>
    </row>
    <row r="138" spans="1:38" ht="15.75" customHeight="1">
      <c r="A138" s="70">
        <v>0.77083333333333337</v>
      </c>
      <c r="B138" s="48">
        <v>19</v>
      </c>
      <c r="C138" s="49">
        <v>2</v>
      </c>
      <c r="D138" s="49">
        <v>0</v>
      </c>
      <c r="E138" s="49">
        <v>0</v>
      </c>
      <c r="F138" s="49">
        <v>0</v>
      </c>
      <c r="G138" s="49">
        <v>0</v>
      </c>
      <c r="H138" s="52">
        <v>2</v>
      </c>
      <c r="I138" s="66">
        <f>SUM(B138:H138)</f>
        <v>23</v>
      </c>
      <c r="K138" s="48">
        <v>0</v>
      </c>
      <c r="L138" s="49">
        <v>0</v>
      </c>
      <c r="M138" s="49">
        <v>0</v>
      </c>
      <c r="N138" s="49">
        <v>0</v>
      </c>
      <c r="O138" s="49">
        <v>0</v>
      </c>
      <c r="P138" s="49">
        <v>0</v>
      </c>
      <c r="Q138" s="52">
        <v>0</v>
      </c>
      <c r="R138" s="66">
        <f>SUM(K138:Q138)</f>
        <v>0</v>
      </c>
      <c r="T138" s="48">
        <v>0</v>
      </c>
      <c r="U138" s="49">
        <v>0</v>
      </c>
      <c r="V138" s="49">
        <v>0</v>
      </c>
      <c r="W138" s="49">
        <v>0</v>
      </c>
      <c r="X138" s="49">
        <v>0</v>
      </c>
      <c r="Y138" s="49">
        <v>0</v>
      </c>
      <c r="Z138" s="52">
        <v>0</v>
      </c>
      <c r="AA138" s="66">
        <f>SUM(T138:Z138)</f>
        <v>0</v>
      </c>
      <c r="AC138" s="48">
        <v>0</v>
      </c>
      <c r="AD138" s="49">
        <v>0</v>
      </c>
      <c r="AE138" s="49">
        <v>0</v>
      </c>
      <c r="AF138" s="49">
        <v>0</v>
      </c>
      <c r="AG138" s="49">
        <v>0</v>
      </c>
      <c r="AH138" s="49">
        <v>0</v>
      </c>
      <c r="AI138" s="52">
        <v>1</v>
      </c>
      <c r="AJ138" s="66">
        <f>SUM(AC138:AI138)</f>
        <v>1</v>
      </c>
      <c r="AL138" s="66">
        <f>SUM(I138+R138+AA138+AJ138)</f>
        <v>24</v>
      </c>
    </row>
    <row r="139" spans="1:38" ht="15.75" customHeight="1">
      <c r="A139" s="71">
        <v>0.78125</v>
      </c>
      <c r="B139" s="54">
        <v>15</v>
      </c>
      <c r="C139" s="55">
        <v>3</v>
      </c>
      <c r="D139" s="55">
        <v>0</v>
      </c>
      <c r="E139" s="55">
        <v>0</v>
      </c>
      <c r="F139" s="55">
        <v>0</v>
      </c>
      <c r="G139" s="55">
        <v>0</v>
      </c>
      <c r="H139" s="56">
        <v>0</v>
      </c>
      <c r="I139" s="67">
        <f>SUM(B139:H139)</f>
        <v>18</v>
      </c>
      <c r="K139" s="54">
        <v>0</v>
      </c>
      <c r="L139" s="55">
        <v>0</v>
      </c>
      <c r="M139" s="55">
        <v>0</v>
      </c>
      <c r="N139" s="55">
        <v>0</v>
      </c>
      <c r="O139" s="55">
        <v>0</v>
      </c>
      <c r="P139" s="55">
        <v>0</v>
      </c>
      <c r="Q139" s="56">
        <v>0</v>
      </c>
      <c r="R139" s="67">
        <f>SUM(K139:Q139)</f>
        <v>0</v>
      </c>
      <c r="T139" s="54">
        <v>0</v>
      </c>
      <c r="U139" s="55">
        <v>0</v>
      </c>
      <c r="V139" s="55">
        <v>0</v>
      </c>
      <c r="W139" s="55">
        <v>0</v>
      </c>
      <c r="X139" s="55">
        <v>0</v>
      </c>
      <c r="Y139" s="55">
        <v>0</v>
      </c>
      <c r="Z139" s="56">
        <v>0</v>
      </c>
      <c r="AA139" s="67">
        <f>SUM(T139:Z139)</f>
        <v>0</v>
      </c>
      <c r="AC139" s="54">
        <v>0</v>
      </c>
      <c r="AD139" s="55">
        <v>0</v>
      </c>
      <c r="AE139" s="55">
        <v>0</v>
      </c>
      <c r="AF139" s="55">
        <v>0</v>
      </c>
      <c r="AG139" s="55">
        <v>0</v>
      </c>
      <c r="AH139" s="55">
        <v>0</v>
      </c>
      <c r="AI139" s="56">
        <v>0</v>
      </c>
      <c r="AJ139" s="67">
        <f>SUM(AC139:AI139)</f>
        <v>0</v>
      </c>
      <c r="AL139" s="67">
        <f>SUM(I139+R139+AA139+AJ139)</f>
        <v>18</v>
      </c>
    </row>
    <row r="140" spans="1:38" ht="15.75" customHeight="1">
      <c r="A140" s="60" t="s">
        <v>218</v>
      </c>
      <c r="B140" s="57">
        <f t="shared" ref="B140:I140" si="96">SUM(B136:B139)</f>
        <v>61</v>
      </c>
      <c r="C140" s="58">
        <f t="shared" si="96"/>
        <v>11</v>
      </c>
      <c r="D140" s="58">
        <f t="shared" si="96"/>
        <v>0</v>
      </c>
      <c r="E140" s="58">
        <f t="shared" si="96"/>
        <v>0</v>
      </c>
      <c r="F140" s="58">
        <f t="shared" si="96"/>
        <v>0</v>
      </c>
      <c r="G140" s="58">
        <f t="shared" si="96"/>
        <v>0</v>
      </c>
      <c r="H140" s="59">
        <f t="shared" si="96"/>
        <v>2</v>
      </c>
      <c r="I140" s="60">
        <f t="shared" si="96"/>
        <v>74</v>
      </c>
      <c r="K140" s="57">
        <f t="shared" ref="K140:R140" si="97">SUM(K136:K139)</f>
        <v>0</v>
      </c>
      <c r="L140" s="58">
        <f t="shared" si="97"/>
        <v>0</v>
      </c>
      <c r="M140" s="58">
        <f t="shared" si="97"/>
        <v>0</v>
      </c>
      <c r="N140" s="58">
        <f t="shared" si="97"/>
        <v>0</v>
      </c>
      <c r="O140" s="58">
        <f t="shared" si="97"/>
        <v>0</v>
      </c>
      <c r="P140" s="58">
        <f t="shared" si="97"/>
        <v>0</v>
      </c>
      <c r="Q140" s="59">
        <f t="shared" si="97"/>
        <v>0</v>
      </c>
      <c r="R140" s="60">
        <f t="shared" si="97"/>
        <v>0</v>
      </c>
      <c r="T140" s="57">
        <f t="shared" ref="T140:AA140" si="98">SUM(T136:T139)</f>
        <v>0</v>
      </c>
      <c r="U140" s="58">
        <f t="shared" si="98"/>
        <v>0</v>
      </c>
      <c r="V140" s="58">
        <f t="shared" si="98"/>
        <v>0</v>
      </c>
      <c r="W140" s="58">
        <f t="shared" si="98"/>
        <v>0</v>
      </c>
      <c r="X140" s="58">
        <f t="shared" si="98"/>
        <v>0</v>
      </c>
      <c r="Y140" s="58">
        <f t="shared" si="98"/>
        <v>0</v>
      </c>
      <c r="Z140" s="59">
        <f t="shared" si="98"/>
        <v>0</v>
      </c>
      <c r="AA140" s="60">
        <f t="shared" si="98"/>
        <v>0</v>
      </c>
      <c r="AC140" s="57">
        <f t="shared" ref="AC140:AJ140" si="99">SUM(AC136:AC139)</f>
        <v>1</v>
      </c>
      <c r="AD140" s="58">
        <f t="shared" si="99"/>
        <v>0</v>
      </c>
      <c r="AE140" s="58">
        <f t="shared" si="99"/>
        <v>0</v>
      </c>
      <c r="AF140" s="58">
        <f t="shared" si="99"/>
        <v>0</v>
      </c>
      <c r="AG140" s="58">
        <f t="shared" si="99"/>
        <v>0</v>
      </c>
      <c r="AH140" s="58">
        <f t="shared" si="99"/>
        <v>0</v>
      </c>
      <c r="AI140" s="59">
        <f t="shared" si="99"/>
        <v>1</v>
      </c>
      <c r="AJ140" s="60">
        <f t="shared" si="99"/>
        <v>2</v>
      </c>
      <c r="AL140" s="60">
        <f>SUM(AL136:AL139)</f>
        <v>76</v>
      </c>
    </row>
    <row r="142" spans="1:38" ht="15.75" customHeight="1">
      <c r="A142" s="60" t="s">
        <v>219</v>
      </c>
      <c r="B142" s="57">
        <f t="shared" ref="B142:I142" si="100">SUM(B140+B135+B130)</f>
        <v>263</v>
      </c>
      <c r="C142" s="58">
        <f t="shared" si="100"/>
        <v>55</v>
      </c>
      <c r="D142" s="58">
        <f t="shared" si="100"/>
        <v>6</v>
      </c>
      <c r="E142" s="58">
        <f t="shared" si="100"/>
        <v>1</v>
      </c>
      <c r="F142" s="58">
        <f t="shared" si="100"/>
        <v>0</v>
      </c>
      <c r="G142" s="58">
        <f t="shared" si="100"/>
        <v>0</v>
      </c>
      <c r="H142" s="59">
        <f t="shared" si="100"/>
        <v>5</v>
      </c>
      <c r="I142" s="60">
        <f t="shared" si="100"/>
        <v>330</v>
      </c>
      <c r="K142" s="57">
        <f t="shared" ref="K142:R142" si="101">SUM(K140+K135+K130)</f>
        <v>0</v>
      </c>
      <c r="L142" s="58">
        <f t="shared" si="101"/>
        <v>1</v>
      </c>
      <c r="M142" s="58">
        <f t="shared" si="101"/>
        <v>0</v>
      </c>
      <c r="N142" s="58">
        <f t="shared" si="101"/>
        <v>0</v>
      </c>
      <c r="O142" s="58">
        <f t="shared" si="101"/>
        <v>0</v>
      </c>
      <c r="P142" s="58">
        <f t="shared" si="101"/>
        <v>0</v>
      </c>
      <c r="Q142" s="59">
        <f t="shared" si="101"/>
        <v>0</v>
      </c>
      <c r="R142" s="60">
        <f t="shared" si="101"/>
        <v>1</v>
      </c>
      <c r="T142" s="57">
        <f t="shared" ref="T142:AA142" si="102">SUM(T140+T135+T130)</f>
        <v>0</v>
      </c>
      <c r="U142" s="58">
        <f t="shared" si="102"/>
        <v>0</v>
      </c>
      <c r="V142" s="58">
        <f t="shared" si="102"/>
        <v>0</v>
      </c>
      <c r="W142" s="58">
        <f t="shared" si="102"/>
        <v>0</v>
      </c>
      <c r="X142" s="58">
        <f t="shared" si="102"/>
        <v>0</v>
      </c>
      <c r="Y142" s="58">
        <f t="shared" si="102"/>
        <v>0</v>
      </c>
      <c r="Z142" s="59">
        <f t="shared" si="102"/>
        <v>0</v>
      </c>
      <c r="AA142" s="60">
        <f t="shared" si="102"/>
        <v>0</v>
      </c>
      <c r="AC142" s="57">
        <f t="shared" ref="AC142:AJ142" si="103">SUM(AC140+AC135+AC130)</f>
        <v>8</v>
      </c>
      <c r="AD142" s="58">
        <f t="shared" si="103"/>
        <v>0</v>
      </c>
      <c r="AE142" s="58">
        <f t="shared" si="103"/>
        <v>0</v>
      </c>
      <c r="AF142" s="58">
        <f t="shared" si="103"/>
        <v>0</v>
      </c>
      <c r="AG142" s="58">
        <f t="shared" si="103"/>
        <v>0</v>
      </c>
      <c r="AH142" s="58">
        <f t="shared" si="103"/>
        <v>0</v>
      </c>
      <c r="AI142" s="59">
        <f t="shared" si="103"/>
        <v>1</v>
      </c>
      <c r="AJ142" s="60">
        <f t="shared" si="103"/>
        <v>9</v>
      </c>
      <c r="AL142" s="60">
        <f>SUM(AL140+AL135+AL130)</f>
        <v>340</v>
      </c>
    </row>
    <row r="144" spans="1:38" ht="15.75" customHeight="1">
      <c r="A144" s="60" t="s">
        <v>217</v>
      </c>
      <c r="B144" s="57">
        <f t="shared" ref="B144:I144" si="104">SUM(B120+B142)</f>
        <v>537</v>
      </c>
      <c r="C144" s="58">
        <f t="shared" si="104"/>
        <v>118</v>
      </c>
      <c r="D144" s="58">
        <f t="shared" si="104"/>
        <v>8</v>
      </c>
      <c r="E144" s="58">
        <f t="shared" si="104"/>
        <v>1</v>
      </c>
      <c r="F144" s="58">
        <f t="shared" si="104"/>
        <v>3</v>
      </c>
      <c r="G144" s="58">
        <f t="shared" si="104"/>
        <v>0</v>
      </c>
      <c r="H144" s="59">
        <f t="shared" si="104"/>
        <v>7</v>
      </c>
      <c r="I144" s="60">
        <f t="shared" si="104"/>
        <v>674</v>
      </c>
      <c r="K144" s="57">
        <f t="shared" ref="K144:R144" si="105">SUM(K120+K142)</f>
        <v>0</v>
      </c>
      <c r="L144" s="58">
        <f t="shared" si="105"/>
        <v>4</v>
      </c>
      <c r="M144" s="58">
        <f t="shared" si="105"/>
        <v>0</v>
      </c>
      <c r="N144" s="58">
        <f t="shared" si="105"/>
        <v>0</v>
      </c>
      <c r="O144" s="58">
        <f t="shared" si="105"/>
        <v>0</v>
      </c>
      <c r="P144" s="58">
        <f t="shared" si="105"/>
        <v>0</v>
      </c>
      <c r="Q144" s="59">
        <f t="shared" si="105"/>
        <v>0</v>
      </c>
      <c r="R144" s="60">
        <f t="shared" si="105"/>
        <v>4</v>
      </c>
      <c r="T144" s="57">
        <f t="shared" ref="T144:AA144" si="106">SUM(T120+T142)</f>
        <v>0</v>
      </c>
      <c r="U144" s="58">
        <f t="shared" si="106"/>
        <v>0</v>
      </c>
      <c r="V144" s="58">
        <f t="shared" si="106"/>
        <v>0</v>
      </c>
      <c r="W144" s="58">
        <f t="shared" si="106"/>
        <v>0</v>
      </c>
      <c r="X144" s="58">
        <f t="shared" si="106"/>
        <v>0</v>
      </c>
      <c r="Y144" s="58">
        <f t="shared" si="106"/>
        <v>0</v>
      </c>
      <c r="Z144" s="59">
        <f t="shared" si="106"/>
        <v>0</v>
      </c>
      <c r="AA144" s="60">
        <f t="shared" si="106"/>
        <v>0</v>
      </c>
      <c r="AC144" s="57">
        <f t="shared" ref="AC144:AJ144" si="107">SUM(AC120+AC142)</f>
        <v>11</v>
      </c>
      <c r="AD144" s="58">
        <f t="shared" si="107"/>
        <v>1</v>
      </c>
      <c r="AE144" s="58">
        <f t="shared" si="107"/>
        <v>0</v>
      </c>
      <c r="AF144" s="58">
        <f t="shared" si="107"/>
        <v>0</v>
      </c>
      <c r="AG144" s="58">
        <f t="shared" si="107"/>
        <v>0</v>
      </c>
      <c r="AH144" s="58">
        <f t="shared" si="107"/>
        <v>0</v>
      </c>
      <c r="AI144" s="59">
        <f t="shared" si="107"/>
        <v>1</v>
      </c>
      <c r="AJ144" s="60">
        <f t="shared" si="107"/>
        <v>13</v>
      </c>
      <c r="AL144" s="60">
        <f>SUM(AL120+AL142)</f>
        <v>691</v>
      </c>
    </row>
    <row r="145" spans="1:38" s="68" customFormat="1" ht="15.75" customHeight="1">
      <c r="A145" s="68" t="s">
        <v>220</v>
      </c>
      <c r="I145" s="68">
        <f>SUM(B104:H104,B105:H105,B106:H106,B107:H107,B109:H109,B110:H110,B111:H111,B112:H112,B114:H114,B115:H115,B116:H116,B117:H117,B126:H126,B127:H127,B128:H128,B129:H129,B131:H131,B132:H132,B133:H133,B134:H134,B136:H136,B137:H137,B138:H138,B139:H139)</f>
        <v>674</v>
      </c>
      <c r="R145" s="68">
        <f>SUM(K104:Q104,K105:Q105,K106:Q106,K107:Q107,K109:Q109,K110:Q110,K111:Q111,K112:Q112,K114:Q114,K115:Q115,K116:Q116,K117:Q117,K126:Q126,K127:Q127,K128:Q128,K129:Q129,K131:Q131,K132:Q132,K133:Q133,K134:Q134,K136:Q136,K137:Q137,K138:Q138,K139:Q139)</f>
        <v>4</v>
      </c>
      <c r="AA145" s="68">
        <f>SUM(T104:Z104,T105:Z105,T106:Z106,T107:Z107,T109:Z109,T110:Z110,T111:Z111,T112:Z112,T114:Z114,T115:Z115,T116:Z116,T117:Z117,T126:Z126,T127:Z127,T128:Z128,T129:Z129,T131:Z131,T132:Z132,T133:Z133,T134:Z134,T136:Z136,T137:Z137,T138:Z138,T139:Z139)</f>
        <v>0</v>
      </c>
      <c r="AJ145" s="68">
        <f>SUM(AC104:AI104,AC105:AI105,AC106:AI106,AC107:AI107,AC109:AI109,AC110:AI110,AC111:AI111,AC112:AI112,AC114:AI114,AC115:AI115,AC116:AI116,AC117:AI117,AC126:AI126,AC127:AI127,AC128:AI128,AC129:AI129,AC131:AI131,AC132:AI132,AC133:AI133,AC134:AI134,AC136:AI136,AC137:AI137,AC138:AI138,AC139:AI139)</f>
        <v>13</v>
      </c>
      <c r="AL145" s="68">
        <f>SUM(B145:AJ145)</f>
        <v>691</v>
      </c>
    </row>
    <row r="146" spans="1:38" ht="15.75" customHeight="1">
      <c r="A146" s="47" t="s">
        <v>211</v>
      </c>
      <c r="B146" s="47" t="str">
        <f>$AE$9</f>
        <v>Arm D - Back Rd</v>
      </c>
    </row>
    <row r="147" spans="1:38" ht="15.75" customHeight="1">
      <c r="B147" s="57" t="s">
        <v>212</v>
      </c>
      <c r="C147" s="58"/>
      <c r="D147" s="58" t="s">
        <v>248</v>
      </c>
      <c r="E147" s="58"/>
      <c r="F147" s="58"/>
      <c r="G147" s="58"/>
      <c r="H147" s="59"/>
      <c r="I147" s="60"/>
      <c r="K147" s="57" t="s">
        <v>212</v>
      </c>
      <c r="L147" s="58"/>
      <c r="M147" s="58" t="s">
        <v>214</v>
      </c>
      <c r="N147" s="58"/>
      <c r="O147" s="58"/>
      <c r="P147" s="58"/>
      <c r="Q147" s="59"/>
      <c r="R147" s="60"/>
      <c r="T147" s="57" t="s">
        <v>212</v>
      </c>
      <c r="U147" s="58"/>
      <c r="V147" s="58" t="s">
        <v>249</v>
      </c>
      <c r="W147" s="58"/>
      <c r="X147" s="58"/>
      <c r="Y147" s="58"/>
      <c r="Z147" s="59"/>
      <c r="AA147" s="60"/>
      <c r="AC147" s="57" t="s">
        <v>212</v>
      </c>
      <c r="AD147" s="58"/>
      <c r="AE147" s="58" t="s">
        <v>250</v>
      </c>
      <c r="AF147" s="58"/>
      <c r="AG147" s="58"/>
      <c r="AH147" s="58"/>
      <c r="AI147" s="59"/>
      <c r="AJ147" s="60"/>
      <c r="AL147" s="130" t="s">
        <v>216</v>
      </c>
    </row>
    <row r="148" spans="1:38"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61" t="s">
        <v>0</v>
      </c>
      <c r="AD148" s="62" t="s">
        <v>1</v>
      </c>
      <c r="AE148" s="62" t="s">
        <v>47</v>
      </c>
      <c r="AF148" s="62" t="s">
        <v>46</v>
      </c>
      <c r="AG148" s="62" t="s">
        <v>42</v>
      </c>
      <c r="AH148" s="62" t="s">
        <v>45</v>
      </c>
      <c r="AI148" s="63" t="s">
        <v>44</v>
      </c>
      <c r="AJ148" s="64" t="s">
        <v>217</v>
      </c>
      <c r="AL148" s="131"/>
    </row>
    <row r="150" spans="1:38" ht="15.75" customHeight="1">
      <c r="A150" s="69">
        <v>0.29166666666666669</v>
      </c>
      <c r="B150" s="44">
        <v>0</v>
      </c>
      <c r="C150" s="45">
        <v>0</v>
      </c>
      <c r="D150" s="45">
        <v>0</v>
      </c>
      <c r="E150" s="45">
        <v>0</v>
      </c>
      <c r="F150" s="45">
        <v>0</v>
      </c>
      <c r="G150" s="45">
        <v>0</v>
      </c>
      <c r="H150" s="46">
        <v>0</v>
      </c>
      <c r="I150" s="65">
        <f>SUM(B150:H150)</f>
        <v>0</v>
      </c>
      <c r="K150" s="44">
        <v>0</v>
      </c>
      <c r="L150" s="45">
        <v>0</v>
      </c>
      <c r="M150" s="45">
        <v>0</v>
      </c>
      <c r="N150" s="45">
        <v>0</v>
      </c>
      <c r="O150" s="45">
        <v>0</v>
      </c>
      <c r="P150" s="45">
        <v>0</v>
      </c>
      <c r="Q150" s="46">
        <v>0</v>
      </c>
      <c r="R150" s="65">
        <f>SUM(K150:Q150)</f>
        <v>0</v>
      </c>
      <c r="T150" s="44">
        <v>0</v>
      </c>
      <c r="U150" s="45">
        <v>0</v>
      </c>
      <c r="V150" s="45">
        <v>0</v>
      </c>
      <c r="W150" s="45">
        <v>0</v>
      </c>
      <c r="X150" s="45">
        <v>0</v>
      </c>
      <c r="Y150" s="45">
        <v>0</v>
      </c>
      <c r="Z150" s="46">
        <v>0</v>
      </c>
      <c r="AA150" s="65">
        <f>SUM(T150:Z150)</f>
        <v>0</v>
      </c>
      <c r="AC150" s="44">
        <v>0</v>
      </c>
      <c r="AD150" s="45">
        <v>0</v>
      </c>
      <c r="AE150" s="45">
        <v>0</v>
      </c>
      <c r="AF150" s="45">
        <v>0</v>
      </c>
      <c r="AG150" s="45">
        <v>0</v>
      </c>
      <c r="AH150" s="45">
        <v>0</v>
      </c>
      <c r="AI150" s="46">
        <v>0</v>
      </c>
      <c r="AJ150" s="65">
        <f>SUM(AC150:AI150)</f>
        <v>0</v>
      </c>
      <c r="AL150" s="65">
        <f>SUM(I150+R150+AA150+AJ150)</f>
        <v>0</v>
      </c>
    </row>
    <row r="151" spans="1:38" ht="15.75" customHeight="1">
      <c r="A151" s="70">
        <v>0.30208333333333331</v>
      </c>
      <c r="B151" s="48">
        <v>0</v>
      </c>
      <c r="C151" s="49">
        <v>0</v>
      </c>
      <c r="D151" s="49">
        <v>0</v>
      </c>
      <c r="E151" s="49">
        <v>0</v>
      </c>
      <c r="F151" s="49">
        <v>0</v>
      </c>
      <c r="G151" s="49">
        <v>0</v>
      </c>
      <c r="H151" s="52">
        <v>0</v>
      </c>
      <c r="I151" s="66">
        <f>SUM(B151:H151)</f>
        <v>0</v>
      </c>
      <c r="K151" s="48">
        <v>0</v>
      </c>
      <c r="L151" s="49">
        <v>0</v>
      </c>
      <c r="M151" s="49">
        <v>0</v>
      </c>
      <c r="N151" s="49">
        <v>0</v>
      </c>
      <c r="O151" s="49">
        <v>0</v>
      </c>
      <c r="P151" s="49">
        <v>0</v>
      </c>
      <c r="Q151" s="52">
        <v>0</v>
      </c>
      <c r="R151" s="66">
        <f>SUM(K151:Q151)</f>
        <v>0</v>
      </c>
      <c r="T151" s="48">
        <v>0</v>
      </c>
      <c r="U151" s="49">
        <v>0</v>
      </c>
      <c r="V151" s="49">
        <v>0</v>
      </c>
      <c r="W151" s="49">
        <v>0</v>
      </c>
      <c r="X151" s="49">
        <v>0</v>
      </c>
      <c r="Y151" s="49">
        <v>0</v>
      </c>
      <c r="Z151" s="52">
        <v>0</v>
      </c>
      <c r="AA151" s="66">
        <f>SUM(T151:Z151)</f>
        <v>0</v>
      </c>
      <c r="AC151" s="48">
        <v>0</v>
      </c>
      <c r="AD151" s="49">
        <v>0</v>
      </c>
      <c r="AE151" s="49">
        <v>0</v>
      </c>
      <c r="AF151" s="49">
        <v>0</v>
      </c>
      <c r="AG151" s="49">
        <v>0</v>
      </c>
      <c r="AH151" s="49">
        <v>0</v>
      </c>
      <c r="AI151" s="52">
        <v>0</v>
      </c>
      <c r="AJ151" s="66">
        <f>SUM(AC151:AI151)</f>
        <v>0</v>
      </c>
      <c r="AL151" s="66">
        <f>SUM(I151+R151+AA151+AJ151)</f>
        <v>0</v>
      </c>
    </row>
    <row r="152" spans="1:38" ht="15.75" customHeight="1">
      <c r="A152" s="70">
        <v>0.3125</v>
      </c>
      <c r="B152" s="48">
        <v>0</v>
      </c>
      <c r="C152" s="49">
        <v>0</v>
      </c>
      <c r="D152" s="49">
        <v>0</v>
      </c>
      <c r="E152" s="49">
        <v>0</v>
      </c>
      <c r="F152" s="49">
        <v>0</v>
      </c>
      <c r="G152" s="49">
        <v>0</v>
      </c>
      <c r="H152" s="52">
        <v>0</v>
      </c>
      <c r="I152" s="66">
        <f>SUM(B152:H152)</f>
        <v>0</v>
      </c>
      <c r="K152" s="48">
        <v>0</v>
      </c>
      <c r="L152" s="49">
        <v>0</v>
      </c>
      <c r="M152" s="49">
        <v>0</v>
      </c>
      <c r="N152" s="49">
        <v>0</v>
      </c>
      <c r="O152" s="49">
        <v>0</v>
      </c>
      <c r="P152" s="49">
        <v>0</v>
      </c>
      <c r="Q152" s="52">
        <v>0</v>
      </c>
      <c r="R152" s="66">
        <f>SUM(K152:Q152)</f>
        <v>0</v>
      </c>
      <c r="T152" s="48">
        <v>0</v>
      </c>
      <c r="U152" s="49">
        <v>0</v>
      </c>
      <c r="V152" s="49">
        <v>0</v>
      </c>
      <c r="W152" s="49">
        <v>0</v>
      </c>
      <c r="X152" s="49">
        <v>0</v>
      </c>
      <c r="Y152" s="49">
        <v>0</v>
      </c>
      <c r="Z152" s="52">
        <v>0</v>
      </c>
      <c r="AA152" s="66">
        <f>SUM(T152:Z152)</f>
        <v>0</v>
      </c>
      <c r="AC152" s="48">
        <v>0</v>
      </c>
      <c r="AD152" s="49">
        <v>0</v>
      </c>
      <c r="AE152" s="49">
        <v>0</v>
      </c>
      <c r="AF152" s="49">
        <v>0</v>
      </c>
      <c r="AG152" s="49">
        <v>0</v>
      </c>
      <c r="AH152" s="49">
        <v>0</v>
      </c>
      <c r="AI152" s="52">
        <v>0</v>
      </c>
      <c r="AJ152" s="66">
        <f>SUM(AC152:AI152)</f>
        <v>0</v>
      </c>
      <c r="AL152" s="66">
        <f>SUM(I152+R152+AA152+AJ152)</f>
        <v>0</v>
      </c>
    </row>
    <row r="153" spans="1:38" ht="15.75" customHeight="1">
      <c r="A153" s="71">
        <v>0.32291666666666669</v>
      </c>
      <c r="B153" s="54">
        <v>0</v>
      </c>
      <c r="C153" s="55">
        <v>0</v>
      </c>
      <c r="D153" s="55">
        <v>0</v>
      </c>
      <c r="E153" s="55">
        <v>0</v>
      </c>
      <c r="F153" s="55">
        <v>0</v>
      </c>
      <c r="G153" s="55">
        <v>0</v>
      </c>
      <c r="H153" s="56">
        <v>0</v>
      </c>
      <c r="I153" s="67">
        <f>SUM(B153:H153)</f>
        <v>0</v>
      </c>
      <c r="K153" s="54">
        <v>0</v>
      </c>
      <c r="L153" s="55">
        <v>0</v>
      </c>
      <c r="M153" s="55">
        <v>0</v>
      </c>
      <c r="N153" s="55">
        <v>0</v>
      </c>
      <c r="O153" s="55">
        <v>0</v>
      </c>
      <c r="P153" s="55">
        <v>0</v>
      </c>
      <c r="Q153" s="56">
        <v>0</v>
      </c>
      <c r="R153" s="67">
        <f>SUM(K153:Q153)</f>
        <v>0</v>
      </c>
      <c r="T153" s="54">
        <v>0</v>
      </c>
      <c r="U153" s="55">
        <v>0</v>
      </c>
      <c r="V153" s="55">
        <v>0</v>
      </c>
      <c r="W153" s="55">
        <v>0</v>
      </c>
      <c r="X153" s="55">
        <v>0</v>
      </c>
      <c r="Y153" s="55">
        <v>0</v>
      </c>
      <c r="Z153" s="56">
        <v>0</v>
      </c>
      <c r="AA153" s="67">
        <f>SUM(T153:Z153)</f>
        <v>0</v>
      </c>
      <c r="AC153" s="54">
        <v>0</v>
      </c>
      <c r="AD153" s="55">
        <v>0</v>
      </c>
      <c r="AE153" s="55">
        <v>0</v>
      </c>
      <c r="AF153" s="55">
        <v>0</v>
      </c>
      <c r="AG153" s="55">
        <v>0</v>
      </c>
      <c r="AH153" s="55">
        <v>0</v>
      </c>
      <c r="AI153" s="56">
        <v>0</v>
      </c>
      <c r="AJ153" s="67">
        <f>SUM(AC153:AI153)</f>
        <v>0</v>
      </c>
      <c r="AL153" s="67">
        <f>SUM(I153+R153+AA153+AJ153)</f>
        <v>0</v>
      </c>
    </row>
    <row r="154" spans="1:38" ht="15.75" customHeight="1">
      <c r="A154" s="60" t="s">
        <v>218</v>
      </c>
      <c r="B154" s="57">
        <f t="shared" ref="B154:I154" si="108">SUM(B150:B153)</f>
        <v>0</v>
      </c>
      <c r="C154" s="58">
        <f t="shared" si="108"/>
        <v>0</v>
      </c>
      <c r="D154" s="58">
        <f t="shared" si="108"/>
        <v>0</v>
      </c>
      <c r="E154" s="58">
        <f t="shared" si="108"/>
        <v>0</v>
      </c>
      <c r="F154" s="58">
        <f t="shared" si="108"/>
        <v>0</v>
      </c>
      <c r="G154" s="58">
        <f t="shared" si="108"/>
        <v>0</v>
      </c>
      <c r="H154" s="59">
        <f t="shared" si="108"/>
        <v>0</v>
      </c>
      <c r="I154" s="60">
        <f t="shared" si="108"/>
        <v>0</v>
      </c>
      <c r="K154" s="57">
        <f t="shared" ref="K154:R154" si="109">SUM(K150:K153)</f>
        <v>0</v>
      </c>
      <c r="L154" s="58">
        <f t="shared" si="109"/>
        <v>0</v>
      </c>
      <c r="M154" s="58">
        <f t="shared" si="109"/>
        <v>0</v>
      </c>
      <c r="N154" s="58">
        <f t="shared" si="109"/>
        <v>0</v>
      </c>
      <c r="O154" s="58">
        <f t="shared" si="109"/>
        <v>0</v>
      </c>
      <c r="P154" s="58">
        <f t="shared" si="109"/>
        <v>0</v>
      </c>
      <c r="Q154" s="59">
        <f t="shared" si="109"/>
        <v>0</v>
      </c>
      <c r="R154" s="60">
        <f t="shared" si="109"/>
        <v>0</v>
      </c>
      <c r="T154" s="57">
        <f t="shared" ref="T154:AA154" si="110">SUM(T150:T153)</f>
        <v>0</v>
      </c>
      <c r="U154" s="58">
        <f t="shared" si="110"/>
        <v>0</v>
      </c>
      <c r="V154" s="58">
        <f t="shared" si="110"/>
        <v>0</v>
      </c>
      <c r="W154" s="58">
        <f t="shared" si="110"/>
        <v>0</v>
      </c>
      <c r="X154" s="58">
        <f t="shared" si="110"/>
        <v>0</v>
      </c>
      <c r="Y154" s="58">
        <f t="shared" si="110"/>
        <v>0</v>
      </c>
      <c r="Z154" s="59">
        <f t="shared" si="110"/>
        <v>0</v>
      </c>
      <c r="AA154" s="60">
        <f t="shared" si="110"/>
        <v>0</v>
      </c>
      <c r="AC154" s="57">
        <f t="shared" ref="AC154:AJ154" si="111">SUM(AC150:AC153)</f>
        <v>0</v>
      </c>
      <c r="AD154" s="58">
        <f t="shared" si="111"/>
        <v>0</v>
      </c>
      <c r="AE154" s="58">
        <f t="shared" si="111"/>
        <v>0</v>
      </c>
      <c r="AF154" s="58">
        <f t="shared" si="111"/>
        <v>0</v>
      </c>
      <c r="AG154" s="58">
        <f t="shared" si="111"/>
        <v>0</v>
      </c>
      <c r="AH154" s="58">
        <f t="shared" si="111"/>
        <v>0</v>
      </c>
      <c r="AI154" s="59">
        <f t="shared" si="111"/>
        <v>0</v>
      </c>
      <c r="AJ154" s="60">
        <f t="shared" si="111"/>
        <v>0</v>
      </c>
      <c r="AL154" s="60">
        <f>SUM(AL150:AL153)</f>
        <v>0</v>
      </c>
    </row>
    <row r="155" spans="1:38" ht="15.75" customHeight="1">
      <c r="A155" s="69">
        <v>0.33333333333333331</v>
      </c>
      <c r="B155" s="44">
        <v>0</v>
      </c>
      <c r="C155" s="45">
        <v>0</v>
      </c>
      <c r="D155" s="45">
        <v>0</v>
      </c>
      <c r="E155" s="45">
        <v>0</v>
      </c>
      <c r="F155" s="45">
        <v>0</v>
      </c>
      <c r="G155" s="45">
        <v>0</v>
      </c>
      <c r="H155" s="46">
        <v>0</v>
      </c>
      <c r="I155" s="65">
        <f>SUM(B155:H155)</f>
        <v>0</v>
      </c>
      <c r="K155" s="44">
        <v>0</v>
      </c>
      <c r="L155" s="45">
        <v>0</v>
      </c>
      <c r="M155" s="45">
        <v>0</v>
      </c>
      <c r="N155" s="45">
        <v>0</v>
      </c>
      <c r="O155" s="45">
        <v>0</v>
      </c>
      <c r="P155" s="45">
        <v>0</v>
      </c>
      <c r="Q155" s="46">
        <v>0</v>
      </c>
      <c r="R155" s="65">
        <f>SUM(K155:Q155)</f>
        <v>0</v>
      </c>
      <c r="T155" s="44">
        <v>0</v>
      </c>
      <c r="U155" s="45">
        <v>0</v>
      </c>
      <c r="V155" s="45">
        <v>0</v>
      </c>
      <c r="W155" s="45">
        <v>0</v>
      </c>
      <c r="X155" s="45">
        <v>0</v>
      </c>
      <c r="Y155" s="45">
        <v>0</v>
      </c>
      <c r="Z155" s="46">
        <v>0</v>
      </c>
      <c r="AA155" s="65">
        <f>SUM(T155:Z155)</f>
        <v>0</v>
      </c>
      <c r="AC155" s="44">
        <v>0</v>
      </c>
      <c r="AD155" s="45">
        <v>0</v>
      </c>
      <c r="AE155" s="45">
        <v>0</v>
      </c>
      <c r="AF155" s="45">
        <v>0</v>
      </c>
      <c r="AG155" s="45">
        <v>0</v>
      </c>
      <c r="AH155" s="45">
        <v>0</v>
      </c>
      <c r="AI155" s="46">
        <v>0</v>
      </c>
      <c r="AJ155" s="65">
        <f>SUM(AC155:AI155)</f>
        <v>0</v>
      </c>
      <c r="AL155" s="65">
        <f>SUM(I155+R155+AA155+AJ155)</f>
        <v>0</v>
      </c>
    </row>
    <row r="156" spans="1:38" ht="15.75" customHeight="1">
      <c r="A156" s="70">
        <v>0.34375</v>
      </c>
      <c r="B156" s="48">
        <v>1</v>
      </c>
      <c r="C156" s="49">
        <v>0</v>
      </c>
      <c r="D156" s="49">
        <v>0</v>
      </c>
      <c r="E156" s="49">
        <v>0</v>
      </c>
      <c r="F156" s="49">
        <v>0</v>
      </c>
      <c r="G156" s="49">
        <v>0</v>
      </c>
      <c r="H156" s="52">
        <v>0</v>
      </c>
      <c r="I156" s="66">
        <f>SUM(B156:H156)</f>
        <v>1</v>
      </c>
      <c r="K156" s="48">
        <v>0</v>
      </c>
      <c r="L156" s="49">
        <v>0</v>
      </c>
      <c r="M156" s="49">
        <v>0</v>
      </c>
      <c r="N156" s="49">
        <v>0</v>
      </c>
      <c r="O156" s="49">
        <v>0</v>
      </c>
      <c r="P156" s="49">
        <v>0</v>
      </c>
      <c r="Q156" s="52">
        <v>0</v>
      </c>
      <c r="R156" s="66">
        <f>SUM(K156:Q156)</f>
        <v>0</v>
      </c>
      <c r="T156" s="48">
        <v>0</v>
      </c>
      <c r="U156" s="49">
        <v>0</v>
      </c>
      <c r="V156" s="49">
        <v>0</v>
      </c>
      <c r="W156" s="49">
        <v>0</v>
      </c>
      <c r="X156" s="49">
        <v>0</v>
      </c>
      <c r="Y156" s="49">
        <v>0</v>
      </c>
      <c r="Z156" s="52">
        <v>0</v>
      </c>
      <c r="AA156" s="66">
        <f>SUM(T156:Z156)</f>
        <v>0</v>
      </c>
      <c r="AC156" s="48">
        <v>0</v>
      </c>
      <c r="AD156" s="49">
        <v>0</v>
      </c>
      <c r="AE156" s="49">
        <v>0</v>
      </c>
      <c r="AF156" s="49">
        <v>0</v>
      </c>
      <c r="AG156" s="49">
        <v>0</v>
      </c>
      <c r="AH156" s="49">
        <v>0</v>
      </c>
      <c r="AI156" s="52">
        <v>0</v>
      </c>
      <c r="AJ156" s="66">
        <f>SUM(AC156:AI156)</f>
        <v>0</v>
      </c>
      <c r="AL156" s="66">
        <f>SUM(I156+R156+AA156+AJ156)</f>
        <v>1</v>
      </c>
    </row>
    <row r="157" spans="1:38" ht="15.75" customHeight="1">
      <c r="A157" s="70">
        <v>0.35416666666666669</v>
      </c>
      <c r="B157" s="48">
        <v>1</v>
      </c>
      <c r="C157" s="49">
        <v>0</v>
      </c>
      <c r="D157" s="49">
        <v>0</v>
      </c>
      <c r="E157" s="49">
        <v>0</v>
      </c>
      <c r="F157" s="49">
        <v>0</v>
      </c>
      <c r="G157" s="49">
        <v>0</v>
      </c>
      <c r="H157" s="52">
        <v>0</v>
      </c>
      <c r="I157" s="66">
        <f>SUM(B157:H157)</f>
        <v>1</v>
      </c>
      <c r="K157" s="48">
        <v>0</v>
      </c>
      <c r="L157" s="49">
        <v>0</v>
      </c>
      <c r="M157" s="49">
        <v>0</v>
      </c>
      <c r="N157" s="49">
        <v>0</v>
      </c>
      <c r="O157" s="49">
        <v>0</v>
      </c>
      <c r="P157" s="49">
        <v>0</v>
      </c>
      <c r="Q157" s="52">
        <v>0</v>
      </c>
      <c r="R157" s="66">
        <f>SUM(K157:Q157)</f>
        <v>0</v>
      </c>
      <c r="T157" s="48">
        <v>4</v>
      </c>
      <c r="U157" s="49">
        <v>0</v>
      </c>
      <c r="V157" s="49">
        <v>0</v>
      </c>
      <c r="W157" s="49">
        <v>0</v>
      </c>
      <c r="X157" s="49">
        <v>0</v>
      </c>
      <c r="Y157" s="49">
        <v>0</v>
      </c>
      <c r="Z157" s="52">
        <v>0</v>
      </c>
      <c r="AA157" s="66">
        <f>SUM(T157:Z157)</f>
        <v>4</v>
      </c>
      <c r="AC157" s="48">
        <v>0</v>
      </c>
      <c r="AD157" s="49">
        <v>0</v>
      </c>
      <c r="AE157" s="49">
        <v>0</v>
      </c>
      <c r="AF157" s="49">
        <v>0</v>
      </c>
      <c r="AG157" s="49">
        <v>0</v>
      </c>
      <c r="AH157" s="49">
        <v>0</v>
      </c>
      <c r="AI157" s="52">
        <v>0</v>
      </c>
      <c r="AJ157" s="66">
        <f>SUM(AC157:AI157)</f>
        <v>0</v>
      </c>
      <c r="AL157" s="66">
        <f>SUM(I157+R157+AA157+AJ157)</f>
        <v>5</v>
      </c>
    </row>
    <row r="158" spans="1:38" ht="15.75" customHeight="1">
      <c r="A158" s="71">
        <v>0.36458333333333331</v>
      </c>
      <c r="B158" s="54">
        <v>2</v>
      </c>
      <c r="C158" s="55">
        <v>0</v>
      </c>
      <c r="D158" s="55">
        <v>0</v>
      </c>
      <c r="E158" s="55">
        <v>0</v>
      </c>
      <c r="F158" s="55">
        <v>0</v>
      </c>
      <c r="G158" s="55">
        <v>0</v>
      </c>
      <c r="H158" s="56">
        <v>0</v>
      </c>
      <c r="I158" s="67">
        <f>SUM(B158:H158)</f>
        <v>2</v>
      </c>
      <c r="K158" s="54">
        <v>0</v>
      </c>
      <c r="L158" s="55">
        <v>0</v>
      </c>
      <c r="M158" s="55">
        <v>0</v>
      </c>
      <c r="N158" s="55">
        <v>0</v>
      </c>
      <c r="O158" s="55">
        <v>0</v>
      </c>
      <c r="P158" s="55">
        <v>0</v>
      </c>
      <c r="Q158" s="56">
        <v>0</v>
      </c>
      <c r="R158" s="67">
        <f>SUM(K158:Q158)</f>
        <v>0</v>
      </c>
      <c r="T158" s="54">
        <v>5</v>
      </c>
      <c r="U158" s="55">
        <v>0</v>
      </c>
      <c r="V158" s="55">
        <v>0</v>
      </c>
      <c r="W158" s="55">
        <v>0</v>
      </c>
      <c r="X158" s="55">
        <v>0</v>
      </c>
      <c r="Y158" s="55">
        <v>0</v>
      </c>
      <c r="Z158" s="56">
        <v>0</v>
      </c>
      <c r="AA158" s="67">
        <f>SUM(T158:Z158)</f>
        <v>5</v>
      </c>
      <c r="AC158" s="54">
        <v>0</v>
      </c>
      <c r="AD158" s="55">
        <v>0</v>
      </c>
      <c r="AE158" s="55">
        <v>0</v>
      </c>
      <c r="AF158" s="55">
        <v>0</v>
      </c>
      <c r="AG158" s="55">
        <v>0</v>
      </c>
      <c r="AH158" s="55">
        <v>0</v>
      </c>
      <c r="AI158" s="56">
        <v>0</v>
      </c>
      <c r="AJ158" s="67">
        <f>SUM(AC158:AI158)</f>
        <v>0</v>
      </c>
      <c r="AL158" s="67">
        <f>SUM(I158+R158+AA158+AJ158)</f>
        <v>7</v>
      </c>
    </row>
    <row r="159" spans="1:38" ht="15.75" customHeight="1">
      <c r="A159" s="60" t="s">
        <v>218</v>
      </c>
      <c r="B159" s="57">
        <f t="shared" ref="B159:I159" si="112">SUM(B155:B158)</f>
        <v>4</v>
      </c>
      <c r="C159" s="58">
        <f t="shared" si="112"/>
        <v>0</v>
      </c>
      <c r="D159" s="58">
        <f t="shared" si="112"/>
        <v>0</v>
      </c>
      <c r="E159" s="58">
        <f t="shared" si="112"/>
        <v>0</v>
      </c>
      <c r="F159" s="58">
        <f t="shared" si="112"/>
        <v>0</v>
      </c>
      <c r="G159" s="58">
        <f t="shared" si="112"/>
        <v>0</v>
      </c>
      <c r="H159" s="59">
        <f t="shared" si="112"/>
        <v>0</v>
      </c>
      <c r="I159" s="60">
        <f t="shared" si="112"/>
        <v>4</v>
      </c>
      <c r="K159" s="57">
        <f t="shared" ref="K159:R159" si="113">SUM(K155:K158)</f>
        <v>0</v>
      </c>
      <c r="L159" s="58">
        <f t="shared" si="113"/>
        <v>0</v>
      </c>
      <c r="M159" s="58">
        <f t="shared" si="113"/>
        <v>0</v>
      </c>
      <c r="N159" s="58">
        <f t="shared" si="113"/>
        <v>0</v>
      </c>
      <c r="O159" s="58">
        <f t="shared" si="113"/>
        <v>0</v>
      </c>
      <c r="P159" s="58">
        <f t="shared" si="113"/>
        <v>0</v>
      </c>
      <c r="Q159" s="59">
        <f t="shared" si="113"/>
        <v>0</v>
      </c>
      <c r="R159" s="60">
        <f t="shared" si="113"/>
        <v>0</v>
      </c>
      <c r="T159" s="57">
        <f t="shared" ref="T159:AA159" si="114">SUM(T155:T158)</f>
        <v>9</v>
      </c>
      <c r="U159" s="58">
        <f t="shared" si="114"/>
        <v>0</v>
      </c>
      <c r="V159" s="58">
        <f t="shared" si="114"/>
        <v>0</v>
      </c>
      <c r="W159" s="58">
        <f t="shared" si="114"/>
        <v>0</v>
      </c>
      <c r="X159" s="58">
        <f t="shared" si="114"/>
        <v>0</v>
      </c>
      <c r="Y159" s="58">
        <f t="shared" si="114"/>
        <v>0</v>
      </c>
      <c r="Z159" s="59">
        <f t="shared" si="114"/>
        <v>0</v>
      </c>
      <c r="AA159" s="60">
        <f t="shared" si="114"/>
        <v>9</v>
      </c>
      <c r="AC159" s="57">
        <f t="shared" ref="AC159:AJ159" si="115">SUM(AC155:AC158)</f>
        <v>0</v>
      </c>
      <c r="AD159" s="58">
        <f t="shared" si="115"/>
        <v>0</v>
      </c>
      <c r="AE159" s="58">
        <f t="shared" si="115"/>
        <v>0</v>
      </c>
      <c r="AF159" s="58">
        <f t="shared" si="115"/>
        <v>0</v>
      </c>
      <c r="AG159" s="58">
        <f t="shared" si="115"/>
        <v>0</v>
      </c>
      <c r="AH159" s="58">
        <f t="shared" si="115"/>
        <v>0</v>
      </c>
      <c r="AI159" s="59">
        <f t="shared" si="115"/>
        <v>0</v>
      </c>
      <c r="AJ159" s="60">
        <f t="shared" si="115"/>
        <v>0</v>
      </c>
      <c r="AL159" s="60">
        <f>SUM(AL155:AL158)</f>
        <v>13</v>
      </c>
    </row>
    <row r="160" spans="1:38" ht="15.75" customHeight="1">
      <c r="A160" s="69">
        <v>0.375</v>
      </c>
      <c r="B160" s="44">
        <v>17</v>
      </c>
      <c r="C160" s="45">
        <v>1</v>
      </c>
      <c r="D160" s="45">
        <v>0</v>
      </c>
      <c r="E160" s="45">
        <v>0</v>
      </c>
      <c r="F160" s="45">
        <v>0</v>
      </c>
      <c r="G160" s="45">
        <v>0</v>
      </c>
      <c r="H160" s="46">
        <v>0</v>
      </c>
      <c r="I160" s="65">
        <f>SUM(B160:H160)</f>
        <v>18</v>
      </c>
      <c r="K160" s="44">
        <v>0</v>
      </c>
      <c r="L160" s="45">
        <v>0</v>
      </c>
      <c r="M160" s="45">
        <v>0</v>
      </c>
      <c r="N160" s="45">
        <v>0</v>
      </c>
      <c r="O160" s="45">
        <v>0</v>
      </c>
      <c r="P160" s="45">
        <v>0</v>
      </c>
      <c r="Q160" s="46">
        <v>0</v>
      </c>
      <c r="R160" s="65">
        <f>SUM(K160:Q160)</f>
        <v>0</v>
      </c>
      <c r="T160" s="44">
        <v>9</v>
      </c>
      <c r="U160" s="45">
        <v>1</v>
      </c>
      <c r="V160" s="45">
        <v>0</v>
      </c>
      <c r="W160" s="45">
        <v>0</v>
      </c>
      <c r="X160" s="45">
        <v>0</v>
      </c>
      <c r="Y160" s="45">
        <v>0</v>
      </c>
      <c r="Z160" s="46">
        <v>0</v>
      </c>
      <c r="AA160" s="65">
        <f>SUM(T160:Z160)</f>
        <v>10</v>
      </c>
      <c r="AC160" s="44">
        <v>0</v>
      </c>
      <c r="AD160" s="45">
        <v>0</v>
      </c>
      <c r="AE160" s="45">
        <v>0</v>
      </c>
      <c r="AF160" s="45">
        <v>0</v>
      </c>
      <c r="AG160" s="45">
        <v>0</v>
      </c>
      <c r="AH160" s="45">
        <v>0</v>
      </c>
      <c r="AI160" s="46">
        <v>0</v>
      </c>
      <c r="AJ160" s="65">
        <f>SUM(AC160:AI160)</f>
        <v>0</v>
      </c>
      <c r="AL160" s="65">
        <f>SUM(I160+R160+AA160+AJ160)</f>
        <v>28</v>
      </c>
    </row>
    <row r="161" spans="1:38" ht="15.75" customHeight="1">
      <c r="A161" s="70">
        <v>0.38541666666666669</v>
      </c>
      <c r="B161" s="48">
        <v>19</v>
      </c>
      <c r="C161" s="49">
        <v>0</v>
      </c>
      <c r="D161" s="49">
        <v>0</v>
      </c>
      <c r="E161" s="49">
        <v>0</v>
      </c>
      <c r="F161" s="49">
        <v>0</v>
      </c>
      <c r="G161" s="49">
        <v>0</v>
      </c>
      <c r="H161" s="52">
        <v>0</v>
      </c>
      <c r="I161" s="66">
        <f>SUM(B161:H161)</f>
        <v>19</v>
      </c>
      <c r="K161" s="48">
        <v>0</v>
      </c>
      <c r="L161" s="49">
        <v>0</v>
      </c>
      <c r="M161" s="49">
        <v>0</v>
      </c>
      <c r="N161" s="49">
        <v>0</v>
      </c>
      <c r="O161" s="49">
        <v>0</v>
      </c>
      <c r="P161" s="49">
        <v>0</v>
      </c>
      <c r="Q161" s="52">
        <v>0</v>
      </c>
      <c r="R161" s="66">
        <f>SUM(K161:Q161)</f>
        <v>0</v>
      </c>
      <c r="T161" s="48">
        <v>13</v>
      </c>
      <c r="U161" s="49">
        <v>0</v>
      </c>
      <c r="V161" s="49">
        <v>0</v>
      </c>
      <c r="W161" s="49">
        <v>0</v>
      </c>
      <c r="X161" s="49">
        <v>0</v>
      </c>
      <c r="Y161" s="49">
        <v>0</v>
      </c>
      <c r="Z161" s="52">
        <v>0</v>
      </c>
      <c r="AA161" s="66">
        <f>SUM(T161:Z161)</f>
        <v>13</v>
      </c>
      <c r="AC161" s="48">
        <v>0</v>
      </c>
      <c r="AD161" s="49">
        <v>0</v>
      </c>
      <c r="AE161" s="49">
        <v>0</v>
      </c>
      <c r="AF161" s="49">
        <v>0</v>
      </c>
      <c r="AG161" s="49">
        <v>0</v>
      </c>
      <c r="AH161" s="49">
        <v>0</v>
      </c>
      <c r="AI161" s="52">
        <v>0</v>
      </c>
      <c r="AJ161" s="66">
        <f>SUM(AC161:AI161)</f>
        <v>0</v>
      </c>
      <c r="AL161" s="66">
        <f>SUM(I161+R161+AA161+AJ161)</f>
        <v>32</v>
      </c>
    </row>
    <row r="162" spans="1:38" ht="15.75" customHeight="1">
      <c r="A162" s="70">
        <v>0.39583333333333331</v>
      </c>
      <c r="B162" s="48">
        <v>0</v>
      </c>
      <c r="C162" s="49">
        <v>0</v>
      </c>
      <c r="D162" s="49">
        <v>0</v>
      </c>
      <c r="E162" s="49">
        <v>0</v>
      </c>
      <c r="F162" s="49">
        <v>0</v>
      </c>
      <c r="G162" s="49">
        <v>0</v>
      </c>
      <c r="H162" s="52">
        <v>0</v>
      </c>
      <c r="I162" s="66">
        <f>SUM(B162:H162)</f>
        <v>0</v>
      </c>
      <c r="K162" s="48">
        <v>0</v>
      </c>
      <c r="L162" s="49">
        <v>0</v>
      </c>
      <c r="M162" s="49">
        <v>0</v>
      </c>
      <c r="N162" s="49">
        <v>0</v>
      </c>
      <c r="O162" s="49">
        <v>0</v>
      </c>
      <c r="P162" s="49">
        <v>0</v>
      </c>
      <c r="Q162" s="52">
        <v>0</v>
      </c>
      <c r="R162" s="66">
        <f>SUM(K162:Q162)</f>
        <v>0</v>
      </c>
      <c r="T162" s="48">
        <v>2</v>
      </c>
      <c r="U162" s="49">
        <v>0</v>
      </c>
      <c r="V162" s="49">
        <v>0</v>
      </c>
      <c r="W162" s="49">
        <v>0</v>
      </c>
      <c r="X162" s="49">
        <v>0</v>
      </c>
      <c r="Y162" s="49">
        <v>0</v>
      </c>
      <c r="Z162" s="52">
        <v>0</v>
      </c>
      <c r="AA162" s="66">
        <f>SUM(T162:Z162)</f>
        <v>2</v>
      </c>
      <c r="AC162" s="48">
        <v>0</v>
      </c>
      <c r="AD162" s="49">
        <v>0</v>
      </c>
      <c r="AE162" s="49">
        <v>0</v>
      </c>
      <c r="AF162" s="49">
        <v>0</v>
      </c>
      <c r="AG162" s="49">
        <v>0</v>
      </c>
      <c r="AH162" s="49">
        <v>0</v>
      </c>
      <c r="AI162" s="52">
        <v>0</v>
      </c>
      <c r="AJ162" s="66">
        <f>SUM(AC162:AI162)</f>
        <v>0</v>
      </c>
      <c r="AL162" s="66">
        <f>SUM(I162+R162+AA162+AJ162)</f>
        <v>2</v>
      </c>
    </row>
    <row r="163" spans="1:38" ht="15.75" customHeight="1">
      <c r="A163" s="71">
        <v>0.40625</v>
      </c>
      <c r="B163" s="54">
        <v>0</v>
      </c>
      <c r="C163" s="55">
        <v>1</v>
      </c>
      <c r="D163" s="55">
        <v>0</v>
      </c>
      <c r="E163" s="55">
        <v>0</v>
      </c>
      <c r="F163" s="55">
        <v>0</v>
      </c>
      <c r="G163" s="55">
        <v>0</v>
      </c>
      <c r="H163" s="56">
        <v>0</v>
      </c>
      <c r="I163" s="67">
        <f>SUM(B163:H163)</f>
        <v>1</v>
      </c>
      <c r="K163" s="54">
        <v>0</v>
      </c>
      <c r="L163" s="55">
        <v>0</v>
      </c>
      <c r="M163" s="55">
        <v>0</v>
      </c>
      <c r="N163" s="55">
        <v>0</v>
      </c>
      <c r="O163" s="55">
        <v>0</v>
      </c>
      <c r="P163" s="55">
        <v>0</v>
      </c>
      <c r="Q163" s="56">
        <v>0</v>
      </c>
      <c r="R163" s="67">
        <f>SUM(K163:Q163)</f>
        <v>0</v>
      </c>
      <c r="T163" s="54">
        <v>1</v>
      </c>
      <c r="U163" s="55">
        <v>0</v>
      </c>
      <c r="V163" s="55">
        <v>0</v>
      </c>
      <c r="W163" s="55">
        <v>0</v>
      </c>
      <c r="X163" s="55">
        <v>0</v>
      </c>
      <c r="Y163" s="55">
        <v>0</v>
      </c>
      <c r="Z163" s="56">
        <v>0</v>
      </c>
      <c r="AA163" s="67">
        <f>SUM(T163:Z163)</f>
        <v>1</v>
      </c>
      <c r="AC163" s="54">
        <v>0</v>
      </c>
      <c r="AD163" s="55">
        <v>0</v>
      </c>
      <c r="AE163" s="55">
        <v>0</v>
      </c>
      <c r="AF163" s="55">
        <v>0</v>
      </c>
      <c r="AG163" s="55">
        <v>0</v>
      </c>
      <c r="AH163" s="55">
        <v>0</v>
      </c>
      <c r="AI163" s="56">
        <v>0</v>
      </c>
      <c r="AJ163" s="67">
        <f>SUM(AC163:AI163)</f>
        <v>0</v>
      </c>
      <c r="AL163" s="67">
        <f>SUM(I163+R163+AA163+AJ163)</f>
        <v>2</v>
      </c>
    </row>
    <row r="164" spans="1:38" ht="15.75" customHeight="1">
      <c r="A164" s="60" t="s">
        <v>218</v>
      </c>
      <c r="B164" s="57">
        <f t="shared" ref="B164:I164" si="116">SUM(B160:B163)</f>
        <v>36</v>
      </c>
      <c r="C164" s="58">
        <f t="shared" si="116"/>
        <v>2</v>
      </c>
      <c r="D164" s="58">
        <f t="shared" si="116"/>
        <v>0</v>
      </c>
      <c r="E164" s="58">
        <f t="shared" si="116"/>
        <v>0</v>
      </c>
      <c r="F164" s="58">
        <f t="shared" si="116"/>
        <v>0</v>
      </c>
      <c r="G164" s="58">
        <f t="shared" si="116"/>
        <v>0</v>
      </c>
      <c r="H164" s="59">
        <f t="shared" si="116"/>
        <v>0</v>
      </c>
      <c r="I164" s="60">
        <f t="shared" si="116"/>
        <v>38</v>
      </c>
      <c r="K164" s="57">
        <f t="shared" ref="K164:R164" si="117">SUM(K160:K163)</f>
        <v>0</v>
      </c>
      <c r="L164" s="58">
        <f t="shared" si="117"/>
        <v>0</v>
      </c>
      <c r="M164" s="58">
        <f t="shared" si="117"/>
        <v>0</v>
      </c>
      <c r="N164" s="58">
        <f t="shared" si="117"/>
        <v>0</v>
      </c>
      <c r="O164" s="58">
        <f t="shared" si="117"/>
        <v>0</v>
      </c>
      <c r="P164" s="58">
        <f t="shared" si="117"/>
        <v>0</v>
      </c>
      <c r="Q164" s="59">
        <f t="shared" si="117"/>
        <v>0</v>
      </c>
      <c r="R164" s="60">
        <f t="shared" si="117"/>
        <v>0</v>
      </c>
      <c r="T164" s="57">
        <f t="shared" ref="T164:AA164" si="118">SUM(T160:T163)</f>
        <v>25</v>
      </c>
      <c r="U164" s="58">
        <f t="shared" si="118"/>
        <v>1</v>
      </c>
      <c r="V164" s="58">
        <f t="shared" si="118"/>
        <v>0</v>
      </c>
      <c r="W164" s="58">
        <f t="shared" si="118"/>
        <v>0</v>
      </c>
      <c r="X164" s="58">
        <f t="shared" si="118"/>
        <v>0</v>
      </c>
      <c r="Y164" s="58">
        <f t="shared" si="118"/>
        <v>0</v>
      </c>
      <c r="Z164" s="59">
        <f t="shared" si="118"/>
        <v>0</v>
      </c>
      <c r="AA164" s="60">
        <f t="shared" si="118"/>
        <v>26</v>
      </c>
      <c r="AC164" s="57">
        <f t="shared" ref="AC164:AJ164" si="119">SUM(AC160:AC163)</f>
        <v>0</v>
      </c>
      <c r="AD164" s="58">
        <f t="shared" si="119"/>
        <v>0</v>
      </c>
      <c r="AE164" s="58">
        <f t="shared" si="119"/>
        <v>0</v>
      </c>
      <c r="AF164" s="58">
        <f t="shared" si="119"/>
        <v>0</v>
      </c>
      <c r="AG164" s="58">
        <f t="shared" si="119"/>
        <v>0</v>
      </c>
      <c r="AH164" s="58">
        <f t="shared" si="119"/>
        <v>0</v>
      </c>
      <c r="AI164" s="59">
        <f t="shared" si="119"/>
        <v>0</v>
      </c>
      <c r="AJ164" s="60">
        <f t="shared" si="119"/>
        <v>0</v>
      </c>
      <c r="AL164" s="60">
        <f>SUM(AL160:AL163)</f>
        <v>64</v>
      </c>
    </row>
    <row r="166" spans="1:38" ht="15.75" customHeight="1">
      <c r="A166" s="60" t="s">
        <v>219</v>
      </c>
      <c r="B166" s="57">
        <f t="shared" ref="B166:I166" si="120">SUM(B164+B159+B154)</f>
        <v>40</v>
      </c>
      <c r="C166" s="58">
        <f t="shared" si="120"/>
        <v>2</v>
      </c>
      <c r="D166" s="58">
        <f t="shared" si="120"/>
        <v>0</v>
      </c>
      <c r="E166" s="58">
        <f t="shared" si="120"/>
        <v>0</v>
      </c>
      <c r="F166" s="58">
        <f t="shared" si="120"/>
        <v>0</v>
      </c>
      <c r="G166" s="58">
        <f t="shared" si="120"/>
        <v>0</v>
      </c>
      <c r="H166" s="59">
        <f t="shared" si="120"/>
        <v>0</v>
      </c>
      <c r="I166" s="60">
        <f t="shared" si="120"/>
        <v>42</v>
      </c>
      <c r="K166" s="57">
        <f t="shared" ref="K166:R166" si="121">SUM(K164+K159+K154)</f>
        <v>0</v>
      </c>
      <c r="L166" s="58">
        <f t="shared" si="121"/>
        <v>0</v>
      </c>
      <c r="M166" s="58">
        <f t="shared" si="121"/>
        <v>0</v>
      </c>
      <c r="N166" s="58">
        <f t="shared" si="121"/>
        <v>0</v>
      </c>
      <c r="O166" s="58">
        <f t="shared" si="121"/>
        <v>0</v>
      </c>
      <c r="P166" s="58">
        <f t="shared" si="121"/>
        <v>0</v>
      </c>
      <c r="Q166" s="59">
        <f t="shared" si="121"/>
        <v>0</v>
      </c>
      <c r="R166" s="60">
        <f t="shared" si="121"/>
        <v>0</v>
      </c>
      <c r="T166" s="57">
        <f t="shared" ref="T166:AA166" si="122">SUM(T164+T159+T154)</f>
        <v>34</v>
      </c>
      <c r="U166" s="58">
        <f t="shared" si="122"/>
        <v>1</v>
      </c>
      <c r="V166" s="58">
        <f t="shared" si="122"/>
        <v>0</v>
      </c>
      <c r="W166" s="58">
        <f t="shared" si="122"/>
        <v>0</v>
      </c>
      <c r="X166" s="58">
        <f t="shared" si="122"/>
        <v>0</v>
      </c>
      <c r="Y166" s="58">
        <f t="shared" si="122"/>
        <v>0</v>
      </c>
      <c r="Z166" s="59">
        <f t="shared" si="122"/>
        <v>0</v>
      </c>
      <c r="AA166" s="60">
        <f t="shared" si="122"/>
        <v>35</v>
      </c>
      <c r="AC166" s="57">
        <f t="shared" ref="AC166:AJ166" si="123">SUM(AC164+AC159+AC154)</f>
        <v>0</v>
      </c>
      <c r="AD166" s="58">
        <f t="shared" si="123"/>
        <v>0</v>
      </c>
      <c r="AE166" s="58">
        <f t="shared" si="123"/>
        <v>0</v>
      </c>
      <c r="AF166" s="58">
        <f t="shared" si="123"/>
        <v>0</v>
      </c>
      <c r="AG166" s="58">
        <f t="shared" si="123"/>
        <v>0</v>
      </c>
      <c r="AH166" s="58">
        <f t="shared" si="123"/>
        <v>0</v>
      </c>
      <c r="AI166" s="59">
        <f t="shared" si="123"/>
        <v>0</v>
      </c>
      <c r="AJ166" s="60">
        <f t="shared" si="123"/>
        <v>0</v>
      </c>
      <c r="AL166" s="60">
        <f>SUM(AL164+AL159+AL154)</f>
        <v>77</v>
      </c>
    </row>
    <row r="168" spans="1:38" ht="15.75" customHeight="1">
      <c r="A168" s="47" t="s">
        <v>211</v>
      </c>
      <c r="B168" s="47" t="str">
        <f>$AE$9</f>
        <v>Arm D - Back Rd</v>
      </c>
    </row>
    <row r="169" spans="1:38" ht="15.75" customHeight="1">
      <c r="B169" s="57" t="s">
        <v>212</v>
      </c>
      <c r="C169" s="58"/>
      <c r="D169" s="58" t="s">
        <v>248</v>
      </c>
      <c r="E169" s="58"/>
      <c r="F169" s="58"/>
      <c r="G169" s="58"/>
      <c r="H169" s="59"/>
      <c r="I169" s="60"/>
      <c r="K169" s="57" t="s">
        <v>212</v>
      </c>
      <c r="L169" s="58"/>
      <c r="M169" s="58" t="s">
        <v>214</v>
      </c>
      <c r="N169" s="58"/>
      <c r="O169" s="58"/>
      <c r="P169" s="58"/>
      <c r="Q169" s="59"/>
      <c r="R169" s="60"/>
      <c r="T169" s="57" t="s">
        <v>212</v>
      </c>
      <c r="U169" s="58"/>
      <c r="V169" s="58" t="s">
        <v>249</v>
      </c>
      <c r="W169" s="58"/>
      <c r="X169" s="58"/>
      <c r="Y169" s="58"/>
      <c r="Z169" s="59"/>
      <c r="AA169" s="60"/>
      <c r="AC169" s="57" t="s">
        <v>212</v>
      </c>
      <c r="AD169" s="58"/>
      <c r="AE169" s="58" t="s">
        <v>250</v>
      </c>
      <c r="AF169" s="58"/>
      <c r="AG169" s="58"/>
      <c r="AH169" s="58"/>
      <c r="AI169" s="59"/>
      <c r="AJ169" s="60"/>
      <c r="AL169" s="130" t="s">
        <v>216</v>
      </c>
    </row>
    <row r="170" spans="1:38"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61" t="s">
        <v>0</v>
      </c>
      <c r="AD170" s="62" t="s">
        <v>1</v>
      </c>
      <c r="AE170" s="62" t="s">
        <v>47</v>
      </c>
      <c r="AF170" s="62" t="s">
        <v>46</v>
      </c>
      <c r="AG170" s="62" t="s">
        <v>42</v>
      </c>
      <c r="AH170" s="62" t="s">
        <v>45</v>
      </c>
      <c r="AI170" s="63" t="s">
        <v>44</v>
      </c>
      <c r="AJ170" s="64" t="s">
        <v>217</v>
      </c>
      <c r="AL170" s="131"/>
    </row>
    <row r="172" spans="1:38" ht="15.75" customHeight="1">
      <c r="A172" s="69">
        <v>0.66666666666666663</v>
      </c>
      <c r="B172" s="44">
        <v>9</v>
      </c>
      <c r="C172" s="45">
        <v>1</v>
      </c>
      <c r="D172" s="45">
        <v>0</v>
      </c>
      <c r="E172" s="45">
        <v>0</v>
      </c>
      <c r="F172" s="45">
        <v>0</v>
      </c>
      <c r="G172" s="45">
        <v>0</v>
      </c>
      <c r="H172" s="46">
        <v>0</v>
      </c>
      <c r="I172" s="65">
        <f>SUM(B172:H172)</f>
        <v>10</v>
      </c>
      <c r="K172" s="44">
        <v>0</v>
      </c>
      <c r="L172" s="45">
        <v>0</v>
      </c>
      <c r="M172" s="45">
        <v>0</v>
      </c>
      <c r="N172" s="45">
        <v>0</v>
      </c>
      <c r="O172" s="45">
        <v>0</v>
      </c>
      <c r="P172" s="45">
        <v>0</v>
      </c>
      <c r="Q172" s="46">
        <v>0</v>
      </c>
      <c r="R172" s="65">
        <f>SUM(K172:Q172)</f>
        <v>0</v>
      </c>
      <c r="T172" s="44">
        <v>5</v>
      </c>
      <c r="U172" s="45">
        <v>0</v>
      </c>
      <c r="V172" s="45">
        <v>0</v>
      </c>
      <c r="W172" s="45">
        <v>0</v>
      </c>
      <c r="X172" s="45">
        <v>0</v>
      </c>
      <c r="Y172" s="45">
        <v>0</v>
      </c>
      <c r="Z172" s="46">
        <v>0</v>
      </c>
      <c r="AA172" s="65">
        <f>SUM(T172:Z172)</f>
        <v>5</v>
      </c>
      <c r="AC172" s="44">
        <v>0</v>
      </c>
      <c r="AD172" s="45">
        <v>0</v>
      </c>
      <c r="AE172" s="45">
        <v>0</v>
      </c>
      <c r="AF172" s="45">
        <v>0</v>
      </c>
      <c r="AG172" s="45">
        <v>0</v>
      </c>
      <c r="AH172" s="45">
        <v>0</v>
      </c>
      <c r="AI172" s="46">
        <v>0</v>
      </c>
      <c r="AJ172" s="65">
        <f>SUM(AC172:AI172)</f>
        <v>0</v>
      </c>
      <c r="AL172" s="65">
        <f>SUM(I172+R172+AA172+AJ172)</f>
        <v>15</v>
      </c>
    </row>
    <row r="173" spans="1:38" ht="15.75" customHeight="1">
      <c r="A173" s="70">
        <v>0.67708333333333337</v>
      </c>
      <c r="B173" s="48">
        <v>2</v>
      </c>
      <c r="C173" s="49">
        <v>0</v>
      </c>
      <c r="D173" s="49">
        <v>0</v>
      </c>
      <c r="E173" s="49">
        <v>0</v>
      </c>
      <c r="F173" s="49">
        <v>0</v>
      </c>
      <c r="G173" s="49">
        <v>0</v>
      </c>
      <c r="H173" s="52">
        <v>0</v>
      </c>
      <c r="I173" s="66">
        <f>SUM(B173:H173)</f>
        <v>2</v>
      </c>
      <c r="K173" s="48">
        <v>0</v>
      </c>
      <c r="L173" s="49">
        <v>0</v>
      </c>
      <c r="M173" s="49">
        <v>0</v>
      </c>
      <c r="N173" s="49">
        <v>0</v>
      </c>
      <c r="O173" s="49">
        <v>0</v>
      </c>
      <c r="P173" s="49">
        <v>0</v>
      </c>
      <c r="Q173" s="52">
        <v>0</v>
      </c>
      <c r="R173" s="66">
        <f>SUM(K173:Q173)</f>
        <v>0</v>
      </c>
      <c r="T173" s="48">
        <v>5</v>
      </c>
      <c r="U173" s="49">
        <v>0</v>
      </c>
      <c r="V173" s="49">
        <v>0</v>
      </c>
      <c r="W173" s="49">
        <v>0</v>
      </c>
      <c r="X173" s="49">
        <v>0</v>
      </c>
      <c r="Y173" s="49">
        <v>0</v>
      </c>
      <c r="Z173" s="52">
        <v>0</v>
      </c>
      <c r="AA173" s="66">
        <f>SUM(T173:Z173)</f>
        <v>5</v>
      </c>
      <c r="AC173" s="48">
        <v>0</v>
      </c>
      <c r="AD173" s="49">
        <v>0</v>
      </c>
      <c r="AE173" s="49">
        <v>0</v>
      </c>
      <c r="AF173" s="49">
        <v>0</v>
      </c>
      <c r="AG173" s="49">
        <v>0</v>
      </c>
      <c r="AH173" s="49">
        <v>0</v>
      </c>
      <c r="AI173" s="52">
        <v>0</v>
      </c>
      <c r="AJ173" s="66">
        <f>SUM(AC173:AI173)</f>
        <v>0</v>
      </c>
      <c r="AL173" s="66">
        <f>SUM(I173+R173+AA173+AJ173)</f>
        <v>7</v>
      </c>
    </row>
    <row r="174" spans="1:38" ht="15.75" customHeight="1">
      <c r="A174" s="70">
        <v>0.6875</v>
      </c>
      <c r="B174" s="48">
        <v>0</v>
      </c>
      <c r="C174" s="49">
        <v>0</v>
      </c>
      <c r="D174" s="49">
        <v>0</v>
      </c>
      <c r="E174" s="49">
        <v>0</v>
      </c>
      <c r="F174" s="49">
        <v>0</v>
      </c>
      <c r="G174" s="49">
        <v>0</v>
      </c>
      <c r="H174" s="52">
        <v>0</v>
      </c>
      <c r="I174" s="66">
        <f>SUM(B174:H174)</f>
        <v>0</v>
      </c>
      <c r="K174" s="48">
        <v>0</v>
      </c>
      <c r="L174" s="49">
        <v>0</v>
      </c>
      <c r="M174" s="49">
        <v>0</v>
      </c>
      <c r="N174" s="49">
        <v>0</v>
      </c>
      <c r="O174" s="49">
        <v>0</v>
      </c>
      <c r="P174" s="49">
        <v>0</v>
      </c>
      <c r="Q174" s="52">
        <v>0</v>
      </c>
      <c r="R174" s="66">
        <f>SUM(K174:Q174)</f>
        <v>0</v>
      </c>
      <c r="T174" s="48">
        <v>0</v>
      </c>
      <c r="U174" s="49">
        <v>2</v>
      </c>
      <c r="V174" s="49">
        <v>0</v>
      </c>
      <c r="W174" s="49">
        <v>0</v>
      </c>
      <c r="X174" s="49">
        <v>0</v>
      </c>
      <c r="Y174" s="49">
        <v>0</v>
      </c>
      <c r="Z174" s="52">
        <v>0</v>
      </c>
      <c r="AA174" s="66">
        <f>SUM(T174:Z174)</f>
        <v>2</v>
      </c>
      <c r="AC174" s="48">
        <v>0</v>
      </c>
      <c r="AD174" s="49">
        <v>0</v>
      </c>
      <c r="AE174" s="49">
        <v>0</v>
      </c>
      <c r="AF174" s="49">
        <v>0</v>
      </c>
      <c r="AG174" s="49">
        <v>0</v>
      </c>
      <c r="AH174" s="49">
        <v>0</v>
      </c>
      <c r="AI174" s="52">
        <v>0</v>
      </c>
      <c r="AJ174" s="66">
        <f>SUM(AC174:AI174)</f>
        <v>0</v>
      </c>
      <c r="AL174" s="66">
        <f>SUM(I174+R174+AA174+AJ174)</f>
        <v>2</v>
      </c>
    </row>
    <row r="175" spans="1:38" ht="15.75" customHeight="1">
      <c r="A175" s="71">
        <v>0.69791666666666663</v>
      </c>
      <c r="B175" s="54">
        <v>2</v>
      </c>
      <c r="C175" s="55">
        <v>1</v>
      </c>
      <c r="D175" s="55">
        <v>0</v>
      </c>
      <c r="E175" s="55">
        <v>0</v>
      </c>
      <c r="F175" s="55">
        <v>0</v>
      </c>
      <c r="G175" s="55">
        <v>0</v>
      </c>
      <c r="H175" s="56">
        <v>0</v>
      </c>
      <c r="I175" s="67">
        <f>SUM(B175:H175)</f>
        <v>3</v>
      </c>
      <c r="K175" s="54">
        <v>0</v>
      </c>
      <c r="L175" s="55">
        <v>0</v>
      </c>
      <c r="M175" s="55">
        <v>0</v>
      </c>
      <c r="N175" s="55">
        <v>0</v>
      </c>
      <c r="O175" s="55">
        <v>0</v>
      </c>
      <c r="P175" s="55">
        <v>0</v>
      </c>
      <c r="Q175" s="56">
        <v>0</v>
      </c>
      <c r="R175" s="67">
        <f>SUM(K175:Q175)</f>
        <v>0</v>
      </c>
      <c r="T175" s="54">
        <v>3</v>
      </c>
      <c r="U175" s="55">
        <v>1</v>
      </c>
      <c r="V175" s="55">
        <v>0</v>
      </c>
      <c r="W175" s="55">
        <v>0</v>
      </c>
      <c r="X175" s="55">
        <v>0</v>
      </c>
      <c r="Y175" s="55">
        <v>0</v>
      </c>
      <c r="Z175" s="56">
        <v>0</v>
      </c>
      <c r="AA175" s="67">
        <f>SUM(T175:Z175)</f>
        <v>4</v>
      </c>
      <c r="AC175" s="54">
        <v>0</v>
      </c>
      <c r="AD175" s="55">
        <v>0</v>
      </c>
      <c r="AE175" s="55">
        <v>0</v>
      </c>
      <c r="AF175" s="55">
        <v>0</v>
      </c>
      <c r="AG175" s="55">
        <v>0</v>
      </c>
      <c r="AH175" s="55">
        <v>0</v>
      </c>
      <c r="AI175" s="56">
        <v>0</v>
      </c>
      <c r="AJ175" s="67">
        <f>SUM(AC175:AI175)</f>
        <v>0</v>
      </c>
      <c r="AL175" s="67">
        <f>SUM(I175+R175+AA175+AJ175)</f>
        <v>7</v>
      </c>
    </row>
    <row r="176" spans="1:38" ht="15.75" customHeight="1">
      <c r="A176" s="60" t="s">
        <v>218</v>
      </c>
      <c r="B176" s="57">
        <f t="shared" ref="B176:I176" si="124">SUM(B172:B175)</f>
        <v>13</v>
      </c>
      <c r="C176" s="58">
        <f t="shared" si="124"/>
        <v>2</v>
      </c>
      <c r="D176" s="58">
        <f t="shared" si="124"/>
        <v>0</v>
      </c>
      <c r="E176" s="58">
        <f t="shared" si="124"/>
        <v>0</v>
      </c>
      <c r="F176" s="58">
        <f t="shared" si="124"/>
        <v>0</v>
      </c>
      <c r="G176" s="58">
        <f t="shared" si="124"/>
        <v>0</v>
      </c>
      <c r="H176" s="59">
        <f t="shared" si="124"/>
        <v>0</v>
      </c>
      <c r="I176" s="60">
        <f t="shared" si="124"/>
        <v>15</v>
      </c>
      <c r="K176" s="57">
        <f t="shared" ref="K176:R176" si="125">SUM(K172:K175)</f>
        <v>0</v>
      </c>
      <c r="L176" s="58">
        <f t="shared" si="125"/>
        <v>0</v>
      </c>
      <c r="M176" s="58">
        <f t="shared" si="125"/>
        <v>0</v>
      </c>
      <c r="N176" s="58">
        <f t="shared" si="125"/>
        <v>0</v>
      </c>
      <c r="O176" s="58">
        <f t="shared" si="125"/>
        <v>0</v>
      </c>
      <c r="P176" s="58">
        <f t="shared" si="125"/>
        <v>0</v>
      </c>
      <c r="Q176" s="59">
        <f t="shared" si="125"/>
        <v>0</v>
      </c>
      <c r="R176" s="60">
        <f t="shared" si="125"/>
        <v>0</v>
      </c>
      <c r="T176" s="57">
        <f t="shared" ref="T176:AA176" si="126">SUM(T172:T175)</f>
        <v>13</v>
      </c>
      <c r="U176" s="58">
        <f t="shared" si="126"/>
        <v>3</v>
      </c>
      <c r="V176" s="58">
        <f t="shared" si="126"/>
        <v>0</v>
      </c>
      <c r="W176" s="58">
        <f t="shared" si="126"/>
        <v>0</v>
      </c>
      <c r="X176" s="58">
        <f t="shared" si="126"/>
        <v>0</v>
      </c>
      <c r="Y176" s="58">
        <f t="shared" si="126"/>
        <v>0</v>
      </c>
      <c r="Z176" s="59">
        <f t="shared" si="126"/>
        <v>0</v>
      </c>
      <c r="AA176" s="60">
        <f t="shared" si="126"/>
        <v>16</v>
      </c>
      <c r="AC176" s="57">
        <f t="shared" ref="AC176:AJ176" si="127">SUM(AC172:AC175)</f>
        <v>0</v>
      </c>
      <c r="AD176" s="58">
        <f t="shared" si="127"/>
        <v>0</v>
      </c>
      <c r="AE176" s="58">
        <f t="shared" si="127"/>
        <v>0</v>
      </c>
      <c r="AF176" s="58">
        <f t="shared" si="127"/>
        <v>0</v>
      </c>
      <c r="AG176" s="58">
        <f t="shared" si="127"/>
        <v>0</v>
      </c>
      <c r="AH176" s="58">
        <f t="shared" si="127"/>
        <v>0</v>
      </c>
      <c r="AI176" s="59">
        <f t="shared" si="127"/>
        <v>0</v>
      </c>
      <c r="AJ176" s="60">
        <f t="shared" si="127"/>
        <v>0</v>
      </c>
      <c r="AL176" s="60">
        <f>SUM(AL172:AL175)</f>
        <v>31</v>
      </c>
    </row>
    <row r="177" spans="1:38" ht="15.75" customHeight="1">
      <c r="A177" s="69">
        <v>0.70833333333333337</v>
      </c>
      <c r="B177" s="44">
        <v>1</v>
      </c>
      <c r="C177" s="45">
        <v>0</v>
      </c>
      <c r="D177" s="45">
        <v>0</v>
      </c>
      <c r="E177" s="45">
        <v>0</v>
      </c>
      <c r="F177" s="45">
        <v>0</v>
      </c>
      <c r="G177" s="45">
        <v>0</v>
      </c>
      <c r="H177" s="46">
        <v>0</v>
      </c>
      <c r="I177" s="65">
        <f>SUM(B177:H177)</f>
        <v>1</v>
      </c>
      <c r="K177" s="44">
        <v>0</v>
      </c>
      <c r="L177" s="45">
        <v>0</v>
      </c>
      <c r="M177" s="45">
        <v>0</v>
      </c>
      <c r="N177" s="45">
        <v>0</v>
      </c>
      <c r="O177" s="45">
        <v>0</v>
      </c>
      <c r="P177" s="45">
        <v>0</v>
      </c>
      <c r="Q177" s="46">
        <v>0</v>
      </c>
      <c r="R177" s="65">
        <f>SUM(K177:Q177)</f>
        <v>0</v>
      </c>
      <c r="T177" s="44">
        <v>1</v>
      </c>
      <c r="U177" s="45">
        <v>1</v>
      </c>
      <c r="V177" s="45">
        <v>0</v>
      </c>
      <c r="W177" s="45">
        <v>0</v>
      </c>
      <c r="X177" s="45">
        <v>0</v>
      </c>
      <c r="Y177" s="45">
        <v>0</v>
      </c>
      <c r="Z177" s="46">
        <v>0</v>
      </c>
      <c r="AA177" s="65">
        <f>SUM(T177:Z177)</f>
        <v>2</v>
      </c>
      <c r="AC177" s="44">
        <v>0</v>
      </c>
      <c r="AD177" s="45">
        <v>0</v>
      </c>
      <c r="AE177" s="45">
        <v>0</v>
      </c>
      <c r="AF177" s="45">
        <v>0</v>
      </c>
      <c r="AG177" s="45">
        <v>0</v>
      </c>
      <c r="AH177" s="45">
        <v>0</v>
      </c>
      <c r="AI177" s="46">
        <v>0</v>
      </c>
      <c r="AJ177" s="65">
        <f>SUM(AC177:AI177)</f>
        <v>0</v>
      </c>
      <c r="AL177" s="65">
        <f>SUM(I177+R177+AA177+AJ177)</f>
        <v>3</v>
      </c>
    </row>
    <row r="178" spans="1:38" ht="15.75" customHeight="1">
      <c r="A178" s="70">
        <v>0.71875</v>
      </c>
      <c r="B178" s="48">
        <v>0</v>
      </c>
      <c r="C178" s="49">
        <v>0</v>
      </c>
      <c r="D178" s="49">
        <v>0</v>
      </c>
      <c r="E178" s="49">
        <v>0</v>
      </c>
      <c r="F178" s="49">
        <v>0</v>
      </c>
      <c r="G178" s="49">
        <v>0</v>
      </c>
      <c r="H178" s="52">
        <v>0</v>
      </c>
      <c r="I178" s="66">
        <f>SUM(B178:H178)</f>
        <v>0</v>
      </c>
      <c r="K178" s="48">
        <v>0</v>
      </c>
      <c r="L178" s="49">
        <v>0</v>
      </c>
      <c r="M178" s="49">
        <v>0</v>
      </c>
      <c r="N178" s="49">
        <v>0</v>
      </c>
      <c r="O178" s="49">
        <v>0</v>
      </c>
      <c r="P178" s="49">
        <v>0</v>
      </c>
      <c r="Q178" s="52">
        <v>0</v>
      </c>
      <c r="R178" s="66">
        <f>SUM(K178:Q178)</f>
        <v>0</v>
      </c>
      <c r="T178" s="48">
        <v>2</v>
      </c>
      <c r="U178" s="49">
        <v>1</v>
      </c>
      <c r="V178" s="49">
        <v>0</v>
      </c>
      <c r="W178" s="49">
        <v>0</v>
      </c>
      <c r="X178" s="49">
        <v>0</v>
      </c>
      <c r="Y178" s="49">
        <v>0</v>
      </c>
      <c r="Z178" s="52">
        <v>0</v>
      </c>
      <c r="AA178" s="66">
        <f>SUM(T178:Z178)</f>
        <v>3</v>
      </c>
      <c r="AC178" s="48">
        <v>0</v>
      </c>
      <c r="AD178" s="49">
        <v>0</v>
      </c>
      <c r="AE178" s="49">
        <v>0</v>
      </c>
      <c r="AF178" s="49">
        <v>0</v>
      </c>
      <c r="AG178" s="49">
        <v>0</v>
      </c>
      <c r="AH178" s="49">
        <v>0</v>
      </c>
      <c r="AI178" s="52">
        <v>0</v>
      </c>
      <c r="AJ178" s="66">
        <f>SUM(AC178:AI178)</f>
        <v>0</v>
      </c>
      <c r="AL178" s="66">
        <f>SUM(I178+R178+AA178+AJ178)</f>
        <v>3</v>
      </c>
    </row>
    <row r="179" spans="1:38" ht="15.75" customHeight="1">
      <c r="A179" s="70">
        <v>0.72916666666666663</v>
      </c>
      <c r="B179" s="48">
        <v>0</v>
      </c>
      <c r="C179" s="49">
        <v>1</v>
      </c>
      <c r="D179" s="49">
        <v>0</v>
      </c>
      <c r="E179" s="49">
        <v>0</v>
      </c>
      <c r="F179" s="49">
        <v>0</v>
      </c>
      <c r="G179" s="49">
        <v>0</v>
      </c>
      <c r="H179" s="52">
        <v>0</v>
      </c>
      <c r="I179" s="66">
        <f>SUM(B179:H179)</f>
        <v>1</v>
      </c>
      <c r="K179" s="48">
        <v>0</v>
      </c>
      <c r="L179" s="49">
        <v>0</v>
      </c>
      <c r="M179" s="49">
        <v>0</v>
      </c>
      <c r="N179" s="49">
        <v>0</v>
      </c>
      <c r="O179" s="49">
        <v>0</v>
      </c>
      <c r="P179" s="49">
        <v>0</v>
      </c>
      <c r="Q179" s="52">
        <v>0</v>
      </c>
      <c r="R179" s="66">
        <f>SUM(K179:Q179)</f>
        <v>0</v>
      </c>
      <c r="T179" s="48">
        <v>1</v>
      </c>
      <c r="U179" s="49">
        <v>1</v>
      </c>
      <c r="V179" s="49">
        <v>0</v>
      </c>
      <c r="W179" s="49">
        <v>0</v>
      </c>
      <c r="X179" s="49">
        <v>0</v>
      </c>
      <c r="Y179" s="49">
        <v>0</v>
      </c>
      <c r="Z179" s="52">
        <v>2</v>
      </c>
      <c r="AA179" s="66">
        <f>SUM(T179:Z179)</f>
        <v>4</v>
      </c>
      <c r="AC179" s="48">
        <v>0</v>
      </c>
      <c r="AD179" s="49">
        <v>0</v>
      </c>
      <c r="AE179" s="49">
        <v>0</v>
      </c>
      <c r="AF179" s="49">
        <v>0</v>
      </c>
      <c r="AG179" s="49">
        <v>0</v>
      </c>
      <c r="AH179" s="49">
        <v>0</v>
      </c>
      <c r="AI179" s="52">
        <v>0</v>
      </c>
      <c r="AJ179" s="66">
        <f>SUM(AC179:AI179)</f>
        <v>0</v>
      </c>
      <c r="AL179" s="66">
        <f>SUM(I179+R179+AA179+AJ179)</f>
        <v>5</v>
      </c>
    </row>
    <row r="180" spans="1:38" ht="15.75" customHeight="1">
      <c r="A180" s="71">
        <v>0.73958333333333337</v>
      </c>
      <c r="B180" s="54">
        <v>0</v>
      </c>
      <c r="C180" s="55">
        <v>0</v>
      </c>
      <c r="D180" s="55">
        <v>0</v>
      </c>
      <c r="E180" s="55">
        <v>0</v>
      </c>
      <c r="F180" s="55">
        <v>0</v>
      </c>
      <c r="G180" s="55">
        <v>0</v>
      </c>
      <c r="H180" s="56">
        <v>0</v>
      </c>
      <c r="I180" s="67">
        <f>SUM(B180:H180)</f>
        <v>0</v>
      </c>
      <c r="K180" s="54">
        <v>0</v>
      </c>
      <c r="L180" s="55">
        <v>0</v>
      </c>
      <c r="M180" s="55">
        <v>0</v>
      </c>
      <c r="N180" s="55">
        <v>0</v>
      </c>
      <c r="O180" s="55">
        <v>0</v>
      </c>
      <c r="P180" s="55">
        <v>0</v>
      </c>
      <c r="Q180" s="56">
        <v>0</v>
      </c>
      <c r="R180" s="67">
        <f>SUM(K180:Q180)</f>
        <v>0</v>
      </c>
      <c r="T180" s="54">
        <v>0</v>
      </c>
      <c r="U180" s="55">
        <v>0</v>
      </c>
      <c r="V180" s="55">
        <v>0</v>
      </c>
      <c r="W180" s="55">
        <v>0</v>
      </c>
      <c r="X180" s="55">
        <v>0</v>
      </c>
      <c r="Y180" s="55">
        <v>0</v>
      </c>
      <c r="Z180" s="56">
        <v>0</v>
      </c>
      <c r="AA180" s="67">
        <f>SUM(T180:Z180)</f>
        <v>0</v>
      </c>
      <c r="AC180" s="54">
        <v>0</v>
      </c>
      <c r="AD180" s="55">
        <v>0</v>
      </c>
      <c r="AE180" s="55">
        <v>0</v>
      </c>
      <c r="AF180" s="55">
        <v>0</v>
      </c>
      <c r="AG180" s="55">
        <v>0</v>
      </c>
      <c r="AH180" s="55">
        <v>0</v>
      </c>
      <c r="AI180" s="56">
        <v>0</v>
      </c>
      <c r="AJ180" s="67">
        <f>SUM(AC180:AI180)</f>
        <v>0</v>
      </c>
      <c r="AL180" s="67">
        <f>SUM(I180+R180+AA180+AJ180)</f>
        <v>0</v>
      </c>
    </row>
    <row r="181" spans="1:38" ht="15.75" customHeight="1">
      <c r="A181" s="60" t="s">
        <v>218</v>
      </c>
      <c r="B181" s="57">
        <f t="shared" ref="B181:I181" si="128">SUM(B177:B180)</f>
        <v>1</v>
      </c>
      <c r="C181" s="58">
        <f t="shared" si="128"/>
        <v>1</v>
      </c>
      <c r="D181" s="58">
        <f t="shared" si="128"/>
        <v>0</v>
      </c>
      <c r="E181" s="58">
        <f t="shared" si="128"/>
        <v>0</v>
      </c>
      <c r="F181" s="58">
        <f t="shared" si="128"/>
        <v>0</v>
      </c>
      <c r="G181" s="58">
        <f t="shared" si="128"/>
        <v>0</v>
      </c>
      <c r="H181" s="59">
        <f t="shared" si="128"/>
        <v>0</v>
      </c>
      <c r="I181" s="60">
        <f t="shared" si="128"/>
        <v>2</v>
      </c>
      <c r="K181" s="57">
        <f t="shared" ref="K181:R181" si="129">SUM(K177:K180)</f>
        <v>0</v>
      </c>
      <c r="L181" s="58">
        <f t="shared" si="129"/>
        <v>0</v>
      </c>
      <c r="M181" s="58">
        <f t="shared" si="129"/>
        <v>0</v>
      </c>
      <c r="N181" s="58">
        <f t="shared" si="129"/>
        <v>0</v>
      </c>
      <c r="O181" s="58">
        <f t="shared" si="129"/>
        <v>0</v>
      </c>
      <c r="P181" s="58">
        <f t="shared" si="129"/>
        <v>0</v>
      </c>
      <c r="Q181" s="59">
        <f t="shared" si="129"/>
        <v>0</v>
      </c>
      <c r="R181" s="60">
        <f t="shared" si="129"/>
        <v>0</v>
      </c>
      <c r="T181" s="57">
        <f t="shared" ref="T181:AA181" si="130">SUM(T177:T180)</f>
        <v>4</v>
      </c>
      <c r="U181" s="58">
        <f t="shared" si="130"/>
        <v>3</v>
      </c>
      <c r="V181" s="58">
        <f t="shared" si="130"/>
        <v>0</v>
      </c>
      <c r="W181" s="58">
        <f t="shared" si="130"/>
        <v>0</v>
      </c>
      <c r="X181" s="58">
        <f t="shared" si="130"/>
        <v>0</v>
      </c>
      <c r="Y181" s="58">
        <f t="shared" si="130"/>
        <v>0</v>
      </c>
      <c r="Z181" s="59">
        <f t="shared" si="130"/>
        <v>2</v>
      </c>
      <c r="AA181" s="60">
        <f t="shared" si="130"/>
        <v>9</v>
      </c>
      <c r="AC181" s="57">
        <f t="shared" ref="AC181:AJ181" si="131">SUM(AC177:AC180)</f>
        <v>0</v>
      </c>
      <c r="AD181" s="58">
        <f t="shared" si="131"/>
        <v>0</v>
      </c>
      <c r="AE181" s="58">
        <f t="shared" si="131"/>
        <v>0</v>
      </c>
      <c r="AF181" s="58">
        <f t="shared" si="131"/>
        <v>0</v>
      </c>
      <c r="AG181" s="58">
        <f t="shared" si="131"/>
        <v>0</v>
      </c>
      <c r="AH181" s="58">
        <f t="shared" si="131"/>
        <v>0</v>
      </c>
      <c r="AI181" s="59">
        <f t="shared" si="131"/>
        <v>0</v>
      </c>
      <c r="AJ181" s="60">
        <f t="shared" si="131"/>
        <v>0</v>
      </c>
      <c r="AL181" s="60">
        <f>SUM(AL177:AL180)</f>
        <v>11</v>
      </c>
    </row>
    <row r="182" spans="1:38" ht="15.75" customHeight="1">
      <c r="A182" s="69">
        <v>0.75</v>
      </c>
      <c r="B182" s="44">
        <v>0</v>
      </c>
      <c r="C182" s="45">
        <v>0</v>
      </c>
      <c r="D182" s="45">
        <v>0</v>
      </c>
      <c r="E182" s="45">
        <v>0</v>
      </c>
      <c r="F182" s="45">
        <v>0</v>
      </c>
      <c r="G182" s="45">
        <v>0</v>
      </c>
      <c r="H182" s="46">
        <v>0</v>
      </c>
      <c r="I182" s="65">
        <f>SUM(B182:H182)</f>
        <v>0</v>
      </c>
      <c r="K182" s="44">
        <v>0</v>
      </c>
      <c r="L182" s="45">
        <v>0</v>
      </c>
      <c r="M182" s="45">
        <v>0</v>
      </c>
      <c r="N182" s="45">
        <v>0</v>
      </c>
      <c r="O182" s="45">
        <v>0</v>
      </c>
      <c r="P182" s="45">
        <v>0</v>
      </c>
      <c r="Q182" s="46">
        <v>0</v>
      </c>
      <c r="R182" s="65">
        <f>SUM(K182:Q182)</f>
        <v>0</v>
      </c>
      <c r="T182" s="44">
        <v>2</v>
      </c>
      <c r="U182" s="45">
        <v>0</v>
      </c>
      <c r="V182" s="45">
        <v>0</v>
      </c>
      <c r="W182" s="45">
        <v>0</v>
      </c>
      <c r="X182" s="45">
        <v>0</v>
      </c>
      <c r="Y182" s="45">
        <v>0</v>
      </c>
      <c r="Z182" s="46">
        <v>0</v>
      </c>
      <c r="AA182" s="65">
        <f>SUM(T182:Z182)</f>
        <v>2</v>
      </c>
      <c r="AC182" s="44">
        <v>0</v>
      </c>
      <c r="AD182" s="45">
        <v>0</v>
      </c>
      <c r="AE182" s="45">
        <v>0</v>
      </c>
      <c r="AF182" s="45">
        <v>0</v>
      </c>
      <c r="AG182" s="45">
        <v>0</v>
      </c>
      <c r="AH182" s="45">
        <v>0</v>
      </c>
      <c r="AI182" s="46">
        <v>0</v>
      </c>
      <c r="AJ182" s="65">
        <f>SUM(AC182:AI182)</f>
        <v>0</v>
      </c>
      <c r="AL182" s="65">
        <f>SUM(I182+R182+AA182+AJ182)</f>
        <v>2</v>
      </c>
    </row>
    <row r="183" spans="1:38" ht="15.75" customHeight="1">
      <c r="A183" s="70">
        <v>0.76041666666666663</v>
      </c>
      <c r="B183" s="48">
        <v>0</v>
      </c>
      <c r="C183" s="49">
        <v>0</v>
      </c>
      <c r="D183" s="49">
        <v>0</v>
      </c>
      <c r="E183" s="49">
        <v>0</v>
      </c>
      <c r="F183" s="49">
        <v>0</v>
      </c>
      <c r="G183" s="49">
        <v>0</v>
      </c>
      <c r="H183" s="52">
        <v>0</v>
      </c>
      <c r="I183" s="66">
        <f>SUM(B183:H183)</f>
        <v>0</v>
      </c>
      <c r="K183" s="48">
        <v>0</v>
      </c>
      <c r="L183" s="49">
        <v>0</v>
      </c>
      <c r="M183" s="49">
        <v>0</v>
      </c>
      <c r="N183" s="49">
        <v>0</v>
      </c>
      <c r="O183" s="49">
        <v>0</v>
      </c>
      <c r="P183" s="49">
        <v>0</v>
      </c>
      <c r="Q183" s="52">
        <v>0</v>
      </c>
      <c r="R183" s="66">
        <f>SUM(K183:Q183)</f>
        <v>0</v>
      </c>
      <c r="T183" s="48">
        <v>1</v>
      </c>
      <c r="U183" s="49">
        <v>0</v>
      </c>
      <c r="V183" s="49">
        <v>0</v>
      </c>
      <c r="W183" s="49">
        <v>0</v>
      </c>
      <c r="X183" s="49">
        <v>0</v>
      </c>
      <c r="Y183" s="49">
        <v>0</v>
      </c>
      <c r="Z183" s="52">
        <v>0</v>
      </c>
      <c r="AA183" s="66">
        <f>SUM(T183:Z183)</f>
        <v>1</v>
      </c>
      <c r="AC183" s="48">
        <v>0</v>
      </c>
      <c r="AD183" s="49">
        <v>0</v>
      </c>
      <c r="AE183" s="49">
        <v>0</v>
      </c>
      <c r="AF183" s="49">
        <v>0</v>
      </c>
      <c r="AG183" s="49">
        <v>0</v>
      </c>
      <c r="AH183" s="49">
        <v>0</v>
      </c>
      <c r="AI183" s="52">
        <v>0</v>
      </c>
      <c r="AJ183" s="66">
        <f>SUM(AC183:AI183)</f>
        <v>0</v>
      </c>
      <c r="AL183" s="66">
        <f>SUM(I183+R183+AA183+AJ183)</f>
        <v>1</v>
      </c>
    </row>
    <row r="184" spans="1:38" ht="15.75" customHeight="1">
      <c r="A184" s="70">
        <v>0.77083333333333337</v>
      </c>
      <c r="B184" s="48">
        <v>0</v>
      </c>
      <c r="C184" s="49">
        <v>0</v>
      </c>
      <c r="D184" s="49">
        <v>0</v>
      </c>
      <c r="E184" s="49">
        <v>0</v>
      </c>
      <c r="F184" s="49">
        <v>0</v>
      </c>
      <c r="G184" s="49">
        <v>0</v>
      </c>
      <c r="H184" s="52">
        <v>0</v>
      </c>
      <c r="I184" s="66">
        <f>SUM(B184:H184)</f>
        <v>0</v>
      </c>
      <c r="K184" s="48">
        <v>0</v>
      </c>
      <c r="L184" s="49">
        <v>0</v>
      </c>
      <c r="M184" s="49">
        <v>0</v>
      </c>
      <c r="N184" s="49">
        <v>0</v>
      </c>
      <c r="O184" s="49">
        <v>0</v>
      </c>
      <c r="P184" s="49">
        <v>0</v>
      </c>
      <c r="Q184" s="52">
        <v>0</v>
      </c>
      <c r="R184" s="66">
        <f>SUM(K184:Q184)</f>
        <v>0</v>
      </c>
      <c r="T184" s="48">
        <v>0</v>
      </c>
      <c r="U184" s="49">
        <v>0</v>
      </c>
      <c r="V184" s="49">
        <v>0</v>
      </c>
      <c r="W184" s="49">
        <v>0</v>
      </c>
      <c r="X184" s="49">
        <v>0</v>
      </c>
      <c r="Y184" s="49">
        <v>0</v>
      </c>
      <c r="Z184" s="52">
        <v>0</v>
      </c>
      <c r="AA184" s="66">
        <f>SUM(T184:Z184)</f>
        <v>0</v>
      </c>
      <c r="AC184" s="48">
        <v>0</v>
      </c>
      <c r="AD184" s="49">
        <v>0</v>
      </c>
      <c r="AE184" s="49">
        <v>0</v>
      </c>
      <c r="AF184" s="49">
        <v>0</v>
      </c>
      <c r="AG184" s="49">
        <v>0</v>
      </c>
      <c r="AH184" s="49">
        <v>0</v>
      </c>
      <c r="AI184" s="52">
        <v>0</v>
      </c>
      <c r="AJ184" s="66">
        <f>SUM(AC184:AI184)</f>
        <v>0</v>
      </c>
      <c r="AL184" s="66">
        <f>SUM(I184+R184+AA184+AJ184)</f>
        <v>0</v>
      </c>
    </row>
    <row r="185" spans="1:38" ht="15.75" customHeight="1">
      <c r="A185" s="71">
        <v>0.78125</v>
      </c>
      <c r="B185" s="54">
        <v>0</v>
      </c>
      <c r="C185" s="55">
        <v>0</v>
      </c>
      <c r="D185" s="55">
        <v>0</v>
      </c>
      <c r="E185" s="55">
        <v>0</v>
      </c>
      <c r="F185" s="55">
        <v>0</v>
      </c>
      <c r="G185" s="55">
        <v>0</v>
      </c>
      <c r="H185" s="56">
        <v>0</v>
      </c>
      <c r="I185" s="67">
        <f>SUM(B185:H185)</f>
        <v>0</v>
      </c>
      <c r="K185" s="54">
        <v>0</v>
      </c>
      <c r="L185" s="55">
        <v>0</v>
      </c>
      <c r="M185" s="55">
        <v>0</v>
      </c>
      <c r="N185" s="55">
        <v>0</v>
      </c>
      <c r="O185" s="55">
        <v>0</v>
      </c>
      <c r="P185" s="55">
        <v>0</v>
      </c>
      <c r="Q185" s="56">
        <v>0</v>
      </c>
      <c r="R185" s="67">
        <f>SUM(K185:Q185)</f>
        <v>0</v>
      </c>
      <c r="T185" s="54">
        <v>0</v>
      </c>
      <c r="U185" s="55">
        <v>0</v>
      </c>
      <c r="V185" s="55">
        <v>0</v>
      </c>
      <c r="W185" s="55">
        <v>0</v>
      </c>
      <c r="X185" s="55">
        <v>0</v>
      </c>
      <c r="Y185" s="55">
        <v>0</v>
      </c>
      <c r="Z185" s="56">
        <v>0</v>
      </c>
      <c r="AA185" s="67">
        <f>SUM(T185:Z185)</f>
        <v>0</v>
      </c>
      <c r="AC185" s="54">
        <v>0</v>
      </c>
      <c r="AD185" s="55">
        <v>0</v>
      </c>
      <c r="AE185" s="55">
        <v>0</v>
      </c>
      <c r="AF185" s="55">
        <v>0</v>
      </c>
      <c r="AG185" s="55">
        <v>0</v>
      </c>
      <c r="AH185" s="55">
        <v>0</v>
      </c>
      <c r="AI185" s="56">
        <v>0</v>
      </c>
      <c r="AJ185" s="67">
        <f>SUM(AC185:AI185)</f>
        <v>0</v>
      </c>
      <c r="AL185" s="67">
        <f>SUM(I185+R185+AA185+AJ185)</f>
        <v>0</v>
      </c>
    </row>
    <row r="186" spans="1:38" ht="15.75" customHeight="1">
      <c r="A186" s="60" t="s">
        <v>218</v>
      </c>
      <c r="B186" s="57">
        <f t="shared" ref="B186:I186" si="132">SUM(B182:B185)</f>
        <v>0</v>
      </c>
      <c r="C186" s="58">
        <f t="shared" si="132"/>
        <v>0</v>
      </c>
      <c r="D186" s="58">
        <f t="shared" si="132"/>
        <v>0</v>
      </c>
      <c r="E186" s="58">
        <f t="shared" si="132"/>
        <v>0</v>
      </c>
      <c r="F186" s="58">
        <f t="shared" si="132"/>
        <v>0</v>
      </c>
      <c r="G186" s="58">
        <f t="shared" si="132"/>
        <v>0</v>
      </c>
      <c r="H186" s="59">
        <f t="shared" si="132"/>
        <v>0</v>
      </c>
      <c r="I186" s="60">
        <f t="shared" si="132"/>
        <v>0</v>
      </c>
      <c r="K186" s="57">
        <f t="shared" ref="K186:R186" si="133">SUM(K182:K185)</f>
        <v>0</v>
      </c>
      <c r="L186" s="58">
        <f t="shared" si="133"/>
        <v>0</v>
      </c>
      <c r="M186" s="58">
        <f t="shared" si="133"/>
        <v>0</v>
      </c>
      <c r="N186" s="58">
        <f t="shared" si="133"/>
        <v>0</v>
      </c>
      <c r="O186" s="58">
        <f t="shared" si="133"/>
        <v>0</v>
      </c>
      <c r="P186" s="58">
        <f t="shared" si="133"/>
        <v>0</v>
      </c>
      <c r="Q186" s="59">
        <f t="shared" si="133"/>
        <v>0</v>
      </c>
      <c r="R186" s="60">
        <f t="shared" si="133"/>
        <v>0</v>
      </c>
      <c r="T186" s="57">
        <f t="shared" ref="T186:AA186" si="134">SUM(T182:T185)</f>
        <v>3</v>
      </c>
      <c r="U186" s="58">
        <f t="shared" si="134"/>
        <v>0</v>
      </c>
      <c r="V186" s="58">
        <f t="shared" si="134"/>
        <v>0</v>
      </c>
      <c r="W186" s="58">
        <f t="shared" si="134"/>
        <v>0</v>
      </c>
      <c r="X186" s="58">
        <f t="shared" si="134"/>
        <v>0</v>
      </c>
      <c r="Y186" s="58">
        <f t="shared" si="134"/>
        <v>0</v>
      </c>
      <c r="Z186" s="59">
        <f t="shared" si="134"/>
        <v>0</v>
      </c>
      <c r="AA186" s="60">
        <f t="shared" si="134"/>
        <v>3</v>
      </c>
      <c r="AC186" s="57">
        <f t="shared" ref="AC186:AJ186" si="135">SUM(AC182:AC185)</f>
        <v>0</v>
      </c>
      <c r="AD186" s="58">
        <f t="shared" si="135"/>
        <v>0</v>
      </c>
      <c r="AE186" s="58">
        <f t="shared" si="135"/>
        <v>0</v>
      </c>
      <c r="AF186" s="58">
        <f t="shared" si="135"/>
        <v>0</v>
      </c>
      <c r="AG186" s="58">
        <f t="shared" si="135"/>
        <v>0</v>
      </c>
      <c r="AH186" s="58">
        <f t="shared" si="135"/>
        <v>0</v>
      </c>
      <c r="AI186" s="59">
        <f t="shared" si="135"/>
        <v>0</v>
      </c>
      <c r="AJ186" s="60">
        <f t="shared" si="135"/>
        <v>0</v>
      </c>
      <c r="AL186" s="60">
        <f>SUM(AL182:AL185)</f>
        <v>3</v>
      </c>
    </row>
    <row r="188" spans="1:38" ht="15.75" customHeight="1">
      <c r="A188" s="60" t="s">
        <v>219</v>
      </c>
      <c r="B188" s="57">
        <f t="shared" ref="B188:I188" si="136">SUM(B186+B181+B176)</f>
        <v>14</v>
      </c>
      <c r="C188" s="58">
        <f t="shared" si="136"/>
        <v>3</v>
      </c>
      <c r="D188" s="58">
        <f t="shared" si="136"/>
        <v>0</v>
      </c>
      <c r="E188" s="58">
        <f t="shared" si="136"/>
        <v>0</v>
      </c>
      <c r="F188" s="58">
        <f t="shared" si="136"/>
        <v>0</v>
      </c>
      <c r="G188" s="58">
        <f t="shared" si="136"/>
        <v>0</v>
      </c>
      <c r="H188" s="59">
        <f t="shared" si="136"/>
        <v>0</v>
      </c>
      <c r="I188" s="60">
        <f t="shared" si="136"/>
        <v>17</v>
      </c>
      <c r="K188" s="57">
        <f t="shared" ref="K188:R188" si="137">SUM(K186+K181+K176)</f>
        <v>0</v>
      </c>
      <c r="L188" s="58">
        <f t="shared" si="137"/>
        <v>0</v>
      </c>
      <c r="M188" s="58">
        <f t="shared" si="137"/>
        <v>0</v>
      </c>
      <c r="N188" s="58">
        <f t="shared" si="137"/>
        <v>0</v>
      </c>
      <c r="O188" s="58">
        <f t="shared" si="137"/>
        <v>0</v>
      </c>
      <c r="P188" s="58">
        <f t="shared" si="137"/>
        <v>0</v>
      </c>
      <c r="Q188" s="59">
        <f t="shared" si="137"/>
        <v>0</v>
      </c>
      <c r="R188" s="60">
        <f t="shared" si="137"/>
        <v>0</v>
      </c>
      <c r="T188" s="57">
        <f t="shared" ref="T188:AA188" si="138">SUM(T186+T181+T176)</f>
        <v>20</v>
      </c>
      <c r="U188" s="58">
        <f t="shared" si="138"/>
        <v>6</v>
      </c>
      <c r="V188" s="58">
        <f t="shared" si="138"/>
        <v>0</v>
      </c>
      <c r="W188" s="58">
        <f t="shared" si="138"/>
        <v>0</v>
      </c>
      <c r="X188" s="58">
        <f t="shared" si="138"/>
        <v>0</v>
      </c>
      <c r="Y188" s="58">
        <f t="shared" si="138"/>
        <v>0</v>
      </c>
      <c r="Z188" s="59">
        <f t="shared" si="138"/>
        <v>2</v>
      </c>
      <c r="AA188" s="60">
        <f t="shared" si="138"/>
        <v>28</v>
      </c>
      <c r="AC188" s="57">
        <f t="shared" ref="AC188:AJ188" si="139">SUM(AC186+AC181+AC176)</f>
        <v>0</v>
      </c>
      <c r="AD188" s="58">
        <f t="shared" si="139"/>
        <v>0</v>
      </c>
      <c r="AE188" s="58">
        <f t="shared" si="139"/>
        <v>0</v>
      </c>
      <c r="AF188" s="58">
        <f t="shared" si="139"/>
        <v>0</v>
      </c>
      <c r="AG188" s="58">
        <f t="shared" si="139"/>
        <v>0</v>
      </c>
      <c r="AH188" s="58">
        <f t="shared" si="139"/>
        <v>0</v>
      </c>
      <c r="AI188" s="59">
        <f t="shared" si="139"/>
        <v>0</v>
      </c>
      <c r="AJ188" s="60">
        <f t="shared" si="139"/>
        <v>0</v>
      </c>
      <c r="AL188" s="60">
        <f>SUM(AL186+AL181+AL176)</f>
        <v>45</v>
      </c>
    </row>
    <row r="190" spans="1:38" ht="15.75" customHeight="1">
      <c r="A190" s="60" t="s">
        <v>217</v>
      </c>
      <c r="B190" s="57">
        <f t="shared" ref="B190:I190" si="140">SUM(B166+B188)</f>
        <v>54</v>
      </c>
      <c r="C190" s="58">
        <f t="shared" si="140"/>
        <v>5</v>
      </c>
      <c r="D190" s="58">
        <f t="shared" si="140"/>
        <v>0</v>
      </c>
      <c r="E190" s="58">
        <f t="shared" si="140"/>
        <v>0</v>
      </c>
      <c r="F190" s="58">
        <f t="shared" si="140"/>
        <v>0</v>
      </c>
      <c r="G190" s="58">
        <f t="shared" si="140"/>
        <v>0</v>
      </c>
      <c r="H190" s="59">
        <f t="shared" si="140"/>
        <v>0</v>
      </c>
      <c r="I190" s="60">
        <f t="shared" si="140"/>
        <v>59</v>
      </c>
      <c r="K190" s="57">
        <f t="shared" ref="K190:R190" si="141">SUM(K166+K188)</f>
        <v>0</v>
      </c>
      <c r="L190" s="58">
        <f t="shared" si="141"/>
        <v>0</v>
      </c>
      <c r="M190" s="58">
        <f t="shared" si="141"/>
        <v>0</v>
      </c>
      <c r="N190" s="58">
        <f t="shared" si="141"/>
        <v>0</v>
      </c>
      <c r="O190" s="58">
        <f t="shared" si="141"/>
        <v>0</v>
      </c>
      <c r="P190" s="58">
        <f t="shared" si="141"/>
        <v>0</v>
      </c>
      <c r="Q190" s="59">
        <f t="shared" si="141"/>
        <v>0</v>
      </c>
      <c r="R190" s="60">
        <f t="shared" si="141"/>
        <v>0</v>
      </c>
      <c r="T190" s="57">
        <f t="shared" ref="T190:AA190" si="142">SUM(T166+T188)</f>
        <v>54</v>
      </c>
      <c r="U190" s="58">
        <f t="shared" si="142"/>
        <v>7</v>
      </c>
      <c r="V190" s="58">
        <f t="shared" si="142"/>
        <v>0</v>
      </c>
      <c r="W190" s="58">
        <f t="shared" si="142"/>
        <v>0</v>
      </c>
      <c r="X190" s="58">
        <f t="shared" si="142"/>
        <v>0</v>
      </c>
      <c r="Y190" s="58">
        <f t="shared" si="142"/>
        <v>0</v>
      </c>
      <c r="Z190" s="59">
        <f t="shared" si="142"/>
        <v>2</v>
      </c>
      <c r="AA190" s="60">
        <f t="shared" si="142"/>
        <v>63</v>
      </c>
      <c r="AC190" s="57">
        <f t="shared" ref="AC190:AJ190" si="143">SUM(AC166+AC188)</f>
        <v>0</v>
      </c>
      <c r="AD190" s="58">
        <f t="shared" si="143"/>
        <v>0</v>
      </c>
      <c r="AE190" s="58">
        <f t="shared" si="143"/>
        <v>0</v>
      </c>
      <c r="AF190" s="58">
        <f t="shared" si="143"/>
        <v>0</v>
      </c>
      <c r="AG190" s="58">
        <f t="shared" si="143"/>
        <v>0</v>
      </c>
      <c r="AH190" s="58">
        <f t="shared" si="143"/>
        <v>0</v>
      </c>
      <c r="AI190" s="59">
        <f t="shared" si="143"/>
        <v>0</v>
      </c>
      <c r="AJ190" s="60">
        <f t="shared" si="143"/>
        <v>0</v>
      </c>
      <c r="AL190" s="60">
        <f>SUM(AL166+AL188)</f>
        <v>122</v>
      </c>
    </row>
    <row r="191" spans="1:38" s="68" customFormat="1" ht="15.75" customHeight="1">
      <c r="A191" s="68" t="s">
        <v>220</v>
      </c>
      <c r="I191" s="68">
        <f>SUM(B150:H150,B151:H151,B152:H152,B153:H153,B155:H155,B156:H156,B157:H157,B158:H158,B160:H160,B161:H161,B162:H162,B163:H163,B172:H172,B173:H173,B174:H174,B175:H175,B177:H177,B178:H178,B179:H179,B180:H180,B182:H182,B183:H183,B184:H184,B185:H185)</f>
        <v>59</v>
      </c>
      <c r="R191" s="68">
        <f>SUM(K150:Q150,K151:Q151,K152:Q152,K153:Q153,K155:Q155,K156:Q156,K157:Q157,K158:Q158,K160:Q160,K161:Q161,K162:Q162,K163:Q163,K172:Q172,K173:Q173,K174:Q174,K175:Q175,K177:Q177,K178:Q178,K179:Q179,K180:Q180,K182:Q182,K183:Q183,K184:Q184,K185:Q185)</f>
        <v>0</v>
      </c>
      <c r="AA191" s="68">
        <f>SUM(T150:Z150,T151:Z151,T152:Z152,T153:Z153,T155:Z155,T156:Z156,T157:Z157,T158:Z158,T160:Z160,T161:Z161,T162:Z162,T163:Z163,T172:Z172,T173:Z173,T174:Z174,T175:Z175,T177:Z177,T178:Z178,T179:Z179,T180:Z180,T182:Z182,T183:Z183,T184:Z184,T185:Z185)</f>
        <v>63</v>
      </c>
      <c r="AJ191" s="68">
        <f>SUM(AC150:AI150,AC151:AI151,AC152:AI152,AC153:AI153,AC155:AI155,AC156:AI156,AC157:AI157,AC158:AI158,AC160:AI160,AC161:AI161,AC162:AI162,AC163:AI163,AC172:AI172,AC173:AI173,AC174:AI174,AC175:AI175,AC177:AI177,AC178:AI178,AC179:AI179,AC180:AI180,AC182:AI182,AC183:AI183,AC184:AI184,AC185:AI185)</f>
        <v>0</v>
      </c>
      <c r="AL191" s="68">
        <f>SUM(B191:AJ191)</f>
        <v>122</v>
      </c>
    </row>
    <row r="192" spans="1:38" ht="15.75" customHeight="1">
      <c r="A192" s="47" t="s">
        <v>221</v>
      </c>
    </row>
    <row r="193" spans="1:38" ht="15.75" customHeight="1">
      <c r="B193" s="57" t="s">
        <v>222</v>
      </c>
      <c r="C193" s="58"/>
      <c r="D193" s="58" t="s">
        <v>248</v>
      </c>
      <c r="E193" s="58"/>
      <c r="F193" s="58"/>
      <c r="G193" s="58"/>
      <c r="H193" s="59"/>
      <c r="I193" s="60"/>
      <c r="K193" s="57" t="s">
        <v>222</v>
      </c>
      <c r="L193" s="58"/>
      <c r="M193" s="58" t="s">
        <v>214</v>
      </c>
      <c r="N193" s="58"/>
      <c r="O193" s="58"/>
      <c r="P193" s="58"/>
      <c r="Q193" s="59"/>
      <c r="R193" s="60"/>
      <c r="T193" s="57" t="s">
        <v>222</v>
      </c>
      <c r="U193" s="58"/>
      <c r="V193" s="58" t="s">
        <v>249</v>
      </c>
      <c r="W193" s="58"/>
      <c r="X193" s="58"/>
      <c r="Y193" s="58"/>
      <c r="Z193" s="59"/>
      <c r="AA193" s="60"/>
      <c r="AC193" s="57" t="s">
        <v>222</v>
      </c>
      <c r="AD193" s="58"/>
      <c r="AE193" s="58" t="s">
        <v>250</v>
      </c>
      <c r="AF193" s="58"/>
      <c r="AG193" s="58"/>
      <c r="AH193" s="58"/>
      <c r="AI193" s="59"/>
      <c r="AJ193" s="60"/>
      <c r="AL193" s="130" t="s">
        <v>223</v>
      </c>
    </row>
    <row r="194" spans="1:38"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61" t="s">
        <v>0</v>
      </c>
      <c r="AD194" s="62" t="s">
        <v>1</v>
      </c>
      <c r="AE194" s="62" t="s">
        <v>47</v>
      </c>
      <c r="AF194" s="62" t="s">
        <v>46</v>
      </c>
      <c r="AG194" s="62" t="s">
        <v>42</v>
      </c>
      <c r="AH194" s="62" t="s">
        <v>45</v>
      </c>
      <c r="AI194" s="63" t="s">
        <v>44</v>
      </c>
      <c r="AJ194" s="64" t="s">
        <v>217</v>
      </c>
      <c r="AL194" s="131"/>
    </row>
    <row r="196" spans="1:38" ht="15.75" customHeight="1">
      <c r="A196" s="69">
        <v>0.29166666666666669</v>
      </c>
      <c r="B196" s="44">
        <f t="shared" ref="B196:H199" si="144">SUM(B12+K12+T12+AC12)</f>
        <v>5</v>
      </c>
      <c r="C196" s="45">
        <f t="shared" si="144"/>
        <v>1</v>
      </c>
      <c r="D196" s="45">
        <f t="shared" si="144"/>
        <v>0</v>
      </c>
      <c r="E196" s="45">
        <f t="shared" si="144"/>
        <v>0</v>
      </c>
      <c r="F196" s="45">
        <f t="shared" si="144"/>
        <v>0</v>
      </c>
      <c r="G196" s="45">
        <f t="shared" si="144"/>
        <v>0</v>
      </c>
      <c r="H196" s="46">
        <f t="shared" si="144"/>
        <v>0</v>
      </c>
      <c r="I196" s="65">
        <f>SUM(B196:H196)</f>
        <v>6</v>
      </c>
      <c r="K196" s="44">
        <f t="shared" ref="K196:Q199" si="145">SUM(B58+K58+T58+AC58)</f>
        <v>0</v>
      </c>
      <c r="L196" s="45">
        <f t="shared" si="145"/>
        <v>0</v>
      </c>
      <c r="M196" s="45">
        <f t="shared" si="145"/>
        <v>0</v>
      </c>
      <c r="N196" s="45">
        <f t="shared" si="145"/>
        <v>0</v>
      </c>
      <c r="O196" s="45">
        <f t="shared" si="145"/>
        <v>0</v>
      </c>
      <c r="P196" s="45">
        <f t="shared" si="145"/>
        <v>0</v>
      </c>
      <c r="Q196" s="46">
        <f t="shared" si="145"/>
        <v>0</v>
      </c>
      <c r="R196" s="65">
        <f>SUM(K196:Q196)</f>
        <v>0</v>
      </c>
      <c r="T196" s="44">
        <f t="shared" ref="T196:Z199" si="146">SUM(B104+K104+T104+AC104)</f>
        <v>9</v>
      </c>
      <c r="U196" s="45">
        <f t="shared" si="146"/>
        <v>1</v>
      </c>
      <c r="V196" s="45">
        <f t="shared" si="146"/>
        <v>0</v>
      </c>
      <c r="W196" s="45">
        <f t="shared" si="146"/>
        <v>0</v>
      </c>
      <c r="X196" s="45">
        <f t="shared" si="146"/>
        <v>0</v>
      </c>
      <c r="Y196" s="45">
        <f t="shared" si="146"/>
        <v>0</v>
      </c>
      <c r="Z196" s="46">
        <f t="shared" si="146"/>
        <v>0</v>
      </c>
      <c r="AA196" s="65">
        <f>SUM(T196:Z196)</f>
        <v>10</v>
      </c>
      <c r="AC196" s="44">
        <f t="shared" ref="AC196:AI199" si="147">SUM(B150+K150+T150+AC150)</f>
        <v>0</v>
      </c>
      <c r="AD196" s="45">
        <f t="shared" si="147"/>
        <v>0</v>
      </c>
      <c r="AE196" s="45">
        <f t="shared" si="147"/>
        <v>0</v>
      </c>
      <c r="AF196" s="45">
        <f t="shared" si="147"/>
        <v>0</v>
      </c>
      <c r="AG196" s="45">
        <f t="shared" si="147"/>
        <v>0</v>
      </c>
      <c r="AH196" s="45">
        <f t="shared" si="147"/>
        <v>0</v>
      </c>
      <c r="AI196" s="46">
        <f t="shared" si="147"/>
        <v>0</v>
      </c>
      <c r="AJ196" s="65">
        <f>SUM(AC196:AI196)</f>
        <v>0</v>
      </c>
      <c r="AL196" s="65">
        <f>SUM(I196+R196+AA196+AJ196)</f>
        <v>16</v>
      </c>
    </row>
    <row r="197" spans="1:38" ht="15.75" customHeight="1">
      <c r="A197" s="70">
        <v>0.30208333333333331</v>
      </c>
      <c r="B197" s="48">
        <f t="shared" si="144"/>
        <v>1</v>
      </c>
      <c r="C197" s="49">
        <f t="shared" si="144"/>
        <v>1</v>
      </c>
      <c r="D197" s="49">
        <f t="shared" si="144"/>
        <v>0</v>
      </c>
      <c r="E197" s="49">
        <f t="shared" si="144"/>
        <v>0</v>
      </c>
      <c r="F197" s="49">
        <f t="shared" si="144"/>
        <v>0</v>
      </c>
      <c r="G197" s="49">
        <f t="shared" si="144"/>
        <v>0</v>
      </c>
      <c r="H197" s="52">
        <f t="shared" si="144"/>
        <v>0</v>
      </c>
      <c r="I197" s="66">
        <f>SUM(B197:H197)</f>
        <v>2</v>
      </c>
      <c r="K197" s="48">
        <f t="shared" si="145"/>
        <v>0</v>
      </c>
      <c r="L197" s="49">
        <f t="shared" si="145"/>
        <v>0</v>
      </c>
      <c r="M197" s="49">
        <f t="shared" si="145"/>
        <v>0</v>
      </c>
      <c r="N197" s="49">
        <f t="shared" si="145"/>
        <v>0</v>
      </c>
      <c r="O197" s="49">
        <f t="shared" si="145"/>
        <v>0</v>
      </c>
      <c r="P197" s="49">
        <f t="shared" si="145"/>
        <v>0</v>
      </c>
      <c r="Q197" s="52">
        <f t="shared" si="145"/>
        <v>0</v>
      </c>
      <c r="R197" s="66">
        <f>SUM(K197:Q197)</f>
        <v>0</v>
      </c>
      <c r="T197" s="48">
        <f t="shared" si="146"/>
        <v>1</v>
      </c>
      <c r="U197" s="49">
        <f t="shared" si="146"/>
        <v>2</v>
      </c>
      <c r="V197" s="49">
        <f t="shared" si="146"/>
        <v>0</v>
      </c>
      <c r="W197" s="49">
        <f t="shared" si="146"/>
        <v>0</v>
      </c>
      <c r="X197" s="49">
        <f t="shared" si="146"/>
        <v>0</v>
      </c>
      <c r="Y197" s="49">
        <f t="shared" si="146"/>
        <v>0</v>
      </c>
      <c r="Z197" s="52">
        <f t="shared" si="146"/>
        <v>0</v>
      </c>
      <c r="AA197" s="66">
        <f>SUM(T197:Z197)</f>
        <v>3</v>
      </c>
      <c r="AC197" s="48">
        <f t="shared" si="147"/>
        <v>0</v>
      </c>
      <c r="AD197" s="49">
        <f t="shared" si="147"/>
        <v>0</v>
      </c>
      <c r="AE197" s="49">
        <f t="shared" si="147"/>
        <v>0</v>
      </c>
      <c r="AF197" s="49">
        <f t="shared" si="147"/>
        <v>0</v>
      </c>
      <c r="AG197" s="49">
        <f t="shared" si="147"/>
        <v>0</v>
      </c>
      <c r="AH197" s="49">
        <f t="shared" si="147"/>
        <v>0</v>
      </c>
      <c r="AI197" s="52">
        <f t="shared" si="147"/>
        <v>0</v>
      </c>
      <c r="AJ197" s="66">
        <f>SUM(AC197:AI197)</f>
        <v>0</v>
      </c>
      <c r="AL197" s="66">
        <f>SUM(I197+R197+AA197+AJ197)</f>
        <v>5</v>
      </c>
    </row>
    <row r="198" spans="1:38" ht="15.75" customHeight="1">
      <c r="A198" s="70">
        <v>0.3125</v>
      </c>
      <c r="B198" s="48">
        <f t="shared" si="144"/>
        <v>3</v>
      </c>
      <c r="C198" s="49">
        <f t="shared" si="144"/>
        <v>1</v>
      </c>
      <c r="D198" s="49">
        <f t="shared" si="144"/>
        <v>1</v>
      </c>
      <c r="E198" s="49">
        <f t="shared" si="144"/>
        <v>0</v>
      </c>
      <c r="F198" s="49">
        <f t="shared" si="144"/>
        <v>0</v>
      </c>
      <c r="G198" s="49">
        <f t="shared" si="144"/>
        <v>0</v>
      </c>
      <c r="H198" s="52">
        <f t="shared" si="144"/>
        <v>0</v>
      </c>
      <c r="I198" s="66">
        <f>SUM(B198:H198)</f>
        <v>5</v>
      </c>
      <c r="K198" s="48">
        <f t="shared" si="145"/>
        <v>0</v>
      </c>
      <c r="L198" s="49">
        <f t="shared" si="145"/>
        <v>0</v>
      </c>
      <c r="M198" s="49">
        <f t="shared" si="145"/>
        <v>0</v>
      </c>
      <c r="N198" s="49">
        <f t="shared" si="145"/>
        <v>0</v>
      </c>
      <c r="O198" s="49">
        <f t="shared" si="145"/>
        <v>0</v>
      </c>
      <c r="P198" s="49">
        <f t="shared" si="145"/>
        <v>0</v>
      </c>
      <c r="Q198" s="52">
        <f t="shared" si="145"/>
        <v>0</v>
      </c>
      <c r="R198" s="66">
        <f>SUM(K198:Q198)</f>
        <v>0</v>
      </c>
      <c r="T198" s="48">
        <f t="shared" si="146"/>
        <v>6</v>
      </c>
      <c r="U198" s="49">
        <f t="shared" si="146"/>
        <v>1</v>
      </c>
      <c r="V198" s="49">
        <f t="shared" si="146"/>
        <v>0</v>
      </c>
      <c r="W198" s="49">
        <f t="shared" si="146"/>
        <v>0</v>
      </c>
      <c r="X198" s="49">
        <f t="shared" si="146"/>
        <v>0</v>
      </c>
      <c r="Y198" s="49">
        <f t="shared" si="146"/>
        <v>0</v>
      </c>
      <c r="Z198" s="52">
        <f t="shared" si="146"/>
        <v>0</v>
      </c>
      <c r="AA198" s="66">
        <f>SUM(T198:Z198)</f>
        <v>7</v>
      </c>
      <c r="AC198" s="48">
        <f t="shared" si="147"/>
        <v>0</v>
      </c>
      <c r="AD198" s="49">
        <f t="shared" si="147"/>
        <v>0</v>
      </c>
      <c r="AE198" s="49">
        <f t="shared" si="147"/>
        <v>0</v>
      </c>
      <c r="AF198" s="49">
        <f t="shared" si="147"/>
        <v>0</v>
      </c>
      <c r="AG198" s="49">
        <f t="shared" si="147"/>
        <v>0</v>
      </c>
      <c r="AH198" s="49">
        <f t="shared" si="147"/>
        <v>0</v>
      </c>
      <c r="AI198" s="52">
        <f t="shared" si="147"/>
        <v>0</v>
      </c>
      <c r="AJ198" s="66">
        <f>SUM(AC198:AI198)</f>
        <v>0</v>
      </c>
      <c r="AL198" s="66">
        <f>SUM(I198+R198+AA198+AJ198)</f>
        <v>12</v>
      </c>
    </row>
    <row r="199" spans="1:38" ht="15.75" customHeight="1">
      <c r="A199" s="71">
        <v>0.32291666666666669</v>
      </c>
      <c r="B199" s="54">
        <f t="shared" si="144"/>
        <v>1</v>
      </c>
      <c r="C199" s="55">
        <f t="shared" si="144"/>
        <v>2</v>
      </c>
      <c r="D199" s="55">
        <f t="shared" si="144"/>
        <v>0</v>
      </c>
      <c r="E199" s="55">
        <f t="shared" si="144"/>
        <v>0</v>
      </c>
      <c r="F199" s="55">
        <f t="shared" si="144"/>
        <v>0</v>
      </c>
      <c r="G199" s="55">
        <f t="shared" si="144"/>
        <v>0</v>
      </c>
      <c r="H199" s="56">
        <f t="shared" si="144"/>
        <v>0</v>
      </c>
      <c r="I199" s="67">
        <f>SUM(B199:H199)</f>
        <v>3</v>
      </c>
      <c r="K199" s="54">
        <f t="shared" si="145"/>
        <v>0</v>
      </c>
      <c r="L199" s="55">
        <f t="shared" si="145"/>
        <v>0</v>
      </c>
      <c r="M199" s="55">
        <f t="shared" si="145"/>
        <v>0</v>
      </c>
      <c r="N199" s="55">
        <f t="shared" si="145"/>
        <v>0</v>
      </c>
      <c r="O199" s="55">
        <f t="shared" si="145"/>
        <v>0</v>
      </c>
      <c r="P199" s="55">
        <f t="shared" si="145"/>
        <v>0</v>
      </c>
      <c r="Q199" s="56">
        <f t="shared" si="145"/>
        <v>0</v>
      </c>
      <c r="R199" s="67">
        <f>SUM(K199:Q199)</f>
        <v>0</v>
      </c>
      <c r="T199" s="54">
        <f t="shared" si="146"/>
        <v>18</v>
      </c>
      <c r="U199" s="55">
        <f t="shared" si="146"/>
        <v>5</v>
      </c>
      <c r="V199" s="55">
        <f t="shared" si="146"/>
        <v>0</v>
      </c>
      <c r="W199" s="55">
        <f t="shared" si="146"/>
        <v>0</v>
      </c>
      <c r="X199" s="55">
        <f t="shared" si="146"/>
        <v>0</v>
      </c>
      <c r="Y199" s="55">
        <f t="shared" si="146"/>
        <v>0</v>
      </c>
      <c r="Z199" s="56">
        <f t="shared" si="146"/>
        <v>0</v>
      </c>
      <c r="AA199" s="67">
        <f>SUM(T199:Z199)</f>
        <v>23</v>
      </c>
      <c r="AC199" s="54">
        <f t="shared" si="147"/>
        <v>0</v>
      </c>
      <c r="AD199" s="55">
        <f t="shared" si="147"/>
        <v>0</v>
      </c>
      <c r="AE199" s="55">
        <f t="shared" si="147"/>
        <v>0</v>
      </c>
      <c r="AF199" s="55">
        <f t="shared" si="147"/>
        <v>0</v>
      </c>
      <c r="AG199" s="55">
        <f t="shared" si="147"/>
        <v>0</v>
      </c>
      <c r="AH199" s="55">
        <f t="shared" si="147"/>
        <v>0</v>
      </c>
      <c r="AI199" s="56">
        <f t="shared" si="147"/>
        <v>0</v>
      </c>
      <c r="AJ199" s="67">
        <f>SUM(AC199:AI199)</f>
        <v>0</v>
      </c>
      <c r="AL199" s="67">
        <f>SUM(I199+R199+AA199+AJ199)</f>
        <v>26</v>
      </c>
    </row>
    <row r="200" spans="1:38" ht="15.75" customHeight="1">
      <c r="A200" s="60" t="s">
        <v>218</v>
      </c>
      <c r="B200" s="57">
        <f t="shared" ref="B200:I200" si="148">SUM(B196:B199)</f>
        <v>10</v>
      </c>
      <c r="C200" s="58">
        <f t="shared" si="148"/>
        <v>5</v>
      </c>
      <c r="D200" s="58">
        <f t="shared" si="148"/>
        <v>1</v>
      </c>
      <c r="E200" s="58">
        <f t="shared" si="148"/>
        <v>0</v>
      </c>
      <c r="F200" s="58">
        <f t="shared" si="148"/>
        <v>0</v>
      </c>
      <c r="G200" s="58">
        <f t="shared" si="148"/>
        <v>0</v>
      </c>
      <c r="H200" s="59">
        <f t="shared" si="148"/>
        <v>0</v>
      </c>
      <c r="I200" s="60">
        <f t="shared" si="148"/>
        <v>16</v>
      </c>
      <c r="K200" s="57">
        <f t="shared" ref="K200:R200" si="149">SUM(K196:K199)</f>
        <v>0</v>
      </c>
      <c r="L200" s="58">
        <f t="shared" si="149"/>
        <v>0</v>
      </c>
      <c r="M200" s="58">
        <f t="shared" si="149"/>
        <v>0</v>
      </c>
      <c r="N200" s="58">
        <f t="shared" si="149"/>
        <v>0</v>
      </c>
      <c r="O200" s="58">
        <f t="shared" si="149"/>
        <v>0</v>
      </c>
      <c r="P200" s="58">
        <f t="shared" si="149"/>
        <v>0</v>
      </c>
      <c r="Q200" s="59">
        <f t="shared" si="149"/>
        <v>0</v>
      </c>
      <c r="R200" s="60">
        <f t="shared" si="149"/>
        <v>0</v>
      </c>
      <c r="T200" s="57">
        <f t="shared" ref="T200:AA200" si="150">SUM(T196:T199)</f>
        <v>34</v>
      </c>
      <c r="U200" s="58">
        <f t="shared" si="150"/>
        <v>9</v>
      </c>
      <c r="V200" s="58">
        <f t="shared" si="150"/>
        <v>0</v>
      </c>
      <c r="W200" s="58">
        <f t="shared" si="150"/>
        <v>0</v>
      </c>
      <c r="X200" s="58">
        <f t="shared" si="150"/>
        <v>0</v>
      </c>
      <c r="Y200" s="58">
        <f t="shared" si="150"/>
        <v>0</v>
      </c>
      <c r="Z200" s="59">
        <f t="shared" si="150"/>
        <v>0</v>
      </c>
      <c r="AA200" s="60">
        <f t="shared" si="150"/>
        <v>43</v>
      </c>
      <c r="AC200" s="57">
        <f t="shared" ref="AC200:AJ200" si="151">SUM(AC196:AC199)</f>
        <v>0</v>
      </c>
      <c r="AD200" s="58">
        <f t="shared" si="151"/>
        <v>0</v>
      </c>
      <c r="AE200" s="58">
        <f t="shared" si="151"/>
        <v>0</v>
      </c>
      <c r="AF200" s="58">
        <f t="shared" si="151"/>
        <v>0</v>
      </c>
      <c r="AG200" s="58">
        <f t="shared" si="151"/>
        <v>0</v>
      </c>
      <c r="AH200" s="58">
        <f t="shared" si="151"/>
        <v>0</v>
      </c>
      <c r="AI200" s="59">
        <f t="shared" si="151"/>
        <v>0</v>
      </c>
      <c r="AJ200" s="60">
        <f t="shared" si="151"/>
        <v>0</v>
      </c>
      <c r="AL200" s="60">
        <f>SUM(AL196:AL199)</f>
        <v>59</v>
      </c>
    </row>
    <row r="201" spans="1:38" ht="15.75" customHeight="1">
      <c r="A201" s="69">
        <v>0.33333333333333331</v>
      </c>
      <c r="B201" s="44">
        <f t="shared" ref="B201:H204" si="152">SUM(B17+K17+T17+AC17)</f>
        <v>8</v>
      </c>
      <c r="C201" s="45">
        <f t="shared" si="152"/>
        <v>7</v>
      </c>
      <c r="D201" s="45">
        <f t="shared" si="152"/>
        <v>0</v>
      </c>
      <c r="E201" s="45">
        <f t="shared" si="152"/>
        <v>0</v>
      </c>
      <c r="F201" s="45">
        <f t="shared" si="152"/>
        <v>0</v>
      </c>
      <c r="G201" s="45">
        <f t="shared" si="152"/>
        <v>0</v>
      </c>
      <c r="H201" s="46">
        <f t="shared" si="152"/>
        <v>0</v>
      </c>
      <c r="I201" s="65">
        <f>SUM(B201:H201)</f>
        <v>15</v>
      </c>
      <c r="K201" s="44">
        <f t="shared" ref="K201:Q204" si="153">SUM(B63+K63+T63+AC63)</f>
        <v>0</v>
      </c>
      <c r="L201" s="45">
        <f t="shared" si="153"/>
        <v>0</v>
      </c>
      <c r="M201" s="45">
        <f t="shared" si="153"/>
        <v>0</v>
      </c>
      <c r="N201" s="45">
        <f t="shared" si="153"/>
        <v>0</v>
      </c>
      <c r="O201" s="45">
        <f t="shared" si="153"/>
        <v>0</v>
      </c>
      <c r="P201" s="45">
        <f t="shared" si="153"/>
        <v>0</v>
      </c>
      <c r="Q201" s="46">
        <f t="shared" si="153"/>
        <v>0</v>
      </c>
      <c r="R201" s="65">
        <f>SUM(K201:Q201)</f>
        <v>0</v>
      </c>
      <c r="T201" s="44">
        <f t="shared" ref="T201:Z204" si="154">SUM(B109+K109+T109+AC109)</f>
        <v>8</v>
      </c>
      <c r="U201" s="45">
        <f t="shared" si="154"/>
        <v>5</v>
      </c>
      <c r="V201" s="45">
        <f t="shared" si="154"/>
        <v>0</v>
      </c>
      <c r="W201" s="45">
        <f t="shared" si="154"/>
        <v>0</v>
      </c>
      <c r="X201" s="45">
        <f t="shared" si="154"/>
        <v>0</v>
      </c>
      <c r="Y201" s="45">
        <f t="shared" si="154"/>
        <v>0</v>
      </c>
      <c r="Z201" s="46">
        <f t="shared" si="154"/>
        <v>0</v>
      </c>
      <c r="AA201" s="65">
        <f>SUM(T201:Z201)</f>
        <v>13</v>
      </c>
      <c r="AC201" s="44">
        <f t="shared" ref="AC201:AI204" si="155">SUM(B155+K155+T155+AC155)</f>
        <v>0</v>
      </c>
      <c r="AD201" s="45">
        <f t="shared" si="155"/>
        <v>0</v>
      </c>
      <c r="AE201" s="45">
        <f t="shared" si="155"/>
        <v>0</v>
      </c>
      <c r="AF201" s="45">
        <f t="shared" si="155"/>
        <v>0</v>
      </c>
      <c r="AG201" s="45">
        <f t="shared" si="155"/>
        <v>0</v>
      </c>
      <c r="AH201" s="45">
        <f t="shared" si="155"/>
        <v>0</v>
      </c>
      <c r="AI201" s="46">
        <f t="shared" si="155"/>
        <v>0</v>
      </c>
      <c r="AJ201" s="65">
        <f>SUM(AC201:AI201)</f>
        <v>0</v>
      </c>
      <c r="AL201" s="65">
        <f>SUM(I201+R201+AA201+AJ201)</f>
        <v>28</v>
      </c>
    </row>
    <row r="202" spans="1:38" ht="15.75" customHeight="1">
      <c r="A202" s="70">
        <v>0.34375</v>
      </c>
      <c r="B202" s="48">
        <f t="shared" si="152"/>
        <v>19</v>
      </c>
      <c r="C202" s="49">
        <f t="shared" si="152"/>
        <v>7</v>
      </c>
      <c r="D202" s="49">
        <f t="shared" si="152"/>
        <v>1</v>
      </c>
      <c r="E202" s="49">
        <f t="shared" si="152"/>
        <v>0</v>
      </c>
      <c r="F202" s="49">
        <f t="shared" si="152"/>
        <v>1</v>
      </c>
      <c r="G202" s="49">
        <f t="shared" si="152"/>
        <v>0</v>
      </c>
      <c r="H202" s="52">
        <f t="shared" si="152"/>
        <v>1</v>
      </c>
      <c r="I202" s="66">
        <f>SUM(B202:H202)</f>
        <v>29</v>
      </c>
      <c r="K202" s="48">
        <f t="shared" si="153"/>
        <v>0</v>
      </c>
      <c r="L202" s="49">
        <f t="shared" si="153"/>
        <v>0</v>
      </c>
      <c r="M202" s="49">
        <f t="shared" si="153"/>
        <v>0</v>
      </c>
      <c r="N202" s="49">
        <f t="shared" si="153"/>
        <v>0</v>
      </c>
      <c r="O202" s="49">
        <f t="shared" si="153"/>
        <v>0</v>
      </c>
      <c r="P202" s="49">
        <f t="shared" si="153"/>
        <v>0</v>
      </c>
      <c r="Q202" s="52">
        <f t="shared" si="153"/>
        <v>0</v>
      </c>
      <c r="R202" s="66">
        <f>SUM(K202:Q202)</f>
        <v>0</v>
      </c>
      <c r="T202" s="48">
        <f t="shared" si="154"/>
        <v>16</v>
      </c>
      <c r="U202" s="49">
        <f t="shared" si="154"/>
        <v>7</v>
      </c>
      <c r="V202" s="49">
        <f t="shared" si="154"/>
        <v>0</v>
      </c>
      <c r="W202" s="49">
        <f t="shared" si="154"/>
        <v>0</v>
      </c>
      <c r="X202" s="49">
        <f t="shared" si="154"/>
        <v>1</v>
      </c>
      <c r="Y202" s="49">
        <f t="shared" si="154"/>
        <v>0</v>
      </c>
      <c r="Z202" s="52">
        <f t="shared" si="154"/>
        <v>1</v>
      </c>
      <c r="AA202" s="66">
        <f>SUM(T202:Z202)</f>
        <v>25</v>
      </c>
      <c r="AC202" s="48">
        <f t="shared" si="155"/>
        <v>1</v>
      </c>
      <c r="AD202" s="49">
        <f t="shared" si="155"/>
        <v>0</v>
      </c>
      <c r="AE202" s="49">
        <f t="shared" si="155"/>
        <v>0</v>
      </c>
      <c r="AF202" s="49">
        <f t="shared" si="155"/>
        <v>0</v>
      </c>
      <c r="AG202" s="49">
        <f t="shared" si="155"/>
        <v>0</v>
      </c>
      <c r="AH202" s="49">
        <f t="shared" si="155"/>
        <v>0</v>
      </c>
      <c r="AI202" s="52">
        <f t="shared" si="155"/>
        <v>0</v>
      </c>
      <c r="AJ202" s="66">
        <f>SUM(AC202:AI202)</f>
        <v>1</v>
      </c>
      <c r="AL202" s="66">
        <f>SUM(I202+R202+AA202+AJ202)</f>
        <v>55</v>
      </c>
    </row>
    <row r="203" spans="1:38" ht="15.75" customHeight="1">
      <c r="A203" s="70">
        <v>0.35416666666666669</v>
      </c>
      <c r="B203" s="48">
        <f t="shared" si="152"/>
        <v>24</v>
      </c>
      <c r="C203" s="49">
        <f t="shared" si="152"/>
        <v>7</v>
      </c>
      <c r="D203" s="49">
        <f t="shared" si="152"/>
        <v>0</v>
      </c>
      <c r="E203" s="49">
        <f t="shared" si="152"/>
        <v>0</v>
      </c>
      <c r="F203" s="49">
        <f t="shared" si="152"/>
        <v>2</v>
      </c>
      <c r="G203" s="49">
        <f t="shared" si="152"/>
        <v>0</v>
      </c>
      <c r="H203" s="52">
        <f t="shared" si="152"/>
        <v>0</v>
      </c>
      <c r="I203" s="66">
        <f>SUM(B203:H203)</f>
        <v>33</v>
      </c>
      <c r="K203" s="48">
        <f t="shared" si="153"/>
        <v>0</v>
      </c>
      <c r="L203" s="49">
        <f t="shared" si="153"/>
        <v>0</v>
      </c>
      <c r="M203" s="49">
        <f t="shared" si="153"/>
        <v>0</v>
      </c>
      <c r="N203" s="49">
        <f t="shared" si="153"/>
        <v>0</v>
      </c>
      <c r="O203" s="49">
        <f t="shared" si="153"/>
        <v>0</v>
      </c>
      <c r="P203" s="49">
        <f t="shared" si="153"/>
        <v>0</v>
      </c>
      <c r="Q203" s="52">
        <f t="shared" si="153"/>
        <v>0</v>
      </c>
      <c r="R203" s="66">
        <f>SUM(K203:Q203)</f>
        <v>0</v>
      </c>
      <c r="T203" s="48">
        <f t="shared" si="154"/>
        <v>34</v>
      </c>
      <c r="U203" s="49">
        <f t="shared" si="154"/>
        <v>5</v>
      </c>
      <c r="V203" s="49">
        <f t="shared" si="154"/>
        <v>0</v>
      </c>
      <c r="W203" s="49">
        <f t="shared" si="154"/>
        <v>0</v>
      </c>
      <c r="X203" s="49">
        <f t="shared" si="154"/>
        <v>1</v>
      </c>
      <c r="Y203" s="49">
        <f t="shared" si="154"/>
        <v>0</v>
      </c>
      <c r="Z203" s="52">
        <f t="shared" si="154"/>
        <v>0</v>
      </c>
      <c r="AA203" s="66">
        <f>SUM(T203:Z203)</f>
        <v>40</v>
      </c>
      <c r="AC203" s="48">
        <f t="shared" si="155"/>
        <v>5</v>
      </c>
      <c r="AD203" s="49">
        <f t="shared" si="155"/>
        <v>0</v>
      </c>
      <c r="AE203" s="49">
        <f t="shared" si="155"/>
        <v>0</v>
      </c>
      <c r="AF203" s="49">
        <f t="shared" si="155"/>
        <v>0</v>
      </c>
      <c r="AG203" s="49">
        <f t="shared" si="155"/>
        <v>0</v>
      </c>
      <c r="AH203" s="49">
        <f t="shared" si="155"/>
        <v>0</v>
      </c>
      <c r="AI203" s="52">
        <f t="shared" si="155"/>
        <v>0</v>
      </c>
      <c r="AJ203" s="66">
        <f>SUM(AC203:AI203)</f>
        <v>5</v>
      </c>
      <c r="AL203" s="66">
        <f>SUM(I203+R203+AA203+AJ203)</f>
        <v>78</v>
      </c>
    </row>
    <row r="204" spans="1:38" ht="15.75" customHeight="1">
      <c r="A204" s="71">
        <v>0.36458333333333331</v>
      </c>
      <c r="B204" s="54">
        <f t="shared" si="152"/>
        <v>39</v>
      </c>
      <c r="C204" s="55">
        <f t="shared" si="152"/>
        <v>5</v>
      </c>
      <c r="D204" s="55">
        <f t="shared" si="152"/>
        <v>0</v>
      </c>
      <c r="E204" s="55">
        <f t="shared" si="152"/>
        <v>0</v>
      </c>
      <c r="F204" s="55">
        <f t="shared" si="152"/>
        <v>0</v>
      </c>
      <c r="G204" s="55">
        <f t="shared" si="152"/>
        <v>0</v>
      </c>
      <c r="H204" s="56">
        <f t="shared" si="152"/>
        <v>0</v>
      </c>
      <c r="I204" s="67">
        <f>SUM(B204:H204)</f>
        <v>44</v>
      </c>
      <c r="K204" s="54">
        <f t="shared" si="153"/>
        <v>0</v>
      </c>
      <c r="L204" s="55">
        <f t="shared" si="153"/>
        <v>1</v>
      </c>
      <c r="M204" s="55">
        <f t="shared" si="153"/>
        <v>0</v>
      </c>
      <c r="N204" s="55">
        <f t="shared" si="153"/>
        <v>0</v>
      </c>
      <c r="O204" s="55">
        <f t="shared" si="153"/>
        <v>0</v>
      </c>
      <c r="P204" s="55">
        <f t="shared" si="153"/>
        <v>0</v>
      </c>
      <c r="Q204" s="56">
        <f t="shared" si="153"/>
        <v>0</v>
      </c>
      <c r="R204" s="67">
        <f>SUM(K204:Q204)</f>
        <v>1</v>
      </c>
      <c r="T204" s="54">
        <f t="shared" si="154"/>
        <v>69</v>
      </c>
      <c r="U204" s="55">
        <f t="shared" si="154"/>
        <v>10</v>
      </c>
      <c r="V204" s="55">
        <f t="shared" si="154"/>
        <v>1</v>
      </c>
      <c r="W204" s="55">
        <f t="shared" si="154"/>
        <v>0</v>
      </c>
      <c r="X204" s="55">
        <f t="shared" si="154"/>
        <v>0</v>
      </c>
      <c r="Y204" s="55">
        <f t="shared" si="154"/>
        <v>0</v>
      </c>
      <c r="Z204" s="56">
        <f t="shared" si="154"/>
        <v>1</v>
      </c>
      <c r="AA204" s="67">
        <f>SUM(T204:Z204)</f>
        <v>81</v>
      </c>
      <c r="AC204" s="54">
        <f t="shared" si="155"/>
        <v>7</v>
      </c>
      <c r="AD204" s="55">
        <f t="shared" si="155"/>
        <v>0</v>
      </c>
      <c r="AE204" s="55">
        <f t="shared" si="155"/>
        <v>0</v>
      </c>
      <c r="AF204" s="55">
        <f t="shared" si="155"/>
        <v>0</v>
      </c>
      <c r="AG204" s="55">
        <f t="shared" si="155"/>
        <v>0</v>
      </c>
      <c r="AH204" s="55">
        <f t="shared" si="155"/>
        <v>0</v>
      </c>
      <c r="AI204" s="56">
        <f t="shared" si="155"/>
        <v>0</v>
      </c>
      <c r="AJ204" s="67">
        <f>SUM(AC204:AI204)</f>
        <v>7</v>
      </c>
      <c r="AL204" s="67">
        <f>SUM(I204+R204+AA204+AJ204)</f>
        <v>133</v>
      </c>
    </row>
    <row r="205" spans="1:38" ht="15.75" customHeight="1">
      <c r="A205" s="60" t="s">
        <v>218</v>
      </c>
      <c r="B205" s="57">
        <f t="shared" ref="B205:I205" si="156">SUM(B201:B204)</f>
        <v>90</v>
      </c>
      <c r="C205" s="58">
        <f t="shared" si="156"/>
        <v>26</v>
      </c>
      <c r="D205" s="58">
        <f t="shared" si="156"/>
        <v>1</v>
      </c>
      <c r="E205" s="58">
        <f t="shared" si="156"/>
        <v>0</v>
      </c>
      <c r="F205" s="58">
        <f t="shared" si="156"/>
        <v>3</v>
      </c>
      <c r="G205" s="58">
        <f t="shared" si="156"/>
        <v>0</v>
      </c>
      <c r="H205" s="59">
        <f t="shared" si="156"/>
        <v>1</v>
      </c>
      <c r="I205" s="60">
        <f t="shared" si="156"/>
        <v>121</v>
      </c>
      <c r="K205" s="57">
        <f t="shared" ref="K205:R205" si="157">SUM(K201:K204)</f>
        <v>0</v>
      </c>
      <c r="L205" s="58">
        <f t="shared" si="157"/>
        <v>1</v>
      </c>
      <c r="M205" s="58">
        <f t="shared" si="157"/>
        <v>0</v>
      </c>
      <c r="N205" s="58">
        <f t="shared" si="157"/>
        <v>0</v>
      </c>
      <c r="O205" s="58">
        <f t="shared" si="157"/>
        <v>0</v>
      </c>
      <c r="P205" s="58">
        <f t="shared" si="157"/>
        <v>0</v>
      </c>
      <c r="Q205" s="59">
        <f t="shared" si="157"/>
        <v>0</v>
      </c>
      <c r="R205" s="60">
        <f t="shared" si="157"/>
        <v>1</v>
      </c>
      <c r="T205" s="57">
        <f t="shared" ref="T205:AA205" si="158">SUM(T201:T204)</f>
        <v>127</v>
      </c>
      <c r="U205" s="58">
        <f t="shared" si="158"/>
        <v>27</v>
      </c>
      <c r="V205" s="58">
        <f t="shared" si="158"/>
        <v>1</v>
      </c>
      <c r="W205" s="58">
        <f t="shared" si="158"/>
        <v>0</v>
      </c>
      <c r="X205" s="58">
        <f t="shared" si="158"/>
        <v>2</v>
      </c>
      <c r="Y205" s="58">
        <f t="shared" si="158"/>
        <v>0</v>
      </c>
      <c r="Z205" s="59">
        <f t="shared" si="158"/>
        <v>2</v>
      </c>
      <c r="AA205" s="60">
        <f t="shared" si="158"/>
        <v>159</v>
      </c>
      <c r="AC205" s="57">
        <f t="shared" ref="AC205:AJ205" si="159">SUM(AC201:AC204)</f>
        <v>13</v>
      </c>
      <c r="AD205" s="58">
        <f t="shared" si="159"/>
        <v>0</v>
      </c>
      <c r="AE205" s="58">
        <f t="shared" si="159"/>
        <v>0</v>
      </c>
      <c r="AF205" s="58">
        <f t="shared" si="159"/>
        <v>0</v>
      </c>
      <c r="AG205" s="58">
        <f t="shared" si="159"/>
        <v>0</v>
      </c>
      <c r="AH205" s="58">
        <f t="shared" si="159"/>
        <v>0</v>
      </c>
      <c r="AI205" s="59">
        <f t="shared" si="159"/>
        <v>0</v>
      </c>
      <c r="AJ205" s="60">
        <f t="shared" si="159"/>
        <v>13</v>
      </c>
      <c r="AL205" s="60">
        <f>SUM(AL201:AL204)</f>
        <v>294</v>
      </c>
    </row>
    <row r="206" spans="1:38" ht="15.75" customHeight="1">
      <c r="A206" s="69">
        <v>0.375</v>
      </c>
      <c r="B206" s="44">
        <f t="shared" ref="B206:H209" si="160">SUM(B22+K22+T22+AC22)</f>
        <v>13</v>
      </c>
      <c r="C206" s="45">
        <f t="shared" si="160"/>
        <v>7</v>
      </c>
      <c r="D206" s="45">
        <f t="shared" si="160"/>
        <v>0</v>
      </c>
      <c r="E206" s="45">
        <f t="shared" si="160"/>
        <v>0</v>
      </c>
      <c r="F206" s="45">
        <f t="shared" si="160"/>
        <v>0</v>
      </c>
      <c r="G206" s="45">
        <f t="shared" si="160"/>
        <v>0</v>
      </c>
      <c r="H206" s="46">
        <f t="shared" si="160"/>
        <v>0</v>
      </c>
      <c r="I206" s="65">
        <f>SUM(B206:H206)</f>
        <v>20</v>
      </c>
      <c r="K206" s="44">
        <f t="shared" ref="K206:Q209" si="161">SUM(B68+K68+T68+AC68)</f>
        <v>0</v>
      </c>
      <c r="L206" s="45">
        <f t="shared" si="161"/>
        <v>1</v>
      </c>
      <c r="M206" s="45">
        <f t="shared" si="161"/>
        <v>0</v>
      </c>
      <c r="N206" s="45">
        <f t="shared" si="161"/>
        <v>0</v>
      </c>
      <c r="O206" s="45">
        <f t="shared" si="161"/>
        <v>0</v>
      </c>
      <c r="P206" s="45">
        <f t="shared" si="161"/>
        <v>0</v>
      </c>
      <c r="Q206" s="46">
        <f t="shared" si="161"/>
        <v>0</v>
      </c>
      <c r="R206" s="65">
        <f>SUM(K206:Q206)</f>
        <v>1</v>
      </c>
      <c r="T206" s="44">
        <f t="shared" ref="T206:Z209" si="162">SUM(B114+K114+T114+AC114)</f>
        <v>44</v>
      </c>
      <c r="U206" s="45">
        <f t="shared" si="162"/>
        <v>10</v>
      </c>
      <c r="V206" s="45">
        <f t="shared" si="162"/>
        <v>1</v>
      </c>
      <c r="W206" s="45">
        <f t="shared" si="162"/>
        <v>0</v>
      </c>
      <c r="X206" s="45">
        <f t="shared" si="162"/>
        <v>0</v>
      </c>
      <c r="Y206" s="45">
        <f t="shared" si="162"/>
        <v>0</v>
      </c>
      <c r="Z206" s="46">
        <f t="shared" si="162"/>
        <v>0</v>
      </c>
      <c r="AA206" s="65">
        <f>SUM(T206:Z206)</f>
        <v>55</v>
      </c>
      <c r="AC206" s="44">
        <f t="shared" ref="AC206:AI209" si="163">SUM(B160+K160+T160+AC160)</f>
        <v>26</v>
      </c>
      <c r="AD206" s="45">
        <f t="shared" si="163"/>
        <v>2</v>
      </c>
      <c r="AE206" s="45">
        <f t="shared" si="163"/>
        <v>0</v>
      </c>
      <c r="AF206" s="45">
        <f t="shared" si="163"/>
        <v>0</v>
      </c>
      <c r="AG206" s="45">
        <f t="shared" si="163"/>
        <v>0</v>
      </c>
      <c r="AH206" s="45">
        <f t="shared" si="163"/>
        <v>0</v>
      </c>
      <c r="AI206" s="46">
        <f t="shared" si="163"/>
        <v>0</v>
      </c>
      <c r="AJ206" s="65">
        <f>SUM(AC206:AI206)</f>
        <v>28</v>
      </c>
      <c r="AL206" s="65">
        <f>SUM(I206+R206+AA206+AJ206)</f>
        <v>104</v>
      </c>
    </row>
    <row r="207" spans="1:38" ht="15.75" customHeight="1">
      <c r="A207" s="70">
        <v>0.38541666666666669</v>
      </c>
      <c r="B207" s="48">
        <f t="shared" si="160"/>
        <v>21</v>
      </c>
      <c r="C207" s="49">
        <f t="shared" si="160"/>
        <v>2</v>
      </c>
      <c r="D207" s="49">
        <f t="shared" si="160"/>
        <v>1</v>
      </c>
      <c r="E207" s="49">
        <f t="shared" si="160"/>
        <v>1</v>
      </c>
      <c r="F207" s="49">
        <f t="shared" si="160"/>
        <v>0</v>
      </c>
      <c r="G207" s="49">
        <f t="shared" si="160"/>
        <v>0</v>
      </c>
      <c r="H207" s="52">
        <f t="shared" si="160"/>
        <v>0</v>
      </c>
      <c r="I207" s="66">
        <f>SUM(B207:H207)</f>
        <v>25</v>
      </c>
      <c r="K207" s="48">
        <f t="shared" si="161"/>
        <v>0</v>
      </c>
      <c r="L207" s="49">
        <f t="shared" si="161"/>
        <v>0</v>
      </c>
      <c r="M207" s="49">
        <f t="shared" si="161"/>
        <v>0</v>
      </c>
      <c r="N207" s="49">
        <f t="shared" si="161"/>
        <v>0</v>
      </c>
      <c r="O207" s="49">
        <f t="shared" si="161"/>
        <v>0</v>
      </c>
      <c r="P207" s="49">
        <f t="shared" si="161"/>
        <v>0</v>
      </c>
      <c r="Q207" s="52">
        <f t="shared" si="161"/>
        <v>0</v>
      </c>
      <c r="R207" s="66">
        <f>SUM(K207:Q207)</f>
        <v>0</v>
      </c>
      <c r="T207" s="48">
        <f t="shared" si="162"/>
        <v>35</v>
      </c>
      <c r="U207" s="49">
        <f t="shared" si="162"/>
        <v>7</v>
      </c>
      <c r="V207" s="49">
        <f t="shared" si="162"/>
        <v>0</v>
      </c>
      <c r="W207" s="49">
        <f t="shared" si="162"/>
        <v>0</v>
      </c>
      <c r="X207" s="49">
        <f t="shared" si="162"/>
        <v>0</v>
      </c>
      <c r="Y207" s="49">
        <f t="shared" si="162"/>
        <v>0</v>
      </c>
      <c r="Z207" s="52">
        <f t="shared" si="162"/>
        <v>0</v>
      </c>
      <c r="AA207" s="66">
        <f>SUM(T207:Z207)</f>
        <v>42</v>
      </c>
      <c r="AC207" s="48">
        <f t="shared" si="163"/>
        <v>32</v>
      </c>
      <c r="AD207" s="49">
        <f t="shared" si="163"/>
        <v>0</v>
      </c>
      <c r="AE207" s="49">
        <f t="shared" si="163"/>
        <v>0</v>
      </c>
      <c r="AF207" s="49">
        <f t="shared" si="163"/>
        <v>0</v>
      </c>
      <c r="AG207" s="49">
        <f t="shared" si="163"/>
        <v>0</v>
      </c>
      <c r="AH207" s="49">
        <f t="shared" si="163"/>
        <v>0</v>
      </c>
      <c r="AI207" s="52">
        <f t="shared" si="163"/>
        <v>0</v>
      </c>
      <c r="AJ207" s="66">
        <f>SUM(AC207:AI207)</f>
        <v>32</v>
      </c>
      <c r="AL207" s="66">
        <f>SUM(I207+R207+AA207+AJ207)</f>
        <v>99</v>
      </c>
    </row>
    <row r="208" spans="1:38" ht="15.75" customHeight="1">
      <c r="A208" s="70">
        <v>0.39583333333333331</v>
      </c>
      <c r="B208" s="48">
        <f t="shared" si="160"/>
        <v>23</v>
      </c>
      <c r="C208" s="49">
        <f t="shared" si="160"/>
        <v>8</v>
      </c>
      <c r="D208" s="49">
        <f t="shared" si="160"/>
        <v>1</v>
      </c>
      <c r="E208" s="49">
        <f t="shared" si="160"/>
        <v>0</v>
      </c>
      <c r="F208" s="49">
        <f t="shared" si="160"/>
        <v>0</v>
      </c>
      <c r="G208" s="49">
        <f t="shared" si="160"/>
        <v>0</v>
      </c>
      <c r="H208" s="52">
        <f t="shared" si="160"/>
        <v>0</v>
      </c>
      <c r="I208" s="66">
        <f>SUM(B208:H208)</f>
        <v>32</v>
      </c>
      <c r="K208" s="48">
        <f t="shared" si="161"/>
        <v>0</v>
      </c>
      <c r="L208" s="49">
        <f t="shared" si="161"/>
        <v>0</v>
      </c>
      <c r="M208" s="49">
        <f t="shared" si="161"/>
        <v>0</v>
      </c>
      <c r="N208" s="49">
        <f t="shared" si="161"/>
        <v>0</v>
      </c>
      <c r="O208" s="49">
        <f t="shared" si="161"/>
        <v>0</v>
      </c>
      <c r="P208" s="49">
        <f t="shared" si="161"/>
        <v>0</v>
      </c>
      <c r="Q208" s="52">
        <f t="shared" si="161"/>
        <v>0</v>
      </c>
      <c r="R208" s="66">
        <f>SUM(K208:Q208)</f>
        <v>0</v>
      </c>
      <c r="T208" s="48">
        <f t="shared" si="162"/>
        <v>25</v>
      </c>
      <c r="U208" s="49">
        <f t="shared" si="162"/>
        <v>8</v>
      </c>
      <c r="V208" s="49">
        <f t="shared" si="162"/>
        <v>0</v>
      </c>
      <c r="W208" s="49">
        <f t="shared" si="162"/>
        <v>0</v>
      </c>
      <c r="X208" s="49">
        <f t="shared" si="162"/>
        <v>1</v>
      </c>
      <c r="Y208" s="49">
        <f t="shared" si="162"/>
        <v>0</v>
      </c>
      <c r="Z208" s="52">
        <f t="shared" si="162"/>
        <v>0</v>
      </c>
      <c r="AA208" s="66">
        <f>SUM(T208:Z208)</f>
        <v>34</v>
      </c>
      <c r="AC208" s="48">
        <f t="shared" si="163"/>
        <v>2</v>
      </c>
      <c r="AD208" s="49">
        <f t="shared" si="163"/>
        <v>0</v>
      </c>
      <c r="AE208" s="49">
        <f t="shared" si="163"/>
        <v>0</v>
      </c>
      <c r="AF208" s="49">
        <f t="shared" si="163"/>
        <v>0</v>
      </c>
      <c r="AG208" s="49">
        <f t="shared" si="163"/>
        <v>0</v>
      </c>
      <c r="AH208" s="49">
        <f t="shared" si="163"/>
        <v>0</v>
      </c>
      <c r="AI208" s="52">
        <f t="shared" si="163"/>
        <v>0</v>
      </c>
      <c r="AJ208" s="66">
        <f>SUM(AC208:AI208)</f>
        <v>2</v>
      </c>
      <c r="AL208" s="66">
        <f>SUM(I208+R208+AA208+AJ208)</f>
        <v>68</v>
      </c>
    </row>
    <row r="209" spans="1:38" ht="15.75" customHeight="1">
      <c r="A209" s="71">
        <v>0.40625</v>
      </c>
      <c r="B209" s="54">
        <f t="shared" si="160"/>
        <v>15</v>
      </c>
      <c r="C209" s="55">
        <f t="shared" si="160"/>
        <v>7</v>
      </c>
      <c r="D209" s="55">
        <f t="shared" si="160"/>
        <v>0</v>
      </c>
      <c r="E209" s="55">
        <f t="shared" si="160"/>
        <v>0</v>
      </c>
      <c r="F209" s="55">
        <f t="shared" si="160"/>
        <v>0</v>
      </c>
      <c r="G209" s="55">
        <f t="shared" si="160"/>
        <v>0</v>
      </c>
      <c r="H209" s="56">
        <f t="shared" si="160"/>
        <v>0</v>
      </c>
      <c r="I209" s="67">
        <f>SUM(B209:H209)</f>
        <v>22</v>
      </c>
      <c r="K209" s="54">
        <f t="shared" si="161"/>
        <v>0</v>
      </c>
      <c r="L209" s="55">
        <f t="shared" si="161"/>
        <v>0</v>
      </c>
      <c r="M209" s="55">
        <f t="shared" si="161"/>
        <v>0</v>
      </c>
      <c r="N209" s="55">
        <f t="shared" si="161"/>
        <v>0</v>
      </c>
      <c r="O209" s="55">
        <f t="shared" si="161"/>
        <v>0</v>
      </c>
      <c r="P209" s="55">
        <f t="shared" si="161"/>
        <v>0</v>
      </c>
      <c r="Q209" s="56">
        <f t="shared" si="161"/>
        <v>0</v>
      </c>
      <c r="R209" s="67">
        <f>SUM(K209:Q209)</f>
        <v>0</v>
      </c>
      <c r="T209" s="54">
        <f t="shared" si="162"/>
        <v>12</v>
      </c>
      <c r="U209" s="55">
        <f t="shared" si="162"/>
        <v>6</v>
      </c>
      <c r="V209" s="55">
        <f t="shared" si="162"/>
        <v>0</v>
      </c>
      <c r="W209" s="55">
        <f t="shared" si="162"/>
        <v>0</v>
      </c>
      <c r="X209" s="55">
        <f t="shared" si="162"/>
        <v>0</v>
      </c>
      <c r="Y209" s="55">
        <f t="shared" si="162"/>
        <v>0</v>
      </c>
      <c r="Z209" s="56">
        <f t="shared" si="162"/>
        <v>0</v>
      </c>
      <c r="AA209" s="67">
        <f>SUM(T209:Z209)</f>
        <v>18</v>
      </c>
      <c r="AC209" s="54">
        <f t="shared" si="163"/>
        <v>1</v>
      </c>
      <c r="AD209" s="55">
        <f t="shared" si="163"/>
        <v>1</v>
      </c>
      <c r="AE209" s="55">
        <f t="shared" si="163"/>
        <v>0</v>
      </c>
      <c r="AF209" s="55">
        <f t="shared" si="163"/>
        <v>0</v>
      </c>
      <c r="AG209" s="55">
        <f t="shared" si="163"/>
        <v>0</v>
      </c>
      <c r="AH209" s="55">
        <f t="shared" si="163"/>
        <v>0</v>
      </c>
      <c r="AI209" s="56">
        <f t="shared" si="163"/>
        <v>0</v>
      </c>
      <c r="AJ209" s="67">
        <f>SUM(AC209:AI209)</f>
        <v>2</v>
      </c>
      <c r="AL209" s="67">
        <f>SUM(I209+R209+AA209+AJ209)</f>
        <v>42</v>
      </c>
    </row>
    <row r="210" spans="1:38" ht="15.75" customHeight="1">
      <c r="A210" s="60" t="s">
        <v>218</v>
      </c>
      <c r="B210" s="57">
        <f t="shared" ref="B210:I210" si="164">SUM(B206:B209)</f>
        <v>72</v>
      </c>
      <c r="C210" s="58">
        <f t="shared" si="164"/>
        <v>24</v>
      </c>
      <c r="D210" s="58">
        <f t="shared" si="164"/>
        <v>2</v>
      </c>
      <c r="E210" s="58">
        <f t="shared" si="164"/>
        <v>1</v>
      </c>
      <c r="F210" s="58">
        <f t="shared" si="164"/>
        <v>0</v>
      </c>
      <c r="G210" s="58">
        <f t="shared" si="164"/>
        <v>0</v>
      </c>
      <c r="H210" s="59">
        <f t="shared" si="164"/>
        <v>0</v>
      </c>
      <c r="I210" s="60">
        <f t="shared" si="164"/>
        <v>99</v>
      </c>
      <c r="K210" s="57">
        <f t="shared" ref="K210:R210" si="165">SUM(K206:K209)</f>
        <v>0</v>
      </c>
      <c r="L210" s="58">
        <f t="shared" si="165"/>
        <v>1</v>
      </c>
      <c r="M210" s="58">
        <f t="shared" si="165"/>
        <v>0</v>
      </c>
      <c r="N210" s="58">
        <f t="shared" si="165"/>
        <v>0</v>
      </c>
      <c r="O210" s="58">
        <f t="shared" si="165"/>
        <v>0</v>
      </c>
      <c r="P210" s="58">
        <f t="shared" si="165"/>
        <v>0</v>
      </c>
      <c r="Q210" s="59">
        <f t="shared" si="165"/>
        <v>0</v>
      </c>
      <c r="R210" s="60">
        <f t="shared" si="165"/>
        <v>1</v>
      </c>
      <c r="T210" s="57">
        <f t="shared" ref="T210:AA210" si="166">SUM(T206:T209)</f>
        <v>116</v>
      </c>
      <c r="U210" s="58">
        <f t="shared" si="166"/>
        <v>31</v>
      </c>
      <c r="V210" s="58">
        <f t="shared" si="166"/>
        <v>1</v>
      </c>
      <c r="W210" s="58">
        <f t="shared" si="166"/>
        <v>0</v>
      </c>
      <c r="X210" s="58">
        <f t="shared" si="166"/>
        <v>1</v>
      </c>
      <c r="Y210" s="58">
        <f t="shared" si="166"/>
        <v>0</v>
      </c>
      <c r="Z210" s="59">
        <f t="shared" si="166"/>
        <v>0</v>
      </c>
      <c r="AA210" s="60">
        <f t="shared" si="166"/>
        <v>149</v>
      </c>
      <c r="AC210" s="57">
        <f t="shared" ref="AC210:AJ210" si="167">SUM(AC206:AC209)</f>
        <v>61</v>
      </c>
      <c r="AD210" s="58">
        <f t="shared" si="167"/>
        <v>3</v>
      </c>
      <c r="AE210" s="58">
        <f t="shared" si="167"/>
        <v>0</v>
      </c>
      <c r="AF210" s="58">
        <f t="shared" si="167"/>
        <v>0</v>
      </c>
      <c r="AG210" s="58">
        <f t="shared" si="167"/>
        <v>0</v>
      </c>
      <c r="AH210" s="58">
        <f t="shared" si="167"/>
        <v>0</v>
      </c>
      <c r="AI210" s="59">
        <f t="shared" si="167"/>
        <v>0</v>
      </c>
      <c r="AJ210" s="60">
        <f t="shared" si="167"/>
        <v>64</v>
      </c>
      <c r="AL210" s="60">
        <f>SUM(AL206:AL209)</f>
        <v>313</v>
      </c>
    </row>
    <row r="212" spans="1:38" ht="15.75" customHeight="1">
      <c r="A212" s="60" t="s">
        <v>219</v>
      </c>
      <c r="B212" s="57">
        <f t="shared" ref="B212:I212" si="168">SUM(B210+B205+B200)</f>
        <v>172</v>
      </c>
      <c r="C212" s="58">
        <f t="shared" si="168"/>
        <v>55</v>
      </c>
      <c r="D212" s="58">
        <f t="shared" si="168"/>
        <v>4</v>
      </c>
      <c r="E212" s="58">
        <f t="shared" si="168"/>
        <v>1</v>
      </c>
      <c r="F212" s="58">
        <f t="shared" si="168"/>
        <v>3</v>
      </c>
      <c r="G212" s="58">
        <f t="shared" si="168"/>
        <v>0</v>
      </c>
      <c r="H212" s="59">
        <f t="shared" si="168"/>
        <v>1</v>
      </c>
      <c r="I212" s="60">
        <f t="shared" si="168"/>
        <v>236</v>
      </c>
      <c r="K212" s="57">
        <f t="shared" ref="K212:R212" si="169">SUM(K210+K205+K200)</f>
        <v>0</v>
      </c>
      <c r="L212" s="58">
        <f t="shared" si="169"/>
        <v>2</v>
      </c>
      <c r="M212" s="58">
        <f t="shared" si="169"/>
        <v>0</v>
      </c>
      <c r="N212" s="58">
        <f t="shared" si="169"/>
        <v>0</v>
      </c>
      <c r="O212" s="58">
        <f t="shared" si="169"/>
        <v>0</v>
      </c>
      <c r="P212" s="58">
        <f t="shared" si="169"/>
        <v>0</v>
      </c>
      <c r="Q212" s="59">
        <f t="shared" si="169"/>
        <v>0</v>
      </c>
      <c r="R212" s="60">
        <f t="shared" si="169"/>
        <v>2</v>
      </c>
      <c r="T212" s="57">
        <f t="shared" ref="T212:AA212" si="170">SUM(T210+T205+T200)</f>
        <v>277</v>
      </c>
      <c r="U212" s="58">
        <f t="shared" si="170"/>
        <v>67</v>
      </c>
      <c r="V212" s="58">
        <f t="shared" si="170"/>
        <v>2</v>
      </c>
      <c r="W212" s="58">
        <f t="shared" si="170"/>
        <v>0</v>
      </c>
      <c r="X212" s="58">
        <f t="shared" si="170"/>
        <v>3</v>
      </c>
      <c r="Y212" s="58">
        <f t="shared" si="170"/>
        <v>0</v>
      </c>
      <c r="Z212" s="59">
        <f t="shared" si="170"/>
        <v>2</v>
      </c>
      <c r="AA212" s="60">
        <f t="shared" si="170"/>
        <v>351</v>
      </c>
      <c r="AC212" s="57">
        <f t="shared" ref="AC212:AJ212" si="171">SUM(AC210+AC205+AC200)</f>
        <v>74</v>
      </c>
      <c r="AD212" s="58">
        <f t="shared" si="171"/>
        <v>3</v>
      </c>
      <c r="AE212" s="58">
        <f t="shared" si="171"/>
        <v>0</v>
      </c>
      <c r="AF212" s="58">
        <f t="shared" si="171"/>
        <v>0</v>
      </c>
      <c r="AG212" s="58">
        <f t="shared" si="171"/>
        <v>0</v>
      </c>
      <c r="AH212" s="58">
        <f t="shared" si="171"/>
        <v>0</v>
      </c>
      <c r="AI212" s="59">
        <f t="shared" si="171"/>
        <v>0</v>
      </c>
      <c r="AJ212" s="60">
        <f t="shared" si="171"/>
        <v>77</v>
      </c>
      <c r="AL212" s="60">
        <f>SUM(AL210+AL205+AL200)</f>
        <v>666</v>
      </c>
    </row>
    <row r="214" spans="1:38" ht="15.75" customHeight="1">
      <c r="A214" s="47" t="s">
        <v>221</v>
      </c>
    </row>
    <row r="215" spans="1:38" ht="15.75" customHeight="1">
      <c r="B215" s="57" t="s">
        <v>222</v>
      </c>
      <c r="C215" s="58"/>
      <c r="D215" s="58" t="s">
        <v>248</v>
      </c>
      <c r="E215" s="58"/>
      <c r="F215" s="58"/>
      <c r="G215" s="58"/>
      <c r="H215" s="59"/>
      <c r="I215" s="60"/>
      <c r="K215" s="57" t="s">
        <v>222</v>
      </c>
      <c r="L215" s="58"/>
      <c r="M215" s="58" t="s">
        <v>214</v>
      </c>
      <c r="N215" s="58"/>
      <c r="O215" s="58"/>
      <c r="P215" s="58"/>
      <c r="Q215" s="59"/>
      <c r="R215" s="60"/>
      <c r="T215" s="57" t="s">
        <v>222</v>
      </c>
      <c r="U215" s="58"/>
      <c r="V215" s="58" t="s">
        <v>249</v>
      </c>
      <c r="W215" s="58"/>
      <c r="X215" s="58"/>
      <c r="Y215" s="58"/>
      <c r="Z215" s="59"/>
      <c r="AA215" s="60"/>
      <c r="AC215" s="57" t="s">
        <v>222</v>
      </c>
      <c r="AD215" s="58"/>
      <c r="AE215" s="58" t="s">
        <v>250</v>
      </c>
      <c r="AF215" s="58"/>
      <c r="AG215" s="58"/>
      <c r="AH215" s="58"/>
      <c r="AI215" s="59"/>
      <c r="AJ215" s="60"/>
      <c r="AL215" s="130" t="s">
        <v>223</v>
      </c>
    </row>
    <row r="216" spans="1:38"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61" t="s">
        <v>0</v>
      </c>
      <c r="AD216" s="62" t="s">
        <v>1</v>
      </c>
      <c r="AE216" s="62" t="s">
        <v>47</v>
      </c>
      <c r="AF216" s="62" t="s">
        <v>46</v>
      </c>
      <c r="AG216" s="62" t="s">
        <v>42</v>
      </c>
      <c r="AH216" s="62" t="s">
        <v>45</v>
      </c>
      <c r="AI216" s="63" t="s">
        <v>44</v>
      </c>
      <c r="AJ216" s="64" t="s">
        <v>217</v>
      </c>
      <c r="AL216" s="131"/>
    </row>
    <row r="218" spans="1:38" ht="15.75" customHeight="1">
      <c r="A218" s="69">
        <v>0.66666666666666663</v>
      </c>
      <c r="B218" s="44">
        <f t="shared" ref="B218:H221" si="172">SUM(B34+K34+T34+AC34)</f>
        <v>25</v>
      </c>
      <c r="C218" s="45">
        <f t="shared" si="172"/>
        <v>5</v>
      </c>
      <c r="D218" s="45">
        <f t="shared" si="172"/>
        <v>0</v>
      </c>
      <c r="E218" s="45">
        <f t="shared" si="172"/>
        <v>0</v>
      </c>
      <c r="F218" s="45">
        <f t="shared" si="172"/>
        <v>0</v>
      </c>
      <c r="G218" s="45">
        <f t="shared" si="172"/>
        <v>0</v>
      </c>
      <c r="H218" s="46">
        <f t="shared" si="172"/>
        <v>0</v>
      </c>
      <c r="I218" s="65">
        <f>SUM(B218:H218)</f>
        <v>30</v>
      </c>
      <c r="K218" s="44">
        <f t="shared" ref="K218:Q221" si="173">SUM(B80+K80+T80+AC80)</f>
        <v>0</v>
      </c>
      <c r="L218" s="45">
        <f t="shared" si="173"/>
        <v>0</v>
      </c>
      <c r="M218" s="45">
        <f t="shared" si="173"/>
        <v>0</v>
      </c>
      <c r="N218" s="45">
        <f t="shared" si="173"/>
        <v>0</v>
      </c>
      <c r="O218" s="45">
        <f t="shared" si="173"/>
        <v>0</v>
      </c>
      <c r="P218" s="45">
        <f t="shared" si="173"/>
        <v>0</v>
      </c>
      <c r="Q218" s="46">
        <f t="shared" si="173"/>
        <v>0</v>
      </c>
      <c r="R218" s="65">
        <f>SUM(K218:Q218)</f>
        <v>0</v>
      </c>
      <c r="T218" s="44">
        <f t="shared" ref="T218:Z221" si="174">SUM(B126+K126+T126+AC126)</f>
        <v>53</v>
      </c>
      <c r="U218" s="45">
        <f t="shared" si="174"/>
        <v>5</v>
      </c>
      <c r="V218" s="45">
        <f t="shared" si="174"/>
        <v>1</v>
      </c>
      <c r="W218" s="45">
        <f t="shared" si="174"/>
        <v>1</v>
      </c>
      <c r="X218" s="45">
        <f t="shared" si="174"/>
        <v>0</v>
      </c>
      <c r="Y218" s="45">
        <f t="shared" si="174"/>
        <v>0</v>
      </c>
      <c r="Z218" s="46">
        <f t="shared" si="174"/>
        <v>1</v>
      </c>
      <c r="AA218" s="65">
        <f>SUM(T218:Z218)</f>
        <v>61</v>
      </c>
      <c r="AC218" s="44">
        <f t="shared" ref="AC218:AI221" si="175">SUM(B172+K172+T172+AC172)</f>
        <v>14</v>
      </c>
      <c r="AD218" s="45">
        <f t="shared" si="175"/>
        <v>1</v>
      </c>
      <c r="AE218" s="45">
        <f t="shared" si="175"/>
        <v>0</v>
      </c>
      <c r="AF218" s="45">
        <f t="shared" si="175"/>
        <v>0</v>
      </c>
      <c r="AG218" s="45">
        <f t="shared" si="175"/>
        <v>0</v>
      </c>
      <c r="AH218" s="45">
        <f t="shared" si="175"/>
        <v>0</v>
      </c>
      <c r="AI218" s="46">
        <f t="shared" si="175"/>
        <v>0</v>
      </c>
      <c r="AJ218" s="65">
        <f>SUM(AC218:AI218)</f>
        <v>15</v>
      </c>
      <c r="AL218" s="65">
        <f>SUM(I218+R218+AA218+AJ218)</f>
        <v>106</v>
      </c>
    </row>
    <row r="219" spans="1:38" ht="15.75" customHeight="1">
      <c r="A219" s="70">
        <v>0.67708333333333337</v>
      </c>
      <c r="B219" s="48">
        <f t="shared" si="172"/>
        <v>36</v>
      </c>
      <c r="C219" s="49">
        <f t="shared" si="172"/>
        <v>4</v>
      </c>
      <c r="D219" s="49">
        <f t="shared" si="172"/>
        <v>0</v>
      </c>
      <c r="E219" s="49">
        <f t="shared" si="172"/>
        <v>0</v>
      </c>
      <c r="F219" s="49">
        <f t="shared" si="172"/>
        <v>0</v>
      </c>
      <c r="G219" s="49">
        <f t="shared" si="172"/>
        <v>0</v>
      </c>
      <c r="H219" s="52">
        <f t="shared" si="172"/>
        <v>0</v>
      </c>
      <c r="I219" s="66">
        <f>SUM(B219:H219)</f>
        <v>40</v>
      </c>
      <c r="K219" s="48">
        <f t="shared" si="173"/>
        <v>0</v>
      </c>
      <c r="L219" s="49">
        <f t="shared" si="173"/>
        <v>0</v>
      </c>
      <c r="M219" s="49">
        <f t="shared" si="173"/>
        <v>0</v>
      </c>
      <c r="N219" s="49">
        <f t="shared" si="173"/>
        <v>0</v>
      </c>
      <c r="O219" s="49">
        <f t="shared" si="173"/>
        <v>0</v>
      </c>
      <c r="P219" s="49">
        <f t="shared" si="173"/>
        <v>0</v>
      </c>
      <c r="Q219" s="52">
        <f t="shared" si="173"/>
        <v>0</v>
      </c>
      <c r="R219" s="66">
        <f>SUM(K219:Q219)</f>
        <v>0</v>
      </c>
      <c r="T219" s="48">
        <f t="shared" si="174"/>
        <v>27</v>
      </c>
      <c r="U219" s="49">
        <f t="shared" si="174"/>
        <v>10</v>
      </c>
      <c r="V219" s="49">
        <f t="shared" si="174"/>
        <v>1</v>
      </c>
      <c r="W219" s="49">
        <f t="shared" si="174"/>
        <v>0</v>
      </c>
      <c r="X219" s="49">
        <f t="shared" si="174"/>
        <v>0</v>
      </c>
      <c r="Y219" s="49">
        <f t="shared" si="174"/>
        <v>0</v>
      </c>
      <c r="Z219" s="52">
        <f t="shared" si="174"/>
        <v>0</v>
      </c>
      <c r="AA219" s="66">
        <f>SUM(T219:Z219)</f>
        <v>38</v>
      </c>
      <c r="AC219" s="48">
        <f t="shared" si="175"/>
        <v>7</v>
      </c>
      <c r="AD219" s="49">
        <f t="shared" si="175"/>
        <v>0</v>
      </c>
      <c r="AE219" s="49">
        <f t="shared" si="175"/>
        <v>0</v>
      </c>
      <c r="AF219" s="49">
        <f t="shared" si="175"/>
        <v>0</v>
      </c>
      <c r="AG219" s="49">
        <f t="shared" si="175"/>
        <v>0</v>
      </c>
      <c r="AH219" s="49">
        <f t="shared" si="175"/>
        <v>0</v>
      </c>
      <c r="AI219" s="52">
        <f t="shared" si="175"/>
        <v>0</v>
      </c>
      <c r="AJ219" s="66">
        <f>SUM(AC219:AI219)</f>
        <v>7</v>
      </c>
      <c r="AL219" s="66">
        <f>SUM(I219+R219+AA219+AJ219)</f>
        <v>85</v>
      </c>
    </row>
    <row r="220" spans="1:38" ht="15.75" customHeight="1">
      <c r="A220" s="70">
        <v>0.6875</v>
      </c>
      <c r="B220" s="48">
        <f t="shared" si="172"/>
        <v>39</v>
      </c>
      <c r="C220" s="49">
        <f t="shared" si="172"/>
        <v>6</v>
      </c>
      <c r="D220" s="49">
        <f t="shared" si="172"/>
        <v>1</v>
      </c>
      <c r="E220" s="49">
        <f t="shared" si="172"/>
        <v>0</v>
      </c>
      <c r="F220" s="49">
        <f t="shared" si="172"/>
        <v>0</v>
      </c>
      <c r="G220" s="49">
        <f t="shared" si="172"/>
        <v>0</v>
      </c>
      <c r="H220" s="52">
        <f t="shared" si="172"/>
        <v>0</v>
      </c>
      <c r="I220" s="66">
        <f>SUM(B220:H220)</f>
        <v>46</v>
      </c>
      <c r="K220" s="48">
        <f t="shared" si="173"/>
        <v>1</v>
      </c>
      <c r="L220" s="49">
        <f t="shared" si="173"/>
        <v>0</v>
      </c>
      <c r="M220" s="49">
        <f t="shared" si="173"/>
        <v>0</v>
      </c>
      <c r="N220" s="49">
        <f t="shared" si="173"/>
        <v>0</v>
      </c>
      <c r="O220" s="49">
        <f t="shared" si="173"/>
        <v>0</v>
      </c>
      <c r="P220" s="49">
        <f t="shared" si="173"/>
        <v>0</v>
      </c>
      <c r="Q220" s="52">
        <f t="shared" si="173"/>
        <v>0</v>
      </c>
      <c r="R220" s="66">
        <f>SUM(K220:Q220)</f>
        <v>1</v>
      </c>
      <c r="T220" s="48">
        <f t="shared" si="174"/>
        <v>23</v>
      </c>
      <c r="U220" s="49">
        <f t="shared" si="174"/>
        <v>3</v>
      </c>
      <c r="V220" s="49">
        <f t="shared" si="174"/>
        <v>0</v>
      </c>
      <c r="W220" s="49">
        <f t="shared" si="174"/>
        <v>0</v>
      </c>
      <c r="X220" s="49">
        <f t="shared" si="174"/>
        <v>0</v>
      </c>
      <c r="Y220" s="49">
        <f t="shared" si="174"/>
        <v>0</v>
      </c>
      <c r="Z220" s="52">
        <f t="shared" si="174"/>
        <v>1</v>
      </c>
      <c r="AA220" s="66">
        <f>SUM(T220:Z220)</f>
        <v>27</v>
      </c>
      <c r="AC220" s="48">
        <f t="shared" si="175"/>
        <v>0</v>
      </c>
      <c r="AD220" s="49">
        <f t="shared" si="175"/>
        <v>2</v>
      </c>
      <c r="AE220" s="49">
        <f t="shared" si="175"/>
        <v>0</v>
      </c>
      <c r="AF220" s="49">
        <f t="shared" si="175"/>
        <v>0</v>
      </c>
      <c r="AG220" s="49">
        <f t="shared" si="175"/>
        <v>0</v>
      </c>
      <c r="AH220" s="49">
        <f t="shared" si="175"/>
        <v>0</v>
      </c>
      <c r="AI220" s="52">
        <f t="shared" si="175"/>
        <v>0</v>
      </c>
      <c r="AJ220" s="66">
        <f>SUM(AC220:AI220)</f>
        <v>2</v>
      </c>
      <c r="AL220" s="66">
        <f>SUM(I220+R220+AA220+AJ220)</f>
        <v>76</v>
      </c>
    </row>
    <row r="221" spans="1:38" ht="15.75" customHeight="1">
      <c r="A221" s="71">
        <v>0.69791666666666663</v>
      </c>
      <c r="B221" s="54">
        <f t="shared" si="172"/>
        <v>24</v>
      </c>
      <c r="C221" s="55">
        <f t="shared" si="172"/>
        <v>7</v>
      </c>
      <c r="D221" s="55">
        <f t="shared" si="172"/>
        <v>0</v>
      </c>
      <c r="E221" s="55">
        <f t="shared" si="172"/>
        <v>0</v>
      </c>
      <c r="F221" s="55">
        <f t="shared" si="172"/>
        <v>0</v>
      </c>
      <c r="G221" s="55">
        <f t="shared" si="172"/>
        <v>0</v>
      </c>
      <c r="H221" s="56">
        <f t="shared" si="172"/>
        <v>0</v>
      </c>
      <c r="I221" s="67">
        <f>SUM(B221:H221)</f>
        <v>31</v>
      </c>
      <c r="K221" s="54">
        <f t="shared" si="173"/>
        <v>0</v>
      </c>
      <c r="L221" s="55">
        <f t="shared" si="173"/>
        <v>1</v>
      </c>
      <c r="M221" s="55">
        <f t="shared" si="173"/>
        <v>0</v>
      </c>
      <c r="N221" s="55">
        <f t="shared" si="173"/>
        <v>0</v>
      </c>
      <c r="O221" s="55">
        <f t="shared" si="173"/>
        <v>0</v>
      </c>
      <c r="P221" s="55">
        <f t="shared" si="173"/>
        <v>0</v>
      </c>
      <c r="Q221" s="56">
        <f t="shared" si="173"/>
        <v>0</v>
      </c>
      <c r="R221" s="67">
        <f>SUM(K221:Q221)</f>
        <v>1</v>
      </c>
      <c r="T221" s="54">
        <f t="shared" si="174"/>
        <v>19</v>
      </c>
      <c r="U221" s="55">
        <f t="shared" si="174"/>
        <v>11</v>
      </c>
      <c r="V221" s="55">
        <f t="shared" si="174"/>
        <v>2</v>
      </c>
      <c r="W221" s="55">
        <f t="shared" si="174"/>
        <v>0</v>
      </c>
      <c r="X221" s="55">
        <f t="shared" si="174"/>
        <v>0</v>
      </c>
      <c r="Y221" s="55">
        <f t="shared" si="174"/>
        <v>0</v>
      </c>
      <c r="Z221" s="56">
        <f t="shared" si="174"/>
        <v>0</v>
      </c>
      <c r="AA221" s="67">
        <f>SUM(T221:Z221)</f>
        <v>32</v>
      </c>
      <c r="AC221" s="54">
        <f t="shared" si="175"/>
        <v>5</v>
      </c>
      <c r="AD221" s="55">
        <f t="shared" si="175"/>
        <v>2</v>
      </c>
      <c r="AE221" s="55">
        <f t="shared" si="175"/>
        <v>0</v>
      </c>
      <c r="AF221" s="55">
        <f t="shared" si="175"/>
        <v>0</v>
      </c>
      <c r="AG221" s="55">
        <f t="shared" si="175"/>
        <v>0</v>
      </c>
      <c r="AH221" s="55">
        <f t="shared" si="175"/>
        <v>0</v>
      </c>
      <c r="AI221" s="56">
        <f t="shared" si="175"/>
        <v>0</v>
      </c>
      <c r="AJ221" s="67">
        <f>SUM(AC221:AI221)</f>
        <v>7</v>
      </c>
      <c r="AL221" s="67">
        <f>SUM(I221+R221+AA221+AJ221)</f>
        <v>71</v>
      </c>
    </row>
    <row r="222" spans="1:38" ht="15.75" customHeight="1">
      <c r="A222" s="60" t="s">
        <v>218</v>
      </c>
      <c r="B222" s="57">
        <f t="shared" ref="B222:I222" si="176">SUM(B218:B221)</f>
        <v>124</v>
      </c>
      <c r="C222" s="58">
        <f t="shared" si="176"/>
        <v>22</v>
      </c>
      <c r="D222" s="58">
        <f t="shared" si="176"/>
        <v>1</v>
      </c>
      <c r="E222" s="58">
        <f t="shared" si="176"/>
        <v>0</v>
      </c>
      <c r="F222" s="58">
        <f t="shared" si="176"/>
        <v>0</v>
      </c>
      <c r="G222" s="58">
        <f t="shared" si="176"/>
        <v>0</v>
      </c>
      <c r="H222" s="59">
        <f t="shared" si="176"/>
        <v>0</v>
      </c>
      <c r="I222" s="60">
        <f t="shared" si="176"/>
        <v>147</v>
      </c>
      <c r="K222" s="57">
        <f t="shared" ref="K222:R222" si="177">SUM(K218:K221)</f>
        <v>1</v>
      </c>
      <c r="L222" s="58">
        <f t="shared" si="177"/>
        <v>1</v>
      </c>
      <c r="M222" s="58">
        <f t="shared" si="177"/>
        <v>0</v>
      </c>
      <c r="N222" s="58">
        <f t="shared" si="177"/>
        <v>0</v>
      </c>
      <c r="O222" s="58">
        <f t="shared" si="177"/>
        <v>0</v>
      </c>
      <c r="P222" s="58">
        <f t="shared" si="177"/>
        <v>0</v>
      </c>
      <c r="Q222" s="59">
        <f t="shared" si="177"/>
        <v>0</v>
      </c>
      <c r="R222" s="60">
        <f t="shared" si="177"/>
        <v>2</v>
      </c>
      <c r="T222" s="57">
        <f t="shared" ref="T222:AA222" si="178">SUM(T218:T221)</f>
        <v>122</v>
      </c>
      <c r="U222" s="58">
        <f t="shared" si="178"/>
        <v>29</v>
      </c>
      <c r="V222" s="58">
        <f t="shared" si="178"/>
        <v>4</v>
      </c>
      <c r="W222" s="58">
        <f t="shared" si="178"/>
        <v>1</v>
      </c>
      <c r="X222" s="58">
        <f t="shared" si="178"/>
        <v>0</v>
      </c>
      <c r="Y222" s="58">
        <f t="shared" si="178"/>
        <v>0</v>
      </c>
      <c r="Z222" s="59">
        <f t="shared" si="178"/>
        <v>2</v>
      </c>
      <c r="AA222" s="60">
        <f t="shared" si="178"/>
        <v>158</v>
      </c>
      <c r="AC222" s="57">
        <f t="shared" ref="AC222:AJ222" si="179">SUM(AC218:AC221)</f>
        <v>26</v>
      </c>
      <c r="AD222" s="58">
        <f t="shared" si="179"/>
        <v>5</v>
      </c>
      <c r="AE222" s="58">
        <f t="shared" si="179"/>
        <v>0</v>
      </c>
      <c r="AF222" s="58">
        <f t="shared" si="179"/>
        <v>0</v>
      </c>
      <c r="AG222" s="58">
        <f t="shared" si="179"/>
        <v>0</v>
      </c>
      <c r="AH222" s="58">
        <f t="shared" si="179"/>
        <v>0</v>
      </c>
      <c r="AI222" s="59">
        <f t="shared" si="179"/>
        <v>0</v>
      </c>
      <c r="AJ222" s="60">
        <f t="shared" si="179"/>
        <v>31</v>
      </c>
      <c r="AL222" s="60">
        <f>SUM(AL218:AL221)</f>
        <v>338</v>
      </c>
    </row>
    <row r="223" spans="1:38" ht="15.75" customHeight="1">
      <c r="A223" s="69">
        <v>0.70833333333333337</v>
      </c>
      <c r="B223" s="44">
        <f t="shared" ref="B223:H226" si="180">SUM(B39+K39+T39+AC39)</f>
        <v>31</v>
      </c>
      <c r="C223" s="45">
        <f t="shared" si="180"/>
        <v>7</v>
      </c>
      <c r="D223" s="45">
        <f t="shared" si="180"/>
        <v>1</v>
      </c>
      <c r="E223" s="45">
        <f t="shared" si="180"/>
        <v>0</v>
      </c>
      <c r="F223" s="45">
        <f t="shared" si="180"/>
        <v>0</v>
      </c>
      <c r="G223" s="45">
        <f t="shared" si="180"/>
        <v>0</v>
      </c>
      <c r="H223" s="46">
        <f t="shared" si="180"/>
        <v>0</v>
      </c>
      <c r="I223" s="65">
        <f>SUM(B223:H223)</f>
        <v>39</v>
      </c>
      <c r="K223" s="44">
        <f t="shared" ref="K223:Q226" si="181">SUM(B85+K85+T85+AC85)</f>
        <v>0</v>
      </c>
      <c r="L223" s="45">
        <f t="shared" si="181"/>
        <v>1</v>
      </c>
      <c r="M223" s="45">
        <f t="shared" si="181"/>
        <v>0</v>
      </c>
      <c r="N223" s="45">
        <f t="shared" si="181"/>
        <v>0</v>
      </c>
      <c r="O223" s="45">
        <f t="shared" si="181"/>
        <v>0</v>
      </c>
      <c r="P223" s="45">
        <f t="shared" si="181"/>
        <v>0</v>
      </c>
      <c r="Q223" s="46">
        <f t="shared" si="181"/>
        <v>0</v>
      </c>
      <c r="R223" s="65">
        <f>SUM(K223:Q223)</f>
        <v>1</v>
      </c>
      <c r="T223" s="44">
        <f t="shared" ref="T223:Z226" si="182">SUM(B131+K131+T131+AC131)</f>
        <v>22</v>
      </c>
      <c r="U223" s="45">
        <f t="shared" si="182"/>
        <v>5</v>
      </c>
      <c r="V223" s="45">
        <f t="shared" si="182"/>
        <v>0</v>
      </c>
      <c r="W223" s="45">
        <f t="shared" si="182"/>
        <v>0</v>
      </c>
      <c r="X223" s="45">
        <f t="shared" si="182"/>
        <v>0</v>
      </c>
      <c r="Y223" s="45">
        <f t="shared" si="182"/>
        <v>0</v>
      </c>
      <c r="Z223" s="46">
        <f t="shared" si="182"/>
        <v>0</v>
      </c>
      <c r="AA223" s="65">
        <f>SUM(T223:Z223)</f>
        <v>27</v>
      </c>
      <c r="AC223" s="44">
        <f t="shared" ref="AC223:AI226" si="183">SUM(B177+K177+T177+AC177)</f>
        <v>2</v>
      </c>
      <c r="AD223" s="45">
        <f t="shared" si="183"/>
        <v>1</v>
      </c>
      <c r="AE223" s="45">
        <f t="shared" si="183"/>
        <v>0</v>
      </c>
      <c r="AF223" s="45">
        <f t="shared" si="183"/>
        <v>0</v>
      </c>
      <c r="AG223" s="45">
        <f t="shared" si="183"/>
        <v>0</v>
      </c>
      <c r="AH223" s="45">
        <f t="shared" si="183"/>
        <v>0</v>
      </c>
      <c r="AI223" s="46">
        <f t="shared" si="183"/>
        <v>0</v>
      </c>
      <c r="AJ223" s="65">
        <f>SUM(AC223:AI223)</f>
        <v>3</v>
      </c>
      <c r="AL223" s="65">
        <f>SUM(I223+R223+AA223+AJ223)</f>
        <v>70</v>
      </c>
    </row>
    <row r="224" spans="1:38" ht="15.75" customHeight="1">
      <c r="A224" s="70">
        <v>0.71875</v>
      </c>
      <c r="B224" s="48">
        <f t="shared" si="180"/>
        <v>25</v>
      </c>
      <c r="C224" s="49">
        <f t="shared" si="180"/>
        <v>9</v>
      </c>
      <c r="D224" s="49">
        <f t="shared" si="180"/>
        <v>0</v>
      </c>
      <c r="E224" s="49">
        <f t="shared" si="180"/>
        <v>0</v>
      </c>
      <c r="F224" s="49">
        <f t="shared" si="180"/>
        <v>0</v>
      </c>
      <c r="G224" s="49">
        <f t="shared" si="180"/>
        <v>0</v>
      </c>
      <c r="H224" s="52">
        <f t="shared" si="180"/>
        <v>0</v>
      </c>
      <c r="I224" s="66">
        <f>SUM(B224:H224)</f>
        <v>34</v>
      </c>
      <c r="K224" s="48">
        <f t="shared" si="181"/>
        <v>0</v>
      </c>
      <c r="L224" s="49">
        <f t="shared" si="181"/>
        <v>0</v>
      </c>
      <c r="M224" s="49">
        <f t="shared" si="181"/>
        <v>0</v>
      </c>
      <c r="N224" s="49">
        <f t="shared" si="181"/>
        <v>0</v>
      </c>
      <c r="O224" s="49">
        <f t="shared" si="181"/>
        <v>0</v>
      </c>
      <c r="P224" s="49">
        <f t="shared" si="181"/>
        <v>0</v>
      </c>
      <c r="Q224" s="52">
        <f t="shared" si="181"/>
        <v>0</v>
      </c>
      <c r="R224" s="66">
        <f>SUM(K224:Q224)</f>
        <v>0</v>
      </c>
      <c r="T224" s="48">
        <f t="shared" si="182"/>
        <v>23</v>
      </c>
      <c r="U224" s="49">
        <f t="shared" si="182"/>
        <v>2</v>
      </c>
      <c r="V224" s="49">
        <f t="shared" si="182"/>
        <v>0</v>
      </c>
      <c r="W224" s="49">
        <f t="shared" si="182"/>
        <v>0</v>
      </c>
      <c r="X224" s="49">
        <f t="shared" si="182"/>
        <v>0</v>
      </c>
      <c r="Y224" s="49">
        <f t="shared" si="182"/>
        <v>0</v>
      </c>
      <c r="Z224" s="52">
        <f t="shared" si="182"/>
        <v>0</v>
      </c>
      <c r="AA224" s="66">
        <f>SUM(T224:Z224)</f>
        <v>25</v>
      </c>
      <c r="AC224" s="48">
        <f t="shared" si="183"/>
        <v>2</v>
      </c>
      <c r="AD224" s="49">
        <f t="shared" si="183"/>
        <v>1</v>
      </c>
      <c r="AE224" s="49">
        <f t="shared" si="183"/>
        <v>0</v>
      </c>
      <c r="AF224" s="49">
        <f t="shared" si="183"/>
        <v>0</v>
      </c>
      <c r="AG224" s="49">
        <f t="shared" si="183"/>
        <v>0</v>
      </c>
      <c r="AH224" s="49">
        <f t="shared" si="183"/>
        <v>0</v>
      </c>
      <c r="AI224" s="52">
        <f t="shared" si="183"/>
        <v>0</v>
      </c>
      <c r="AJ224" s="66">
        <f>SUM(AC224:AI224)</f>
        <v>3</v>
      </c>
      <c r="AL224" s="66">
        <f>SUM(I224+R224+AA224+AJ224)</f>
        <v>62</v>
      </c>
    </row>
    <row r="225" spans="1:38" ht="15.75" customHeight="1">
      <c r="A225" s="70">
        <v>0.72916666666666663</v>
      </c>
      <c r="B225" s="48">
        <f t="shared" si="180"/>
        <v>27</v>
      </c>
      <c r="C225" s="49">
        <f t="shared" si="180"/>
        <v>6</v>
      </c>
      <c r="D225" s="49">
        <f t="shared" si="180"/>
        <v>0</v>
      </c>
      <c r="E225" s="49">
        <f t="shared" si="180"/>
        <v>0</v>
      </c>
      <c r="F225" s="49">
        <f t="shared" si="180"/>
        <v>0</v>
      </c>
      <c r="G225" s="49">
        <f t="shared" si="180"/>
        <v>0</v>
      </c>
      <c r="H225" s="52">
        <f t="shared" si="180"/>
        <v>0</v>
      </c>
      <c r="I225" s="66">
        <f>SUM(B225:H225)</f>
        <v>33</v>
      </c>
      <c r="K225" s="48">
        <f t="shared" si="181"/>
        <v>0</v>
      </c>
      <c r="L225" s="49">
        <f t="shared" si="181"/>
        <v>0</v>
      </c>
      <c r="M225" s="49">
        <f t="shared" si="181"/>
        <v>0</v>
      </c>
      <c r="N225" s="49">
        <f t="shared" si="181"/>
        <v>0</v>
      </c>
      <c r="O225" s="49">
        <f t="shared" si="181"/>
        <v>0</v>
      </c>
      <c r="P225" s="49">
        <f t="shared" si="181"/>
        <v>0</v>
      </c>
      <c r="Q225" s="52">
        <f t="shared" si="181"/>
        <v>0</v>
      </c>
      <c r="R225" s="66">
        <f>SUM(K225:Q225)</f>
        <v>0</v>
      </c>
      <c r="T225" s="48">
        <f t="shared" si="182"/>
        <v>18</v>
      </c>
      <c r="U225" s="49">
        <f t="shared" si="182"/>
        <v>4</v>
      </c>
      <c r="V225" s="49">
        <f t="shared" si="182"/>
        <v>1</v>
      </c>
      <c r="W225" s="49">
        <f t="shared" si="182"/>
        <v>0</v>
      </c>
      <c r="X225" s="49">
        <f t="shared" si="182"/>
        <v>0</v>
      </c>
      <c r="Y225" s="49">
        <f t="shared" si="182"/>
        <v>0</v>
      </c>
      <c r="Z225" s="52">
        <f t="shared" si="182"/>
        <v>0</v>
      </c>
      <c r="AA225" s="66">
        <f>SUM(T225:Z225)</f>
        <v>23</v>
      </c>
      <c r="AC225" s="48">
        <f t="shared" si="183"/>
        <v>1</v>
      </c>
      <c r="AD225" s="49">
        <f t="shared" si="183"/>
        <v>2</v>
      </c>
      <c r="AE225" s="49">
        <f t="shared" si="183"/>
        <v>0</v>
      </c>
      <c r="AF225" s="49">
        <f t="shared" si="183"/>
        <v>0</v>
      </c>
      <c r="AG225" s="49">
        <f t="shared" si="183"/>
        <v>0</v>
      </c>
      <c r="AH225" s="49">
        <f t="shared" si="183"/>
        <v>0</v>
      </c>
      <c r="AI225" s="52">
        <f t="shared" si="183"/>
        <v>2</v>
      </c>
      <c r="AJ225" s="66">
        <f>SUM(AC225:AI225)</f>
        <v>5</v>
      </c>
      <c r="AL225" s="66">
        <f>SUM(I225+R225+AA225+AJ225)</f>
        <v>61</v>
      </c>
    </row>
    <row r="226" spans="1:38" ht="15.75" customHeight="1">
      <c r="A226" s="71">
        <v>0.73958333333333337</v>
      </c>
      <c r="B226" s="54">
        <f t="shared" si="180"/>
        <v>29</v>
      </c>
      <c r="C226" s="55">
        <f t="shared" si="180"/>
        <v>2</v>
      </c>
      <c r="D226" s="55">
        <f t="shared" si="180"/>
        <v>0</v>
      </c>
      <c r="E226" s="55">
        <f t="shared" si="180"/>
        <v>0</v>
      </c>
      <c r="F226" s="55">
        <f t="shared" si="180"/>
        <v>0</v>
      </c>
      <c r="G226" s="55">
        <f t="shared" si="180"/>
        <v>0</v>
      </c>
      <c r="H226" s="56">
        <f t="shared" si="180"/>
        <v>0</v>
      </c>
      <c r="I226" s="67">
        <f>SUM(B226:H226)</f>
        <v>31</v>
      </c>
      <c r="K226" s="54">
        <f t="shared" si="181"/>
        <v>0</v>
      </c>
      <c r="L226" s="55">
        <f t="shared" si="181"/>
        <v>0</v>
      </c>
      <c r="M226" s="55">
        <f t="shared" si="181"/>
        <v>0</v>
      </c>
      <c r="N226" s="55">
        <f t="shared" si="181"/>
        <v>0</v>
      </c>
      <c r="O226" s="55">
        <f t="shared" si="181"/>
        <v>0</v>
      </c>
      <c r="P226" s="55">
        <f t="shared" si="181"/>
        <v>0</v>
      </c>
      <c r="Q226" s="56">
        <f t="shared" si="181"/>
        <v>0</v>
      </c>
      <c r="R226" s="67">
        <f>SUM(K226:Q226)</f>
        <v>0</v>
      </c>
      <c r="T226" s="54">
        <f t="shared" si="182"/>
        <v>24</v>
      </c>
      <c r="U226" s="55">
        <f t="shared" si="182"/>
        <v>5</v>
      </c>
      <c r="V226" s="55">
        <f t="shared" si="182"/>
        <v>1</v>
      </c>
      <c r="W226" s="55">
        <f t="shared" si="182"/>
        <v>0</v>
      </c>
      <c r="X226" s="55">
        <f t="shared" si="182"/>
        <v>0</v>
      </c>
      <c r="Y226" s="55">
        <f t="shared" si="182"/>
        <v>0</v>
      </c>
      <c r="Z226" s="56">
        <f t="shared" si="182"/>
        <v>1</v>
      </c>
      <c r="AA226" s="67">
        <f>SUM(T226:Z226)</f>
        <v>31</v>
      </c>
      <c r="AC226" s="54">
        <f t="shared" si="183"/>
        <v>0</v>
      </c>
      <c r="AD226" s="55">
        <f t="shared" si="183"/>
        <v>0</v>
      </c>
      <c r="AE226" s="55">
        <f t="shared" si="183"/>
        <v>0</v>
      </c>
      <c r="AF226" s="55">
        <f t="shared" si="183"/>
        <v>0</v>
      </c>
      <c r="AG226" s="55">
        <f t="shared" si="183"/>
        <v>0</v>
      </c>
      <c r="AH226" s="55">
        <f t="shared" si="183"/>
        <v>0</v>
      </c>
      <c r="AI226" s="56">
        <f t="shared" si="183"/>
        <v>0</v>
      </c>
      <c r="AJ226" s="67">
        <f>SUM(AC226:AI226)</f>
        <v>0</v>
      </c>
      <c r="AL226" s="67">
        <f>SUM(I226+R226+AA226+AJ226)</f>
        <v>62</v>
      </c>
    </row>
    <row r="227" spans="1:38" ht="15.75" customHeight="1">
      <c r="A227" s="60" t="s">
        <v>218</v>
      </c>
      <c r="B227" s="57">
        <f t="shared" ref="B227:I227" si="184">SUM(B223:B226)</f>
        <v>112</v>
      </c>
      <c r="C227" s="58">
        <f t="shared" si="184"/>
        <v>24</v>
      </c>
      <c r="D227" s="58">
        <f t="shared" si="184"/>
        <v>1</v>
      </c>
      <c r="E227" s="58">
        <f t="shared" si="184"/>
        <v>0</v>
      </c>
      <c r="F227" s="58">
        <f t="shared" si="184"/>
        <v>0</v>
      </c>
      <c r="G227" s="58">
        <f t="shared" si="184"/>
        <v>0</v>
      </c>
      <c r="H227" s="59">
        <f t="shared" si="184"/>
        <v>0</v>
      </c>
      <c r="I227" s="60">
        <f t="shared" si="184"/>
        <v>137</v>
      </c>
      <c r="K227" s="57">
        <f t="shared" ref="K227:R227" si="185">SUM(K223:K226)</f>
        <v>0</v>
      </c>
      <c r="L227" s="58">
        <f t="shared" si="185"/>
        <v>1</v>
      </c>
      <c r="M227" s="58">
        <f t="shared" si="185"/>
        <v>0</v>
      </c>
      <c r="N227" s="58">
        <f t="shared" si="185"/>
        <v>0</v>
      </c>
      <c r="O227" s="58">
        <f t="shared" si="185"/>
        <v>0</v>
      </c>
      <c r="P227" s="58">
        <f t="shared" si="185"/>
        <v>0</v>
      </c>
      <c r="Q227" s="59">
        <f t="shared" si="185"/>
        <v>0</v>
      </c>
      <c r="R227" s="60">
        <f t="shared" si="185"/>
        <v>1</v>
      </c>
      <c r="T227" s="57">
        <f t="shared" ref="T227:AA227" si="186">SUM(T223:T226)</f>
        <v>87</v>
      </c>
      <c r="U227" s="58">
        <f t="shared" si="186"/>
        <v>16</v>
      </c>
      <c r="V227" s="58">
        <f t="shared" si="186"/>
        <v>2</v>
      </c>
      <c r="W227" s="58">
        <f t="shared" si="186"/>
        <v>0</v>
      </c>
      <c r="X227" s="58">
        <f t="shared" si="186"/>
        <v>0</v>
      </c>
      <c r="Y227" s="58">
        <f t="shared" si="186"/>
        <v>0</v>
      </c>
      <c r="Z227" s="59">
        <f t="shared" si="186"/>
        <v>1</v>
      </c>
      <c r="AA227" s="60">
        <f t="shared" si="186"/>
        <v>106</v>
      </c>
      <c r="AC227" s="57">
        <f t="shared" ref="AC227:AJ227" si="187">SUM(AC223:AC226)</f>
        <v>5</v>
      </c>
      <c r="AD227" s="58">
        <f t="shared" si="187"/>
        <v>4</v>
      </c>
      <c r="AE227" s="58">
        <f t="shared" si="187"/>
        <v>0</v>
      </c>
      <c r="AF227" s="58">
        <f t="shared" si="187"/>
        <v>0</v>
      </c>
      <c r="AG227" s="58">
        <f t="shared" si="187"/>
        <v>0</v>
      </c>
      <c r="AH227" s="58">
        <f t="shared" si="187"/>
        <v>0</v>
      </c>
      <c r="AI227" s="59">
        <f t="shared" si="187"/>
        <v>2</v>
      </c>
      <c r="AJ227" s="60">
        <f t="shared" si="187"/>
        <v>11</v>
      </c>
      <c r="AL227" s="60">
        <f>SUM(AL223:AL226)</f>
        <v>255</v>
      </c>
    </row>
    <row r="228" spans="1:38" ht="15.75" customHeight="1">
      <c r="A228" s="69">
        <v>0.75</v>
      </c>
      <c r="B228" s="44">
        <f t="shared" ref="B228:H231" si="188">SUM(B44+K44+T44+AC44)</f>
        <v>20</v>
      </c>
      <c r="C228" s="45">
        <f t="shared" si="188"/>
        <v>8</v>
      </c>
      <c r="D228" s="45">
        <f t="shared" si="188"/>
        <v>0</v>
      </c>
      <c r="E228" s="45">
        <f t="shared" si="188"/>
        <v>0</v>
      </c>
      <c r="F228" s="45">
        <f t="shared" si="188"/>
        <v>0</v>
      </c>
      <c r="G228" s="45">
        <f t="shared" si="188"/>
        <v>0</v>
      </c>
      <c r="H228" s="46">
        <f t="shared" si="188"/>
        <v>0</v>
      </c>
      <c r="I228" s="65">
        <f>SUM(B228:H228)</f>
        <v>28</v>
      </c>
      <c r="K228" s="44">
        <f t="shared" ref="K228:Q231" si="189">SUM(B90+K90+T90+AC90)</f>
        <v>1</v>
      </c>
      <c r="L228" s="45">
        <f t="shared" si="189"/>
        <v>0</v>
      </c>
      <c r="M228" s="45">
        <f t="shared" si="189"/>
        <v>0</v>
      </c>
      <c r="N228" s="45">
        <f t="shared" si="189"/>
        <v>0</v>
      </c>
      <c r="O228" s="45">
        <f t="shared" si="189"/>
        <v>0</v>
      </c>
      <c r="P228" s="45">
        <f t="shared" si="189"/>
        <v>0</v>
      </c>
      <c r="Q228" s="46">
        <f t="shared" si="189"/>
        <v>0</v>
      </c>
      <c r="R228" s="65">
        <f>SUM(K228:Q228)</f>
        <v>1</v>
      </c>
      <c r="T228" s="44">
        <f t="shared" ref="T228:Z231" si="190">SUM(B136+K136+T136+AC136)</f>
        <v>14</v>
      </c>
      <c r="U228" s="45">
        <f t="shared" si="190"/>
        <v>1</v>
      </c>
      <c r="V228" s="45">
        <f t="shared" si="190"/>
        <v>0</v>
      </c>
      <c r="W228" s="45">
        <f t="shared" si="190"/>
        <v>0</v>
      </c>
      <c r="X228" s="45">
        <f t="shared" si="190"/>
        <v>0</v>
      </c>
      <c r="Y228" s="45">
        <f t="shared" si="190"/>
        <v>0</v>
      </c>
      <c r="Z228" s="46">
        <f t="shared" si="190"/>
        <v>0</v>
      </c>
      <c r="AA228" s="65">
        <f>SUM(T228:Z228)</f>
        <v>15</v>
      </c>
      <c r="AC228" s="44">
        <f t="shared" ref="AC228:AI231" si="191">SUM(B182+K182+T182+AC182)</f>
        <v>2</v>
      </c>
      <c r="AD228" s="45">
        <f t="shared" si="191"/>
        <v>0</v>
      </c>
      <c r="AE228" s="45">
        <f t="shared" si="191"/>
        <v>0</v>
      </c>
      <c r="AF228" s="45">
        <f t="shared" si="191"/>
        <v>0</v>
      </c>
      <c r="AG228" s="45">
        <f t="shared" si="191"/>
        <v>0</v>
      </c>
      <c r="AH228" s="45">
        <f t="shared" si="191"/>
        <v>0</v>
      </c>
      <c r="AI228" s="46">
        <f t="shared" si="191"/>
        <v>0</v>
      </c>
      <c r="AJ228" s="65">
        <f>SUM(AC228:AI228)</f>
        <v>2</v>
      </c>
      <c r="AL228" s="65">
        <f>SUM(I228+R228+AA228+AJ228)</f>
        <v>46</v>
      </c>
    </row>
    <row r="229" spans="1:38" ht="15.75" customHeight="1">
      <c r="A229" s="70">
        <v>0.76041666666666663</v>
      </c>
      <c r="B229" s="48">
        <f t="shared" si="188"/>
        <v>25</v>
      </c>
      <c r="C229" s="49">
        <f t="shared" si="188"/>
        <v>8</v>
      </c>
      <c r="D229" s="49">
        <f t="shared" si="188"/>
        <v>0</v>
      </c>
      <c r="E229" s="49">
        <f t="shared" si="188"/>
        <v>0</v>
      </c>
      <c r="F229" s="49">
        <f t="shared" si="188"/>
        <v>0</v>
      </c>
      <c r="G229" s="49">
        <f t="shared" si="188"/>
        <v>0</v>
      </c>
      <c r="H229" s="52">
        <f t="shared" si="188"/>
        <v>0</v>
      </c>
      <c r="I229" s="66">
        <f>SUM(B229:H229)</f>
        <v>33</v>
      </c>
      <c r="K229" s="48">
        <f t="shared" si="189"/>
        <v>0</v>
      </c>
      <c r="L229" s="49">
        <f t="shared" si="189"/>
        <v>0</v>
      </c>
      <c r="M229" s="49">
        <f t="shared" si="189"/>
        <v>0</v>
      </c>
      <c r="N229" s="49">
        <f t="shared" si="189"/>
        <v>0</v>
      </c>
      <c r="O229" s="49">
        <f t="shared" si="189"/>
        <v>0</v>
      </c>
      <c r="P229" s="49">
        <f t="shared" si="189"/>
        <v>0</v>
      </c>
      <c r="Q229" s="52">
        <f t="shared" si="189"/>
        <v>0</v>
      </c>
      <c r="R229" s="66">
        <f>SUM(K229:Q229)</f>
        <v>0</v>
      </c>
      <c r="T229" s="48">
        <f t="shared" si="190"/>
        <v>14</v>
      </c>
      <c r="U229" s="49">
        <f t="shared" si="190"/>
        <v>5</v>
      </c>
      <c r="V229" s="49">
        <f t="shared" si="190"/>
        <v>0</v>
      </c>
      <c r="W229" s="49">
        <f t="shared" si="190"/>
        <v>0</v>
      </c>
      <c r="X229" s="49">
        <f t="shared" si="190"/>
        <v>0</v>
      </c>
      <c r="Y229" s="49">
        <f t="shared" si="190"/>
        <v>0</v>
      </c>
      <c r="Z229" s="52">
        <f t="shared" si="190"/>
        <v>0</v>
      </c>
      <c r="AA229" s="66">
        <f>SUM(T229:Z229)</f>
        <v>19</v>
      </c>
      <c r="AC229" s="48">
        <f t="shared" si="191"/>
        <v>1</v>
      </c>
      <c r="AD229" s="49">
        <f t="shared" si="191"/>
        <v>0</v>
      </c>
      <c r="AE229" s="49">
        <f t="shared" si="191"/>
        <v>0</v>
      </c>
      <c r="AF229" s="49">
        <f t="shared" si="191"/>
        <v>0</v>
      </c>
      <c r="AG229" s="49">
        <f t="shared" si="191"/>
        <v>0</v>
      </c>
      <c r="AH229" s="49">
        <f t="shared" si="191"/>
        <v>0</v>
      </c>
      <c r="AI229" s="52">
        <f t="shared" si="191"/>
        <v>0</v>
      </c>
      <c r="AJ229" s="66">
        <f>SUM(AC229:AI229)</f>
        <v>1</v>
      </c>
      <c r="AL229" s="66">
        <f>SUM(I229+R229+AA229+AJ229)</f>
        <v>53</v>
      </c>
    </row>
    <row r="230" spans="1:38" ht="15.75" customHeight="1">
      <c r="A230" s="70">
        <v>0.77083333333333337</v>
      </c>
      <c r="B230" s="48">
        <f t="shared" si="188"/>
        <v>22</v>
      </c>
      <c r="C230" s="49">
        <f t="shared" si="188"/>
        <v>5</v>
      </c>
      <c r="D230" s="49">
        <f t="shared" si="188"/>
        <v>0</v>
      </c>
      <c r="E230" s="49">
        <f t="shared" si="188"/>
        <v>0</v>
      </c>
      <c r="F230" s="49">
        <f t="shared" si="188"/>
        <v>0</v>
      </c>
      <c r="G230" s="49">
        <f t="shared" si="188"/>
        <v>0</v>
      </c>
      <c r="H230" s="52">
        <f t="shared" si="188"/>
        <v>2</v>
      </c>
      <c r="I230" s="66">
        <f>SUM(B230:H230)</f>
        <v>29</v>
      </c>
      <c r="K230" s="48">
        <f t="shared" si="189"/>
        <v>0</v>
      </c>
      <c r="L230" s="49">
        <f t="shared" si="189"/>
        <v>0</v>
      </c>
      <c r="M230" s="49">
        <f t="shared" si="189"/>
        <v>0</v>
      </c>
      <c r="N230" s="49">
        <f t="shared" si="189"/>
        <v>0</v>
      </c>
      <c r="O230" s="49">
        <f t="shared" si="189"/>
        <v>0</v>
      </c>
      <c r="P230" s="49">
        <f t="shared" si="189"/>
        <v>0</v>
      </c>
      <c r="Q230" s="52">
        <f t="shared" si="189"/>
        <v>0</v>
      </c>
      <c r="R230" s="66">
        <f>SUM(K230:Q230)</f>
        <v>0</v>
      </c>
      <c r="T230" s="48">
        <f t="shared" si="190"/>
        <v>19</v>
      </c>
      <c r="U230" s="49">
        <f t="shared" si="190"/>
        <v>2</v>
      </c>
      <c r="V230" s="49">
        <f t="shared" si="190"/>
        <v>0</v>
      </c>
      <c r="W230" s="49">
        <f t="shared" si="190"/>
        <v>0</v>
      </c>
      <c r="X230" s="49">
        <f t="shared" si="190"/>
        <v>0</v>
      </c>
      <c r="Y230" s="49">
        <f t="shared" si="190"/>
        <v>0</v>
      </c>
      <c r="Z230" s="52">
        <f t="shared" si="190"/>
        <v>3</v>
      </c>
      <c r="AA230" s="66">
        <f>SUM(T230:Z230)</f>
        <v>24</v>
      </c>
      <c r="AC230" s="48">
        <f t="shared" si="191"/>
        <v>0</v>
      </c>
      <c r="AD230" s="49">
        <f t="shared" si="191"/>
        <v>0</v>
      </c>
      <c r="AE230" s="49">
        <f t="shared" si="191"/>
        <v>0</v>
      </c>
      <c r="AF230" s="49">
        <f t="shared" si="191"/>
        <v>0</v>
      </c>
      <c r="AG230" s="49">
        <f t="shared" si="191"/>
        <v>0</v>
      </c>
      <c r="AH230" s="49">
        <f t="shared" si="191"/>
        <v>0</v>
      </c>
      <c r="AI230" s="52">
        <f t="shared" si="191"/>
        <v>0</v>
      </c>
      <c r="AJ230" s="66">
        <f>SUM(AC230:AI230)</f>
        <v>0</v>
      </c>
      <c r="AL230" s="66">
        <f>SUM(I230+R230+AA230+AJ230)</f>
        <v>53</v>
      </c>
    </row>
    <row r="231" spans="1:38" ht="15.75" customHeight="1">
      <c r="A231" s="71">
        <v>0.78125</v>
      </c>
      <c r="B231" s="54">
        <f t="shared" si="188"/>
        <v>16</v>
      </c>
      <c r="C231" s="55">
        <f t="shared" si="188"/>
        <v>5</v>
      </c>
      <c r="D231" s="55">
        <f t="shared" si="188"/>
        <v>0</v>
      </c>
      <c r="E231" s="55">
        <f t="shared" si="188"/>
        <v>0</v>
      </c>
      <c r="F231" s="55">
        <f t="shared" si="188"/>
        <v>0</v>
      </c>
      <c r="G231" s="55">
        <f t="shared" si="188"/>
        <v>0</v>
      </c>
      <c r="H231" s="56">
        <f t="shared" si="188"/>
        <v>0</v>
      </c>
      <c r="I231" s="67">
        <f>SUM(B231:H231)</f>
        <v>21</v>
      </c>
      <c r="K231" s="54">
        <f t="shared" si="189"/>
        <v>0</v>
      </c>
      <c r="L231" s="55">
        <f t="shared" si="189"/>
        <v>0</v>
      </c>
      <c r="M231" s="55">
        <f t="shared" si="189"/>
        <v>0</v>
      </c>
      <c r="N231" s="55">
        <f t="shared" si="189"/>
        <v>0</v>
      </c>
      <c r="O231" s="55">
        <f t="shared" si="189"/>
        <v>0</v>
      </c>
      <c r="P231" s="55">
        <f t="shared" si="189"/>
        <v>0</v>
      </c>
      <c r="Q231" s="56">
        <f t="shared" si="189"/>
        <v>0</v>
      </c>
      <c r="R231" s="67">
        <f>SUM(K231:Q231)</f>
        <v>0</v>
      </c>
      <c r="T231" s="54">
        <f t="shared" si="190"/>
        <v>15</v>
      </c>
      <c r="U231" s="55">
        <f t="shared" si="190"/>
        <v>3</v>
      </c>
      <c r="V231" s="55">
        <f t="shared" si="190"/>
        <v>0</v>
      </c>
      <c r="W231" s="55">
        <f t="shared" si="190"/>
        <v>0</v>
      </c>
      <c r="X231" s="55">
        <f t="shared" si="190"/>
        <v>0</v>
      </c>
      <c r="Y231" s="55">
        <f t="shared" si="190"/>
        <v>0</v>
      </c>
      <c r="Z231" s="56">
        <f t="shared" si="190"/>
        <v>0</v>
      </c>
      <c r="AA231" s="67">
        <f>SUM(T231:Z231)</f>
        <v>18</v>
      </c>
      <c r="AC231" s="54">
        <f t="shared" si="191"/>
        <v>0</v>
      </c>
      <c r="AD231" s="55">
        <f t="shared" si="191"/>
        <v>0</v>
      </c>
      <c r="AE231" s="55">
        <f t="shared" si="191"/>
        <v>0</v>
      </c>
      <c r="AF231" s="55">
        <f t="shared" si="191"/>
        <v>0</v>
      </c>
      <c r="AG231" s="55">
        <f t="shared" si="191"/>
        <v>0</v>
      </c>
      <c r="AH231" s="55">
        <f t="shared" si="191"/>
        <v>0</v>
      </c>
      <c r="AI231" s="56">
        <f t="shared" si="191"/>
        <v>0</v>
      </c>
      <c r="AJ231" s="67">
        <f>SUM(AC231:AI231)</f>
        <v>0</v>
      </c>
      <c r="AL231" s="67">
        <f>SUM(I231+R231+AA231+AJ231)</f>
        <v>39</v>
      </c>
    </row>
    <row r="232" spans="1:38" ht="15.75" customHeight="1">
      <c r="A232" s="60" t="s">
        <v>218</v>
      </c>
      <c r="B232" s="57">
        <f t="shared" ref="B232:I232" si="192">SUM(B228:B231)</f>
        <v>83</v>
      </c>
      <c r="C232" s="58">
        <f t="shared" si="192"/>
        <v>26</v>
      </c>
      <c r="D232" s="58">
        <f t="shared" si="192"/>
        <v>0</v>
      </c>
      <c r="E232" s="58">
        <f t="shared" si="192"/>
        <v>0</v>
      </c>
      <c r="F232" s="58">
        <f t="shared" si="192"/>
        <v>0</v>
      </c>
      <c r="G232" s="58">
        <f t="shared" si="192"/>
        <v>0</v>
      </c>
      <c r="H232" s="59">
        <f t="shared" si="192"/>
        <v>2</v>
      </c>
      <c r="I232" s="60">
        <f t="shared" si="192"/>
        <v>111</v>
      </c>
      <c r="K232" s="57">
        <f t="shared" ref="K232:R232" si="193">SUM(K228:K231)</f>
        <v>1</v>
      </c>
      <c r="L232" s="58">
        <f t="shared" si="193"/>
        <v>0</v>
      </c>
      <c r="M232" s="58">
        <f t="shared" si="193"/>
        <v>0</v>
      </c>
      <c r="N232" s="58">
        <f t="shared" si="193"/>
        <v>0</v>
      </c>
      <c r="O232" s="58">
        <f t="shared" si="193"/>
        <v>0</v>
      </c>
      <c r="P232" s="58">
        <f t="shared" si="193"/>
        <v>0</v>
      </c>
      <c r="Q232" s="59">
        <f t="shared" si="193"/>
        <v>0</v>
      </c>
      <c r="R232" s="60">
        <f t="shared" si="193"/>
        <v>1</v>
      </c>
      <c r="T232" s="57">
        <f t="shared" ref="T232:AA232" si="194">SUM(T228:T231)</f>
        <v>62</v>
      </c>
      <c r="U232" s="58">
        <f t="shared" si="194"/>
        <v>11</v>
      </c>
      <c r="V232" s="58">
        <f t="shared" si="194"/>
        <v>0</v>
      </c>
      <c r="W232" s="58">
        <f t="shared" si="194"/>
        <v>0</v>
      </c>
      <c r="X232" s="58">
        <f t="shared" si="194"/>
        <v>0</v>
      </c>
      <c r="Y232" s="58">
        <f t="shared" si="194"/>
        <v>0</v>
      </c>
      <c r="Z232" s="59">
        <f t="shared" si="194"/>
        <v>3</v>
      </c>
      <c r="AA232" s="60">
        <f t="shared" si="194"/>
        <v>76</v>
      </c>
      <c r="AC232" s="57">
        <f t="shared" ref="AC232:AJ232" si="195">SUM(AC228:AC231)</f>
        <v>3</v>
      </c>
      <c r="AD232" s="58">
        <f t="shared" si="195"/>
        <v>0</v>
      </c>
      <c r="AE232" s="58">
        <f t="shared" si="195"/>
        <v>0</v>
      </c>
      <c r="AF232" s="58">
        <f t="shared" si="195"/>
        <v>0</v>
      </c>
      <c r="AG232" s="58">
        <f t="shared" si="195"/>
        <v>0</v>
      </c>
      <c r="AH232" s="58">
        <f t="shared" si="195"/>
        <v>0</v>
      </c>
      <c r="AI232" s="59">
        <f t="shared" si="195"/>
        <v>0</v>
      </c>
      <c r="AJ232" s="60">
        <f t="shared" si="195"/>
        <v>3</v>
      </c>
      <c r="AL232" s="60">
        <f>SUM(AL228:AL231)</f>
        <v>191</v>
      </c>
    </row>
    <row r="234" spans="1:38" ht="15.75" customHeight="1">
      <c r="A234" s="60" t="s">
        <v>219</v>
      </c>
      <c r="B234" s="57">
        <f t="shared" ref="B234:I234" si="196">SUM(B232+B227+B222)</f>
        <v>319</v>
      </c>
      <c r="C234" s="58">
        <f t="shared" si="196"/>
        <v>72</v>
      </c>
      <c r="D234" s="58">
        <f t="shared" si="196"/>
        <v>2</v>
      </c>
      <c r="E234" s="58">
        <f t="shared" si="196"/>
        <v>0</v>
      </c>
      <c r="F234" s="58">
        <f t="shared" si="196"/>
        <v>0</v>
      </c>
      <c r="G234" s="58">
        <f t="shared" si="196"/>
        <v>0</v>
      </c>
      <c r="H234" s="59">
        <f t="shared" si="196"/>
        <v>2</v>
      </c>
      <c r="I234" s="60">
        <f t="shared" si="196"/>
        <v>395</v>
      </c>
      <c r="K234" s="57">
        <f t="shared" ref="K234:R234" si="197">SUM(K232+K227+K222)</f>
        <v>2</v>
      </c>
      <c r="L234" s="58">
        <f t="shared" si="197"/>
        <v>2</v>
      </c>
      <c r="M234" s="58">
        <f t="shared" si="197"/>
        <v>0</v>
      </c>
      <c r="N234" s="58">
        <f t="shared" si="197"/>
        <v>0</v>
      </c>
      <c r="O234" s="58">
        <f t="shared" si="197"/>
        <v>0</v>
      </c>
      <c r="P234" s="58">
        <f t="shared" si="197"/>
        <v>0</v>
      </c>
      <c r="Q234" s="59">
        <f t="shared" si="197"/>
        <v>0</v>
      </c>
      <c r="R234" s="60">
        <f t="shared" si="197"/>
        <v>4</v>
      </c>
      <c r="T234" s="57">
        <f t="shared" ref="T234:AA234" si="198">SUM(T232+T227+T222)</f>
        <v>271</v>
      </c>
      <c r="U234" s="58">
        <f t="shared" si="198"/>
        <v>56</v>
      </c>
      <c r="V234" s="58">
        <f t="shared" si="198"/>
        <v>6</v>
      </c>
      <c r="W234" s="58">
        <f t="shared" si="198"/>
        <v>1</v>
      </c>
      <c r="X234" s="58">
        <f t="shared" si="198"/>
        <v>0</v>
      </c>
      <c r="Y234" s="58">
        <f t="shared" si="198"/>
        <v>0</v>
      </c>
      <c r="Z234" s="59">
        <f t="shared" si="198"/>
        <v>6</v>
      </c>
      <c r="AA234" s="60">
        <f t="shared" si="198"/>
        <v>340</v>
      </c>
      <c r="AC234" s="57">
        <f t="shared" ref="AC234:AJ234" si="199">SUM(AC232+AC227+AC222)</f>
        <v>34</v>
      </c>
      <c r="AD234" s="58">
        <f t="shared" si="199"/>
        <v>9</v>
      </c>
      <c r="AE234" s="58">
        <f t="shared" si="199"/>
        <v>0</v>
      </c>
      <c r="AF234" s="58">
        <f t="shared" si="199"/>
        <v>0</v>
      </c>
      <c r="AG234" s="58">
        <f t="shared" si="199"/>
        <v>0</v>
      </c>
      <c r="AH234" s="58">
        <f t="shared" si="199"/>
        <v>0</v>
      </c>
      <c r="AI234" s="59">
        <f t="shared" si="199"/>
        <v>2</v>
      </c>
      <c r="AJ234" s="60">
        <f t="shared" si="199"/>
        <v>45</v>
      </c>
      <c r="AL234" s="60">
        <f>SUM(AL232+AL227+AL222)</f>
        <v>784</v>
      </c>
    </row>
    <row r="236" spans="1:38" ht="15.75" customHeight="1">
      <c r="A236" s="60" t="s">
        <v>217</v>
      </c>
      <c r="B236" s="57">
        <f t="shared" ref="B236:I236" si="200">SUM(B212+B234)</f>
        <v>491</v>
      </c>
      <c r="C236" s="58">
        <f t="shared" si="200"/>
        <v>127</v>
      </c>
      <c r="D236" s="58">
        <f t="shared" si="200"/>
        <v>6</v>
      </c>
      <c r="E236" s="58">
        <f t="shared" si="200"/>
        <v>1</v>
      </c>
      <c r="F236" s="58">
        <f t="shared" si="200"/>
        <v>3</v>
      </c>
      <c r="G236" s="58">
        <f t="shared" si="200"/>
        <v>0</v>
      </c>
      <c r="H236" s="59">
        <f t="shared" si="200"/>
        <v>3</v>
      </c>
      <c r="I236" s="60">
        <f t="shared" si="200"/>
        <v>631</v>
      </c>
      <c r="K236" s="57">
        <f t="shared" ref="K236:R236" si="201">SUM(K212+K234)</f>
        <v>2</v>
      </c>
      <c r="L236" s="58">
        <f t="shared" si="201"/>
        <v>4</v>
      </c>
      <c r="M236" s="58">
        <f t="shared" si="201"/>
        <v>0</v>
      </c>
      <c r="N236" s="58">
        <f t="shared" si="201"/>
        <v>0</v>
      </c>
      <c r="O236" s="58">
        <f t="shared" si="201"/>
        <v>0</v>
      </c>
      <c r="P236" s="58">
        <f t="shared" si="201"/>
        <v>0</v>
      </c>
      <c r="Q236" s="59">
        <f t="shared" si="201"/>
        <v>0</v>
      </c>
      <c r="R236" s="60">
        <f t="shared" si="201"/>
        <v>6</v>
      </c>
      <c r="T236" s="57">
        <f t="shared" ref="T236:AA236" si="202">SUM(T212+T234)</f>
        <v>548</v>
      </c>
      <c r="U236" s="58">
        <f t="shared" si="202"/>
        <v>123</v>
      </c>
      <c r="V236" s="58">
        <f t="shared" si="202"/>
        <v>8</v>
      </c>
      <c r="W236" s="58">
        <f t="shared" si="202"/>
        <v>1</v>
      </c>
      <c r="X236" s="58">
        <f t="shared" si="202"/>
        <v>3</v>
      </c>
      <c r="Y236" s="58">
        <f t="shared" si="202"/>
        <v>0</v>
      </c>
      <c r="Z236" s="59">
        <f t="shared" si="202"/>
        <v>8</v>
      </c>
      <c r="AA236" s="60">
        <f t="shared" si="202"/>
        <v>691</v>
      </c>
      <c r="AC236" s="57">
        <f t="shared" ref="AC236:AJ236" si="203">SUM(AC212+AC234)</f>
        <v>108</v>
      </c>
      <c r="AD236" s="58">
        <f t="shared" si="203"/>
        <v>12</v>
      </c>
      <c r="AE236" s="58">
        <f t="shared" si="203"/>
        <v>0</v>
      </c>
      <c r="AF236" s="58">
        <f t="shared" si="203"/>
        <v>0</v>
      </c>
      <c r="AG236" s="58">
        <f t="shared" si="203"/>
        <v>0</v>
      </c>
      <c r="AH236" s="58">
        <f t="shared" si="203"/>
        <v>0</v>
      </c>
      <c r="AI236" s="59">
        <f t="shared" si="203"/>
        <v>2</v>
      </c>
      <c r="AJ236" s="60">
        <f t="shared" si="203"/>
        <v>122</v>
      </c>
      <c r="AL236" s="60">
        <f>SUM(AL212+AL234)</f>
        <v>1450</v>
      </c>
    </row>
    <row r="237" spans="1:38" s="68" customFormat="1" ht="15.75" customHeight="1">
      <c r="A237" s="68" t="s">
        <v>220</v>
      </c>
      <c r="I237" s="68">
        <f>SUM(B196:H196,B197:H197,B198:H198,B199:H199,B201:H201,B202:H202,B203:H203,B204:H204,B206:H206,B207:H207,B208:H208,B209:H209,B218:H218,B219:H219,B220:H220,B221:H221,B223:H223,B224:H224,B225:H225,B226:H226,B228:H228,B229:H229,B230:H230,B231:H231)</f>
        <v>631</v>
      </c>
      <c r="R237" s="68">
        <f>SUM(K196:Q196,K197:Q197,K198:Q198,K199:Q199,K201:Q201,K202:Q202,K203:Q203,K204:Q204,K206:Q206,K207:Q207,K208:Q208,K209:Q209,K218:Q218,K219:Q219,K220:Q220,K221:Q221,K223:Q223,K224:Q224,K225:Q225,K226:Q226,K228:Q228,K229:Q229,K230:Q230,K231:Q231)</f>
        <v>6</v>
      </c>
      <c r="AA237" s="68">
        <f>SUM(T196:Z196,T197:Z197,T198:Z198,T199:Z199,T201:Z201,T202:Z202,T203:Z203,T204:Z204,T206:Z206,T207:Z207,T208:Z208,T209:Z209,T218:Z218,T219:Z219,T220:Z220,T221:Z221,T223:Z223,T224:Z224,T225:Z225,T226:Z226,T228:Z228,T229:Z229,T230:Z230,T231:Z231)</f>
        <v>691</v>
      </c>
      <c r="AJ237" s="68">
        <f>SUM(AC196:AI196,AC197:AI197,AC198:AI198,AC199:AI199,AC201:AI201,AC202:AI202,AC203:AI203,AC204:AI204,AC206:AI206,AC207:AI207,AC208:AI208,AC209:AI209,AC218:AI218,AC219:AI219,AC220:AI220,AC221:AI221,AC223:AI223,AC224:AI224,AC225:AI225,AC226:AI226,AC228:AI228,AC229:AI229,AC230:AI230,AC231:AI231)</f>
        <v>122</v>
      </c>
      <c r="AL237" s="68">
        <f>SUM(B237:AJ237)</f>
        <v>1450</v>
      </c>
    </row>
    <row r="238" spans="1:38" ht="15.75" customHeight="1">
      <c r="A238" s="47" t="s">
        <v>224</v>
      </c>
    </row>
    <row r="239" spans="1:38" ht="15.75" customHeight="1">
      <c r="B239" s="57" t="s">
        <v>212</v>
      </c>
      <c r="C239" s="58"/>
      <c r="D239" s="58" t="s">
        <v>248</v>
      </c>
      <c r="E239" s="58"/>
      <c r="F239" s="58"/>
      <c r="G239" s="58"/>
      <c r="H239" s="59"/>
      <c r="I239" s="60"/>
      <c r="K239" s="57" t="s">
        <v>212</v>
      </c>
      <c r="L239" s="58"/>
      <c r="M239" s="58" t="s">
        <v>214</v>
      </c>
      <c r="N239" s="58"/>
      <c r="O239" s="58"/>
      <c r="P239" s="58"/>
      <c r="Q239" s="59"/>
      <c r="R239" s="60"/>
      <c r="T239" s="57" t="s">
        <v>212</v>
      </c>
      <c r="U239" s="58"/>
      <c r="V239" s="58" t="s">
        <v>249</v>
      </c>
      <c r="W239" s="58"/>
      <c r="X239" s="58"/>
      <c r="Y239" s="58"/>
      <c r="Z239" s="59"/>
      <c r="AA239" s="60"/>
      <c r="AC239" s="57" t="s">
        <v>212</v>
      </c>
      <c r="AD239" s="58"/>
      <c r="AE239" s="58" t="s">
        <v>250</v>
      </c>
      <c r="AF239" s="58"/>
      <c r="AG239" s="58"/>
      <c r="AH239" s="58"/>
      <c r="AI239" s="59"/>
      <c r="AJ239" s="60"/>
      <c r="AL239" s="130" t="s">
        <v>225</v>
      </c>
    </row>
    <row r="240" spans="1:38" ht="15.75" customHeight="1">
      <c r="B240" s="61" t="s">
        <v>0</v>
      </c>
      <c r="C240" s="62" t="s">
        <v>1</v>
      </c>
      <c r="D240" s="62" t="s">
        <v>47</v>
      </c>
      <c r="E240" s="62" t="s">
        <v>46</v>
      </c>
      <c r="F240" s="62" t="s">
        <v>42</v>
      </c>
      <c r="G240" s="62" t="s">
        <v>45</v>
      </c>
      <c r="H240" s="63" t="s">
        <v>44</v>
      </c>
      <c r="I240" s="64" t="s">
        <v>217</v>
      </c>
      <c r="K240" s="61" t="s">
        <v>0</v>
      </c>
      <c r="L240" s="62" t="s">
        <v>1</v>
      </c>
      <c r="M240" s="62" t="s">
        <v>47</v>
      </c>
      <c r="N240" s="62" t="s">
        <v>46</v>
      </c>
      <c r="O240" s="62" t="s">
        <v>42</v>
      </c>
      <c r="P240" s="62" t="s">
        <v>45</v>
      </c>
      <c r="Q240" s="63" t="s">
        <v>44</v>
      </c>
      <c r="R240" s="64" t="s">
        <v>217</v>
      </c>
      <c r="T240" s="61" t="s">
        <v>0</v>
      </c>
      <c r="U240" s="62" t="s">
        <v>1</v>
      </c>
      <c r="V240" s="62" t="s">
        <v>47</v>
      </c>
      <c r="W240" s="62" t="s">
        <v>46</v>
      </c>
      <c r="X240" s="62" t="s">
        <v>42</v>
      </c>
      <c r="Y240" s="62" t="s">
        <v>45</v>
      </c>
      <c r="Z240" s="63" t="s">
        <v>44</v>
      </c>
      <c r="AA240" s="64" t="s">
        <v>217</v>
      </c>
      <c r="AC240" s="61" t="s">
        <v>0</v>
      </c>
      <c r="AD240" s="62" t="s">
        <v>1</v>
      </c>
      <c r="AE240" s="62" t="s">
        <v>47</v>
      </c>
      <c r="AF240" s="62" t="s">
        <v>46</v>
      </c>
      <c r="AG240" s="62" t="s">
        <v>42</v>
      </c>
      <c r="AH240" s="62" t="s">
        <v>45</v>
      </c>
      <c r="AI240" s="63" t="s">
        <v>44</v>
      </c>
      <c r="AJ240" s="64" t="s">
        <v>217</v>
      </c>
      <c r="AL240" s="131"/>
    </row>
    <row r="242" spans="1:38" ht="15.75" customHeight="1">
      <c r="A242" s="69">
        <v>0.29166666666666669</v>
      </c>
      <c r="B242" s="44">
        <f t="shared" ref="B242:H245" si="204">SUM(B12+B58+B104+B150)</f>
        <v>9</v>
      </c>
      <c r="C242" s="45">
        <f t="shared" si="204"/>
        <v>1</v>
      </c>
      <c r="D242" s="45">
        <f t="shared" si="204"/>
        <v>0</v>
      </c>
      <c r="E242" s="45">
        <f t="shared" si="204"/>
        <v>0</v>
      </c>
      <c r="F242" s="45">
        <f t="shared" si="204"/>
        <v>0</v>
      </c>
      <c r="G242" s="45">
        <f t="shared" si="204"/>
        <v>0</v>
      </c>
      <c r="H242" s="46">
        <f t="shared" si="204"/>
        <v>0</v>
      </c>
      <c r="I242" s="65">
        <f>SUM(B242:H242)</f>
        <v>10</v>
      </c>
      <c r="K242" s="44">
        <f t="shared" ref="K242:Q245" si="205">SUM(K12+K58+K104+K150)</f>
        <v>0</v>
      </c>
      <c r="L242" s="45">
        <f t="shared" si="205"/>
        <v>0</v>
      </c>
      <c r="M242" s="45">
        <f t="shared" si="205"/>
        <v>0</v>
      </c>
      <c r="N242" s="45">
        <f t="shared" si="205"/>
        <v>0</v>
      </c>
      <c r="O242" s="45">
        <f t="shared" si="205"/>
        <v>0</v>
      </c>
      <c r="P242" s="45">
        <f t="shared" si="205"/>
        <v>0</v>
      </c>
      <c r="Q242" s="46">
        <f t="shared" si="205"/>
        <v>0</v>
      </c>
      <c r="R242" s="65">
        <f>SUM(K242:Q242)</f>
        <v>0</v>
      </c>
      <c r="T242" s="44">
        <f t="shared" ref="T242:Z245" si="206">SUM(T12+T58+T104+T150)</f>
        <v>5</v>
      </c>
      <c r="U242" s="45">
        <f t="shared" si="206"/>
        <v>1</v>
      </c>
      <c r="V242" s="45">
        <f t="shared" si="206"/>
        <v>0</v>
      </c>
      <c r="W242" s="45">
        <f t="shared" si="206"/>
        <v>0</v>
      </c>
      <c r="X242" s="45">
        <f t="shared" si="206"/>
        <v>0</v>
      </c>
      <c r="Y242" s="45">
        <f t="shared" si="206"/>
        <v>0</v>
      </c>
      <c r="Z242" s="46">
        <f t="shared" si="206"/>
        <v>0</v>
      </c>
      <c r="AA242" s="65">
        <f>SUM(T242:Z242)</f>
        <v>6</v>
      </c>
      <c r="AC242" s="44">
        <f t="shared" ref="AC242:AI245" si="207">SUM(AC12+AC58+AC104+AC150)</f>
        <v>0</v>
      </c>
      <c r="AD242" s="45">
        <f t="shared" si="207"/>
        <v>0</v>
      </c>
      <c r="AE242" s="45">
        <f t="shared" si="207"/>
        <v>0</v>
      </c>
      <c r="AF242" s="45">
        <f t="shared" si="207"/>
        <v>0</v>
      </c>
      <c r="AG242" s="45">
        <f t="shared" si="207"/>
        <v>0</v>
      </c>
      <c r="AH242" s="45">
        <f t="shared" si="207"/>
        <v>0</v>
      </c>
      <c r="AI242" s="46">
        <f t="shared" si="207"/>
        <v>0</v>
      </c>
      <c r="AJ242" s="65">
        <f>SUM(AC242:AI242)</f>
        <v>0</v>
      </c>
      <c r="AL242" s="65">
        <f>SUM(I242+R242+AA242+AJ242)</f>
        <v>16</v>
      </c>
    </row>
    <row r="243" spans="1:38" ht="15.75" customHeight="1">
      <c r="A243" s="70">
        <v>0.30208333333333331</v>
      </c>
      <c r="B243" s="48">
        <f t="shared" si="204"/>
        <v>1</v>
      </c>
      <c r="C243" s="49">
        <f t="shared" si="204"/>
        <v>2</v>
      </c>
      <c r="D243" s="49">
        <f t="shared" si="204"/>
        <v>0</v>
      </c>
      <c r="E243" s="49">
        <f t="shared" si="204"/>
        <v>0</v>
      </c>
      <c r="F243" s="49">
        <f t="shared" si="204"/>
        <v>0</v>
      </c>
      <c r="G243" s="49">
        <f t="shared" si="204"/>
        <v>0</v>
      </c>
      <c r="H243" s="52">
        <f t="shared" si="204"/>
        <v>0</v>
      </c>
      <c r="I243" s="66">
        <f>SUM(B243:H243)</f>
        <v>3</v>
      </c>
      <c r="K243" s="48">
        <f t="shared" si="205"/>
        <v>0</v>
      </c>
      <c r="L243" s="49">
        <f t="shared" si="205"/>
        <v>0</v>
      </c>
      <c r="M243" s="49">
        <f t="shared" si="205"/>
        <v>0</v>
      </c>
      <c r="N243" s="49">
        <f t="shared" si="205"/>
        <v>0</v>
      </c>
      <c r="O243" s="49">
        <f t="shared" si="205"/>
        <v>0</v>
      </c>
      <c r="P243" s="49">
        <f t="shared" si="205"/>
        <v>0</v>
      </c>
      <c r="Q243" s="52">
        <f t="shared" si="205"/>
        <v>0</v>
      </c>
      <c r="R243" s="66">
        <f>SUM(K243:Q243)</f>
        <v>0</v>
      </c>
      <c r="T243" s="48">
        <f t="shared" si="206"/>
        <v>1</v>
      </c>
      <c r="U243" s="49">
        <f t="shared" si="206"/>
        <v>1</v>
      </c>
      <c r="V243" s="49">
        <f t="shared" si="206"/>
        <v>0</v>
      </c>
      <c r="W243" s="49">
        <f t="shared" si="206"/>
        <v>0</v>
      </c>
      <c r="X243" s="49">
        <f t="shared" si="206"/>
        <v>0</v>
      </c>
      <c r="Y243" s="49">
        <f t="shared" si="206"/>
        <v>0</v>
      </c>
      <c r="Z243" s="52">
        <f t="shared" si="206"/>
        <v>0</v>
      </c>
      <c r="AA243" s="66">
        <f>SUM(T243:Z243)</f>
        <v>2</v>
      </c>
      <c r="AC243" s="48">
        <f t="shared" si="207"/>
        <v>0</v>
      </c>
      <c r="AD243" s="49">
        <f t="shared" si="207"/>
        <v>0</v>
      </c>
      <c r="AE243" s="49">
        <f t="shared" si="207"/>
        <v>0</v>
      </c>
      <c r="AF243" s="49">
        <f t="shared" si="207"/>
        <v>0</v>
      </c>
      <c r="AG243" s="49">
        <f t="shared" si="207"/>
        <v>0</v>
      </c>
      <c r="AH243" s="49">
        <f t="shared" si="207"/>
        <v>0</v>
      </c>
      <c r="AI243" s="52">
        <f t="shared" si="207"/>
        <v>0</v>
      </c>
      <c r="AJ243" s="66">
        <f>SUM(AC243:AI243)</f>
        <v>0</v>
      </c>
      <c r="AL243" s="66">
        <f>SUM(I243+R243+AA243+AJ243)</f>
        <v>5</v>
      </c>
    </row>
    <row r="244" spans="1:38" ht="15.75" customHeight="1">
      <c r="A244" s="70">
        <v>0.3125</v>
      </c>
      <c r="B244" s="48">
        <f t="shared" si="204"/>
        <v>5</v>
      </c>
      <c r="C244" s="49">
        <f t="shared" si="204"/>
        <v>1</v>
      </c>
      <c r="D244" s="49">
        <f t="shared" si="204"/>
        <v>0</v>
      </c>
      <c r="E244" s="49">
        <f t="shared" si="204"/>
        <v>0</v>
      </c>
      <c r="F244" s="49">
        <f t="shared" si="204"/>
        <v>0</v>
      </c>
      <c r="G244" s="49">
        <f t="shared" si="204"/>
        <v>0</v>
      </c>
      <c r="H244" s="52">
        <f t="shared" si="204"/>
        <v>0</v>
      </c>
      <c r="I244" s="66">
        <f>SUM(B244:H244)</f>
        <v>6</v>
      </c>
      <c r="K244" s="48">
        <f t="shared" si="205"/>
        <v>0</v>
      </c>
      <c r="L244" s="49">
        <f t="shared" si="205"/>
        <v>0</v>
      </c>
      <c r="M244" s="49">
        <f t="shared" si="205"/>
        <v>0</v>
      </c>
      <c r="N244" s="49">
        <f t="shared" si="205"/>
        <v>0</v>
      </c>
      <c r="O244" s="49">
        <f t="shared" si="205"/>
        <v>0</v>
      </c>
      <c r="P244" s="49">
        <f t="shared" si="205"/>
        <v>0</v>
      </c>
      <c r="Q244" s="52">
        <f t="shared" si="205"/>
        <v>0</v>
      </c>
      <c r="R244" s="66">
        <f>SUM(K244:Q244)</f>
        <v>0</v>
      </c>
      <c r="T244" s="48">
        <f t="shared" si="206"/>
        <v>3</v>
      </c>
      <c r="U244" s="49">
        <f t="shared" si="206"/>
        <v>1</v>
      </c>
      <c r="V244" s="49">
        <f t="shared" si="206"/>
        <v>1</v>
      </c>
      <c r="W244" s="49">
        <f t="shared" si="206"/>
        <v>0</v>
      </c>
      <c r="X244" s="49">
        <f t="shared" si="206"/>
        <v>0</v>
      </c>
      <c r="Y244" s="49">
        <f t="shared" si="206"/>
        <v>0</v>
      </c>
      <c r="Z244" s="52">
        <f t="shared" si="206"/>
        <v>0</v>
      </c>
      <c r="AA244" s="66">
        <f>SUM(T244:Z244)</f>
        <v>5</v>
      </c>
      <c r="AC244" s="48">
        <f t="shared" si="207"/>
        <v>1</v>
      </c>
      <c r="AD244" s="49">
        <f t="shared" si="207"/>
        <v>0</v>
      </c>
      <c r="AE244" s="49">
        <f t="shared" si="207"/>
        <v>0</v>
      </c>
      <c r="AF244" s="49">
        <f t="shared" si="207"/>
        <v>0</v>
      </c>
      <c r="AG244" s="49">
        <f t="shared" si="207"/>
        <v>0</v>
      </c>
      <c r="AH244" s="49">
        <f t="shared" si="207"/>
        <v>0</v>
      </c>
      <c r="AI244" s="52">
        <f t="shared" si="207"/>
        <v>0</v>
      </c>
      <c r="AJ244" s="66">
        <f>SUM(AC244:AI244)</f>
        <v>1</v>
      </c>
      <c r="AL244" s="66">
        <f>SUM(I244+R244+AA244+AJ244)</f>
        <v>12</v>
      </c>
    </row>
    <row r="245" spans="1:38" ht="15.75" customHeight="1">
      <c r="A245" s="71">
        <v>0.32291666666666669</v>
      </c>
      <c r="B245" s="54">
        <f t="shared" si="204"/>
        <v>18</v>
      </c>
      <c r="C245" s="55">
        <f t="shared" si="204"/>
        <v>5</v>
      </c>
      <c r="D245" s="55">
        <f t="shared" si="204"/>
        <v>0</v>
      </c>
      <c r="E245" s="55">
        <f t="shared" si="204"/>
        <v>0</v>
      </c>
      <c r="F245" s="55">
        <f t="shared" si="204"/>
        <v>0</v>
      </c>
      <c r="G245" s="55">
        <f t="shared" si="204"/>
        <v>0</v>
      </c>
      <c r="H245" s="56">
        <f t="shared" si="204"/>
        <v>0</v>
      </c>
      <c r="I245" s="67">
        <f>SUM(B245:H245)</f>
        <v>23</v>
      </c>
      <c r="K245" s="54">
        <f t="shared" si="205"/>
        <v>0</v>
      </c>
      <c r="L245" s="55">
        <f t="shared" si="205"/>
        <v>0</v>
      </c>
      <c r="M245" s="55">
        <f t="shared" si="205"/>
        <v>0</v>
      </c>
      <c r="N245" s="55">
        <f t="shared" si="205"/>
        <v>0</v>
      </c>
      <c r="O245" s="55">
        <f t="shared" si="205"/>
        <v>0</v>
      </c>
      <c r="P245" s="55">
        <f t="shared" si="205"/>
        <v>0</v>
      </c>
      <c r="Q245" s="56">
        <f t="shared" si="205"/>
        <v>0</v>
      </c>
      <c r="R245" s="67">
        <f>SUM(K245:Q245)</f>
        <v>0</v>
      </c>
      <c r="T245" s="54">
        <f t="shared" si="206"/>
        <v>1</v>
      </c>
      <c r="U245" s="55">
        <f t="shared" si="206"/>
        <v>2</v>
      </c>
      <c r="V245" s="55">
        <f t="shared" si="206"/>
        <v>0</v>
      </c>
      <c r="W245" s="55">
        <f t="shared" si="206"/>
        <v>0</v>
      </c>
      <c r="X245" s="55">
        <f t="shared" si="206"/>
        <v>0</v>
      </c>
      <c r="Y245" s="55">
        <f t="shared" si="206"/>
        <v>0</v>
      </c>
      <c r="Z245" s="56">
        <f t="shared" si="206"/>
        <v>0</v>
      </c>
      <c r="AA245" s="67">
        <f>SUM(T245:Z245)</f>
        <v>3</v>
      </c>
      <c r="AC245" s="54">
        <f t="shared" si="207"/>
        <v>0</v>
      </c>
      <c r="AD245" s="55">
        <f t="shared" si="207"/>
        <v>0</v>
      </c>
      <c r="AE245" s="55">
        <f t="shared" si="207"/>
        <v>0</v>
      </c>
      <c r="AF245" s="55">
        <f t="shared" si="207"/>
        <v>0</v>
      </c>
      <c r="AG245" s="55">
        <f t="shared" si="207"/>
        <v>0</v>
      </c>
      <c r="AH245" s="55">
        <f t="shared" si="207"/>
        <v>0</v>
      </c>
      <c r="AI245" s="56">
        <f t="shared" si="207"/>
        <v>0</v>
      </c>
      <c r="AJ245" s="67">
        <f>SUM(AC245:AI245)</f>
        <v>0</v>
      </c>
      <c r="AL245" s="67">
        <f>SUM(I245+R245+AA245+AJ245)</f>
        <v>26</v>
      </c>
    </row>
    <row r="246" spans="1:38" ht="15.75" customHeight="1">
      <c r="A246" s="60" t="s">
        <v>218</v>
      </c>
      <c r="B246" s="57">
        <f t="shared" ref="B246:I246" si="208">SUM(B242:B245)</f>
        <v>33</v>
      </c>
      <c r="C246" s="58">
        <f t="shared" si="208"/>
        <v>9</v>
      </c>
      <c r="D246" s="58">
        <f t="shared" si="208"/>
        <v>0</v>
      </c>
      <c r="E246" s="58">
        <f t="shared" si="208"/>
        <v>0</v>
      </c>
      <c r="F246" s="58">
        <f t="shared" si="208"/>
        <v>0</v>
      </c>
      <c r="G246" s="58">
        <f t="shared" si="208"/>
        <v>0</v>
      </c>
      <c r="H246" s="59">
        <f t="shared" si="208"/>
        <v>0</v>
      </c>
      <c r="I246" s="60">
        <f t="shared" si="208"/>
        <v>42</v>
      </c>
      <c r="K246" s="57">
        <f t="shared" ref="K246:R246" si="209">SUM(K242:K245)</f>
        <v>0</v>
      </c>
      <c r="L246" s="58">
        <f t="shared" si="209"/>
        <v>0</v>
      </c>
      <c r="M246" s="58">
        <f t="shared" si="209"/>
        <v>0</v>
      </c>
      <c r="N246" s="58">
        <f t="shared" si="209"/>
        <v>0</v>
      </c>
      <c r="O246" s="58">
        <f t="shared" si="209"/>
        <v>0</v>
      </c>
      <c r="P246" s="58">
        <f t="shared" si="209"/>
        <v>0</v>
      </c>
      <c r="Q246" s="59">
        <f t="shared" si="209"/>
        <v>0</v>
      </c>
      <c r="R246" s="60">
        <f t="shared" si="209"/>
        <v>0</v>
      </c>
      <c r="T246" s="57">
        <f t="shared" ref="T246:AA246" si="210">SUM(T242:T245)</f>
        <v>10</v>
      </c>
      <c r="U246" s="58">
        <f t="shared" si="210"/>
        <v>5</v>
      </c>
      <c r="V246" s="58">
        <f t="shared" si="210"/>
        <v>1</v>
      </c>
      <c r="W246" s="58">
        <f t="shared" si="210"/>
        <v>0</v>
      </c>
      <c r="X246" s="58">
        <f t="shared" si="210"/>
        <v>0</v>
      </c>
      <c r="Y246" s="58">
        <f t="shared" si="210"/>
        <v>0</v>
      </c>
      <c r="Z246" s="59">
        <f t="shared" si="210"/>
        <v>0</v>
      </c>
      <c r="AA246" s="60">
        <f t="shared" si="210"/>
        <v>16</v>
      </c>
      <c r="AC246" s="57">
        <f t="shared" ref="AC246:AJ246" si="211">SUM(AC242:AC245)</f>
        <v>1</v>
      </c>
      <c r="AD246" s="58">
        <f t="shared" si="211"/>
        <v>0</v>
      </c>
      <c r="AE246" s="58">
        <f t="shared" si="211"/>
        <v>0</v>
      </c>
      <c r="AF246" s="58">
        <f t="shared" si="211"/>
        <v>0</v>
      </c>
      <c r="AG246" s="58">
        <f t="shared" si="211"/>
        <v>0</v>
      </c>
      <c r="AH246" s="58">
        <f t="shared" si="211"/>
        <v>0</v>
      </c>
      <c r="AI246" s="59">
        <f t="shared" si="211"/>
        <v>0</v>
      </c>
      <c r="AJ246" s="60">
        <f t="shared" si="211"/>
        <v>1</v>
      </c>
      <c r="AL246" s="60">
        <f>SUM(AL242:AL245)</f>
        <v>59</v>
      </c>
    </row>
    <row r="247" spans="1:38" ht="15.75" customHeight="1">
      <c r="A247" s="69">
        <v>0.33333333333333331</v>
      </c>
      <c r="B247" s="44">
        <f t="shared" ref="B247:H250" si="212">SUM(B17+B63+B109+B155)</f>
        <v>8</v>
      </c>
      <c r="C247" s="45">
        <f t="shared" si="212"/>
        <v>5</v>
      </c>
      <c r="D247" s="45">
        <f t="shared" si="212"/>
        <v>0</v>
      </c>
      <c r="E247" s="45">
        <f t="shared" si="212"/>
        <v>0</v>
      </c>
      <c r="F247" s="45">
        <f t="shared" si="212"/>
        <v>0</v>
      </c>
      <c r="G247" s="45">
        <f t="shared" si="212"/>
        <v>0</v>
      </c>
      <c r="H247" s="46">
        <f t="shared" si="212"/>
        <v>0</v>
      </c>
      <c r="I247" s="65">
        <f>SUM(B247:H247)</f>
        <v>13</v>
      </c>
      <c r="K247" s="44">
        <f t="shared" ref="K247:Q250" si="213">SUM(K17+K63+K109+K155)</f>
        <v>0</v>
      </c>
      <c r="L247" s="45">
        <f t="shared" si="213"/>
        <v>0</v>
      </c>
      <c r="M247" s="45">
        <f t="shared" si="213"/>
        <v>0</v>
      </c>
      <c r="N247" s="45">
        <f t="shared" si="213"/>
        <v>0</v>
      </c>
      <c r="O247" s="45">
        <f t="shared" si="213"/>
        <v>0</v>
      </c>
      <c r="P247" s="45">
        <f t="shared" si="213"/>
        <v>0</v>
      </c>
      <c r="Q247" s="46">
        <f t="shared" si="213"/>
        <v>0</v>
      </c>
      <c r="R247" s="65">
        <f>SUM(K247:Q247)</f>
        <v>0</v>
      </c>
      <c r="T247" s="44">
        <f t="shared" ref="T247:Z250" si="214">SUM(T17+T63+T109+T155)</f>
        <v>8</v>
      </c>
      <c r="U247" s="45">
        <f t="shared" si="214"/>
        <v>7</v>
      </c>
      <c r="V247" s="45">
        <f t="shared" si="214"/>
        <v>0</v>
      </c>
      <c r="W247" s="45">
        <f t="shared" si="214"/>
        <v>0</v>
      </c>
      <c r="X247" s="45">
        <f t="shared" si="214"/>
        <v>0</v>
      </c>
      <c r="Y247" s="45">
        <f t="shared" si="214"/>
        <v>0</v>
      </c>
      <c r="Z247" s="46">
        <f t="shared" si="214"/>
        <v>0</v>
      </c>
      <c r="AA247" s="65">
        <f>SUM(T247:Z247)</f>
        <v>15</v>
      </c>
      <c r="AC247" s="44">
        <f t="shared" ref="AC247:AI250" si="215">SUM(AC17+AC63+AC109+AC155)</f>
        <v>0</v>
      </c>
      <c r="AD247" s="45">
        <f t="shared" si="215"/>
        <v>0</v>
      </c>
      <c r="AE247" s="45">
        <f t="shared" si="215"/>
        <v>0</v>
      </c>
      <c r="AF247" s="45">
        <f t="shared" si="215"/>
        <v>0</v>
      </c>
      <c r="AG247" s="45">
        <f t="shared" si="215"/>
        <v>0</v>
      </c>
      <c r="AH247" s="45">
        <f t="shared" si="215"/>
        <v>0</v>
      </c>
      <c r="AI247" s="46">
        <f t="shared" si="215"/>
        <v>0</v>
      </c>
      <c r="AJ247" s="65">
        <f>SUM(AC247:AI247)</f>
        <v>0</v>
      </c>
      <c r="AL247" s="65">
        <f>SUM(I247+R247+AA247+AJ247)</f>
        <v>28</v>
      </c>
    </row>
    <row r="248" spans="1:38" ht="15.75" customHeight="1">
      <c r="A248" s="70">
        <v>0.34375</v>
      </c>
      <c r="B248" s="48">
        <f t="shared" si="212"/>
        <v>17</v>
      </c>
      <c r="C248" s="49">
        <f t="shared" si="212"/>
        <v>7</v>
      </c>
      <c r="D248" s="49">
        <f t="shared" si="212"/>
        <v>0</v>
      </c>
      <c r="E248" s="49">
        <f t="shared" si="212"/>
        <v>0</v>
      </c>
      <c r="F248" s="49">
        <f t="shared" si="212"/>
        <v>1</v>
      </c>
      <c r="G248" s="49">
        <f t="shared" si="212"/>
        <v>0</v>
      </c>
      <c r="H248" s="52">
        <f t="shared" si="212"/>
        <v>1</v>
      </c>
      <c r="I248" s="66">
        <f>SUM(B248:H248)</f>
        <v>26</v>
      </c>
      <c r="K248" s="48">
        <f t="shared" si="213"/>
        <v>0</v>
      </c>
      <c r="L248" s="49">
        <f t="shared" si="213"/>
        <v>0</v>
      </c>
      <c r="M248" s="49">
        <f t="shared" si="213"/>
        <v>0</v>
      </c>
      <c r="N248" s="49">
        <f t="shared" si="213"/>
        <v>0</v>
      </c>
      <c r="O248" s="49">
        <f t="shared" si="213"/>
        <v>0</v>
      </c>
      <c r="P248" s="49">
        <f t="shared" si="213"/>
        <v>0</v>
      </c>
      <c r="Q248" s="52">
        <f t="shared" si="213"/>
        <v>0</v>
      </c>
      <c r="R248" s="66">
        <f>SUM(K248:Q248)</f>
        <v>0</v>
      </c>
      <c r="T248" s="48">
        <f t="shared" si="214"/>
        <v>19</v>
      </c>
      <c r="U248" s="49">
        <f t="shared" si="214"/>
        <v>7</v>
      </c>
      <c r="V248" s="49">
        <f t="shared" si="214"/>
        <v>1</v>
      </c>
      <c r="W248" s="49">
        <f t="shared" si="214"/>
        <v>0</v>
      </c>
      <c r="X248" s="49">
        <f t="shared" si="214"/>
        <v>1</v>
      </c>
      <c r="Y248" s="49">
        <f t="shared" si="214"/>
        <v>0</v>
      </c>
      <c r="Z248" s="52">
        <f t="shared" si="214"/>
        <v>1</v>
      </c>
      <c r="AA248" s="66">
        <f>SUM(T248:Z248)</f>
        <v>29</v>
      </c>
      <c r="AC248" s="48">
        <f t="shared" si="215"/>
        <v>0</v>
      </c>
      <c r="AD248" s="49">
        <f t="shared" si="215"/>
        <v>0</v>
      </c>
      <c r="AE248" s="49">
        <f t="shared" si="215"/>
        <v>0</v>
      </c>
      <c r="AF248" s="49">
        <f t="shared" si="215"/>
        <v>0</v>
      </c>
      <c r="AG248" s="49">
        <f t="shared" si="215"/>
        <v>0</v>
      </c>
      <c r="AH248" s="49">
        <f t="shared" si="215"/>
        <v>0</v>
      </c>
      <c r="AI248" s="52">
        <f t="shared" si="215"/>
        <v>0</v>
      </c>
      <c r="AJ248" s="66">
        <f>SUM(AC248:AI248)</f>
        <v>0</v>
      </c>
      <c r="AL248" s="66">
        <f>SUM(I248+R248+AA248+AJ248)</f>
        <v>55</v>
      </c>
    </row>
    <row r="249" spans="1:38" ht="15.75" customHeight="1">
      <c r="A249" s="70">
        <v>0.35416666666666669</v>
      </c>
      <c r="B249" s="48">
        <f t="shared" si="212"/>
        <v>34</v>
      </c>
      <c r="C249" s="49">
        <f t="shared" si="212"/>
        <v>4</v>
      </c>
      <c r="D249" s="49">
        <f t="shared" si="212"/>
        <v>0</v>
      </c>
      <c r="E249" s="49">
        <f t="shared" si="212"/>
        <v>0</v>
      </c>
      <c r="F249" s="49">
        <f t="shared" si="212"/>
        <v>1</v>
      </c>
      <c r="G249" s="49">
        <f t="shared" si="212"/>
        <v>0</v>
      </c>
      <c r="H249" s="52">
        <f t="shared" si="212"/>
        <v>0</v>
      </c>
      <c r="I249" s="66">
        <f>SUM(B249:H249)</f>
        <v>39</v>
      </c>
      <c r="K249" s="48">
        <f t="shared" si="213"/>
        <v>0</v>
      </c>
      <c r="L249" s="49">
        <f t="shared" si="213"/>
        <v>0</v>
      </c>
      <c r="M249" s="49">
        <f t="shared" si="213"/>
        <v>0</v>
      </c>
      <c r="N249" s="49">
        <f t="shared" si="213"/>
        <v>0</v>
      </c>
      <c r="O249" s="49">
        <f t="shared" si="213"/>
        <v>0</v>
      </c>
      <c r="P249" s="49">
        <f t="shared" si="213"/>
        <v>0</v>
      </c>
      <c r="Q249" s="52">
        <f t="shared" si="213"/>
        <v>0</v>
      </c>
      <c r="R249" s="66">
        <f>SUM(K249:Q249)</f>
        <v>0</v>
      </c>
      <c r="T249" s="48">
        <f t="shared" si="214"/>
        <v>27</v>
      </c>
      <c r="U249" s="49">
        <f t="shared" si="214"/>
        <v>7</v>
      </c>
      <c r="V249" s="49">
        <f t="shared" si="214"/>
        <v>0</v>
      </c>
      <c r="W249" s="49">
        <f t="shared" si="214"/>
        <v>0</v>
      </c>
      <c r="X249" s="49">
        <f t="shared" si="214"/>
        <v>2</v>
      </c>
      <c r="Y249" s="49">
        <f t="shared" si="214"/>
        <v>0</v>
      </c>
      <c r="Z249" s="52">
        <f t="shared" si="214"/>
        <v>0</v>
      </c>
      <c r="AA249" s="66">
        <f>SUM(T249:Z249)</f>
        <v>36</v>
      </c>
      <c r="AC249" s="48">
        <f t="shared" si="215"/>
        <v>2</v>
      </c>
      <c r="AD249" s="49">
        <f t="shared" si="215"/>
        <v>1</v>
      </c>
      <c r="AE249" s="49">
        <f t="shared" si="215"/>
        <v>0</v>
      </c>
      <c r="AF249" s="49">
        <f t="shared" si="215"/>
        <v>0</v>
      </c>
      <c r="AG249" s="49">
        <f t="shared" si="215"/>
        <v>0</v>
      </c>
      <c r="AH249" s="49">
        <f t="shared" si="215"/>
        <v>0</v>
      </c>
      <c r="AI249" s="52">
        <f t="shared" si="215"/>
        <v>0</v>
      </c>
      <c r="AJ249" s="66">
        <f>SUM(AC249:AI249)</f>
        <v>3</v>
      </c>
      <c r="AL249" s="66">
        <f>SUM(I249+R249+AA249+AJ249)</f>
        <v>78</v>
      </c>
    </row>
    <row r="250" spans="1:38" ht="15.75" customHeight="1">
      <c r="A250" s="71">
        <v>0.36458333333333331</v>
      </c>
      <c r="B250" s="54">
        <f t="shared" si="212"/>
        <v>71</v>
      </c>
      <c r="C250" s="55">
        <f t="shared" si="212"/>
        <v>9</v>
      </c>
      <c r="D250" s="55">
        <f t="shared" si="212"/>
        <v>1</v>
      </c>
      <c r="E250" s="55">
        <f t="shared" si="212"/>
        <v>0</v>
      </c>
      <c r="F250" s="55">
        <f t="shared" si="212"/>
        <v>0</v>
      </c>
      <c r="G250" s="55">
        <f t="shared" si="212"/>
        <v>0</v>
      </c>
      <c r="H250" s="56">
        <f t="shared" si="212"/>
        <v>1</v>
      </c>
      <c r="I250" s="67">
        <f>SUM(B250:H250)</f>
        <v>82</v>
      </c>
      <c r="K250" s="54">
        <f t="shared" si="213"/>
        <v>0</v>
      </c>
      <c r="L250" s="55">
        <f t="shared" si="213"/>
        <v>2</v>
      </c>
      <c r="M250" s="55">
        <f t="shared" si="213"/>
        <v>0</v>
      </c>
      <c r="N250" s="55">
        <f t="shared" si="213"/>
        <v>0</v>
      </c>
      <c r="O250" s="55">
        <f t="shared" si="213"/>
        <v>0</v>
      </c>
      <c r="P250" s="55">
        <f t="shared" si="213"/>
        <v>0</v>
      </c>
      <c r="Q250" s="56">
        <f t="shared" si="213"/>
        <v>0</v>
      </c>
      <c r="R250" s="67">
        <f>SUM(K250:Q250)</f>
        <v>2</v>
      </c>
      <c r="T250" s="54">
        <f t="shared" si="214"/>
        <v>43</v>
      </c>
      <c r="U250" s="55">
        <f t="shared" si="214"/>
        <v>5</v>
      </c>
      <c r="V250" s="55">
        <f t="shared" si="214"/>
        <v>0</v>
      </c>
      <c r="W250" s="55">
        <f t="shared" si="214"/>
        <v>0</v>
      </c>
      <c r="X250" s="55">
        <f t="shared" si="214"/>
        <v>0</v>
      </c>
      <c r="Y250" s="55">
        <f t="shared" si="214"/>
        <v>0</v>
      </c>
      <c r="Z250" s="56">
        <f t="shared" si="214"/>
        <v>0</v>
      </c>
      <c r="AA250" s="67">
        <f>SUM(T250:Z250)</f>
        <v>48</v>
      </c>
      <c r="AC250" s="54">
        <f t="shared" si="215"/>
        <v>1</v>
      </c>
      <c r="AD250" s="55">
        <f t="shared" si="215"/>
        <v>0</v>
      </c>
      <c r="AE250" s="55">
        <f t="shared" si="215"/>
        <v>0</v>
      </c>
      <c r="AF250" s="55">
        <f t="shared" si="215"/>
        <v>0</v>
      </c>
      <c r="AG250" s="55">
        <f t="shared" si="215"/>
        <v>0</v>
      </c>
      <c r="AH250" s="55">
        <f t="shared" si="215"/>
        <v>0</v>
      </c>
      <c r="AI250" s="56">
        <f t="shared" si="215"/>
        <v>0</v>
      </c>
      <c r="AJ250" s="67">
        <f>SUM(AC250:AI250)</f>
        <v>1</v>
      </c>
      <c r="AL250" s="67">
        <f>SUM(I250+R250+AA250+AJ250)</f>
        <v>133</v>
      </c>
    </row>
    <row r="251" spans="1:38" ht="15.75" customHeight="1">
      <c r="A251" s="60" t="s">
        <v>218</v>
      </c>
      <c r="B251" s="57">
        <f t="shared" ref="B251:I251" si="216">SUM(B247:B250)</f>
        <v>130</v>
      </c>
      <c r="C251" s="58">
        <f t="shared" si="216"/>
        <v>25</v>
      </c>
      <c r="D251" s="58">
        <f t="shared" si="216"/>
        <v>1</v>
      </c>
      <c r="E251" s="58">
        <f t="shared" si="216"/>
        <v>0</v>
      </c>
      <c r="F251" s="58">
        <f t="shared" si="216"/>
        <v>2</v>
      </c>
      <c r="G251" s="58">
        <f t="shared" si="216"/>
        <v>0</v>
      </c>
      <c r="H251" s="59">
        <f t="shared" si="216"/>
        <v>2</v>
      </c>
      <c r="I251" s="60">
        <f t="shared" si="216"/>
        <v>160</v>
      </c>
      <c r="K251" s="57">
        <f t="shared" ref="K251:R251" si="217">SUM(K247:K250)</f>
        <v>0</v>
      </c>
      <c r="L251" s="58">
        <f t="shared" si="217"/>
        <v>2</v>
      </c>
      <c r="M251" s="58">
        <f t="shared" si="217"/>
        <v>0</v>
      </c>
      <c r="N251" s="58">
        <f t="shared" si="217"/>
        <v>0</v>
      </c>
      <c r="O251" s="58">
        <f t="shared" si="217"/>
        <v>0</v>
      </c>
      <c r="P251" s="58">
        <f t="shared" si="217"/>
        <v>0</v>
      </c>
      <c r="Q251" s="59">
        <f t="shared" si="217"/>
        <v>0</v>
      </c>
      <c r="R251" s="60">
        <f t="shared" si="217"/>
        <v>2</v>
      </c>
      <c r="T251" s="57">
        <f t="shared" ref="T251:AA251" si="218">SUM(T247:T250)</f>
        <v>97</v>
      </c>
      <c r="U251" s="58">
        <f t="shared" si="218"/>
        <v>26</v>
      </c>
      <c r="V251" s="58">
        <f t="shared" si="218"/>
        <v>1</v>
      </c>
      <c r="W251" s="58">
        <f t="shared" si="218"/>
        <v>0</v>
      </c>
      <c r="X251" s="58">
        <f t="shared" si="218"/>
        <v>3</v>
      </c>
      <c r="Y251" s="58">
        <f t="shared" si="218"/>
        <v>0</v>
      </c>
      <c r="Z251" s="59">
        <f t="shared" si="218"/>
        <v>1</v>
      </c>
      <c r="AA251" s="60">
        <f t="shared" si="218"/>
        <v>128</v>
      </c>
      <c r="AC251" s="57">
        <f t="shared" ref="AC251:AJ251" si="219">SUM(AC247:AC250)</f>
        <v>3</v>
      </c>
      <c r="AD251" s="58">
        <f t="shared" si="219"/>
        <v>1</v>
      </c>
      <c r="AE251" s="58">
        <f t="shared" si="219"/>
        <v>0</v>
      </c>
      <c r="AF251" s="58">
        <f t="shared" si="219"/>
        <v>0</v>
      </c>
      <c r="AG251" s="58">
        <f t="shared" si="219"/>
        <v>0</v>
      </c>
      <c r="AH251" s="58">
        <f t="shared" si="219"/>
        <v>0</v>
      </c>
      <c r="AI251" s="59">
        <f t="shared" si="219"/>
        <v>0</v>
      </c>
      <c r="AJ251" s="60">
        <f t="shared" si="219"/>
        <v>4</v>
      </c>
      <c r="AL251" s="60">
        <f>SUM(AL247:AL250)</f>
        <v>294</v>
      </c>
    </row>
    <row r="252" spans="1:38" ht="15.75" customHeight="1">
      <c r="A252" s="69">
        <v>0.375</v>
      </c>
      <c r="B252" s="44">
        <f t="shared" ref="B252:H255" si="220">SUM(B22+B68+B114+B160)</f>
        <v>61</v>
      </c>
      <c r="C252" s="45">
        <f t="shared" si="220"/>
        <v>11</v>
      </c>
      <c r="D252" s="45">
        <f t="shared" si="220"/>
        <v>1</v>
      </c>
      <c r="E252" s="45">
        <f t="shared" si="220"/>
        <v>0</v>
      </c>
      <c r="F252" s="45">
        <f t="shared" si="220"/>
        <v>0</v>
      </c>
      <c r="G252" s="45">
        <f t="shared" si="220"/>
        <v>0</v>
      </c>
      <c r="H252" s="46">
        <f t="shared" si="220"/>
        <v>0</v>
      </c>
      <c r="I252" s="65">
        <f>SUM(B252:H252)</f>
        <v>73</v>
      </c>
      <c r="K252" s="44">
        <f t="shared" ref="K252:Q255" si="221">SUM(K22+K68+K114+K160)</f>
        <v>0</v>
      </c>
      <c r="L252" s="45">
        <f t="shared" si="221"/>
        <v>0</v>
      </c>
      <c r="M252" s="45">
        <f t="shared" si="221"/>
        <v>0</v>
      </c>
      <c r="N252" s="45">
        <f t="shared" si="221"/>
        <v>0</v>
      </c>
      <c r="O252" s="45">
        <f t="shared" si="221"/>
        <v>0</v>
      </c>
      <c r="P252" s="45">
        <f t="shared" si="221"/>
        <v>0</v>
      </c>
      <c r="Q252" s="46">
        <f t="shared" si="221"/>
        <v>0</v>
      </c>
      <c r="R252" s="65">
        <f>SUM(K252:Q252)</f>
        <v>0</v>
      </c>
      <c r="T252" s="44">
        <f t="shared" ref="T252:Z255" si="222">SUM(T22+T68+T114+T160)</f>
        <v>22</v>
      </c>
      <c r="U252" s="45">
        <f t="shared" si="222"/>
        <v>9</v>
      </c>
      <c r="V252" s="45">
        <f t="shared" si="222"/>
        <v>0</v>
      </c>
      <c r="W252" s="45">
        <f t="shared" si="222"/>
        <v>0</v>
      </c>
      <c r="X252" s="45">
        <f t="shared" si="222"/>
        <v>0</v>
      </c>
      <c r="Y252" s="45">
        <f t="shared" si="222"/>
        <v>0</v>
      </c>
      <c r="Z252" s="46">
        <f t="shared" si="222"/>
        <v>0</v>
      </c>
      <c r="AA252" s="65">
        <f>SUM(T252:Z252)</f>
        <v>31</v>
      </c>
      <c r="AC252" s="44">
        <f t="shared" ref="AC252:AI255" si="223">SUM(AC22+AC68+AC114+AC160)</f>
        <v>0</v>
      </c>
      <c r="AD252" s="45">
        <f t="shared" si="223"/>
        <v>0</v>
      </c>
      <c r="AE252" s="45">
        <f t="shared" si="223"/>
        <v>0</v>
      </c>
      <c r="AF252" s="45">
        <f t="shared" si="223"/>
        <v>0</v>
      </c>
      <c r="AG252" s="45">
        <f t="shared" si="223"/>
        <v>0</v>
      </c>
      <c r="AH252" s="45">
        <f t="shared" si="223"/>
        <v>0</v>
      </c>
      <c r="AI252" s="46">
        <f t="shared" si="223"/>
        <v>0</v>
      </c>
      <c r="AJ252" s="65">
        <f>SUM(AC252:AI252)</f>
        <v>0</v>
      </c>
      <c r="AL252" s="65">
        <f>SUM(I252+R252+AA252+AJ252)</f>
        <v>104</v>
      </c>
    </row>
    <row r="253" spans="1:38" ht="15.75" customHeight="1">
      <c r="A253" s="70">
        <v>0.38541666666666669</v>
      </c>
      <c r="B253" s="48">
        <f t="shared" si="220"/>
        <v>54</v>
      </c>
      <c r="C253" s="49">
        <f t="shared" si="220"/>
        <v>7</v>
      </c>
      <c r="D253" s="49">
        <f t="shared" si="220"/>
        <v>0</v>
      </c>
      <c r="E253" s="49">
        <f t="shared" si="220"/>
        <v>0</v>
      </c>
      <c r="F253" s="49">
        <f t="shared" si="220"/>
        <v>0</v>
      </c>
      <c r="G253" s="49">
        <f t="shared" si="220"/>
        <v>0</v>
      </c>
      <c r="H253" s="52">
        <f t="shared" si="220"/>
        <v>0</v>
      </c>
      <c r="I253" s="66">
        <f>SUM(B253:H253)</f>
        <v>61</v>
      </c>
      <c r="K253" s="48">
        <f t="shared" si="221"/>
        <v>0</v>
      </c>
      <c r="L253" s="49">
        <f t="shared" si="221"/>
        <v>0</v>
      </c>
      <c r="M253" s="49">
        <f t="shared" si="221"/>
        <v>0</v>
      </c>
      <c r="N253" s="49">
        <f t="shared" si="221"/>
        <v>0</v>
      </c>
      <c r="O253" s="49">
        <f t="shared" si="221"/>
        <v>0</v>
      </c>
      <c r="P253" s="49">
        <f t="shared" si="221"/>
        <v>0</v>
      </c>
      <c r="Q253" s="52">
        <f t="shared" si="221"/>
        <v>0</v>
      </c>
      <c r="R253" s="66">
        <f>SUM(K253:Q253)</f>
        <v>0</v>
      </c>
      <c r="T253" s="48">
        <f t="shared" si="222"/>
        <v>33</v>
      </c>
      <c r="U253" s="49">
        <f t="shared" si="222"/>
        <v>2</v>
      </c>
      <c r="V253" s="49">
        <f t="shared" si="222"/>
        <v>1</v>
      </c>
      <c r="W253" s="49">
        <f t="shared" si="222"/>
        <v>1</v>
      </c>
      <c r="X253" s="49">
        <f t="shared" si="222"/>
        <v>0</v>
      </c>
      <c r="Y253" s="49">
        <f t="shared" si="222"/>
        <v>0</v>
      </c>
      <c r="Z253" s="52">
        <f t="shared" si="222"/>
        <v>0</v>
      </c>
      <c r="AA253" s="66">
        <f>SUM(T253:Z253)</f>
        <v>37</v>
      </c>
      <c r="AC253" s="48">
        <f t="shared" si="223"/>
        <v>1</v>
      </c>
      <c r="AD253" s="49">
        <f t="shared" si="223"/>
        <v>0</v>
      </c>
      <c r="AE253" s="49">
        <f t="shared" si="223"/>
        <v>0</v>
      </c>
      <c r="AF253" s="49">
        <f t="shared" si="223"/>
        <v>0</v>
      </c>
      <c r="AG253" s="49">
        <f t="shared" si="223"/>
        <v>0</v>
      </c>
      <c r="AH253" s="49">
        <f t="shared" si="223"/>
        <v>0</v>
      </c>
      <c r="AI253" s="52">
        <f t="shared" si="223"/>
        <v>0</v>
      </c>
      <c r="AJ253" s="66">
        <f>SUM(AC253:AI253)</f>
        <v>1</v>
      </c>
      <c r="AL253" s="66">
        <f>SUM(I253+R253+AA253+AJ253)</f>
        <v>99</v>
      </c>
    </row>
    <row r="254" spans="1:38" ht="15.75" customHeight="1">
      <c r="A254" s="70">
        <v>0.39583333333333331</v>
      </c>
      <c r="B254" s="48">
        <f t="shared" si="220"/>
        <v>24</v>
      </c>
      <c r="C254" s="49">
        <f t="shared" si="220"/>
        <v>8</v>
      </c>
      <c r="D254" s="49">
        <f t="shared" si="220"/>
        <v>0</v>
      </c>
      <c r="E254" s="49">
        <f t="shared" si="220"/>
        <v>0</v>
      </c>
      <c r="F254" s="49">
        <f t="shared" si="220"/>
        <v>1</v>
      </c>
      <c r="G254" s="49">
        <f t="shared" si="220"/>
        <v>0</v>
      </c>
      <c r="H254" s="52">
        <f t="shared" si="220"/>
        <v>0</v>
      </c>
      <c r="I254" s="66">
        <f>SUM(B254:H254)</f>
        <v>33</v>
      </c>
      <c r="K254" s="48">
        <f t="shared" si="221"/>
        <v>0</v>
      </c>
      <c r="L254" s="49">
        <f t="shared" si="221"/>
        <v>0</v>
      </c>
      <c r="M254" s="49">
        <f t="shared" si="221"/>
        <v>0</v>
      </c>
      <c r="N254" s="49">
        <f t="shared" si="221"/>
        <v>0</v>
      </c>
      <c r="O254" s="49">
        <f t="shared" si="221"/>
        <v>0</v>
      </c>
      <c r="P254" s="49">
        <f t="shared" si="221"/>
        <v>0</v>
      </c>
      <c r="Q254" s="52">
        <f t="shared" si="221"/>
        <v>0</v>
      </c>
      <c r="R254" s="66">
        <f>SUM(K254:Q254)</f>
        <v>0</v>
      </c>
      <c r="T254" s="48">
        <f t="shared" si="222"/>
        <v>25</v>
      </c>
      <c r="U254" s="49">
        <f t="shared" si="222"/>
        <v>8</v>
      </c>
      <c r="V254" s="49">
        <f t="shared" si="222"/>
        <v>1</v>
      </c>
      <c r="W254" s="49">
        <f t="shared" si="222"/>
        <v>0</v>
      </c>
      <c r="X254" s="49">
        <f t="shared" si="222"/>
        <v>0</v>
      </c>
      <c r="Y254" s="49">
        <f t="shared" si="222"/>
        <v>0</v>
      </c>
      <c r="Z254" s="52">
        <f t="shared" si="222"/>
        <v>0</v>
      </c>
      <c r="AA254" s="66">
        <f>SUM(T254:Z254)</f>
        <v>34</v>
      </c>
      <c r="AC254" s="48">
        <f t="shared" si="223"/>
        <v>1</v>
      </c>
      <c r="AD254" s="49">
        <f t="shared" si="223"/>
        <v>0</v>
      </c>
      <c r="AE254" s="49">
        <f t="shared" si="223"/>
        <v>0</v>
      </c>
      <c r="AF254" s="49">
        <f t="shared" si="223"/>
        <v>0</v>
      </c>
      <c r="AG254" s="49">
        <f t="shared" si="223"/>
        <v>0</v>
      </c>
      <c r="AH254" s="49">
        <f t="shared" si="223"/>
        <v>0</v>
      </c>
      <c r="AI254" s="52">
        <f t="shared" si="223"/>
        <v>0</v>
      </c>
      <c r="AJ254" s="66">
        <f>SUM(AC254:AI254)</f>
        <v>1</v>
      </c>
      <c r="AL254" s="66">
        <f>SUM(I254+R254+AA254+AJ254)</f>
        <v>68</v>
      </c>
    </row>
    <row r="255" spans="1:38" ht="15.75" customHeight="1">
      <c r="A255" s="71">
        <v>0.40625</v>
      </c>
      <c r="B255" s="54">
        <f t="shared" si="220"/>
        <v>13</v>
      </c>
      <c r="C255" s="55">
        <f t="shared" si="220"/>
        <v>5</v>
      </c>
      <c r="D255" s="55">
        <f t="shared" si="220"/>
        <v>0</v>
      </c>
      <c r="E255" s="55">
        <f t="shared" si="220"/>
        <v>0</v>
      </c>
      <c r="F255" s="55">
        <f t="shared" si="220"/>
        <v>0</v>
      </c>
      <c r="G255" s="55">
        <f t="shared" si="220"/>
        <v>0</v>
      </c>
      <c r="H255" s="56">
        <f t="shared" si="220"/>
        <v>0</v>
      </c>
      <c r="I255" s="67">
        <f>SUM(B255:H255)</f>
        <v>18</v>
      </c>
      <c r="K255" s="54">
        <f t="shared" si="221"/>
        <v>0</v>
      </c>
      <c r="L255" s="55">
        <f t="shared" si="221"/>
        <v>2</v>
      </c>
      <c r="M255" s="55">
        <f t="shared" si="221"/>
        <v>0</v>
      </c>
      <c r="N255" s="55">
        <f t="shared" si="221"/>
        <v>0</v>
      </c>
      <c r="O255" s="55">
        <f t="shared" si="221"/>
        <v>0</v>
      </c>
      <c r="P255" s="55">
        <f t="shared" si="221"/>
        <v>0</v>
      </c>
      <c r="Q255" s="56">
        <f t="shared" si="221"/>
        <v>0</v>
      </c>
      <c r="R255" s="67">
        <f>SUM(K255:Q255)</f>
        <v>2</v>
      </c>
      <c r="T255" s="54">
        <f t="shared" si="222"/>
        <v>15</v>
      </c>
      <c r="U255" s="55">
        <f t="shared" si="222"/>
        <v>7</v>
      </c>
      <c r="V255" s="55">
        <f t="shared" si="222"/>
        <v>0</v>
      </c>
      <c r="W255" s="55">
        <f t="shared" si="222"/>
        <v>0</v>
      </c>
      <c r="X255" s="55">
        <f t="shared" si="222"/>
        <v>0</v>
      </c>
      <c r="Y255" s="55">
        <f t="shared" si="222"/>
        <v>0</v>
      </c>
      <c r="Z255" s="56">
        <f t="shared" si="222"/>
        <v>0</v>
      </c>
      <c r="AA255" s="67">
        <f>SUM(T255:Z255)</f>
        <v>22</v>
      </c>
      <c r="AC255" s="54">
        <f t="shared" si="223"/>
        <v>0</v>
      </c>
      <c r="AD255" s="55">
        <f t="shared" si="223"/>
        <v>0</v>
      </c>
      <c r="AE255" s="55">
        <f t="shared" si="223"/>
        <v>0</v>
      </c>
      <c r="AF255" s="55">
        <f t="shared" si="223"/>
        <v>0</v>
      </c>
      <c r="AG255" s="55">
        <f t="shared" si="223"/>
        <v>0</v>
      </c>
      <c r="AH255" s="55">
        <f t="shared" si="223"/>
        <v>0</v>
      </c>
      <c r="AI255" s="56">
        <f t="shared" si="223"/>
        <v>0</v>
      </c>
      <c r="AJ255" s="67">
        <f>SUM(AC255:AI255)</f>
        <v>0</v>
      </c>
      <c r="AL255" s="67">
        <f>SUM(I255+R255+AA255+AJ255)</f>
        <v>42</v>
      </c>
    </row>
    <row r="256" spans="1:38" ht="15.75" customHeight="1">
      <c r="A256" s="60" t="s">
        <v>218</v>
      </c>
      <c r="B256" s="57">
        <f t="shared" ref="B256:I256" si="224">SUM(B252:B255)</f>
        <v>152</v>
      </c>
      <c r="C256" s="58">
        <f t="shared" si="224"/>
        <v>31</v>
      </c>
      <c r="D256" s="58">
        <f t="shared" si="224"/>
        <v>1</v>
      </c>
      <c r="E256" s="58">
        <f t="shared" si="224"/>
        <v>0</v>
      </c>
      <c r="F256" s="58">
        <f t="shared" si="224"/>
        <v>1</v>
      </c>
      <c r="G256" s="58">
        <f t="shared" si="224"/>
        <v>0</v>
      </c>
      <c r="H256" s="59">
        <f t="shared" si="224"/>
        <v>0</v>
      </c>
      <c r="I256" s="60">
        <f t="shared" si="224"/>
        <v>185</v>
      </c>
      <c r="K256" s="57">
        <f t="shared" ref="K256:R256" si="225">SUM(K252:K255)</f>
        <v>0</v>
      </c>
      <c r="L256" s="58">
        <f t="shared" si="225"/>
        <v>2</v>
      </c>
      <c r="M256" s="58">
        <f t="shared" si="225"/>
        <v>0</v>
      </c>
      <c r="N256" s="58">
        <f t="shared" si="225"/>
        <v>0</v>
      </c>
      <c r="O256" s="58">
        <f t="shared" si="225"/>
        <v>0</v>
      </c>
      <c r="P256" s="58">
        <f t="shared" si="225"/>
        <v>0</v>
      </c>
      <c r="Q256" s="59">
        <f t="shared" si="225"/>
        <v>0</v>
      </c>
      <c r="R256" s="60">
        <f t="shared" si="225"/>
        <v>2</v>
      </c>
      <c r="T256" s="57">
        <f t="shared" ref="T256:AA256" si="226">SUM(T252:T255)</f>
        <v>95</v>
      </c>
      <c r="U256" s="58">
        <f t="shared" si="226"/>
        <v>26</v>
      </c>
      <c r="V256" s="58">
        <f t="shared" si="226"/>
        <v>2</v>
      </c>
      <c r="W256" s="58">
        <f t="shared" si="226"/>
        <v>1</v>
      </c>
      <c r="X256" s="58">
        <f t="shared" si="226"/>
        <v>0</v>
      </c>
      <c r="Y256" s="58">
        <f t="shared" si="226"/>
        <v>0</v>
      </c>
      <c r="Z256" s="59">
        <f t="shared" si="226"/>
        <v>0</v>
      </c>
      <c r="AA256" s="60">
        <f t="shared" si="226"/>
        <v>124</v>
      </c>
      <c r="AC256" s="57">
        <f t="shared" ref="AC256:AJ256" si="227">SUM(AC252:AC255)</f>
        <v>2</v>
      </c>
      <c r="AD256" s="58">
        <f t="shared" si="227"/>
        <v>0</v>
      </c>
      <c r="AE256" s="58">
        <f t="shared" si="227"/>
        <v>0</v>
      </c>
      <c r="AF256" s="58">
        <f t="shared" si="227"/>
        <v>0</v>
      </c>
      <c r="AG256" s="58">
        <f t="shared" si="227"/>
        <v>0</v>
      </c>
      <c r="AH256" s="58">
        <f t="shared" si="227"/>
        <v>0</v>
      </c>
      <c r="AI256" s="59">
        <f t="shared" si="227"/>
        <v>0</v>
      </c>
      <c r="AJ256" s="60">
        <f t="shared" si="227"/>
        <v>2</v>
      </c>
      <c r="AL256" s="60">
        <f>SUM(AL252:AL255)</f>
        <v>313</v>
      </c>
    </row>
    <row r="258" spans="1:38" ht="15.75" customHeight="1">
      <c r="A258" s="60" t="s">
        <v>219</v>
      </c>
      <c r="B258" s="57">
        <f t="shared" ref="B258:I258" si="228">SUM(B256+B251+B246)</f>
        <v>315</v>
      </c>
      <c r="C258" s="58">
        <f t="shared" si="228"/>
        <v>65</v>
      </c>
      <c r="D258" s="58">
        <f t="shared" si="228"/>
        <v>2</v>
      </c>
      <c r="E258" s="58">
        <f t="shared" si="228"/>
        <v>0</v>
      </c>
      <c r="F258" s="58">
        <f t="shared" si="228"/>
        <v>3</v>
      </c>
      <c r="G258" s="58">
        <f t="shared" si="228"/>
        <v>0</v>
      </c>
      <c r="H258" s="59">
        <f t="shared" si="228"/>
        <v>2</v>
      </c>
      <c r="I258" s="60">
        <f t="shared" si="228"/>
        <v>387</v>
      </c>
      <c r="K258" s="57">
        <f t="shared" ref="K258:R258" si="229">SUM(K256+K251+K246)</f>
        <v>0</v>
      </c>
      <c r="L258" s="58">
        <f t="shared" si="229"/>
        <v>4</v>
      </c>
      <c r="M258" s="58">
        <f t="shared" si="229"/>
        <v>0</v>
      </c>
      <c r="N258" s="58">
        <f t="shared" si="229"/>
        <v>0</v>
      </c>
      <c r="O258" s="58">
        <f t="shared" si="229"/>
        <v>0</v>
      </c>
      <c r="P258" s="58">
        <f t="shared" si="229"/>
        <v>0</v>
      </c>
      <c r="Q258" s="59">
        <f t="shared" si="229"/>
        <v>0</v>
      </c>
      <c r="R258" s="60">
        <f t="shared" si="229"/>
        <v>4</v>
      </c>
      <c r="T258" s="57">
        <f t="shared" ref="T258:AA258" si="230">SUM(T256+T251+T246)</f>
        <v>202</v>
      </c>
      <c r="U258" s="58">
        <f t="shared" si="230"/>
        <v>57</v>
      </c>
      <c r="V258" s="58">
        <f t="shared" si="230"/>
        <v>4</v>
      </c>
      <c r="W258" s="58">
        <f t="shared" si="230"/>
        <v>1</v>
      </c>
      <c r="X258" s="58">
        <f t="shared" si="230"/>
        <v>3</v>
      </c>
      <c r="Y258" s="58">
        <f t="shared" si="230"/>
        <v>0</v>
      </c>
      <c r="Z258" s="59">
        <f t="shared" si="230"/>
        <v>1</v>
      </c>
      <c r="AA258" s="60">
        <f t="shared" si="230"/>
        <v>268</v>
      </c>
      <c r="AC258" s="57">
        <f t="shared" ref="AC258:AJ258" si="231">SUM(AC256+AC251+AC246)</f>
        <v>6</v>
      </c>
      <c r="AD258" s="58">
        <f t="shared" si="231"/>
        <v>1</v>
      </c>
      <c r="AE258" s="58">
        <f t="shared" si="231"/>
        <v>0</v>
      </c>
      <c r="AF258" s="58">
        <f t="shared" si="231"/>
        <v>0</v>
      </c>
      <c r="AG258" s="58">
        <f t="shared" si="231"/>
        <v>0</v>
      </c>
      <c r="AH258" s="58">
        <f t="shared" si="231"/>
        <v>0</v>
      </c>
      <c r="AI258" s="59">
        <f t="shared" si="231"/>
        <v>0</v>
      </c>
      <c r="AJ258" s="60">
        <f t="shared" si="231"/>
        <v>7</v>
      </c>
      <c r="AL258" s="60">
        <f>SUM(AL256+AL251+AL246)</f>
        <v>666</v>
      </c>
    </row>
    <row r="260" spans="1:38" ht="15.75" customHeight="1">
      <c r="A260" s="47" t="s">
        <v>224</v>
      </c>
    </row>
    <row r="261" spans="1:38" ht="15.75" customHeight="1">
      <c r="B261" s="57" t="s">
        <v>212</v>
      </c>
      <c r="C261" s="58"/>
      <c r="D261" s="58" t="s">
        <v>248</v>
      </c>
      <c r="E261" s="58"/>
      <c r="F261" s="58"/>
      <c r="G261" s="58"/>
      <c r="H261" s="59"/>
      <c r="I261" s="60"/>
      <c r="K261" s="57" t="s">
        <v>212</v>
      </c>
      <c r="L261" s="58"/>
      <c r="M261" s="58" t="s">
        <v>214</v>
      </c>
      <c r="N261" s="58"/>
      <c r="O261" s="58"/>
      <c r="P261" s="58"/>
      <c r="Q261" s="59"/>
      <c r="R261" s="60"/>
      <c r="T261" s="57" t="s">
        <v>212</v>
      </c>
      <c r="U261" s="58"/>
      <c r="V261" s="58" t="s">
        <v>249</v>
      </c>
      <c r="W261" s="58"/>
      <c r="X261" s="58"/>
      <c r="Y261" s="58"/>
      <c r="Z261" s="59"/>
      <c r="AA261" s="60"/>
      <c r="AC261" s="57" t="s">
        <v>212</v>
      </c>
      <c r="AD261" s="58"/>
      <c r="AE261" s="58" t="s">
        <v>250</v>
      </c>
      <c r="AF261" s="58"/>
      <c r="AG261" s="58"/>
      <c r="AH261" s="58"/>
      <c r="AI261" s="59"/>
      <c r="AJ261" s="60"/>
      <c r="AL261" s="130" t="s">
        <v>225</v>
      </c>
    </row>
    <row r="262" spans="1:38" ht="15.75" customHeight="1">
      <c r="B262" s="61" t="s">
        <v>0</v>
      </c>
      <c r="C262" s="62" t="s">
        <v>1</v>
      </c>
      <c r="D262" s="62" t="s">
        <v>47</v>
      </c>
      <c r="E262" s="62" t="s">
        <v>46</v>
      </c>
      <c r="F262" s="62" t="s">
        <v>42</v>
      </c>
      <c r="G262" s="62" t="s">
        <v>45</v>
      </c>
      <c r="H262" s="63" t="s">
        <v>44</v>
      </c>
      <c r="I262" s="64" t="s">
        <v>217</v>
      </c>
      <c r="K262" s="61" t="s">
        <v>0</v>
      </c>
      <c r="L262" s="62" t="s">
        <v>1</v>
      </c>
      <c r="M262" s="62" t="s">
        <v>47</v>
      </c>
      <c r="N262" s="62" t="s">
        <v>46</v>
      </c>
      <c r="O262" s="62" t="s">
        <v>42</v>
      </c>
      <c r="P262" s="62" t="s">
        <v>45</v>
      </c>
      <c r="Q262" s="63" t="s">
        <v>44</v>
      </c>
      <c r="R262" s="64" t="s">
        <v>217</v>
      </c>
      <c r="T262" s="61" t="s">
        <v>0</v>
      </c>
      <c r="U262" s="62" t="s">
        <v>1</v>
      </c>
      <c r="V262" s="62" t="s">
        <v>47</v>
      </c>
      <c r="W262" s="62" t="s">
        <v>46</v>
      </c>
      <c r="X262" s="62" t="s">
        <v>42</v>
      </c>
      <c r="Y262" s="62" t="s">
        <v>45</v>
      </c>
      <c r="Z262" s="63" t="s">
        <v>44</v>
      </c>
      <c r="AA262" s="64" t="s">
        <v>217</v>
      </c>
      <c r="AC262" s="61" t="s">
        <v>0</v>
      </c>
      <c r="AD262" s="62" t="s">
        <v>1</v>
      </c>
      <c r="AE262" s="62" t="s">
        <v>47</v>
      </c>
      <c r="AF262" s="62" t="s">
        <v>46</v>
      </c>
      <c r="AG262" s="62" t="s">
        <v>42</v>
      </c>
      <c r="AH262" s="62" t="s">
        <v>45</v>
      </c>
      <c r="AI262" s="63" t="s">
        <v>44</v>
      </c>
      <c r="AJ262" s="64" t="s">
        <v>217</v>
      </c>
      <c r="AL262" s="131"/>
    </row>
    <row r="264" spans="1:38" ht="15.75" customHeight="1">
      <c r="A264" s="69">
        <v>0.66666666666666663</v>
      </c>
      <c r="B264" s="44">
        <f t="shared" ref="B264:H267" si="232">SUM(B34+B80+B126+B172)</f>
        <v>60</v>
      </c>
      <c r="C264" s="45">
        <f t="shared" si="232"/>
        <v>5</v>
      </c>
      <c r="D264" s="45">
        <f t="shared" si="232"/>
        <v>1</v>
      </c>
      <c r="E264" s="45">
        <f t="shared" si="232"/>
        <v>1</v>
      </c>
      <c r="F264" s="45">
        <f t="shared" si="232"/>
        <v>0</v>
      </c>
      <c r="G264" s="45">
        <f t="shared" si="232"/>
        <v>0</v>
      </c>
      <c r="H264" s="46">
        <f t="shared" si="232"/>
        <v>1</v>
      </c>
      <c r="I264" s="65">
        <f>SUM(B264:H264)</f>
        <v>68</v>
      </c>
      <c r="K264" s="44">
        <f t="shared" ref="K264:Q267" si="233">SUM(K34+K80+K126+K172)</f>
        <v>0</v>
      </c>
      <c r="L264" s="45">
        <f t="shared" si="233"/>
        <v>1</v>
      </c>
      <c r="M264" s="45">
        <f t="shared" si="233"/>
        <v>0</v>
      </c>
      <c r="N264" s="45">
        <f t="shared" si="233"/>
        <v>0</v>
      </c>
      <c r="O264" s="45">
        <f t="shared" si="233"/>
        <v>0</v>
      </c>
      <c r="P264" s="45">
        <f t="shared" si="233"/>
        <v>0</v>
      </c>
      <c r="Q264" s="46">
        <f t="shared" si="233"/>
        <v>0</v>
      </c>
      <c r="R264" s="65">
        <f>SUM(K264:Q264)</f>
        <v>1</v>
      </c>
      <c r="T264" s="44">
        <f t="shared" ref="T264:Z267" si="234">SUM(T34+T80+T126+T172)</f>
        <v>29</v>
      </c>
      <c r="U264" s="45">
        <f t="shared" si="234"/>
        <v>5</v>
      </c>
      <c r="V264" s="45">
        <f t="shared" si="234"/>
        <v>0</v>
      </c>
      <c r="W264" s="45">
        <f t="shared" si="234"/>
        <v>0</v>
      </c>
      <c r="X264" s="45">
        <f t="shared" si="234"/>
        <v>0</v>
      </c>
      <c r="Y264" s="45">
        <f t="shared" si="234"/>
        <v>0</v>
      </c>
      <c r="Z264" s="46">
        <f t="shared" si="234"/>
        <v>0</v>
      </c>
      <c r="AA264" s="65">
        <f>SUM(T264:Z264)</f>
        <v>34</v>
      </c>
      <c r="AC264" s="44">
        <f t="shared" ref="AC264:AI267" si="235">SUM(AC34+AC80+AC126+AC172)</f>
        <v>3</v>
      </c>
      <c r="AD264" s="45">
        <f t="shared" si="235"/>
        <v>0</v>
      </c>
      <c r="AE264" s="45">
        <f t="shared" si="235"/>
        <v>0</v>
      </c>
      <c r="AF264" s="45">
        <f t="shared" si="235"/>
        <v>0</v>
      </c>
      <c r="AG264" s="45">
        <f t="shared" si="235"/>
        <v>0</v>
      </c>
      <c r="AH264" s="45">
        <f t="shared" si="235"/>
        <v>0</v>
      </c>
      <c r="AI264" s="46">
        <f t="shared" si="235"/>
        <v>0</v>
      </c>
      <c r="AJ264" s="65">
        <f>SUM(AC264:AI264)</f>
        <v>3</v>
      </c>
      <c r="AL264" s="65">
        <f>SUM(I264+R264+AA264+AJ264)</f>
        <v>106</v>
      </c>
    </row>
    <row r="265" spans="1:38" ht="15.75" customHeight="1">
      <c r="A265" s="70">
        <v>0.67708333333333337</v>
      </c>
      <c r="B265" s="48">
        <f t="shared" si="232"/>
        <v>30</v>
      </c>
      <c r="C265" s="49">
        <f t="shared" si="232"/>
        <v>10</v>
      </c>
      <c r="D265" s="49">
        <f t="shared" si="232"/>
        <v>1</v>
      </c>
      <c r="E265" s="49">
        <f t="shared" si="232"/>
        <v>0</v>
      </c>
      <c r="F265" s="49">
        <f t="shared" si="232"/>
        <v>0</v>
      </c>
      <c r="G265" s="49">
        <f t="shared" si="232"/>
        <v>0</v>
      </c>
      <c r="H265" s="52">
        <f t="shared" si="232"/>
        <v>0</v>
      </c>
      <c r="I265" s="66">
        <f>SUM(B265:H265)</f>
        <v>41</v>
      </c>
      <c r="K265" s="48">
        <f t="shared" si="233"/>
        <v>0</v>
      </c>
      <c r="L265" s="49">
        <f t="shared" si="233"/>
        <v>0</v>
      </c>
      <c r="M265" s="49">
        <f t="shared" si="233"/>
        <v>0</v>
      </c>
      <c r="N265" s="49">
        <f t="shared" si="233"/>
        <v>0</v>
      </c>
      <c r="O265" s="49">
        <f t="shared" si="233"/>
        <v>0</v>
      </c>
      <c r="P265" s="49">
        <f t="shared" si="233"/>
        <v>0</v>
      </c>
      <c r="Q265" s="52">
        <f t="shared" si="233"/>
        <v>0</v>
      </c>
      <c r="R265" s="66">
        <f>SUM(K265:Q265)</f>
        <v>0</v>
      </c>
      <c r="T265" s="48">
        <f t="shared" si="234"/>
        <v>39</v>
      </c>
      <c r="U265" s="49">
        <f t="shared" si="234"/>
        <v>4</v>
      </c>
      <c r="V265" s="49">
        <f t="shared" si="234"/>
        <v>0</v>
      </c>
      <c r="W265" s="49">
        <f t="shared" si="234"/>
        <v>0</v>
      </c>
      <c r="X265" s="49">
        <f t="shared" si="234"/>
        <v>0</v>
      </c>
      <c r="Y265" s="49">
        <f t="shared" si="234"/>
        <v>0</v>
      </c>
      <c r="Z265" s="52">
        <f t="shared" si="234"/>
        <v>0</v>
      </c>
      <c r="AA265" s="66">
        <f>SUM(T265:Z265)</f>
        <v>43</v>
      </c>
      <c r="AC265" s="48">
        <f t="shared" si="235"/>
        <v>1</v>
      </c>
      <c r="AD265" s="49">
        <f t="shared" si="235"/>
        <v>0</v>
      </c>
      <c r="AE265" s="49">
        <f t="shared" si="235"/>
        <v>0</v>
      </c>
      <c r="AF265" s="49">
        <f t="shared" si="235"/>
        <v>0</v>
      </c>
      <c r="AG265" s="49">
        <f t="shared" si="235"/>
        <v>0</v>
      </c>
      <c r="AH265" s="49">
        <f t="shared" si="235"/>
        <v>0</v>
      </c>
      <c r="AI265" s="52">
        <f t="shared" si="235"/>
        <v>0</v>
      </c>
      <c r="AJ265" s="66">
        <f>SUM(AC265:AI265)</f>
        <v>1</v>
      </c>
      <c r="AL265" s="66">
        <f>SUM(I265+R265+AA265+AJ265)</f>
        <v>85</v>
      </c>
    </row>
    <row r="266" spans="1:38" ht="15.75" customHeight="1">
      <c r="A266" s="70">
        <v>0.6875</v>
      </c>
      <c r="B266" s="48">
        <f t="shared" si="232"/>
        <v>23</v>
      </c>
      <c r="C266" s="49">
        <f t="shared" si="232"/>
        <v>4</v>
      </c>
      <c r="D266" s="49">
        <f t="shared" si="232"/>
        <v>0</v>
      </c>
      <c r="E266" s="49">
        <f t="shared" si="232"/>
        <v>0</v>
      </c>
      <c r="F266" s="49">
        <f t="shared" si="232"/>
        <v>0</v>
      </c>
      <c r="G266" s="49">
        <f t="shared" si="232"/>
        <v>0</v>
      </c>
      <c r="H266" s="52">
        <f t="shared" si="232"/>
        <v>1</v>
      </c>
      <c r="I266" s="66">
        <f>SUM(B266:H266)</f>
        <v>28</v>
      </c>
      <c r="K266" s="48">
        <f t="shared" si="233"/>
        <v>0</v>
      </c>
      <c r="L266" s="49">
        <f t="shared" si="233"/>
        <v>0</v>
      </c>
      <c r="M266" s="49">
        <f t="shared" si="233"/>
        <v>0</v>
      </c>
      <c r="N266" s="49">
        <f t="shared" si="233"/>
        <v>0</v>
      </c>
      <c r="O266" s="49">
        <f t="shared" si="233"/>
        <v>0</v>
      </c>
      <c r="P266" s="49">
        <f t="shared" si="233"/>
        <v>0</v>
      </c>
      <c r="Q266" s="52">
        <f t="shared" si="233"/>
        <v>0</v>
      </c>
      <c r="R266" s="66">
        <f>SUM(K266:Q266)</f>
        <v>0</v>
      </c>
      <c r="T266" s="48">
        <f t="shared" si="234"/>
        <v>39</v>
      </c>
      <c r="U266" s="49">
        <f t="shared" si="234"/>
        <v>7</v>
      </c>
      <c r="V266" s="49">
        <f t="shared" si="234"/>
        <v>1</v>
      </c>
      <c r="W266" s="49">
        <f t="shared" si="234"/>
        <v>0</v>
      </c>
      <c r="X266" s="49">
        <f t="shared" si="234"/>
        <v>0</v>
      </c>
      <c r="Y266" s="49">
        <f t="shared" si="234"/>
        <v>0</v>
      </c>
      <c r="Z266" s="52">
        <f t="shared" si="234"/>
        <v>0</v>
      </c>
      <c r="AA266" s="66">
        <f>SUM(T266:Z266)</f>
        <v>47</v>
      </c>
      <c r="AC266" s="48">
        <f t="shared" si="235"/>
        <v>1</v>
      </c>
      <c r="AD266" s="49">
        <f t="shared" si="235"/>
        <v>0</v>
      </c>
      <c r="AE266" s="49">
        <f t="shared" si="235"/>
        <v>0</v>
      </c>
      <c r="AF266" s="49">
        <f t="shared" si="235"/>
        <v>0</v>
      </c>
      <c r="AG266" s="49">
        <f t="shared" si="235"/>
        <v>0</v>
      </c>
      <c r="AH266" s="49">
        <f t="shared" si="235"/>
        <v>0</v>
      </c>
      <c r="AI266" s="52">
        <f t="shared" si="235"/>
        <v>0</v>
      </c>
      <c r="AJ266" s="66">
        <f>SUM(AC266:AI266)</f>
        <v>1</v>
      </c>
      <c r="AL266" s="66">
        <f>SUM(I266+R266+AA266+AJ266)</f>
        <v>76</v>
      </c>
    </row>
    <row r="267" spans="1:38" ht="15.75" customHeight="1">
      <c r="A267" s="71">
        <v>0.69791666666666663</v>
      </c>
      <c r="B267" s="54">
        <f t="shared" si="232"/>
        <v>21</v>
      </c>
      <c r="C267" s="55">
        <f t="shared" si="232"/>
        <v>13</v>
      </c>
      <c r="D267" s="55">
        <f t="shared" si="232"/>
        <v>2</v>
      </c>
      <c r="E267" s="55">
        <f t="shared" si="232"/>
        <v>0</v>
      </c>
      <c r="F267" s="55">
        <f t="shared" si="232"/>
        <v>0</v>
      </c>
      <c r="G267" s="55">
        <f t="shared" si="232"/>
        <v>0</v>
      </c>
      <c r="H267" s="56">
        <f t="shared" si="232"/>
        <v>0</v>
      </c>
      <c r="I267" s="67">
        <f>SUM(B267:H267)</f>
        <v>36</v>
      </c>
      <c r="K267" s="54">
        <f t="shared" si="233"/>
        <v>0</v>
      </c>
      <c r="L267" s="55">
        <f t="shared" si="233"/>
        <v>1</v>
      </c>
      <c r="M267" s="55">
        <f t="shared" si="233"/>
        <v>0</v>
      </c>
      <c r="N267" s="55">
        <f t="shared" si="233"/>
        <v>0</v>
      </c>
      <c r="O267" s="55">
        <f t="shared" si="233"/>
        <v>0</v>
      </c>
      <c r="P267" s="55">
        <f t="shared" si="233"/>
        <v>0</v>
      </c>
      <c r="Q267" s="56">
        <f t="shared" si="233"/>
        <v>0</v>
      </c>
      <c r="R267" s="67">
        <f>SUM(K267:Q267)</f>
        <v>1</v>
      </c>
      <c r="T267" s="54">
        <f t="shared" si="234"/>
        <v>27</v>
      </c>
      <c r="U267" s="55">
        <f t="shared" si="234"/>
        <v>7</v>
      </c>
      <c r="V267" s="55">
        <f t="shared" si="234"/>
        <v>0</v>
      </c>
      <c r="W267" s="55">
        <f t="shared" si="234"/>
        <v>0</v>
      </c>
      <c r="X267" s="55">
        <f t="shared" si="234"/>
        <v>0</v>
      </c>
      <c r="Y267" s="55">
        <f t="shared" si="234"/>
        <v>0</v>
      </c>
      <c r="Z267" s="56">
        <f t="shared" si="234"/>
        <v>0</v>
      </c>
      <c r="AA267" s="67">
        <f>SUM(T267:Z267)</f>
        <v>34</v>
      </c>
      <c r="AC267" s="54">
        <f t="shared" si="235"/>
        <v>0</v>
      </c>
      <c r="AD267" s="55">
        <f t="shared" si="235"/>
        <v>0</v>
      </c>
      <c r="AE267" s="55">
        <f t="shared" si="235"/>
        <v>0</v>
      </c>
      <c r="AF267" s="55">
        <f t="shared" si="235"/>
        <v>0</v>
      </c>
      <c r="AG267" s="55">
        <f t="shared" si="235"/>
        <v>0</v>
      </c>
      <c r="AH267" s="55">
        <f t="shared" si="235"/>
        <v>0</v>
      </c>
      <c r="AI267" s="56">
        <f t="shared" si="235"/>
        <v>0</v>
      </c>
      <c r="AJ267" s="67">
        <f>SUM(AC267:AI267)</f>
        <v>0</v>
      </c>
      <c r="AL267" s="67">
        <f>SUM(I267+R267+AA267+AJ267)</f>
        <v>71</v>
      </c>
    </row>
    <row r="268" spans="1:38" ht="15.75" customHeight="1">
      <c r="A268" s="60" t="s">
        <v>218</v>
      </c>
      <c r="B268" s="57">
        <f t="shared" ref="B268:I268" si="236">SUM(B264:B267)</f>
        <v>134</v>
      </c>
      <c r="C268" s="58">
        <f t="shared" si="236"/>
        <v>32</v>
      </c>
      <c r="D268" s="58">
        <f t="shared" si="236"/>
        <v>4</v>
      </c>
      <c r="E268" s="58">
        <f t="shared" si="236"/>
        <v>1</v>
      </c>
      <c r="F268" s="58">
        <f t="shared" si="236"/>
        <v>0</v>
      </c>
      <c r="G268" s="58">
        <f t="shared" si="236"/>
        <v>0</v>
      </c>
      <c r="H268" s="59">
        <f t="shared" si="236"/>
        <v>2</v>
      </c>
      <c r="I268" s="60">
        <f t="shared" si="236"/>
        <v>173</v>
      </c>
      <c r="K268" s="57">
        <f t="shared" ref="K268:R268" si="237">SUM(K264:K267)</f>
        <v>0</v>
      </c>
      <c r="L268" s="58">
        <f t="shared" si="237"/>
        <v>2</v>
      </c>
      <c r="M268" s="58">
        <f t="shared" si="237"/>
        <v>0</v>
      </c>
      <c r="N268" s="58">
        <f t="shared" si="237"/>
        <v>0</v>
      </c>
      <c r="O268" s="58">
        <f t="shared" si="237"/>
        <v>0</v>
      </c>
      <c r="P268" s="58">
        <f t="shared" si="237"/>
        <v>0</v>
      </c>
      <c r="Q268" s="59">
        <f t="shared" si="237"/>
        <v>0</v>
      </c>
      <c r="R268" s="60">
        <f t="shared" si="237"/>
        <v>2</v>
      </c>
      <c r="T268" s="57">
        <f t="shared" ref="T268:AA268" si="238">SUM(T264:T267)</f>
        <v>134</v>
      </c>
      <c r="U268" s="58">
        <f t="shared" si="238"/>
        <v>23</v>
      </c>
      <c r="V268" s="58">
        <f t="shared" si="238"/>
        <v>1</v>
      </c>
      <c r="W268" s="58">
        <f t="shared" si="238"/>
        <v>0</v>
      </c>
      <c r="X268" s="58">
        <f t="shared" si="238"/>
        <v>0</v>
      </c>
      <c r="Y268" s="58">
        <f t="shared" si="238"/>
        <v>0</v>
      </c>
      <c r="Z268" s="59">
        <f t="shared" si="238"/>
        <v>0</v>
      </c>
      <c r="AA268" s="60">
        <f t="shared" si="238"/>
        <v>158</v>
      </c>
      <c r="AC268" s="57">
        <f t="shared" ref="AC268:AJ268" si="239">SUM(AC264:AC267)</f>
        <v>5</v>
      </c>
      <c r="AD268" s="58">
        <f t="shared" si="239"/>
        <v>0</v>
      </c>
      <c r="AE268" s="58">
        <f t="shared" si="239"/>
        <v>0</v>
      </c>
      <c r="AF268" s="58">
        <f t="shared" si="239"/>
        <v>0</v>
      </c>
      <c r="AG268" s="58">
        <f t="shared" si="239"/>
        <v>0</v>
      </c>
      <c r="AH268" s="58">
        <f t="shared" si="239"/>
        <v>0</v>
      </c>
      <c r="AI268" s="59">
        <f t="shared" si="239"/>
        <v>0</v>
      </c>
      <c r="AJ268" s="60">
        <f t="shared" si="239"/>
        <v>5</v>
      </c>
      <c r="AL268" s="60">
        <f>SUM(AL264:AL267)</f>
        <v>338</v>
      </c>
    </row>
    <row r="269" spans="1:38" ht="15.75" customHeight="1">
      <c r="A269" s="69">
        <v>0.70833333333333337</v>
      </c>
      <c r="B269" s="44">
        <f t="shared" ref="B269:H272" si="240">SUM(B39+B85+B131+B177)</f>
        <v>23</v>
      </c>
      <c r="C269" s="45">
        <f t="shared" si="240"/>
        <v>5</v>
      </c>
      <c r="D269" s="45">
        <f t="shared" si="240"/>
        <v>0</v>
      </c>
      <c r="E269" s="45">
        <f t="shared" si="240"/>
        <v>0</v>
      </c>
      <c r="F269" s="45">
        <f t="shared" si="240"/>
        <v>0</v>
      </c>
      <c r="G269" s="45">
        <f t="shared" si="240"/>
        <v>0</v>
      </c>
      <c r="H269" s="46">
        <f t="shared" si="240"/>
        <v>0</v>
      </c>
      <c r="I269" s="65">
        <f>SUM(B269:H269)</f>
        <v>28</v>
      </c>
      <c r="K269" s="44">
        <f t="shared" ref="K269:Q272" si="241">SUM(K39+K85+K131+K177)</f>
        <v>0</v>
      </c>
      <c r="L269" s="45">
        <f t="shared" si="241"/>
        <v>0</v>
      </c>
      <c r="M269" s="45">
        <f t="shared" si="241"/>
        <v>0</v>
      </c>
      <c r="N269" s="45">
        <f t="shared" si="241"/>
        <v>0</v>
      </c>
      <c r="O269" s="45">
        <f t="shared" si="241"/>
        <v>0</v>
      </c>
      <c r="P269" s="45">
        <f t="shared" si="241"/>
        <v>0</v>
      </c>
      <c r="Q269" s="46">
        <f t="shared" si="241"/>
        <v>0</v>
      </c>
      <c r="R269" s="65">
        <f>SUM(K269:Q269)</f>
        <v>0</v>
      </c>
      <c r="T269" s="44">
        <f t="shared" ref="T269:Z272" si="242">SUM(T39+T85+T131+T177)</f>
        <v>31</v>
      </c>
      <c r="U269" s="45">
        <f t="shared" si="242"/>
        <v>8</v>
      </c>
      <c r="V269" s="45">
        <f t="shared" si="242"/>
        <v>1</v>
      </c>
      <c r="W269" s="45">
        <f t="shared" si="242"/>
        <v>0</v>
      </c>
      <c r="X269" s="45">
        <f t="shared" si="242"/>
        <v>0</v>
      </c>
      <c r="Y269" s="45">
        <f t="shared" si="242"/>
        <v>0</v>
      </c>
      <c r="Z269" s="46">
        <f t="shared" si="242"/>
        <v>0</v>
      </c>
      <c r="AA269" s="65">
        <f>SUM(T269:Z269)</f>
        <v>40</v>
      </c>
      <c r="AC269" s="44">
        <f t="shared" ref="AC269:AI272" si="243">SUM(AC39+AC85+AC131+AC177)</f>
        <v>1</v>
      </c>
      <c r="AD269" s="45">
        <f t="shared" si="243"/>
        <v>1</v>
      </c>
      <c r="AE269" s="45">
        <f t="shared" si="243"/>
        <v>0</v>
      </c>
      <c r="AF269" s="45">
        <f t="shared" si="243"/>
        <v>0</v>
      </c>
      <c r="AG269" s="45">
        <f t="shared" si="243"/>
        <v>0</v>
      </c>
      <c r="AH269" s="45">
        <f t="shared" si="243"/>
        <v>0</v>
      </c>
      <c r="AI269" s="46">
        <f t="shared" si="243"/>
        <v>0</v>
      </c>
      <c r="AJ269" s="65">
        <f>SUM(AC269:AI269)</f>
        <v>2</v>
      </c>
      <c r="AL269" s="65">
        <f>SUM(I269+R269+AA269+AJ269)</f>
        <v>70</v>
      </c>
    </row>
    <row r="270" spans="1:38" ht="15.75" customHeight="1">
      <c r="A270" s="70">
        <v>0.71875</v>
      </c>
      <c r="B270" s="48">
        <f t="shared" si="240"/>
        <v>21</v>
      </c>
      <c r="C270" s="49">
        <f t="shared" si="240"/>
        <v>2</v>
      </c>
      <c r="D270" s="49">
        <f t="shared" si="240"/>
        <v>0</v>
      </c>
      <c r="E270" s="49">
        <f t="shared" si="240"/>
        <v>0</v>
      </c>
      <c r="F270" s="49">
        <f t="shared" si="240"/>
        <v>0</v>
      </c>
      <c r="G270" s="49">
        <f t="shared" si="240"/>
        <v>0</v>
      </c>
      <c r="H270" s="52">
        <f t="shared" si="240"/>
        <v>0</v>
      </c>
      <c r="I270" s="66">
        <f>SUM(B270:H270)</f>
        <v>23</v>
      </c>
      <c r="K270" s="48">
        <f t="shared" si="241"/>
        <v>0</v>
      </c>
      <c r="L270" s="49">
        <f t="shared" si="241"/>
        <v>0</v>
      </c>
      <c r="M270" s="49">
        <f t="shared" si="241"/>
        <v>0</v>
      </c>
      <c r="N270" s="49">
        <f t="shared" si="241"/>
        <v>0</v>
      </c>
      <c r="O270" s="49">
        <f t="shared" si="241"/>
        <v>0</v>
      </c>
      <c r="P270" s="49">
        <f t="shared" si="241"/>
        <v>0</v>
      </c>
      <c r="Q270" s="52">
        <f t="shared" si="241"/>
        <v>0</v>
      </c>
      <c r="R270" s="66">
        <f>SUM(K270:Q270)</f>
        <v>0</v>
      </c>
      <c r="T270" s="48">
        <f t="shared" si="242"/>
        <v>27</v>
      </c>
      <c r="U270" s="49">
        <f t="shared" si="242"/>
        <v>10</v>
      </c>
      <c r="V270" s="49">
        <f t="shared" si="242"/>
        <v>0</v>
      </c>
      <c r="W270" s="49">
        <f t="shared" si="242"/>
        <v>0</v>
      </c>
      <c r="X270" s="49">
        <f t="shared" si="242"/>
        <v>0</v>
      </c>
      <c r="Y270" s="49">
        <f t="shared" si="242"/>
        <v>0</v>
      </c>
      <c r="Z270" s="52">
        <f t="shared" si="242"/>
        <v>0</v>
      </c>
      <c r="AA270" s="66">
        <f>SUM(T270:Z270)</f>
        <v>37</v>
      </c>
      <c r="AC270" s="48">
        <f t="shared" si="243"/>
        <v>2</v>
      </c>
      <c r="AD270" s="49">
        <f t="shared" si="243"/>
        <v>0</v>
      </c>
      <c r="AE270" s="49">
        <f t="shared" si="243"/>
        <v>0</v>
      </c>
      <c r="AF270" s="49">
        <f t="shared" si="243"/>
        <v>0</v>
      </c>
      <c r="AG270" s="49">
        <f t="shared" si="243"/>
        <v>0</v>
      </c>
      <c r="AH270" s="49">
        <f t="shared" si="243"/>
        <v>0</v>
      </c>
      <c r="AI270" s="52">
        <f t="shared" si="243"/>
        <v>0</v>
      </c>
      <c r="AJ270" s="66">
        <f>SUM(AC270:AI270)</f>
        <v>2</v>
      </c>
      <c r="AL270" s="66">
        <f>SUM(I270+R270+AA270+AJ270)</f>
        <v>62</v>
      </c>
    </row>
    <row r="271" spans="1:38" ht="15.75" customHeight="1">
      <c r="A271" s="70">
        <v>0.72916666666666663</v>
      </c>
      <c r="B271" s="48">
        <f t="shared" si="240"/>
        <v>18</v>
      </c>
      <c r="C271" s="49">
        <f t="shared" si="240"/>
        <v>5</v>
      </c>
      <c r="D271" s="49">
        <f t="shared" si="240"/>
        <v>1</v>
      </c>
      <c r="E271" s="49">
        <f t="shared" si="240"/>
        <v>0</v>
      </c>
      <c r="F271" s="49">
        <f t="shared" si="240"/>
        <v>0</v>
      </c>
      <c r="G271" s="49">
        <f t="shared" si="240"/>
        <v>0</v>
      </c>
      <c r="H271" s="52">
        <f t="shared" si="240"/>
        <v>0</v>
      </c>
      <c r="I271" s="66">
        <f>SUM(B271:H271)</f>
        <v>24</v>
      </c>
      <c r="K271" s="48">
        <f t="shared" si="241"/>
        <v>0</v>
      </c>
      <c r="L271" s="49">
        <f t="shared" si="241"/>
        <v>0</v>
      </c>
      <c r="M271" s="49">
        <f t="shared" si="241"/>
        <v>0</v>
      </c>
      <c r="N271" s="49">
        <f t="shared" si="241"/>
        <v>0</v>
      </c>
      <c r="O271" s="49">
        <f t="shared" si="241"/>
        <v>0</v>
      </c>
      <c r="P271" s="49">
        <f t="shared" si="241"/>
        <v>0</v>
      </c>
      <c r="Q271" s="52">
        <f t="shared" si="241"/>
        <v>0</v>
      </c>
      <c r="R271" s="66">
        <f>SUM(K271:Q271)</f>
        <v>0</v>
      </c>
      <c r="T271" s="48">
        <f t="shared" si="242"/>
        <v>27</v>
      </c>
      <c r="U271" s="49">
        <f t="shared" si="242"/>
        <v>7</v>
      </c>
      <c r="V271" s="49">
        <f t="shared" si="242"/>
        <v>0</v>
      </c>
      <c r="W271" s="49">
        <f t="shared" si="242"/>
        <v>0</v>
      </c>
      <c r="X271" s="49">
        <f t="shared" si="242"/>
        <v>0</v>
      </c>
      <c r="Y271" s="49">
        <f t="shared" si="242"/>
        <v>0</v>
      </c>
      <c r="Z271" s="52">
        <f t="shared" si="242"/>
        <v>2</v>
      </c>
      <c r="AA271" s="66">
        <f>SUM(T271:Z271)</f>
        <v>36</v>
      </c>
      <c r="AC271" s="48">
        <f t="shared" si="243"/>
        <v>1</v>
      </c>
      <c r="AD271" s="49">
        <f t="shared" si="243"/>
        <v>0</v>
      </c>
      <c r="AE271" s="49">
        <f t="shared" si="243"/>
        <v>0</v>
      </c>
      <c r="AF271" s="49">
        <f t="shared" si="243"/>
        <v>0</v>
      </c>
      <c r="AG271" s="49">
        <f t="shared" si="243"/>
        <v>0</v>
      </c>
      <c r="AH271" s="49">
        <f t="shared" si="243"/>
        <v>0</v>
      </c>
      <c r="AI271" s="52">
        <f t="shared" si="243"/>
        <v>0</v>
      </c>
      <c r="AJ271" s="66">
        <f>SUM(AC271:AI271)</f>
        <v>1</v>
      </c>
      <c r="AL271" s="66">
        <f>SUM(I271+R271+AA271+AJ271)</f>
        <v>61</v>
      </c>
    </row>
    <row r="272" spans="1:38" ht="15.75" customHeight="1">
      <c r="A272" s="71">
        <v>0.73958333333333337</v>
      </c>
      <c r="B272" s="54">
        <f t="shared" si="240"/>
        <v>23</v>
      </c>
      <c r="C272" s="55">
        <f t="shared" si="240"/>
        <v>5</v>
      </c>
      <c r="D272" s="55">
        <f t="shared" si="240"/>
        <v>1</v>
      </c>
      <c r="E272" s="55">
        <f t="shared" si="240"/>
        <v>0</v>
      </c>
      <c r="F272" s="55">
        <f t="shared" si="240"/>
        <v>0</v>
      </c>
      <c r="G272" s="55">
        <f t="shared" si="240"/>
        <v>0</v>
      </c>
      <c r="H272" s="56">
        <f t="shared" si="240"/>
        <v>1</v>
      </c>
      <c r="I272" s="67">
        <f>SUM(B272:H272)</f>
        <v>30</v>
      </c>
      <c r="K272" s="54">
        <f t="shared" si="241"/>
        <v>0</v>
      </c>
      <c r="L272" s="55">
        <f t="shared" si="241"/>
        <v>0</v>
      </c>
      <c r="M272" s="55">
        <f t="shared" si="241"/>
        <v>0</v>
      </c>
      <c r="N272" s="55">
        <f t="shared" si="241"/>
        <v>0</v>
      </c>
      <c r="O272" s="55">
        <f t="shared" si="241"/>
        <v>0</v>
      </c>
      <c r="P272" s="55">
        <f t="shared" si="241"/>
        <v>0</v>
      </c>
      <c r="Q272" s="56">
        <f t="shared" si="241"/>
        <v>0</v>
      </c>
      <c r="R272" s="67">
        <f>SUM(K272:Q272)</f>
        <v>0</v>
      </c>
      <c r="T272" s="54">
        <f t="shared" si="242"/>
        <v>28</v>
      </c>
      <c r="U272" s="55">
        <f t="shared" si="242"/>
        <v>2</v>
      </c>
      <c r="V272" s="55">
        <f t="shared" si="242"/>
        <v>0</v>
      </c>
      <c r="W272" s="55">
        <f t="shared" si="242"/>
        <v>0</v>
      </c>
      <c r="X272" s="55">
        <f t="shared" si="242"/>
        <v>0</v>
      </c>
      <c r="Y272" s="55">
        <f t="shared" si="242"/>
        <v>0</v>
      </c>
      <c r="Z272" s="56">
        <f t="shared" si="242"/>
        <v>0</v>
      </c>
      <c r="AA272" s="67">
        <f>SUM(T272:Z272)</f>
        <v>30</v>
      </c>
      <c r="AC272" s="54">
        <f t="shared" si="243"/>
        <v>2</v>
      </c>
      <c r="AD272" s="55">
        <f t="shared" si="243"/>
        <v>0</v>
      </c>
      <c r="AE272" s="55">
        <f t="shared" si="243"/>
        <v>0</v>
      </c>
      <c r="AF272" s="55">
        <f t="shared" si="243"/>
        <v>0</v>
      </c>
      <c r="AG272" s="55">
        <f t="shared" si="243"/>
        <v>0</v>
      </c>
      <c r="AH272" s="55">
        <f t="shared" si="243"/>
        <v>0</v>
      </c>
      <c r="AI272" s="56">
        <f t="shared" si="243"/>
        <v>0</v>
      </c>
      <c r="AJ272" s="67">
        <f>SUM(AC272:AI272)</f>
        <v>2</v>
      </c>
      <c r="AL272" s="67">
        <f>SUM(I272+R272+AA272+AJ272)</f>
        <v>62</v>
      </c>
    </row>
    <row r="273" spans="1:38" ht="15.75" customHeight="1">
      <c r="A273" s="60" t="s">
        <v>218</v>
      </c>
      <c r="B273" s="57">
        <f t="shared" ref="B273:I273" si="244">SUM(B269:B272)</f>
        <v>85</v>
      </c>
      <c r="C273" s="58">
        <f t="shared" si="244"/>
        <v>17</v>
      </c>
      <c r="D273" s="58">
        <f t="shared" si="244"/>
        <v>2</v>
      </c>
      <c r="E273" s="58">
        <f t="shared" si="244"/>
        <v>0</v>
      </c>
      <c r="F273" s="58">
        <f t="shared" si="244"/>
        <v>0</v>
      </c>
      <c r="G273" s="58">
        <f t="shared" si="244"/>
        <v>0</v>
      </c>
      <c r="H273" s="59">
        <f t="shared" si="244"/>
        <v>1</v>
      </c>
      <c r="I273" s="60">
        <f t="shared" si="244"/>
        <v>105</v>
      </c>
      <c r="K273" s="57">
        <f t="shared" ref="K273:R273" si="245">SUM(K269:K272)</f>
        <v>0</v>
      </c>
      <c r="L273" s="58">
        <f t="shared" si="245"/>
        <v>0</v>
      </c>
      <c r="M273" s="58">
        <f t="shared" si="245"/>
        <v>0</v>
      </c>
      <c r="N273" s="58">
        <f t="shared" si="245"/>
        <v>0</v>
      </c>
      <c r="O273" s="58">
        <f t="shared" si="245"/>
        <v>0</v>
      </c>
      <c r="P273" s="58">
        <f t="shared" si="245"/>
        <v>0</v>
      </c>
      <c r="Q273" s="59">
        <f t="shared" si="245"/>
        <v>0</v>
      </c>
      <c r="R273" s="60">
        <f t="shared" si="245"/>
        <v>0</v>
      </c>
      <c r="T273" s="57">
        <f t="shared" ref="T273:AA273" si="246">SUM(T269:T272)</f>
        <v>113</v>
      </c>
      <c r="U273" s="58">
        <f t="shared" si="246"/>
        <v>27</v>
      </c>
      <c r="V273" s="58">
        <f t="shared" si="246"/>
        <v>1</v>
      </c>
      <c r="W273" s="58">
        <f t="shared" si="246"/>
        <v>0</v>
      </c>
      <c r="X273" s="58">
        <f t="shared" si="246"/>
        <v>0</v>
      </c>
      <c r="Y273" s="58">
        <f t="shared" si="246"/>
        <v>0</v>
      </c>
      <c r="Z273" s="59">
        <f t="shared" si="246"/>
        <v>2</v>
      </c>
      <c r="AA273" s="60">
        <f t="shared" si="246"/>
        <v>143</v>
      </c>
      <c r="AC273" s="57">
        <f t="shared" ref="AC273:AJ273" si="247">SUM(AC269:AC272)</f>
        <v>6</v>
      </c>
      <c r="AD273" s="58">
        <f t="shared" si="247"/>
        <v>1</v>
      </c>
      <c r="AE273" s="58">
        <f t="shared" si="247"/>
        <v>0</v>
      </c>
      <c r="AF273" s="58">
        <f t="shared" si="247"/>
        <v>0</v>
      </c>
      <c r="AG273" s="58">
        <f t="shared" si="247"/>
        <v>0</v>
      </c>
      <c r="AH273" s="58">
        <f t="shared" si="247"/>
        <v>0</v>
      </c>
      <c r="AI273" s="59">
        <f t="shared" si="247"/>
        <v>0</v>
      </c>
      <c r="AJ273" s="60">
        <f t="shared" si="247"/>
        <v>7</v>
      </c>
      <c r="AL273" s="60">
        <f>SUM(AL269:AL272)</f>
        <v>255</v>
      </c>
    </row>
    <row r="274" spans="1:38" ht="15.75" customHeight="1">
      <c r="A274" s="69">
        <v>0.75</v>
      </c>
      <c r="B274" s="44">
        <f t="shared" ref="B274:H277" si="248">SUM(B44+B90+B136+B182)</f>
        <v>15</v>
      </c>
      <c r="C274" s="45">
        <f t="shared" si="248"/>
        <v>1</v>
      </c>
      <c r="D274" s="45">
        <f t="shared" si="248"/>
        <v>0</v>
      </c>
      <c r="E274" s="45">
        <f t="shared" si="248"/>
        <v>0</v>
      </c>
      <c r="F274" s="45">
        <f t="shared" si="248"/>
        <v>0</v>
      </c>
      <c r="G274" s="45">
        <f t="shared" si="248"/>
        <v>0</v>
      </c>
      <c r="H274" s="46">
        <f t="shared" si="248"/>
        <v>0</v>
      </c>
      <c r="I274" s="65">
        <f>SUM(B274:H274)</f>
        <v>16</v>
      </c>
      <c r="K274" s="44">
        <f t="shared" ref="K274:Q277" si="249">SUM(K44+K90+K136+K182)</f>
        <v>0</v>
      </c>
      <c r="L274" s="45">
        <f t="shared" si="249"/>
        <v>0</v>
      </c>
      <c r="M274" s="45">
        <f t="shared" si="249"/>
        <v>0</v>
      </c>
      <c r="N274" s="45">
        <f t="shared" si="249"/>
        <v>0</v>
      </c>
      <c r="O274" s="45">
        <f t="shared" si="249"/>
        <v>0</v>
      </c>
      <c r="P274" s="45">
        <f t="shared" si="249"/>
        <v>0</v>
      </c>
      <c r="Q274" s="46">
        <f t="shared" si="249"/>
        <v>0</v>
      </c>
      <c r="R274" s="65">
        <f>SUM(K274:Q274)</f>
        <v>0</v>
      </c>
      <c r="T274" s="44">
        <f t="shared" ref="T274:Z277" si="250">SUM(T44+T90+T136+T182)</f>
        <v>21</v>
      </c>
      <c r="U274" s="45">
        <f t="shared" si="250"/>
        <v>8</v>
      </c>
      <c r="V274" s="45">
        <f t="shared" si="250"/>
        <v>0</v>
      </c>
      <c r="W274" s="45">
        <f t="shared" si="250"/>
        <v>0</v>
      </c>
      <c r="X274" s="45">
        <f t="shared" si="250"/>
        <v>0</v>
      </c>
      <c r="Y274" s="45">
        <f t="shared" si="250"/>
        <v>0</v>
      </c>
      <c r="Z274" s="46">
        <f t="shared" si="250"/>
        <v>0</v>
      </c>
      <c r="AA274" s="65">
        <f>SUM(T274:Z274)</f>
        <v>29</v>
      </c>
      <c r="AC274" s="44">
        <f t="shared" ref="AC274:AI277" si="251">SUM(AC44+AC90+AC136+AC182)</f>
        <v>1</v>
      </c>
      <c r="AD274" s="45">
        <f t="shared" si="251"/>
        <v>0</v>
      </c>
      <c r="AE274" s="45">
        <f t="shared" si="251"/>
        <v>0</v>
      </c>
      <c r="AF274" s="45">
        <f t="shared" si="251"/>
        <v>0</v>
      </c>
      <c r="AG274" s="45">
        <f t="shared" si="251"/>
        <v>0</v>
      </c>
      <c r="AH274" s="45">
        <f t="shared" si="251"/>
        <v>0</v>
      </c>
      <c r="AI274" s="46">
        <f t="shared" si="251"/>
        <v>0</v>
      </c>
      <c r="AJ274" s="65">
        <f>SUM(AC274:AI274)</f>
        <v>1</v>
      </c>
      <c r="AL274" s="65">
        <f>SUM(I274+R274+AA274+AJ274)</f>
        <v>46</v>
      </c>
    </row>
    <row r="275" spans="1:38" ht="15.75" customHeight="1">
      <c r="A275" s="70">
        <v>0.76041666666666663</v>
      </c>
      <c r="B275" s="48">
        <f t="shared" si="248"/>
        <v>13</v>
      </c>
      <c r="C275" s="49">
        <f t="shared" si="248"/>
        <v>5</v>
      </c>
      <c r="D275" s="49">
        <f t="shared" si="248"/>
        <v>0</v>
      </c>
      <c r="E275" s="49">
        <f t="shared" si="248"/>
        <v>0</v>
      </c>
      <c r="F275" s="49">
        <f t="shared" si="248"/>
        <v>0</v>
      </c>
      <c r="G275" s="49">
        <f t="shared" si="248"/>
        <v>0</v>
      </c>
      <c r="H275" s="52">
        <f t="shared" si="248"/>
        <v>0</v>
      </c>
      <c r="I275" s="66">
        <f>SUM(B275:H275)</f>
        <v>18</v>
      </c>
      <c r="K275" s="48">
        <f t="shared" si="249"/>
        <v>0</v>
      </c>
      <c r="L275" s="49">
        <f t="shared" si="249"/>
        <v>0</v>
      </c>
      <c r="M275" s="49">
        <f t="shared" si="249"/>
        <v>0</v>
      </c>
      <c r="N275" s="49">
        <f t="shared" si="249"/>
        <v>0</v>
      </c>
      <c r="O275" s="49">
        <f t="shared" si="249"/>
        <v>0</v>
      </c>
      <c r="P275" s="49">
        <f t="shared" si="249"/>
        <v>0</v>
      </c>
      <c r="Q275" s="52">
        <f t="shared" si="249"/>
        <v>0</v>
      </c>
      <c r="R275" s="66">
        <f>SUM(K275:Q275)</f>
        <v>0</v>
      </c>
      <c r="T275" s="48">
        <f t="shared" si="250"/>
        <v>26</v>
      </c>
      <c r="U275" s="49">
        <f t="shared" si="250"/>
        <v>8</v>
      </c>
      <c r="V275" s="49">
        <f t="shared" si="250"/>
        <v>0</v>
      </c>
      <c r="W275" s="49">
        <f t="shared" si="250"/>
        <v>0</v>
      </c>
      <c r="X275" s="49">
        <f t="shared" si="250"/>
        <v>0</v>
      </c>
      <c r="Y275" s="49">
        <f t="shared" si="250"/>
        <v>0</v>
      </c>
      <c r="Z275" s="52">
        <f t="shared" si="250"/>
        <v>0</v>
      </c>
      <c r="AA275" s="66">
        <f>SUM(T275:Z275)</f>
        <v>34</v>
      </c>
      <c r="AC275" s="48">
        <f t="shared" si="251"/>
        <v>1</v>
      </c>
      <c r="AD275" s="49">
        <f t="shared" si="251"/>
        <v>0</v>
      </c>
      <c r="AE275" s="49">
        <f t="shared" si="251"/>
        <v>0</v>
      </c>
      <c r="AF275" s="49">
        <f t="shared" si="251"/>
        <v>0</v>
      </c>
      <c r="AG275" s="49">
        <f t="shared" si="251"/>
        <v>0</v>
      </c>
      <c r="AH275" s="49">
        <f t="shared" si="251"/>
        <v>0</v>
      </c>
      <c r="AI275" s="52">
        <f t="shared" si="251"/>
        <v>0</v>
      </c>
      <c r="AJ275" s="66">
        <f>SUM(AC275:AI275)</f>
        <v>1</v>
      </c>
      <c r="AL275" s="66">
        <f>SUM(I275+R275+AA275+AJ275)</f>
        <v>53</v>
      </c>
    </row>
    <row r="276" spans="1:38" ht="15.75" customHeight="1">
      <c r="A276" s="70">
        <v>0.77083333333333337</v>
      </c>
      <c r="B276" s="48">
        <f t="shared" si="248"/>
        <v>19</v>
      </c>
      <c r="C276" s="49">
        <f t="shared" si="248"/>
        <v>2</v>
      </c>
      <c r="D276" s="49">
        <f t="shared" si="248"/>
        <v>0</v>
      </c>
      <c r="E276" s="49">
        <f t="shared" si="248"/>
        <v>0</v>
      </c>
      <c r="F276" s="49">
        <f t="shared" si="248"/>
        <v>0</v>
      </c>
      <c r="G276" s="49">
        <f t="shared" si="248"/>
        <v>0</v>
      </c>
      <c r="H276" s="52">
        <f t="shared" si="248"/>
        <v>2</v>
      </c>
      <c r="I276" s="66">
        <f>SUM(B276:H276)</f>
        <v>23</v>
      </c>
      <c r="K276" s="48">
        <f t="shared" si="249"/>
        <v>0</v>
      </c>
      <c r="L276" s="49">
        <f t="shared" si="249"/>
        <v>0</v>
      </c>
      <c r="M276" s="49">
        <f t="shared" si="249"/>
        <v>0</v>
      </c>
      <c r="N276" s="49">
        <f t="shared" si="249"/>
        <v>0</v>
      </c>
      <c r="O276" s="49">
        <f t="shared" si="249"/>
        <v>0</v>
      </c>
      <c r="P276" s="49">
        <f t="shared" si="249"/>
        <v>0</v>
      </c>
      <c r="Q276" s="52">
        <f t="shared" si="249"/>
        <v>0</v>
      </c>
      <c r="R276" s="66">
        <f>SUM(K276:Q276)</f>
        <v>0</v>
      </c>
      <c r="T276" s="48">
        <f t="shared" si="250"/>
        <v>21</v>
      </c>
      <c r="U276" s="49">
        <f t="shared" si="250"/>
        <v>5</v>
      </c>
      <c r="V276" s="49">
        <f t="shared" si="250"/>
        <v>0</v>
      </c>
      <c r="W276" s="49">
        <f t="shared" si="250"/>
        <v>0</v>
      </c>
      <c r="X276" s="49">
        <f t="shared" si="250"/>
        <v>0</v>
      </c>
      <c r="Y276" s="49">
        <f t="shared" si="250"/>
        <v>0</v>
      </c>
      <c r="Z276" s="52">
        <f t="shared" si="250"/>
        <v>2</v>
      </c>
      <c r="AA276" s="66">
        <f>SUM(T276:Z276)</f>
        <v>28</v>
      </c>
      <c r="AC276" s="48">
        <f t="shared" si="251"/>
        <v>1</v>
      </c>
      <c r="AD276" s="49">
        <f t="shared" si="251"/>
        <v>0</v>
      </c>
      <c r="AE276" s="49">
        <f t="shared" si="251"/>
        <v>0</v>
      </c>
      <c r="AF276" s="49">
        <f t="shared" si="251"/>
        <v>0</v>
      </c>
      <c r="AG276" s="49">
        <f t="shared" si="251"/>
        <v>0</v>
      </c>
      <c r="AH276" s="49">
        <f t="shared" si="251"/>
        <v>0</v>
      </c>
      <c r="AI276" s="52">
        <f t="shared" si="251"/>
        <v>1</v>
      </c>
      <c r="AJ276" s="66">
        <f>SUM(AC276:AI276)</f>
        <v>2</v>
      </c>
      <c r="AL276" s="66">
        <f>SUM(I276+R276+AA276+AJ276)</f>
        <v>53</v>
      </c>
    </row>
    <row r="277" spans="1:38" ht="15.75" customHeight="1">
      <c r="A277" s="71">
        <v>0.78125</v>
      </c>
      <c r="B277" s="54">
        <f t="shared" si="248"/>
        <v>15</v>
      </c>
      <c r="C277" s="55">
        <f t="shared" si="248"/>
        <v>3</v>
      </c>
      <c r="D277" s="55">
        <f t="shared" si="248"/>
        <v>0</v>
      </c>
      <c r="E277" s="55">
        <f t="shared" si="248"/>
        <v>0</v>
      </c>
      <c r="F277" s="55">
        <f t="shared" si="248"/>
        <v>0</v>
      </c>
      <c r="G277" s="55">
        <f t="shared" si="248"/>
        <v>0</v>
      </c>
      <c r="H277" s="56">
        <f t="shared" si="248"/>
        <v>0</v>
      </c>
      <c r="I277" s="67">
        <f>SUM(B277:H277)</f>
        <v>18</v>
      </c>
      <c r="K277" s="54">
        <f t="shared" si="249"/>
        <v>0</v>
      </c>
      <c r="L277" s="55">
        <f t="shared" si="249"/>
        <v>0</v>
      </c>
      <c r="M277" s="55">
        <f t="shared" si="249"/>
        <v>0</v>
      </c>
      <c r="N277" s="55">
        <f t="shared" si="249"/>
        <v>0</v>
      </c>
      <c r="O277" s="55">
        <f t="shared" si="249"/>
        <v>0</v>
      </c>
      <c r="P277" s="55">
        <f t="shared" si="249"/>
        <v>0</v>
      </c>
      <c r="Q277" s="56">
        <f t="shared" si="249"/>
        <v>0</v>
      </c>
      <c r="R277" s="67">
        <f>SUM(K277:Q277)</f>
        <v>0</v>
      </c>
      <c r="T277" s="54">
        <f t="shared" si="250"/>
        <v>15</v>
      </c>
      <c r="U277" s="55">
        <f t="shared" si="250"/>
        <v>5</v>
      </c>
      <c r="V277" s="55">
        <f t="shared" si="250"/>
        <v>0</v>
      </c>
      <c r="W277" s="55">
        <f t="shared" si="250"/>
        <v>0</v>
      </c>
      <c r="X277" s="55">
        <f t="shared" si="250"/>
        <v>0</v>
      </c>
      <c r="Y277" s="55">
        <f t="shared" si="250"/>
        <v>0</v>
      </c>
      <c r="Z277" s="56">
        <f t="shared" si="250"/>
        <v>0</v>
      </c>
      <c r="AA277" s="67">
        <f>SUM(T277:Z277)</f>
        <v>20</v>
      </c>
      <c r="AC277" s="54">
        <f t="shared" si="251"/>
        <v>1</v>
      </c>
      <c r="AD277" s="55">
        <f t="shared" si="251"/>
        <v>0</v>
      </c>
      <c r="AE277" s="55">
        <f t="shared" si="251"/>
        <v>0</v>
      </c>
      <c r="AF277" s="55">
        <f t="shared" si="251"/>
        <v>0</v>
      </c>
      <c r="AG277" s="55">
        <f t="shared" si="251"/>
        <v>0</v>
      </c>
      <c r="AH277" s="55">
        <f t="shared" si="251"/>
        <v>0</v>
      </c>
      <c r="AI277" s="56">
        <f t="shared" si="251"/>
        <v>0</v>
      </c>
      <c r="AJ277" s="67">
        <f>SUM(AC277:AI277)</f>
        <v>1</v>
      </c>
      <c r="AL277" s="67">
        <f>SUM(I277+R277+AA277+AJ277)</f>
        <v>39</v>
      </c>
    </row>
    <row r="278" spans="1:38" ht="15.75" customHeight="1">
      <c r="A278" s="60" t="s">
        <v>218</v>
      </c>
      <c r="B278" s="57">
        <f t="shared" ref="B278:I278" si="252">SUM(B274:B277)</f>
        <v>62</v>
      </c>
      <c r="C278" s="58">
        <f t="shared" si="252"/>
        <v>11</v>
      </c>
      <c r="D278" s="58">
        <f t="shared" si="252"/>
        <v>0</v>
      </c>
      <c r="E278" s="58">
        <f t="shared" si="252"/>
        <v>0</v>
      </c>
      <c r="F278" s="58">
        <f t="shared" si="252"/>
        <v>0</v>
      </c>
      <c r="G278" s="58">
        <f t="shared" si="252"/>
        <v>0</v>
      </c>
      <c r="H278" s="59">
        <f t="shared" si="252"/>
        <v>2</v>
      </c>
      <c r="I278" s="60">
        <f t="shared" si="252"/>
        <v>75</v>
      </c>
      <c r="K278" s="57">
        <f t="shared" ref="K278:R278" si="253">SUM(K274:K277)</f>
        <v>0</v>
      </c>
      <c r="L278" s="58">
        <f t="shared" si="253"/>
        <v>0</v>
      </c>
      <c r="M278" s="58">
        <f t="shared" si="253"/>
        <v>0</v>
      </c>
      <c r="N278" s="58">
        <f t="shared" si="253"/>
        <v>0</v>
      </c>
      <c r="O278" s="58">
        <f t="shared" si="253"/>
        <v>0</v>
      </c>
      <c r="P278" s="58">
        <f t="shared" si="253"/>
        <v>0</v>
      </c>
      <c r="Q278" s="59">
        <f t="shared" si="253"/>
        <v>0</v>
      </c>
      <c r="R278" s="60">
        <f t="shared" si="253"/>
        <v>0</v>
      </c>
      <c r="T278" s="57">
        <f t="shared" ref="T278:AA278" si="254">SUM(T274:T277)</f>
        <v>83</v>
      </c>
      <c r="U278" s="58">
        <f t="shared" si="254"/>
        <v>26</v>
      </c>
      <c r="V278" s="58">
        <f t="shared" si="254"/>
        <v>0</v>
      </c>
      <c r="W278" s="58">
        <f t="shared" si="254"/>
        <v>0</v>
      </c>
      <c r="X278" s="58">
        <f t="shared" si="254"/>
        <v>0</v>
      </c>
      <c r="Y278" s="58">
        <f t="shared" si="254"/>
        <v>0</v>
      </c>
      <c r="Z278" s="59">
        <f t="shared" si="254"/>
        <v>2</v>
      </c>
      <c r="AA278" s="60">
        <f t="shared" si="254"/>
        <v>111</v>
      </c>
      <c r="AC278" s="57">
        <f t="shared" ref="AC278:AJ278" si="255">SUM(AC274:AC277)</f>
        <v>4</v>
      </c>
      <c r="AD278" s="58">
        <f t="shared" si="255"/>
        <v>0</v>
      </c>
      <c r="AE278" s="58">
        <f t="shared" si="255"/>
        <v>0</v>
      </c>
      <c r="AF278" s="58">
        <f t="shared" si="255"/>
        <v>0</v>
      </c>
      <c r="AG278" s="58">
        <f t="shared" si="255"/>
        <v>0</v>
      </c>
      <c r="AH278" s="58">
        <f t="shared" si="255"/>
        <v>0</v>
      </c>
      <c r="AI278" s="59">
        <f t="shared" si="255"/>
        <v>1</v>
      </c>
      <c r="AJ278" s="60">
        <f t="shared" si="255"/>
        <v>5</v>
      </c>
      <c r="AL278" s="60">
        <f>SUM(AL274:AL277)</f>
        <v>191</v>
      </c>
    </row>
    <row r="280" spans="1:38" ht="15.75" customHeight="1">
      <c r="A280" s="60" t="s">
        <v>219</v>
      </c>
      <c r="B280" s="57">
        <f t="shared" ref="B280:I280" si="256">SUM(B278+B273+B268)</f>
        <v>281</v>
      </c>
      <c r="C280" s="58">
        <f t="shared" si="256"/>
        <v>60</v>
      </c>
      <c r="D280" s="58">
        <f t="shared" si="256"/>
        <v>6</v>
      </c>
      <c r="E280" s="58">
        <f t="shared" si="256"/>
        <v>1</v>
      </c>
      <c r="F280" s="58">
        <f t="shared" si="256"/>
        <v>0</v>
      </c>
      <c r="G280" s="58">
        <f t="shared" si="256"/>
        <v>0</v>
      </c>
      <c r="H280" s="59">
        <f t="shared" si="256"/>
        <v>5</v>
      </c>
      <c r="I280" s="60">
        <f t="shared" si="256"/>
        <v>353</v>
      </c>
      <c r="K280" s="57">
        <f t="shared" ref="K280:R280" si="257">SUM(K278+K273+K268)</f>
        <v>0</v>
      </c>
      <c r="L280" s="58">
        <f t="shared" si="257"/>
        <v>2</v>
      </c>
      <c r="M280" s="58">
        <f t="shared" si="257"/>
        <v>0</v>
      </c>
      <c r="N280" s="58">
        <f t="shared" si="257"/>
        <v>0</v>
      </c>
      <c r="O280" s="58">
        <f t="shared" si="257"/>
        <v>0</v>
      </c>
      <c r="P280" s="58">
        <f t="shared" si="257"/>
        <v>0</v>
      </c>
      <c r="Q280" s="59">
        <f t="shared" si="257"/>
        <v>0</v>
      </c>
      <c r="R280" s="60">
        <f t="shared" si="257"/>
        <v>2</v>
      </c>
      <c r="T280" s="57">
        <f t="shared" ref="T280:AA280" si="258">SUM(T278+T273+T268)</f>
        <v>330</v>
      </c>
      <c r="U280" s="58">
        <f t="shared" si="258"/>
        <v>76</v>
      </c>
      <c r="V280" s="58">
        <f t="shared" si="258"/>
        <v>2</v>
      </c>
      <c r="W280" s="58">
        <f t="shared" si="258"/>
        <v>0</v>
      </c>
      <c r="X280" s="58">
        <f t="shared" si="258"/>
        <v>0</v>
      </c>
      <c r="Y280" s="58">
        <f t="shared" si="258"/>
        <v>0</v>
      </c>
      <c r="Z280" s="59">
        <f t="shared" si="258"/>
        <v>4</v>
      </c>
      <c r="AA280" s="60">
        <f t="shared" si="258"/>
        <v>412</v>
      </c>
      <c r="AC280" s="57">
        <f t="shared" ref="AC280:AJ280" si="259">SUM(AC278+AC273+AC268)</f>
        <v>15</v>
      </c>
      <c r="AD280" s="58">
        <f t="shared" si="259"/>
        <v>1</v>
      </c>
      <c r="AE280" s="58">
        <f t="shared" si="259"/>
        <v>0</v>
      </c>
      <c r="AF280" s="58">
        <f t="shared" si="259"/>
        <v>0</v>
      </c>
      <c r="AG280" s="58">
        <f t="shared" si="259"/>
        <v>0</v>
      </c>
      <c r="AH280" s="58">
        <f t="shared" si="259"/>
        <v>0</v>
      </c>
      <c r="AI280" s="59">
        <f t="shared" si="259"/>
        <v>1</v>
      </c>
      <c r="AJ280" s="60">
        <f t="shared" si="259"/>
        <v>17</v>
      </c>
      <c r="AL280" s="60">
        <f>SUM(AL278+AL273+AL268)</f>
        <v>784</v>
      </c>
    </row>
    <row r="282" spans="1:38" ht="15.75" customHeight="1">
      <c r="A282" s="60" t="s">
        <v>217</v>
      </c>
      <c r="B282" s="57">
        <f t="shared" ref="B282:I282" si="260">SUM(B258+B280)</f>
        <v>596</v>
      </c>
      <c r="C282" s="58">
        <f t="shared" si="260"/>
        <v>125</v>
      </c>
      <c r="D282" s="58">
        <f t="shared" si="260"/>
        <v>8</v>
      </c>
      <c r="E282" s="58">
        <f t="shared" si="260"/>
        <v>1</v>
      </c>
      <c r="F282" s="58">
        <f t="shared" si="260"/>
        <v>3</v>
      </c>
      <c r="G282" s="58">
        <f t="shared" si="260"/>
        <v>0</v>
      </c>
      <c r="H282" s="59">
        <f t="shared" si="260"/>
        <v>7</v>
      </c>
      <c r="I282" s="60">
        <f t="shared" si="260"/>
        <v>740</v>
      </c>
      <c r="K282" s="57">
        <f t="shared" ref="K282:R282" si="261">SUM(K258+K280)</f>
        <v>0</v>
      </c>
      <c r="L282" s="58">
        <f t="shared" si="261"/>
        <v>6</v>
      </c>
      <c r="M282" s="58">
        <f t="shared" si="261"/>
        <v>0</v>
      </c>
      <c r="N282" s="58">
        <f t="shared" si="261"/>
        <v>0</v>
      </c>
      <c r="O282" s="58">
        <f t="shared" si="261"/>
        <v>0</v>
      </c>
      <c r="P282" s="58">
        <f t="shared" si="261"/>
        <v>0</v>
      </c>
      <c r="Q282" s="59">
        <f t="shared" si="261"/>
        <v>0</v>
      </c>
      <c r="R282" s="60">
        <f t="shared" si="261"/>
        <v>6</v>
      </c>
      <c r="T282" s="57">
        <f t="shared" ref="T282:AA282" si="262">SUM(T258+T280)</f>
        <v>532</v>
      </c>
      <c r="U282" s="58">
        <f t="shared" si="262"/>
        <v>133</v>
      </c>
      <c r="V282" s="58">
        <f t="shared" si="262"/>
        <v>6</v>
      </c>
      <c r="W282" s="58">
        <f t="shared" si="262"/>
        <v>1</v>
      </c>
      <c r="X282" s="58">
        <f t="shared" si="262"/>
        <v>3</v>
      </c>
      <c r="Y282" s="58">
        <f t="shared" si="262"/>
        <v>0</v>
      </c>
      <c r="Z282" s="59">
        <f t="shared" si="262"/>
        <v>5</v>
      </c>
      <c r="AA282" s="60">
        <f t="shared" si="262"/>
        <v>680</v>
      </c>
      <c r="AC282" s="57">
        <f t="shared" ref="AC282:AJ282" si="263">SUM(AC258+AC280)</f>
        <v>21</v>
      </c>
      <c r="AD282" s="58">
        <f t="shared" si="263"/>
        <v>2</v>
      </c>
      <c r="AE282" s="58">
        <f t="shared" si="263"/>
        <v>0</v>
      </c>
      <c r="AF282" s="58">
        <f t="shared" si="263"/>
        <v>0</v>
      </c>
      <c r="AG282" s="58">
        <f t="shared" si="263"/>
        <v>0</v>
      </c>
      <c r="AH282" s="58">
        <f t="shared" si="263"/>
        <v>0</v>
      </c>
      <c r="AI282" s="59">
        <f t="shared" si="263"/>
        <v>1</v>
      </c>
      <c r="AJ282" s="60">
        <f t="shared" si="263"/>
        <v>24</v>
      </c>
      <c r="AL282" s="60">
        <f>SUM(AL258+AL280)</f>
        <v>1450</v>
      </c>
    </row>
    <row r="283" spans="1:38" s="68" customFormat="1" ht="15.75" customHeight="1">
      <c r="A283" s="68" t="s">
        <v>220</v>
      </c>
      <c r="I283" s="68">
        <f>SUM(B242:H242,B243:H243,B244:H244,B245:H245,B247:H247,B248:H248,B249:H249,B250:H250,B252:H252,B253:H253,B254:H254,B255:H255,B264:H264,B265:H265,B266:H266,B267:H267,B269:H269,B270:H270,B271:H271,B272:H272,B274:H274,B275:H275,B276:H276,B277:H277)</f>
        <v>740</v>
      </c>
      <c r="R283" s="68">
        <f>SUM(K242:Q242,K243:Q243,K244:Q244,K245:Q245,K247:Q247,K248:Q248,K249:Q249,K250:Q250,K252:Q252,K253:Q253,K254:Q254,K255:Q255,K264:Q264,K265:Q265,K266:Q266,K267:Q267,K269:Q269,K270:Q270,K271:Q271,K272:Q272,K274:Q274,K275:Q275,K276:Q276,K277:Q277)</f>
        <v>6</v>
      </c>
      <c r="AA283" s="68">
        <f>SUM(T242:Z242,T243:Z243,T244:Z244,T245:Z245,T247:Z247,T248:Z248,T249:Z249,T250:Z250,T252:Z252,T253:Z253,T254:Z254,T255:Z255,T264:Z264,T265:Z265,T266:Z266,T267:Z267,T269:Z269,T270:Z270,T271:Z271,T272:Z272,T274:Z274,T275:Z275,T276:Z276,T277:Z277)</f>
        <v>680</v>
      </c>
      <c r="AJ283" s="68">
        <f>SUM(AC242:AI242,AC243:AI243,AC244:AI244,AC245:AI245,AC247:AI247,AC248:AI248,AC249:AI249,AC250:AI250,AC252:AI252,AC253:AI253,AC254:AI254,AC255:AI255,AC264:AI264,AC265:AI265,AC266:AI266,AC267:AI267,AC269:AI269,AC270:AI270,AC271:AI271,AC272:AI272,AC274:AI274,AC275:AI275,AC276:AI276,AC277:AI277)</f>
        <v>24</v>
      </c>
      <c r="AL283" s="68">
        <f>SUM(B283:AJ283)</f>
        <v>1450</v>
      </c>
    </row>
  </sheetData>
  <mergeCells count="13">
    <mergeCell ref="AL261:AL262"/>
    <mergeCell ref="AL123:AL124"/>
    <mergeCell ref="AL147:AL148"/>
    <mergeCell ref="AL169:AL170"/>
    <mergeCell ref="AL193:AL194"/>
    <mergeCell ref="AL215:AL216"/>
    <mergeCell ref="AL239:AL240"/>
    <mergeCell ref="AL101:AL102"/>
    <mergeCell ref="N5:P5"/>
    <mergeCell ref="AL9:AL10"/>
    <mergeCell ref="AL31:AL32"/>
    <mergeCell ref="AL55:AL56"/>
    <mergeCell ref="AL77:AL78"/>
  </mergeCells>
  <pageMargins left="0.7" right="0.7" top="0.75" bottom="0.75" header="0.3" footer="0.3"/>
  <pageSetup paperSize="9" scale="52" orientation="landscape" horizontalDpi="300" verticalDpi="300" r:id="rId1"/>
  <rowBreaks count="6" manualBreakCount="6">
    <brk id="52" max="16383" man="1"/>
    <brk id="98" max="16383" man="1"/>
    <brk id="144" max="16383" man="1"/>
    <brk id="190" max="16383" man="1"/>
    <brk id="236" max="16383" man="1"/>
    <brk id="282" max="16383" man="1"/>
  </rowBreaks>
  <ignoredErrors>
    <ignoredError sqref="I12:I15 I17:I20 I22:I25 I34:I37 I39:I42 I44:I47 I53 I58:I61 I63:I66 I68:I71 I80:I83 I85:I88 I90:I93 I99 I104:I107 I109:I112 I114:I117 I126:I129 I131:I134 I136:I139 I145 I150:I153 I155:I158 I160:I163 I172:I175 I177:I180 I182:I185 I191" formulaRange="1"/>
    <ignoredError sqref="I16 R16 AA16 AJ16 AL16 I21 R21 AA21 AJ21 AL21 I38 R38 AA38 AJ38 AL38 I43 R43 AA43 AJ43 AL43 I62 R62 AA62 AJ62 AL62 I67 R67 AA67 AJ67 AL67 I84 R84 AA84 AJ84 AL84 I89 R89 AA89 AJ89 AL89 I108 R108 AA108 AJ108 AL108 I113 R113 AA113 AJ113 AL113 I130 R130 AA130 AJ130 AL130 I135 R135 AA135 AJ135 AL135 I154 R154 AA154 AJ154 AL154 I159 R159 AA159 AJ159 AL159 I176 R176 AA176 AJ176 AL176 I181 R181 AA181 AJ181 AL181 B200:I200 K200:R200 T200:AA200 AC200:AJ200 AL200 B205:I205 K205:R205 T205:AA205 AC205:AJ205 AL205 B222:I222 K222:R222 T222:AA222 AC222:AJ222 AL222 B227:I227 K227:R227 T227:AA227 AC227:AJ227 AL227 B246:I246 K246:R246 T246:AA246 AC246:AJ246 AL246 B251:I251 K251:R251 T251:AA251 AC251:AJ251 AL251 B268:I268 K268:R268 T268:AA268 AC268:AJ268 AL268 B273:I273 K273:R273 T273:AA273 AC273:AJ273 AL273" formula="1"/>
    <ignoredError sqref="AL53 AL99 AL145 AL191 AL237 AL283" emptyCellReferenc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AC237"/>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29" width="8.21875" style="47" customWidth="1"/>
    <col min="30" max="16384" width="9" style="47"/>
  </cols>
  <sheetData>
    <row r="1" spans="1:29"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6"/>
    </row>
    <row r="2" spans="1:29"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52"/>
    </row>
    <row r="3" spans="1:29"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52"/>
    </row>
    <row r="4" spans="1:29" ht="15.75" customHeight="1">
      <c r="A4" s="48"/>
      <c r="B4" s="49"/>
      <c r="C4" s="49"/>
      <c r="D4" s="49"/>
      <c r="E4" s="49"/>
      <c r="F4" s="49"/>
      <c r="G4" s="49"/>
      <c r="H4" s="49"/>
      <c r="I4" s="49"/>
      <c r="J4" s="49"/>
      <c r="K4" s="49"/>
      <c r="L4" s="50" t="s">
        <v>209</v>
      </c>
      <c r="M4" s="49"/>
      <c r="N4" s="53" t="s">
        <v>141</v>
      </c>
      <c r="O4" s="49"/>
      <c r="P4" s="49"/>
      <c r="Q4" s="49"/>
      <c r="R4" s="49"/>
      <c r="S4" s="49"/>
      <c r="T4" s="49"/>
      <c r="U4" s="49"/>
      <c r="V4" s="49"/>
      <c r="W4" s="50"/>
      <c r="X4" s="49"/>
      <c r="Y4" s="49"/>
      <c r="Z4" s="49"/>
      <c r="AA4" s="49"/>
      <c r="AB4" s="49"/>
      <c r="AC4" s="52"/>
    </row>
    <row r="5" spans="1:29"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52"/>
    </row>
    <row r="6" spans="1:29"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6"/>
    </row>
    <row r="8" spans="1:29" ht="15.75" customHeight="1">
      <c r="A8" s="47" t="s">
        <v>211</v>
      </c>
      <c r="B8" s="47" t="str">
        <f>$D$9</f>
        <v>Arm A - R572 (E)</v>
      </c>
    </row>
    <row r="9" spans="1:29" ht="15.75" customHeight="1">
      <c r="B9" s="57" t="s">
        <v>212</v>
      </c>
      <c r="C9" s="58"/>
      <c r="D9" s="58" t="s">
        <v>213</v>
      </c>
      <c r="E9" s="58"/>
      <c r="F9" s="58"/>
      <c r="G9" s="58"/>
      <c r="H9" s="59"/>
      <c r="I9" s="60"/>
      <c r="K9" s="57" t="s">
        <v>212</v>
      </c>
      <c r="L9" s="58"/>
      <c r="M9" s="58" t="s">
        <v>227</v>
      </c>
      <c r="N9" s="58"/>
      <c r="O9" s="58"/>
      <c r="P9" s="58"/>
      <c r="Q9" s="59"/>
      <c r="R9" s="60"/>
      <c r="T9" s="57" t="s">
        <v>212</v>
      </c>
      <c r="U9" s="58"/>
      <c r="V9" s="58" t="s">
        <v>251</v>
      </c>
      <c r="W9" s="58"/>
      <c r="X9" s="58"/>
      <c r="Y9" s="58"/>
      <c r="Z9" s="59"/>
      <c r="AA9" s="60"/>
      <c r="AC9" s="130" t="s">
        <v>216</v>
      </c>
    </row>
    <row r="10" spans="1:29"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131"/>
    </row>
    <row r="12" spans="1:29" ht="15.75" customHeight="1">
      <c r="A12" s="69">
        <v>0.29166666666666669</v>
      </c>
      <c r="B12" s="44">
        <v>0</v>
      </c>
      <c r="C12" s="45">
        <v>0</v>
      </c>
      <c r="D12" s="45">
        <v>0</v>
      </c>
      <c r="E12" s="45">
        <v>0</v>
      </c>
      <c r="F12" s="45">
        <v>0</v>
      </c>
      <c r="G12" s="45">
        <v>0</v>
      </c>
      <c r="H12" s="46">
        <v>0</v>
      </c>
      <c r="I12" s="65">
        <f>SUM(B12:H12)</f>
        <v>0</v>
      </c>
      <c r="K12" s="44">
        <v>3</v>
      </c>
      <c r="L12" s="45">
        <v>1</v>
      </c>
      <c r="M12" s="45">
        <v>0</v>
      </c>
      <c r="N12" s="45">
        <v>0</v>
      </c>
      <c r="O12" s="45">
        <v>0</v>
      </c>
      <c r="P12" s="45">
        <v>0</v>
      </c>
      <c r="Q12" s="46">
        <v>0</v>
      </c>
      <c r="R12" s="65">
        <f>SUM(K12:Q12)</f>
        <v>4</v>
      </c>
      <c r="T12" s="44">
        <v>2</v>
      </c>
      <c r="U12" s="45">
        <v>0</v>
      </c>
      <c r="V12" s="45">
        <v>0</v>
      </c>
      <c r="W12" s="45">
        <v>0</v>
      </c>
      <c r="X12" s="45">
        <v>0</v>
      </c>
      <c r="Y12" s="45">
        <v>0</v>
      </c>
      <c r="Z12" s="46">
        <v>0</v>
      </c>
      <c r="AA12" s="65">
        <f>SUM(T12:Z12)</f>
        <v>2</v>
      </c>
      <c r="AC12" s="65">
        <f>SUM(I12+R12+AA12)</f>
        <v>6</v>
      </c>
    </row>
    <row r="13" spans="1:29" ht="15.75" customHeight="1">
      <c r="A13" s="70">
        <v>0.30208333333333331</v>
      </c>
      <c r="B13" s="48">
        <v>0</v>
      </c>
      <c r="C13" s="49">
        <v>0</v>
      </c>
      <c r="D13" s="49">
        <v>0</v>
      </c>
      <c r="E13" s="49">
        <v>0</v>
      </c>
      <c r="F13" s="49">
        <v>0</v>
      </c>
      <c r="G13" s="49">
        <v>0</v>
      </c>
      <c r="H13" s="52">
        <v>0</v>
      </c>
      <c r="I13" s="66">
        <f>SUM(B13:H13)</f>
        <v>0</v>
      </c>
      <c r="K13" s="48">
        <v>1</v>
      </c>
      <c r="L13" s="49">
        <v>1</v>
      </c>
      <c r="M13" s="49">
        <v>0</v>
      </c>
      <c r="N13" s="49">
        <v>0</v>
      </c>
      <c r="O13" s="49">
        <v>0</v>
      </c>
      <c r="P13" s="49">
        <v>0</v>
      </c>
      <c r="Q13" s="52">
        <v>0</v>
      </c>
      <c r="R13" s="66">
        <f>SUM(K13:Q13)</f>
        <v>2</v>
      </c>
      <c r="T13" s="48">
        <v>1</v>
      </c>
      <c r="U13" s="49">
        <v>0</v>
      </c>
      <c r="V13" s="49">
        <v>0</v>
      </c>
      <c r="W13" s="49">
        <v>0</v>
      </c>
      <c r="X13" s="49">
        <v>0</v>
      </c>
      <c r="Y13" s="49">
        <v>0</v>
      </c>
      <c r="Z13" s="52">
        <v>0</v>
      </c>
      <c r="AA13" s="66">
        <f>SUM(T13:Z13)</f>
        <v>1</v>
      </c>
      <c r="AC13" s="66">
        <f>SUM(I13+R13+AA13)</f>
        <v>3</v>
      </c>
    </row>
    <row r="14" spans="1:29" ht="15.75" customHeight="1">
      <c r="A14" s="70">
        <v>0.3125</v>
      </c>
      <c r="B14" s="48">
        <v>0</v>
      </c>
      <c r="C14" s="49">
        <v>0</v>
      </c>
      <c r="D14" s="49">
        <v>0</v>
      </c>
      <c r="E14" s="49">
        <v>0</v>
      </c>
      <c r="F14" s="49">
        <v>0</v>
      </c>
      <c r="G14" s="49">
        <v>0</v>
      </c>
      <c r="H14" s="52">
        <v>0</v>
      </c>
      <c r="I14" s="66">
        <f>SUM(B14:H14)</f>
        <v>0</v>
      </c>
      <c r="K14" s="48">
        <v>2</v>
      </c>
      <c r="L14" s="49">
        <v>1</v>
      </c>
      <c r="M14" s="49">
        <v>1</v>
      </c>
      <c r="N14" s="49">
        <v>0</v>
      </c>
      <c r="O14" s="49">
        <v>0</v>
      </c>
      <c r="P14" s="49">
        <v>0</v>
      </c>
      <c r="Q14" s="52">
        <v>0</v>
      </c>
      <c r="R14" s="66">
        <f>SUM(K14:Q14)</f>
        <v>4</v>
      </c>
      <c r="T14" s="48">
        <v>1</v>
      </c>
      <c r="U14" s="49">
        <v>0</v>
      </c>
      <c r="V14" s="49">
        <v>0</v>
      </c>
      <c r="W14" s="49">
        <v>0</v>
      </c>
      <c r="X14" s="49">
        <v>0</v>
      </c>
      <c r="Y14" s="49">
        <v>0</v>
      </c>
      <c r="Z14" s="52">
        <v>0</v>
      </c>
      <c r="AA14" s="66">
        <f>SUM(T14:Z14)</f>
        <v>1</v>
      </c>
      <c r="AC14" s="66">
        <f>SUM(I14+R14+AA14)</f>
        <v>5</v>
      </c>
    </row>
    <row r="15" spans="1:29" ht="15.75" customHeight="1">
      <c r="A15" s="71">
        <v>0.32291666666666669</v>
      </c>
      <c r="B15" s="54">
        <v>0</v>
      </c>
      <c r="C15" s="55">
        <v>0</v>
      </c>
      <c r="D15" s="55">
        <v>0</v>
      </c>
      <c r="E15" s="55">
        <v>0</v>
      </c>
      <c r="F15" s="55">
        <v>0</v>
      </c>
      <c r="G15" s="55">
        <v>0</v>
      </c>
      <c r="H15" s="56">
        <v>0</v>
      </c>
      <c r="I15" s="67">
        <f>SUM(B15:H15)</f>
        <v>0</v>
      </c>
      <c r="K15" s="54">
        <v>1</v>
      </c>
      <c r="L15" s="55">
        <v>2</v>
      </c>
      <c r="M15" s="55">
        <v>0</v>
      </c>
      <c r="N15" s="55">
        <v>0</v>
      </c>
      <c r="O15" s="55">
        <v>0</v>
      </c>
      <c r="P15" s="55">
        <v>0</v>
      </c>
      <c r="Q15" s="56">
        <v>0</v>
      </c>
      <c r="R15" s="67">
        <f>SUM(K15:Q15)</f>
        <v>3</v>
      </c>
      <c r="T15" s="54">
        <v>0</v>
      </c>
      <c r="U15" s="55">
        <v>0</v>
      </c>
      <c r="V15" s="55">
        <v>0</v>
      </c>
      <c r="W15" s="55">
        <v>0</v>
      </c>
      <c r="X15" s="55">
        <v>0</v>
      </c>
      <c r="Y15" s="55">
        <v>0</v>
      </c>
      <c r="Z15" s="56">
        <v>0</v>
      </c>
      <c r="AA15" s="67">
        <f>SUM(T15:Z15)</f>
        <v>0</v>
      </c>
      <c r="AC15" s="67">
        <f>SUM(I15+R15+AA15)</f>
        <v>3</v>
      </c>
    </row>
    <row r="16" spans="1:29"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7</v>
      </c>
      <c r="L16" s="58">
        <f t="shared" si="1"/>
        <v>5</v>
      </c>
      <c r="M16" s="58">
        <f t="shared" si="1"/>
        <v>1</v>
      </c>
      <c r="N16" s="58">
        <f t="shared" si="1"/>
        <v>0</v>
      </c>
      <c r="O16" s="58">
        <f t="shared" si="1"/>
        <v>0</v>
      </c>
      <c r="P16" s="58">
        <f t="shared" si="1"/>
        <v>0</v>
      </c>
      <c r="Q16" s="59">
        <f t="shared" si="1"/>
        <v>0</v>
      </c>
      <c r="R16" s="60">
        <f t="shared" si="1"/>
        <v>13</v>
      </c>
      <c r="T16" s="57">
        <f t="shared" ref="T16:AA16" si="2">SUM(T12:T15)</f>
        <v>4</v>
      </c>
      <c r="U16" s="58">
        <f t="shared" si="2"/>
        <v>0</v>
      </c>
      <c r="V16" s="58">
        <f t="shared" si="2"/>
        <v>0</v>
      </c>
      <c r="W16" s="58">
        <f t="shared" si="2"/>
        <v>0</v>
      </c>
      <c r="X16" s="58">
        <f t="shared" si="2"/>
        <v>0</v>
      </c>
      <c r="Y16" s="58">
        <f t="shared" si="2"/>
        <v>0</v>
      </c>
      <c r="Z16" s="59">
        <f t="shared" si="2"/>
        <v>0</v>
      </c>
      <c r="AA16" s="60">
        <f t="shared" si="2"/>
        <v>4</v>
      </c>
      <c r="AC16" s="60">
        <f>SUM(AC12:AC15)</f>
        <v>17</v>
      </c>
    </row>
    <row r="17" spans="1:29" ht="15.75" customHeight="1">
      <c r="A17" s="69">
        <v>0.33333333333333331</v>
      </c>
      <c r="B17" s="44">
        <v>0</v>
      </c>
      <c r="C17" s="45">
        <v>0</v>
      </c>
      <c r="D17" s="45">
        <v>0</v>
      </c>
      <c r="E17" s="45">
        <v>0</v>
      </c>
      <c r="F17" s="45">
        <v>0</v>
      </c>
      <c r="G17" s="45">
        <v>0</v>
      </c>
      <c r="H17" s="46">
        <v>0</v>
      </c>
      <c r="I17" s="65">
        <f>SUM(B17:H17)</f>
        <v>0</v>
      </c>
      <c r="K17" s="44">
        <v>9</v>
      </c>
      <c r="L17" s="45">
        <v>6</v>
      </c>
      <c r="M17" s="45">
        <v>0</v>
      </c>
      <c r="N17" s="45">
        <v>0</v>
      </c>
      <c r="O17" s="45">
        <v>0</v>
      </c>
      <c r="P17" s="45">
        <v>0</v>
      </c>
      <c r="Q17" s="46">
        <v>0</v>
      </c>
      <c r="R17" s="65">
        <f>SUM(K17:Q17)</f>
        <v>15</v>
      </c>
      <c r="T17" s="44">
        <v>0</v>
      </c>
      <c r="U17" s="45">
        <v>0</v>
      </c>
      <c r="V17" s="45">
        <v>0</v>
      </c>
      <c r="W17" s="45">
        <v>0</v>
      </c>
      <c r="X17" s="45">
        <v>0</v>
      </c>
      <c r="Y17" s="45">
        <v>0</v>
      </c>
      <c r="Z17" s="46">
        <v>0</v>
      </c>
      <c r="AA17" s="65">
        <f>SUM(T17:Z17)</f>
        <v>0</v>
      </c>
      <c r="AC17" s="65">
        <f>SUM(I17+R17+AA17)</f>
        <v>15</v>
      </c>
    </row>
    <row r="18" spans="1:29" ht="15.75" customHeight="1">
      <c r="A18" s="70">
        <v>0.34375</v>
      </c>
      <c r="B18" s="48">
        <v>1</v>
      </c>
      <c r="C18" s="49">
        <v>0</v>
      </c>
      <c r="D18" s="49">
        <v>0</v>
      </c>
      <c r="E18" s="49">
        <v>0</v>
      </c>
      <c r="F18" s="49">
        <v>0</v>
      </c>
      <c r="G18" s="49">
        <v>0</v>
      </c>
      <c r="H18" s="52">
        <v>0</v>
      </c>
      <c r="I18" s="66">
        <f>SUM(B18:H18)</f>
        <v>1</v>
      </c>
      <c r="K18" s="48">
        <v>19</v>
      </c>
      <c r="L18" s="49">
        <v>7</v>
      </c>
      <c r="M18" s="49">
        <v>1</v>
      </c>
      <c r="N18" s="49">
        <v>0</v>
      </c>
      <c r="O18" s="49">
        <v>1</v>
      </c>
      <c r="P18" s="49">
        <v>0</v>
      </c>
      <c r="Q18" s="52">
        <v>1</v>
      </c>
      <c r="R18" s="66">
        <f>SUM(K18:Q18)</f>
        <v>29</v>
      </c>
      <c r="T18" s="48">
        <v>0</v>
      </c>
      <c r="U18" s="49">
        <v>0</v>
      </c>
      <c r="V18" s="49">
        <v>0</v>
      </c>
      <c r="W18" s="49">
        <v>0</v>
      </c>
      <c r="X18" s="49">
        <v>0</v>
      </c>
      <c r="Y18" s="49">
        <v>0</v>
      </c>
      <c r="Z18" s="52">
        <v>0</v>
      </c>
      <c r="AA18" s="66">
        <f>SUM(T18:Z18)</f>
        <v>0</v>
      </c>
      <c r="AC18" s="66">
        <f>SUM(I18+R18+AA18)</f>
        <v>30</v>
      </c>
    </row>
    <row r="19" spans="1:29" ht="15.75" customHeight="1">
      <c r="A19" s="70">
        <v>0.35416666666666669</v>
      </c>
      <c r="B19" s="48">
        <v>1</v>
      </c>
      <c r="C19" s="49">
        <v>0</v>
      </c>
      <c r="D19" s="49">
        <v>0</v>
      </c>
      <c r="E19" s="49">
        <v>0</v>
      </c>
      <c r="F19" s="49">
        <v>0</v>
      </c>
      <c r="G19" s="49">
        <v>0</v>
      </c>
      <c r="H19" s="52">
        <v>0</v>
      </c>
      <c r="I19" s="66">
        <f>SUM(B19:H19)</f>
        <v>1</v>
      </c>
      <c r="K19" s="48">
        <v>25</v>
      </c>
      <c r="L19" s="49">
        <v>8</v>
      </c>
      <c r="M19" s="49">
        <v>0</v>
      </c>
      <c r="N19" s="49">
        <v>0</v>
      </c>
      <c r="O19" s="49">
        <v>2</v>
      </c>
      <c r="P19" s="49">
        <v>0</v>
      </c>
      <c r="Q19" s="52">
        <v>0</v>
      </c>
      <c r="R19" s="66">
        <f>SUM(K19:Q19)</f>
        <v>35</v>
      </c>
      <c r="T19" s="48">
        <v>3</v>
      </c>
      <c r="U19" s="49">
        <v>0</v>
      </c>
      <c r="V19" s="49">
        <v>0</v>
      </c>
      <c r="W19" s="49">
        <v>0</v>
      </c>
      <c r="X19" s="49">
        <v>0</v>
      </c>
      <c r="Y19" s="49">
        <v>0</v>
      </c>
      <c r="Z19" s="52">
        <v>0</v>
      </c>
      <c r="AA19" s="66">
        <f>SUM(T19:Z19)</f>
        <v>3</v>
      </c>
      <c r="AC19" s="66">
        <f>SUM(I19+R19+AA19)</f>
        <v>39</v>
      </c>
    </row>
    <row r="20" spans="1:29" ht="15.75" customHeight="1">
      <c r="A20" s="71">
        <v>0.36458333333333331</v>
      </c>
      <c r="B20" s="54">
        <v>0</v>
      </c>
      <c r="C20" s="55">
        <v>0</v>
      </c>
      <c r="D20" s="55">
        <v>0</v>
      </c>
      <c r="E20" s="55">
        <v>0</v>
      </c>
      <c r="F20" s="55">
        <v>0</v>
      </c>
      <c r="G20" s="55">
        <v>0</v>
      </c>
      <c r="H20" s="56">
        <v>0</v>
      </c>
      <c r="I20" s="67">
        <f>SUM(B20:H20)</f>
        <v>0</v>
      </c>
      <c r="K20" s="54">
        <v>42</v>
      </c>
      <c r="L20" s="55">
        <v>4</v>
      </c>
      <c r="M20" s="55">
        <v>0</v>
      </c>
      <c r="N20" s="55">
        <v>0</v>
      </c>
      <c r="O20" s="55">
        <v>0</v>
      </c>
      <c r="P20" s="55">
        <v>0</v>
      </c>
      <c r="Q20" s="56">
        <v>0</v>
      </c>
      <c r="R20" s="67">
        <f>SUM(K20:Q20)</f>
        <v>46</v>
      </c>
      <c r="T20" s="54">
        <v>3</v>
      </c>
      <c r="U20" s="55">
        <v>1</v>
      </c>
      <c r="V20" s="55">
        <v>0</v>
      </c>
      <c r="W20" s="55">
        <v>0</v>
      </c>
      <c r="X20" s="55">
        <v>0</v>
      </c>
      <c r="Y20" s="55">
        <v>0</v>
      </c>
      <c r="Z20" s="56">
        <v>0</v>
      </c>
      <c r="AA20" s="67">
        <f>SUM(T20:Z20)</f>
        <v>4</v>
      </c>
      <c r="AC20" s="67">
        <f>SUM(I20+R20+AA20)</f>
        <v>50</v>
      </c>
    </row>
    <row r="21" spans="1:29" ht="15.75" customHeight="1">
      <c r="A21" s="60" t="s">
        <v>218</v>
      </c>
      <c r="B21" s="57">
        <f t="shared" ref="B21:I21" si="3">SUM(B17:B20)</f>
        <v>2</v>
      </c>
      <c r="C21" s="58">
        <f t="shared" si="3"/>
        <v>0</v>
      </c>
      <c r="D21" s="58">
        <f t="shared" si="3"/>
        <v>0</v>
      </c>
      <c r="E21" s="58">
        <f t="shared" si="3"/>
        <v>0</v>
      </c>
      <c r="F21" s="58">
        <f t="shared" si="3"/>
        <v>0</v>
      </c>
      <c r="G21" s="58">
        <f t="shared" si="3"/>
        <v>0</v>
      </c>
      <c r="H21" s="59">
        <f t="shared" si="3"/>
        <v>0</v>
      </c>
      <c r="I21" s="60">
        <f t="shared" si="3"/>
        <v>2</v>
      </c>
      <c r="K21" s="57">
        <f t="shared" ref="K21:R21" si="4">SUM(K17:K20)</f>
        <v>95</v>
      </c>
      <c r="L21" s="58">
        <f t="shared" si="4"/>
        <v>25</v>
      </c>
      <c r="M21" s="58">
        <f t="shared" si="4"/>
        <v>1</v>
      </c>
      <c r="N21" s="58">
        <f t="shared" si="4"/>
        <v>0</v>
      </c>
      <c r="O21" s="58">
        <f t="shared" si="4"/>
        <v>3</v>
      </c>
      <c r="P21" s="58">
        <f t="shared" si="4"/>
        <v>0</v>
      </c>
      <c r="Q21" s="59">
        <f t="shared" si="4"/>
        <v>1</v>
      </c>
      <c r="R21" s="60">
        <f t="shared" si="4"/>
        <v>125</v>
      </c>
      <c r="T21" s="57">
        <f t="shared" ref="T21:AA21" si="5">SUM(T17:T20)</f>
        <v>6</v>
      </c>
      <c r="U21" s="58">
        <f t="shared" si="5"/>
        <v>1</v>
      </c>
      <c r="V21" s="58">
        <f t="shared" si="5"/>
        <v>0</v>
      </c>
      <c r="W21" s="58">
        <f t="shared" si="5"/>
        <v>0</v>
      </c>
      <c r="X21" s="58">
        <f t="shared" si="5"/>
        <v>0</v>
      </c>
      <c r="Y21" s="58">
        <f t="shared" si="5"/>
        <v>0</v>
      </c>
      <c r="Z21" s="59">
        <f t="shared" si="5"/>
        <v>0</v>
      </c>
      <c r="AA21" s="60">
        <f t="shared" si="5"/>
        <v>7</v>
      </c>
      <c r="AC21" s="60">
        <f>SUM(AC17:AC20)</f>
        <v>134</v>
      </c>
    </row>
    <row r="22" spans="1:29" ht="15.75" customHeight="1">
      <c r="A22" s="69">
        <v>0.375</v>
      </c>
      <c r="B22" s="44">
        <v>0</v>
      </c>
      <c r="C22" s="45">
        <v>1</v>
      </c>
      <c r="D22" s="45">
        <v>0</v>
      </c>
      <c r="E22" s="45">
        <v>0</v>
      </c>
      <c r="F22" s="45">
        <v>0</v>
      </c>
      <c r="G22" s="45">
        <v>0</v>
      </c>
      <c r="H22" s="46">
        <v>0</v>
      </c>
      <c r="I22" s="65">
        <f>SUM(B22:H22)</f>
        <v>1</v>
      </c>
      <c r="K22" s="44">
        <v>19</v>
      </c>
      <c r="L22" s="45">
        <v>5</v>
      </c>
      <c r="M22" s="45">
        <v>0</v>
      </c>
      <c r="N22" s="45">
        <v>0</v>
      </c>
      <c r="O22" s="45">
        <v>0</v>
      </c>
      <c r="P22" s="45">
        <v>0</v>
      </c>
      <c r="Q22" s="46">
        <v>0</v>
      </c>
      <c r="R22" s="65">
        <f>SUM(K22:Q22)</f>
        <v>24</v>
      </c>
      <c r="T22" s="44">
        <v>2</v>
      </c>
      <c r="U22" s="45">
        <v>2</v>
      </c>
      <c r="V22" s="45">
        <v>0</v>
      </c>
      <c r="W22" s="45">
        <v>0</v>
      </c>
      <c r="X22" s="45">
        <v>0</v>
      </c>
      <c r="Y22" s="45">
        <v>0</v>
      </c>
      <c r="Z22" s="46">
        <v>0</v>
      </c>
      <c r="AA22" s="65">
        <f>SUM(T22:Z22)</f>
        <v>4</v>
      </c>
      <c r="AC22" s="65">
        <f>SUM(I22+R22+AA22)</f>
        <v>29</v>
      </c>
    </row>
    <row r="23" spans="1:29" ht="15.75" customHeight="1">
      <c r="A23" s="70">
        <v>0.38541666666666669</v>
      </c>
      <c r="B23" s="48">
        <v>0</v>
      </c>
      <c r="C23" s="49">
        <v>0</v>
      </c>
      <c r="D23" s="49">
        <v>0</v>
      </c>
      <c r="E23" s="49">
        <v>0</v>
      </c>
      <c r="F23" s="49">
        <v>0</v>
      </c>
      <c r="G23" s="49">
        <v>0</v>
      </c>
      <c r="H23" s="52">
        <v>0</v>
      </c>
      <c r="I23" s="66">
        <f>SUM(B23:H23)</f>
        <v>0</v>
      </c>
      <c r="K23" s="48">
        <v>24</v>
      </c>
      <c r="L23" s="49">
        <v>3</v>
      </c>
      <c r="M23" s="49">
        <v>1</v>
      </c>
      <c r="N23" s="49">
        <v>1</v>
      </c>
      <c r="O23" s="49">
        <v>0</v>
      </c>
      <c r="P23" s="49">
        <v>0</v>
      </c>
      <c r="Q23" s="52">
        <v>0</v>
      </c>
      <c r="R23" s="66">
        <f>SUM(K23:Q23)</f>
        <v>29</v>
      </c>
      <c r="T23" s="48">
        <v>8</v>
      </c>
      <c r="U23" s="49">
        <v>0</v>
      </c>
      <c r="V23" s="49">
        <v>0</v>
      </c>
      <c r="W23" s="49">
        <v>0</v>
      </c>
      <c r="X23" s="49">
        <v>0</v>
      </c>
      <c r="Y23" s="49">
        <v>0</v>
      </c>
      <c r="Z23" s="52">
        <v>0</v>
      </c>
      <c r="AA23" s="66">
        <f>SUM(T23:Z23)</f>
        <v>8</v>
      </c>
      <c r="AC23" s="66">
        <f>SUM(I23+R23+AA23)</f>
        <v>37</v>
      </c>
    </row>
    <row r="24" spans="1:29" ht="15.75" customHeight="1">
      <c r="A24" s="70">
        <v>0.39583333333333331</v>
      </c>
      <c r="B24" s="48">
        <v>0</v>
      </c>
      <c r="C24" s="49">
        <v>0</v>
      </c>
      <c r="D24" s="49">
        <v>0</v>
      </c>
      <c r="E24" s="49">
        <v>0</v>
      </c>
      <c r="F24" s="49">
        <v>0</v>
      </c>
      <c r="G24" s="49">
        <v>0</v>
      </c>
      <c r="H24" s="52">
        <v>0</v>
      </c>
      <c r="I24" s="66">
        <f>SUM(B24:H24)</f>
        <v>0</v>
      </c>
      <c r="K24" s="48">
        <v>21</v>
      </c>
      <c r="L24" s="49">
        <v>7</v>
      </c>
      <c r="M24" s="49">
        <v>1</v>
      </c>
      <c r="N24" s="49">
        <v>0</v>
      </c>
      <c r="O24" s="49">
        <v>0</v>
      </c>
      <c r="P24" s="49">
        <v>0</v>
      </c>
      <c r="Q24" s="52">
        <v>0</v>
      </c>
      <c r="R24" s="66">
        <f>SUM(K24:Q24)</f>
        <v>29</v>
      </c>
      <c r="T24" s="48">
        <v>4</v>
      </c>
      <c r="U24" s="49">
        <v>1</v>
      </c>
      <c r="V24" s="49">
        <v>0</v>
      </c>
      <c r="W24" s="49">
        <v>0</v>
      </c>
      <c r="X24" s="49">
        <v>0</v>
      </c>
      <c r="Y24" s="49">
        <v>0</v>
      </c>
      <c r="Z24" s="52">
        <v>0</v>
      </c>
      <c r="AA24" s="66">
        <f>SUM(T24:Z24)</f>
        <v>5</v>
      </c>
      <c r="AC24" s="66">
        <f>SUM(I24+R24+AA24)</f>
        <v>34</v>
      </c>
    </row>
    <row r="25" spans="1:29" ht="15.75" customHeight="1">
      <c r="A25" s="71">
        <v>0.40625</v>
      </c>
      <c r="B25" s="54">
        <v>0</v>
      </c>
      <c r="C25" s="55">
        <v>0</v>
      </c>
      <c r="D25" s="55">
        <v>0</v>
      </c>
      <c r="E25" s="55">
        <v>0</v>
      </c>
      <c r="F25" s="55">
        <v>0</v>
      </c>
      <c r="G25" s="55">
        <v>0</v>
      </c>
      <c r="H25" s="56">
        <v>0</v>
      </c>
      <c r="I25" s="67">
        <f>SUM(B25:H25)</f>
        <v>0</v>
      </c>
      <c r="K25" s="54">
        <v>9</v>
      </c>
      <c r="L25" s="55">
        <v>6</v>
      </c>
      <c r="M25" s="55">
        <v>0</v>
      </c>
      <c r="N25" s="55">
        <v>0</v>
      </c>
      <c r="O25" s="55">
        <v>0</v>
      </c>
      <c r="P25" s="55">
        <v>0</v>
      </c>
      <c r="Q25" s="56">
        <v>0</v>
      </c>
      <c r="R25" s="67">
        <f>SUM(K25:Q25)</f>
        <v>15</v>
      </c>
      <c r="T25" s="54">
        <v>1</v>
      </c>
      <c r="U25" s="55">
        <v>1</v>
      </c>
      <c r="V25" s="55">
        <v>0</v>
      </c>
      <c r="W25" s="55">
        <v>0</v>
      </c>
      <c r="X25" s="55">
        <v>0</v>
      </c>
      <c r="Y25" s="55">
        <v>0</v>
      </c>
      <c r="Z25" s="56">
        <v>0</v>
      </c>
      <c r="AA25" s="67">
        <f>SUM(T25:Z25)</f>
        <v>2</v>
      </c>
      <c r="AC25" s="67">
        <f>SUM(I25+R25+AA25)</f>
        <v>17</v>
      </c>
    </row>
    <row r="26" spans="1:29" ht="15.75" customHeight="1">
      <c r="A26" s="60" t="s">
        <v>218</v>
      </c>
      <c r="B26" s="57">
        <f t="shared" ref="B26:I26" si="6">SUM(B22:B25)</f>
        <v>0</v>
      </c>
      <c r="C26" s="58">
        <f t="shared" si="6"/>
        <v>1</v>
      </c>
      <c r="D26" s="58">
        <f t="shared" si="6"/>
        <v>0</v>
      </c>
      <c r="E26" s="58">
        <f t="shared" si="6"/>
        <v>0</v>
      </c>
      <c r="F26" s="58">
        <f t="shared" si="6"/>
        <v>0</v>
      </c>
      <c r="G26" s="58">
        <f t="shared" si="6"/>
        <v>0</v>
      </c>
      <c r="H26" s="59">
        <f t="shared" si="6"/>
        <v>0</v>
      </c>
      <c r="I26" s="60">
        <f t="shared" si="6"/>
        <v>1</v>
      </c>
      <c r="K26" s="57">
        <f t="shared" ref="K26:R26" si="7">SUM(K22:K25)</f>
        <v>73</v>
      </c>
      <c r="L26" s="58">
        <f t="shared" si="7"/>
        <v>21</v>
      </c>
      <c r="M26" s="58">
        <f t="shared" si="7"/>
        <v>2</v>
      </c>
      <c r="N26" s="58">
        <f t="shared" si="7"/>
        <v>1</v>
      </c>
      <c r="O26" s="58">
        <f t="shared" si="7"/>
        <v>0</v>
      </c>
      <c r="P26" s="58">
        <f t="shared" si="7"/>
        <v>0</v>
      </c>
      <c r="Q26" s="59">
        <f t="shared" si="7"/>
        <v>0</v>
      </c>
      <c r="R26" s="60">
        <f t="shared" si="7"/>
        <v>97</v>
      </c>
      <c r="T26" s="57">
        <f t="shared" ref="T26:AA26" si="8">SUM(T22:T25)</f>
        <v>15</v>
      </c>
      <c r="U26" s="58">
        <f t="shared" si="8"/>
        <v>4</v>
      </c>
      <c r="V26" s="58">
        <f t="shared" si="8"/>
        <v>0</v>
      </c>
      <c r="W26" s="58">
        <f t="shared" si="8"/>
        <v>0</v>
      </c>
      <c r="X26" s="58">
        <f t="shared" si="8"/>
        <v>0</v>
      </c>
      <c r="Y26" s="58">
        <f t="shared" si="8"/>
        <v>0</v>
      </c>
      <c r="Z26" s="59">
        <f t="shared" si="8"/>
        <v>0</v>
      </c>
      <c r="AA26" s="60">
        <f t="shared" si="8"/>
        <v>19</v>
      </c>
      <c r="AC26" s="60">
        <f>SUM(AC22:AC25)</f>
        <v>117</v>
      </c>
    </row>
    <row r="28" spans="1:29" ht="15.75" customHeight="1">
      <c r="A28" s="60" t="s">
        <v>219</v>
      </c>
      <c r="B28" s="57">
        <f t="shared" ref="B28:I28" si="9">SUM(B26+B21+B16)</f>
        <v>2</v>
      </c>
      <c r="C28" s="58">
        <f t="shared" si="9"/>
        <v>1</v>
      </c>
      <c r="D28" s="58">
        <f t="shared" si="9"/>
        <v>0</v>
      </c>
      <c r="E28" s="58">
        <f t="shared" si="9"/>
        <v>0</v>
      </c>
      <c r="F28" s="58">
        <f t="shared" si="9"/>
        <v>0</v>
      </c>
      <c r="G28" s="58">
        <f t="shared" si="9"/>
        <v>0</v>
      </c>
      <c r="H28" s="59">
        <f t="shared" si="9"/>
        <v>0</v>
      </c>
      <c r="I28" s="60">
        <f t="shared" si="9"/>
        <v>3</v>
      </c>
      <c r="K28" s="57">
        <f t="shared" ref="K28:R28" si="10">SUM(K26+K21+K16)</f>
        <v>175</v>
      </c>
      <c r="L28" s="58">
        <f t="shared" si="10"/>
        <v>51</v>
      </c>
      <c r="M28" s="58">
        <f t="shared" si="10"/>
        <v>4</v>
      </c>
      <c r="N28" s="58">
        <f t="shared" si="10"/>
        <v>1</v>
      </c>
      <c r="O28" s="58">
        <f t="shared" si="10"/>
        <v>3</v>
      </c>
      <c r="P28" s="58">
        <f t="shared" si="10"/>
        <v>0</v>
      </c>
      <c r="Q28" s="59">
        <f t="shared" si="10"/>
        <v>1</v>
      </c>
      <c r="R28" s="60">
        <f t="shared" si="10"/>
        <v>235</v>
      </c>
      <c r="T28" s="57">
        <f t="shared" ref="T28:AA28" si="11">SUM(T26+T21+T16)</f>
        <v>25</v>
      </c>
      <c r="U28" s="58">
        <f t="shared" si="11"/>
        <v>5</v>
      </c>
      <c r="V28" s="58">
        <f t="shared" si="11"/>
        <v>0</v>
      </c>
      <c r="W28" s="58">
        <f t="shared" si="11"/>
        <v>0</v>
      </c>
      <c r="X28" s="58">
        <f t="shared" si="11"/>
        <v>0</v>
      </c>
      <c r="Y28" s="58">
        <f t="shared" si="11"/>
        <v>0</v>
      </c>
      <c r="Z28" s="59">
        <f t="shared" si="11"/>
        <v>0</v>
      </c>
      <c r="AA28" s="60">
        <f t="shared" si="11"/>
        <v>30</v>
      </c>
      <c r="AC28" s="60">
        <f>SUM(AC26+AC21+AC16)</f>
        <v>268</v>
      </c>
    </row>
    <row r="30" spans="1:29" ht="15.75" customHeight="1">
      <c r="A30" s="47" t="s">
        <v>211</v>
      </c>
      <c r="B30" s="47" t="str">
        <f>$D$9</f>
        <v>Arm A - R572 (E)</v>
      </c>
    </row>
    <row r="31" spans="1:29" ht="15.75" customHeight="1">
      <c r="B31" s="57" t="s">
        <v>212</v>
      </c>
      <c r="C31" s="58"/>
      <c r="D31" s="58" t="s">
        <v>213</v>
      </c>
      <c r="E31" s="58"/>
      <c r="F31" s="58"/>
      <c r="G31" s="58"/>
      <c r="H31" s="59"/>
      <c r="I31" s="60"/>
      <c r="K31" s="57" t="s">
        <v>212</v>
      </c>
      <c r="L31" s="58"/>
      <c r="M31" s="58" t="s">
        <v>227</v>
      </c>
      <c r="N31" s="58"/>
      <c r="O31" s="58"/>
      <c r="P31" s="58"/>
      <c r="Q31" s="59"/>
      <c r="R31" s="60"/>
      <c r="T31" s="57" t="s">
        <v>212</v>
      </c>
      <c r="U31" s="58"/>
      <c r="V31" s="58" t="s">
        <v>251</v>
      </c>
      <c r="W31" s="58"/>
      <c r="X31" s="58"/>
      <c r="Y31" s="58"/>
      <c r="Z31" s="59"/>
      <c r="AA31" s="60"/>
      <c r="AC31" s="130" t="s">
        <v>216</v>
      </c>
    </row>
    <row r="32" spans="1:29"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131"/>
    </row>
    <row r="34" spans="1:29" ht="15.75" customHeight="1">
      <c r="A34" s="69">
        <v>0.66666666666666663</v>
      </c>
      <c r="B34" s="44">
        <v>3</v>
      </c>
      <c r="C34" s="45">
        <v>0</v>
      </c>
      <c r="D34" s="45">
        <v>0</v>
      </c>
      <c r="E34" s="45">
        <v>0</v>
      </c>
      <c r="F34" s="45">
        <v>0</v>
      </c>
      <c r="G34" s="45">
        <v>0</v>
      </c>
      <c r="H34" s="46">
        <v>0</v>
      </c>
      <c r="I34" s="65">
        <f>SUM(B34:H34)</f>
        <v>3</v>
      </c>
      <c r="K34" s="44">
        <v>28</v>
      </c>
      <c r="L34" s="45">
        <v>7</v>
      </c>
      <c r="M34" s="45">
        <v>0</v>
      </c>
      <c r="N34" s="45">
        <v>0</v>
      </c>
      <c r="O34" s="45">
        <v>0</v>
      </c>
      <c r="P34" s="45">
        <v>0</v>
      </c>
      <c r="Q34" s="46">
        <v>0</v>
      </c>
      <c r="R34" s="65">
        <f>SUM(K34:Q34)</f>
        <v>35</v>
      </c>
      <c r="T34" s="44">
        <v>3</v>
      </c>
      <c r="U34" s="45">
        <v>0</v>
      </c>
      <c r="V34" s="45">
        <v>0</v>
      </c>
      <c r="W34" s="45">
        <v>0</v>
      </c>
      <c r="X34" s="45">
        <v>0</v>
      </c>
      <c r="Y34" s="45">
        <v>0</v>
      </c>
      <c r="Z34" s="46">
        <v>0</v>
      </c>
      <c r="AA34" s="65">
        <f>SUM(T34:Z34)</f>
        <v>3</v>
      </c>
      <c r="AC34" s="65">
        <f>SUM(I34+R34+AA34)</f>
        <v>41</v>
      </c>
    </row>
    <row r="35" spans="1:29" ht="15.75" customHeight="1">
      <c r="A35" s="70">
        <v>0.67708333333333337</v>
      </c>
      <c r="B35" s="48">
        <v>5</v>
      </c>
      <c r="C35" s="49">
        <v>1</v>
      </c>
      <c r="D35" s="49">
        <v>0</v>
      </c>
      <c r="E35" s="49">
        <v>0</v>
      </c>
      <c r="F35" s="49">
        <v>0</v>
      </c>
      <c r="G35" s="49">
        <v>0</v>
      </c>
      <c r="H35" s="52">
        <v>0</v>
      </c>
      <c r="I35" s="66">
        <f>SUM(B35:H35)</f>
        <v>6</v>
      </c>
      <c r="K35" s="48">
        <v>23</v>
      </c>
      <c r="L35" s="49">
        <v>5</v>
      </c>
      <c r="M35" s="49">
        <v>0</v>
      </c>
      <c r="N35" s="49">
        <v>0</v>
      </c>
      <c r="O35" s="49">
        <v>0</v>
      </c>
      <c r="P35" s="49">
        <v>0</v>
      </c>
      <c r="Q35" s="52">
        <v>0</v>
      </c>
      <c r="R35" s="66">
        <f>SUM(K35:Q35)</f>
        <v>28</v>
      </c>
      <c r="T35" s="48">
        <v>9</v>
      </c>
      <c r="U35" s="49">
        <v>0</v>
      </c>
      <c r="V35" s="49">
        <v>0</v>
      </c>
      <c r="W35" s="49">
        <v>0</v>
      </c>
      <c r="X35" s="49">
        <v>0</v>
      </c>
      <c r="Y35" s="49">
        <v>0</v>
      </c>
      <c r="Z35" s="52">
        <v>0</v>
      </c>
      <c r="AA35" s="66">
        <f>SUM(T35:Z35)</f>
        <v>9</v>
      </c>
      <c r="AC35" s="66">
        <f>SUM(I35+R35+AA35)</f>
        <v>43</v>
      </c>
    </row>
    <row r="36" spans="1:29" ht="15.75" customHeight="1">
      <c r="A36" s="70">
        <v>0.6875</v>
      </c>
      <c r="B36" s="48">
        <v>3</v>
      </c>
      <c r="C36" s="49">
        <v>0</v>
      </c>
      <c r="D36" s="49">
        <v>0</v>
      </c>
      <c r="E36" s="49">
        <v>0</v>
      </c>
      <c r="F36" s="49">
        <v>0</v>
      </c>
      <c r="G36" s="49">
        <v>0</v>
      </c>
      <c r="H36" s="52">
        <v>0</v>
      </c>
      <c r="I36" s="66">
        <f>SUM(B36:H36)</f>
        <v>3</v>
      </c>
      <c r="K36" s="48">
        <v>31</v>
      </c>
      <c r="L36" s="49">
        <v>4</v>
      </c>
      <c r="M36" s="49">
        <v>1</v>
      </c>
      <c r="N36" s="49">
        <v>0</v>
      </c>
      <c r="O36" s="49">
        <v>0</v>
      </c>
      <c r="P36" s="49">
        <v>0</v>
      </c>
      <c r="Q36" s="52">
        <v>0</v>
      </c>
      <c r="R36" s="66">
        <f>SUM(K36:Q36)</f>
        <v>36</v>
      </c>
      <c r="T36" s="48">
        <v>3</v>
      </c>
      <c r="U36" s="49">
        <v>0</v>
      </c>
      <c r="V36" s="49">
        <v>0</v>
      </c>
      <c r="W36" s="49">
        <v>0</v>
      </c>
      <c r="X36" s="49">
        <v>0</v>
      </c>
      <c r="Y36" s="49">
        <v>0</v>
      </c>
      <c r="Z36" s="52">
        <v>0</v>
      </c>
      <c r="AA36" s="66">
        <f>SUM(T36:Z36)</f>
        <v>3</v>
      </c>
      <c r="AC36" s="66">
        <f>SUM(I36+R36+AA36)</f>
        <v>42</v>
      </c>
    </row>
    <row r="37" spans="1:29" ht="15.75" customHeight="1">
      <c r="A37" s="71">
        <v>0.69791666666666663</v>
      </c>
      <c r="B37" s="54">
        <v>1</v>
      </c>
      <c r="C37" s="55">
        <v>0</v>
      </c>
      <c r="D37" s="55">
        <v>0</v>
      </c>
      <c r="E37" s="55">
        <v>0</v>
      </c>
      <c r="F37" s="55">
        <v>0</v>
      </c>
      <c r="G37" s="55">
        <v>0</v>
      </c>
      <c r="H37" s="56">
        <v>0</v>
      </c>
      <c r="I37" s="67">
        <f>SUM(B37:H37)</f>
        <v>1</v>
      </c>
      <c r="K37" s="54">
        <v>22</v>
      </c>
      <c r="L37" s="55">
        <v>8</v>
      </c>
      <c r="M37" s="55">
        <v>0</v>
      </c>
      <c r="N37" s="55">
        <v>0</v>
      </c>
      <c r="O37" s="55">
        <v>0</v>
      </c>
      <c r="P37" s="55">
        <v>0</v>
      </c>
      <c r="Q37" s="56">
        <v>0</v>
      </c>
      <c r="R37" s="67">
        <f>SUM(K37:Q37)</f>
        <v>30</v>
      </c>
      <c r="T37" s="54">
        <v>3</v>
      </c>
      <c r="U37" s="55">
        <v>1</v>
      </c>
      <c r="V37" s="55">
        <v>0</v>
      </c>
      <c r="W37" s="55">
        <v>0</v>
      </c>
      <c r="X37" s="55">
        <v>0</v>
      </c>
      <c r="Y37" s="55">
        <v>0</v>
      </c>
      <c r="Z37" s="56">
        <v>0</v>
      </c>
      <c r="AA37" s="67">
        <f>SUM(T37:Z37)</f>
        <v>4</v>
      </c>
      <c r="AC37" s="67">
        <f>SUM(I37+R37+AA37)</f>
        <v>35</v>
      </c>
    </row>
    <row r="38" spans="1:29" ht="15.75" customHeight="1">
      <c r="A38" s="60" t="s">
        <v>218</v>
      </c>
      <c r="B38" s="57">
        <f t="shared" ref="B38:I38" si="12">SUM(B34:B37)</f>
        <v>12</v>
      </c>
      <c r="C38" s="58">
        <f t="shared" si="12"/>
        <v>1</v>
      </c>
      <c r="D38" s="58">
        <f t="shared" si="12"/>
        <v>0</v>
      </c>
      <c r="E38" s="58">
        <f t="shared" si="12"/>
        <v>0</v>
      </c>
      <c r="F38" s="58">
        <f t="shared" si="12"/>
        <v>0</v>
      </c>
      <c r="G38" s="58">
        <f t="shared" si="12"/>
        <v>0</v>
      </c>
      <c r="H38" s="59">
        <f t="shared" si="12"/>
        <v>0</v>
      </c>
      <c r="I38" s="60">
        <f t="shared" si="12"/>
        <v>13</v>
      </c>
      <c r="K38" s="57">
        <f t="shared" ref="K38:R38" si="13">SUM(K34:K37)</f>
        <v>104</v>
      </c>
      <c r="L38" s="58">
        <f t="shared" si="13"/>
        <v>24</v>
      </c>
      <c r="M38" s="58">
        <f t="shared" si="13"/>
        <v>1</v>
      </c>
      <c r="N38" s="58">
        <f t="shared" si="13"/>
        <v>0</v>
      </c>
      <c r="O38" s="58">
        <f t="shared" si="13"/>
        <v>0</v>
      </c>
      <c r="P38" s="58">
        <f t="shared" si="13"/>
        <v>0</v>
      </c>
      <c r="Q38" s="59">
        <f t="shared" si="13"/>
        <v>0</v>
      </c>
      <c r="R38" s="60">
        <f t="shared" si="13"/>
        <v>129</v>
      </c>
      <c r="T38" s="57">
        <f t="shared" ref="T38:AA38" si="14">SUM(T34:T37)</f>
        <v>18</v>
      </c>
      <c r="U38" s="58">
        <f t="shared" si="14"/>
        <v>1</v>
      </c>
      <c r="V38" s="58">
        <f t="shared" si="14"/>
        <v>0</v>
      </c>
      <c r="W38" s="58">
        <f t="shared" si="14"/>
        <v>0</v>
      </c>
      <c r="X38" s="58">
        <f t="shared" si="14"/>
        <v>0</v>
      </c>
      <c r="Y38" s="58">
        <f t="shared" si="14"/>
        <v>0</v>
      </c>
      <c r="Z38" s="59">
        <f t="shared" si="14"/>
        <v>0</v>
      </c>
      <c r="AA38" s="60">
        <f t="shared" si="14"/>
        <v>19</v>
      </c>
      <c r="AC38" s="60">
        <f>SUM(AC34:AC37)</f>
        <v>161</v>
      </c>
    </row>
    <row r="39" spans="1:29" ht="15.75" customHeight="1">
      <c r="A39" s="69">
        <v>0.70833333333333337</v>
      </c>
      <c r="B39" s="44">
        <v>5</v>
      </c>
      <c r="C39" s="45">
        <v>0</v>
      </c>
      <c r="D39" s="45">
        <v>0</v>
      </c>
      <c r="E39" s="45">
        <v>0</v>
      </c>
      <c r="F39" s="45">
        <v>0</v>
      </c>
      <c r="G39" s="45">
        <v>0</v>
      </c>
      <c r="H39" s="46">
        <v>0</v>
      </c>
      <c r="I39" s="65">
        <f>SUM(B39:H39)</f>
        <v>5</v>
      </c>
      <c r="K39" s="44">
        <v>20</v>
      </c>
      <c r="L39" s="45">
        <v>6</v>
      </c>
      <c r="M39" s="45">
        <v>1</v>
      </c>
      <c r="N39" s="45">
        <v>0</v>
      </c>
      <c r="O39" s="45">
        <v>0</v>
      </c>
      <c r="P39" s="45">
        <v>0</v>
      </c>
      <c r="Q39" s="46">
        <v>0</v>
      </c>
      <c r="R39" s="65">
        <f>SUM(K39:Q39)</f>
        <v>27</v>
      </c>
      <c r="T39" s="44">
        <v>2</v>
      </c>
      <c r="U39" s="45">
        <v>1</v>
      </c>
      <c r="V39" s="45">
        <v>0</v>
      </c>
      <c r="W39" s="45">
        <v>0</v>
      </c>
      <c r="X39" s="45">
        <v>0</v>
      </c>
      <c r="Y39" s="45">
        <v>0</v>
      </c>
      <c r="Z39" s="46">
        <v>0</v>
      </c>
      <c r="AA39" s="65">
        <f>SUM(T39:Z39)</f>
        <v>3</v>
      </c>
      <c r="AC39" s="65">
        <f>SUM(I39+R39+AA39)</f>
        <v>35</v>
      </c>
    </row>
    <row r="40" spans="1:29" ht="15.75" customHeight="1">
      <c r="A40" s="70">
        <v>0.71875</v>
      </c>
      <c r="B40" s="48">
        <v>3</v>
      </c>
      <c r="C40" s="49">
        <v>0</v>
      </c>
      <c r="D40" s="49">
        <v>0</v>
      </c>
      <c r="E40" s="49">
        <v>0</v>
      </c>
      <c r="F40" s="49">
        <v>0</v>
      </c>
      <c r="G40" s="49">
        <v>0</v>
      </c>
      <c r="H40" s="52">
        <v>0</v>
      </c>
      <c r="I40" s="66">
        <f>SUM(B40:H40)</f>
        <v>3</v>
      </c>
      <c r="K40" s="48">
        <v>22</v>
      </c>
      <c r="L40" s="49">
        <v>8</v>
      </c>
      <c r="M40" s="49">
        <v>0</v>
      </c>
      <c r="N40" s="49">
        <v>0</v>
      </c>
      <c r="O40" s="49">
        <v>0</v>
      </c>
      <c r="P40" s="49">
        <v>0</v>
      </c>
      <c r="Q40" s="52">
        <v>0</v>
      </c>
      <c r="R40" s="66">
        <f>SUM(K40:Q40)</f>
        <v>30</v>
      </c>
      <c r="T40" s="48">
        <v>2</v>
      </c>
      <c r="U40" s="49">
        <v>1</v>
      </c>
      <c r="V40" s="49">
        <v>0</v>
      </c>
      <c r="W40" s="49">
        <v>0</v>
      </c>
      <c r="X40" s="49">
        <v>0</v>
      </c>
      <c r="Y40" s="49">
        <v>0</v>
      </c>
      <c r="Z40" s="52">
        <v>0</v>
      </c>
      <c r="AA40" s="66">
        <f>SUM(T40:Z40)</f>
        <v>3</v>
      </c>
      <c r="AC40" s="66">
        <f>SUM(I40+R40+AA40)</f>
        <v>36</v>
      </c>
    </row>
    <row r="41" spans="1:29" ht="15.75" customHeight="1">
      <c r="A41" s="70">
        <v>0.72916666666666663</v>
      </c>
      <c r="B41" s="48">
        <v>4</v>
      </c>
      <c r="C41" s="49">
        <v>1</v>
      </c>
      <c r="D41" s="49">
        <v>0</v>
      </c>
      <c r="E41" s="49">
        <v>0</v>
      </c>
      <c r="F41" s="49">
        <v>0</v>
      </c>
      <c r="G41" s="49">
        <v>0</v>
      </c>
      <c r="H41" s="52">
        <v>0</v>
      </c>
      <c r="I41" s="66">
        <f>SUM(B41:H41)</f>
        <v>5</v>
      </c>
      <c r="K41" s="48">
        <v>21</v>
      </c>
      <c r="L41" s="49">
        <v>7</v>
      </c>
      <c r="M41" s="49">
        <v>0</v>
      </c>
      <c r="N41" s="49">
        <v>0</v>
      </c>
      <c r="O41" s="49">
        <v>0</v>
      </c>
      <c r="P41" s="49">
        <v>0</v>
      </c>
      <c r="Q41" s="52">
        <v>1</v>
      </c>
      <c r="R41" s="66">
        <f>SUM(K41:Q41)</f>
        <v>29</v>
      </c>
      <c r="T41" s="48">
        <v>2</v>
      </c>
      <c r="U41" s="49">
        <v>0</v>
      </c>
      <c r="V41" s="49">
        <v>0</v>
      </c>
      <c r="W41" s="49">
        <v>0</v>
      </c>
      <c r="X41" s="49">
        <v>0</v>
      </c>
      <c r="Y41" s="49">
        <v>0</v>
      </c>
      <c r="Z41" s="52">
        <v>1</v>
      </c>
      <c r="AA41" s="66">
        <f>SUM(T41:Z41)</f>
        <v>3</v>
      </c>
      <c r="AC41" s="66">
        <f>SUM(I41+R41+AA41)</f>
        <v>37</v>
      </c>
    </row>
    <row r="42" spans="1:29" ht="15.75" customHeight="1">
      <c r="A42" s="71">
        <v>0.73958333333333337</v>
      </c>
      <c r="B42" s="54">
        <v>2</v>
      </c>
      <c r="C42" s="55">
        <v>0</v>
      </c>
      <c r="D42" s="55">
        <v>0</v>
      </c>
      <c r="E42" s="55">
        <v>0</v>
      </c>
      <c r="F42" s="55">
        <v>0</v>
      </c>
      <c r="G42" s="55">
        <v>0</v>
      </c>
      <c r="H42" s="56">
        <v>0</v>
      </c>
      <c r="I42" s="67">
        <f>SUM(B42:H42)</f>
        <v>2</v>
      </c>
      <c r="K42" s="54">
        <v>24</v>
      </c>
      <c r="L42" s="55">
        <v>1</v>
      </c>
      <c r="M42" s="55">
        <v>0</v>
      </c>
      <c r="N42" s="55">
        <v>0</v>
      </c>
      <c r="O42" s="55">
        <v>0</v>
      </c>
      <c r="P42" s="55">
        <v>0</v>
      </c>
      <c r="Q42" s="56">
        <v>0</v>
      </c>
      <c r="R42" s="67">
        <f>SUM(K42:Q42)</f>
        <v>25</v>
      </c>
      <c r="T42" s="54">
        <v>5</v>
      </c>
      <c r="U42" s="55">
        <v>1</v>
      </c>
      <c r="V42" s="55">
        <v>0</v>
      </c>
      <c r="W42" s="55">
        <v>0</v>
      </c>
      <c r="X42" s="55">
        <v>0</v>
      </c>
      <c r="Y42" s="55">
        <v>0</v>
      </c>
      <c r="Z42" s="56">
        <v>0</v>
      </c>
      <c r="AA42" s="67">
        <f>SUM(T42:Z42)</f>
        <v>6</v>
      </c>
      <c r="AC42" s="67">
        <f>SUM(I42+R42+AA42)</f>
        <v>33</v>
      </c>
    </row>
    <row r="43" spans="1:29" ht="15.75" customHeight="1">
      <c r="A43" s="60" t="s">
        <v>218</v>
      </c>
      <c r="B43" s="57">
        <f t="shared" ref="B43:I43" si="15">SUM(B39:B42)</f>
        <v>14</v>
      </c>
      <c r="C43" s="58">
        <f t="shared" si="15"/>
        <v>1</v>
      </c>
      <c r="D43" s="58">
        <f t="shared" si="15"/>
        <v>0</v>
      </c>
      <c r="E43" s="58">
        <f t="shared" si="15"/>
        <v>0</v>
      </c>
      <c r="F43" s="58">
        <f t="shared" si="15"/>
        <v>0</v>
      </c>
      <c r="G43" s="58">
        <f t="shared" si="15"/>
        <v>0</v>
      </c>
      <c r="H43" s="59">
        <f t="shared" si="15"/>
        <v>0</v>
      </c>
      <c r="I43" s="60">
        <f t="shared" si="15"/>
        <v>15</v>
      </c>
      <c r="K43" s="57">
        <f t="shared" ref="K43:R43" si="16">SUM(K39:K42)</f>
        <v>87</v>
      </c>
      <c r="L43" s="58">
        <f t="shared" si="16"/>
        <v>22</v>
      </c>
      <c r="M43" s="58">
        <f t="shared" si="16"/>
        <v>1</v>
      </c>
      <c r="N43" s="58">
        <f t="shared" si="16"/>
        <v>0</v>
      </c>
      <c r="O43" s="58">
        <f t="shared" si="16"/>
        <v>0</v>
      </c>
      <c r="P43" s="58">
        <f t="shared" si="16"/>
        <v>0</v>
      </c>
      <c r="Q43" s="59">
        <f t="shared" si="16"/>
        <v>1</v>
      </c>
      <c r="R43" s="60">
        <f t="shared" si="16"/>
        <v>111</v>
      </c>
      <c r="T43" s="57">
        <f t="shared" ref="T43:AA43" si="17">SUM(T39:T42)</f>
        <v>11</v>
      </c>
      <c r="U43" s="58">
        <f t="shared" si="17"/>
        <v>3</v>
      </c>
      <c r="V43" s="58">
        <f t="shared" si="17"/>
        <v>0</v>
      </c>
      <c r="W43" s="58">
        <f t="shared" si="17"/>
        <v>0</v>
      </c>
      <c r="X43" s="58">
        <f t="shared" si="17"/>
        <v>0</v>
      </c>
      <c r="Y43" s="58">
        <f t="shared" si="17"/>
        <v>0</v>
      </c>
      <c r="Z43" s="59">
        <f t="shared" si="17"/>
        <v>1</v>
      </c>
      <c r="AA43" s="60">
        <f t="shared" si="17"/>
        <v>15</v>
      </c>
      <c r="AC43" s="60">
        <f>SUM(AC39:AC42)</f>
        <v>141</v>
      </c>
    </row>
    <row r="44" spans="1:29" ht="15.75" customHeight="1">
      <c r="A44" s="69">
        <v>0.75</v>
      </c>
      <c r="B44" s="44">
        <v>2</v>
      </c>
      <c r="C44" s="45">
        <v>1</v>
      </c>
      <c r="D44" s="45">
        <v>0</v>
      </c>
      <c r="E44" s="45">
        <v>0</v>
      </c>
      <c r="F44" s="45">
        <v>0</v>
      </c>
      <c r="G44" s="45">
        <v>0</v>
      </c>
      <c r="H44" s="46">
        <v>0</v>
      </c>
      <c r="I44" s="65">
        <f>SUM(B44:H44)</f>
        <v>3</v>
      </c>
      <c r="K44" s="44">
        <v>17</v>
      </c>
      <c r="L44" s="45">
        <v>6</v>
      </c>
      <c r="M44" s="45">
        <v>0</v>
      </c>
      <c r="N44" s="45">
        <v>0</v>
      </c>
      <c r="O44" s="45">
        <v>0</v>
      </c>
      <c r="P44" s="45">
        <v>0</v>
      </c>
      <c r="Q44" s="46">
        <v>0</v>
      </c>
      <c r="R44" s="65">
        <f>SUM(K44:Q44)</f>
        <v>23</v>
      </c>
      <c r="T44" s="44">
        <v>2</v>
      </c>
      <c r="U44" s="45">
        <v>1</v>
      </c>
      <c r="V44" s="45">
        <v>0</v>
      </c>
      <c r="W44" s="45">
        <v>0</v>
      </c>
      <c r="X44" s="45">
        <v>0</v>
      </c>
      <c r="Y44" s="45">
        <v>0</v>
      </c>
      <c r="Z44" s="46">
        <v>0</v>
      </c>
      <c r="AA44" s="65">
        <f>SUM(T44:Z44)</f>
        <v>3</v>
      </c>
      <c r="AC44" s="65">
        <f>SUM(I44+R44+AA44)</f>
        <v>29</v>
      </c>
    </row>
    <row r="45" spans="1:29" ht="15.75" customHeight="1">
      <c r="A45" s="70">
        <v>0.76041666666666663</v>
      </c>
      <c r="B45" s="48">
        <v>5</v>
      </c>
      <c r="C45" s="49">
        <v>0</v>
      </c>
      <c r="D45" s="49">
        <v>0</v>
      </c>
      <c r="E45" s="49">
        <v>0</v>
      </c>
      <c r="F45" s="49">
        <v>0</v>
      </c>
      <c r="G45" s="49">
        <v>0</v>
      </c>
      <c r="H45" s="52">
        <v>0</v>
      </c>
      <c r="I45" s="66">
        <f>SUM(B45:H45)</f>
        <v>5</v>
      </c>
      <c r="K45" s="48">
        <v>15</v>
      </c>
      <c r="L45" s="49">
        <v>7</v>
      </c>
      <c r="M45" s="49">
        <v>0</v>
      </c>
      <c r="N45" s="49">
        <v>0</v>
      </c>
      <c r="O45" s="49">
        <v>0</v>
      </c>
      <c r="P45" s="49">
        <v>0</v>
      </c>
      <c r="Q45" s="52">
        <v>0</v>
      </c>
      <c r="R45" s="66">
        <f>SUM(K45:Q45)</f>
        <v>22</v>
      </c>
      <c r="T45" s="48">
        <v>5</v>
      </c>
      <c r="U45" s="49">
        <v>1</v>
      </c>
      <c r="V45" s="49">
        <v>0</v>
      </c>
      <c r="W45" s="49">
        <v>0</v>
      </c>
      <c r="X45" s="49">
        <v>0</v>
      </c>
      <c r="Y45" s="49">
        <v>0</v>
      </c>
      <c r="Z45" s="52">
        <v>0</v>
      </c>
      <c r="AA45" s="66">
        <f>SUM(T45:Z45)</f>
        <v>6</v>
      </c>
      <c r="AC45" s="66">
        <f>SUM(I45+R45+AA45)</f>
        <v>33</v>
      </c>
    </row>
    <row r="46" spans="1:29" ht="15.75" customHeight="1">
      <c r="A46" s="70">
        <v>0.77083333333333337</v>
      </c>
      <c r="B46" s="48">
        <v>1</v>
      </c>
      <c r="C46" s="49">
        <v>0</v>
      </c>
      <c r="D46" s="49">
        <v>0</v>
      </c>
      <c r="E46" s="49">
        <v>0</v>
      </c>
      <c r="F46" s="49">
        <v>0</v>
      </c>
      <c r="G46" s="49">
        <v>0</v>
      </c>
      <c r="H46" s="52">
        <v>0</v>
      </c>
      <c r="I46" s="66">
        <f>SUM(B46:H46)</f>
        <v>1</v>
      </c>
      <c r="K46" s="48">
        <v>16</v>
      </c>
      <c r="L46" s="49">
        <v>3</v>
      </c>
      <c r="M46" s="49">
        <v>0</v>
      </c>
      <c r="N46" s="49">
        <v>0</v>
      </c>
      <c r="O46" s="49">
        <v>0</v>
      </c>
      <c r="P46" s="49">
        <v>0</v>
      </c>
      <c r="Q46" s="52">
        <v>2</v>
      </c>
      <c r="R46" s="66">
        <f>SUM(K46:Q46)</f>
        <v>21</v>
      </c>
      <c r="T46" s="48">
        <v>4</v>
      </c>
      <c r="U46" s="49">
        <v>0</v>
      </c>
      <c r="V46" s="49">
        <v>0</v>
      </c>
      <c r="W46" s="49">
        <v>0</v>
      </c>
      <c r="X46" s="49">
        <v>0</v>
      </c>
      <c r="Y46" s="49">
        <v>0</v>
      </c>
      <c r="Z46" s="52">
        <v>0</v>
      </c>
      <c r="AA46" s="66">
        <f>SUM(T46:Z46)</f>
        <v>4</v>
      </c>
      <c r="AC46" s="66">
        <f>SUM(I46+R46+AA46)</f>
        <v>26</v>
      </c>
    </row>
    <row r="47" spans="1:29" ht="15.75" customHeight="1">
      <c r="A47" s="71">
        <v>0.78125</v>
      </c>
      <c r="B47" s="54">
        <v>0</v>
      </c>
      <c r="C47" s="55">
        <v>0</v>
      </c>
      <c r="D47" s="55">
        <v>0</v>
      </c>
      <c r="E47" s="55">
        <v>0</v>
      </c>
      <c r="F47" s="55">
        <v>0</v>
      </c>
      <c r="G47" s="55">
        <v>0</v>
      </c>
      <c r="H47" s="56">
        <v>0</v>
      </c>
      <c r="I47" s="67">
        <f>SUM(B47:H47)</f>
        <v>0</v>
      </c>
      <c r="K47" s="54">
        <v>12</v>
      </c>
      <c r="L47" s="55">
        <v>5</v>
      </c>
      <c r="M47" s="55">
        <v>0</v>
      </c>
      <c r="N47" s="55">
        <v>0</v>
      </c>
      <c r="O47" s="55">
        <v>0</v>
      </c>
      <c r="P47" s="55">
        <v>0</v>
      </c>
      <c r="Q47" s="56">
        <v>0</v>
      </c>
      <c r="R47" s="67">
        <f>SUM(K47:Q47)</f>
        <v>17</v>
      </c>
      <c r="T47" s="54">
        <v>3</v>
      </c>
      <c r="U47" s="55">
        <v>1</v>
      </c>
      <c r="V47" s="55">
        <v>0</v>
      </c>
      <c r="W47" s="55">
        <v>0</v>
      </c>
      <c r="X47" s="55">
        <v>0</v>
      </c>
      <c r="Y47" s="55">
        <v>0</v>
      </c>
      <c r="Z47" s="56">
        <v>0</v>
      </c>
      <c r="AA47" s="67">
        <f>SUM(T47:Z47)</f>
        <v>4</v>
      </c>
      <c r="AC47" s="67">
        <f>SUM(I47+R47+AA47)</f>
        <v>21</v>
      </c>
    </row>
    <row r="48" spans="1:29" ht="15.75" customHeight="1">
      <c r="A48" s="60" t="s">
        <v>218</v>
      </c>
      <c r="B48" s="57">
        <f t="shared" ref="B48:I48" si="18">SUM(B44:B47)</f>
        <v>8</v>
      </c>
      <c r="C48" s="58">
        <f t="shared" si="18"/>
        <v>1</v>
      </c>
      <c r="D48" s="58">
        <f t="shared" si="18"/>
        <v>0</v>
      </c>
      <c r="E48" s="58">
        <f t="shared" si="18"/>
        <v>0</v>
      </c>
      <c r="F48" s="58">
        <f t="shared" si="18"/>
        <v>0</v>
      </c>
      <c r="G48" s="58">
        <f t="shared" si="18"/>
        <v>0</v>
      </c>
      <c r="H48" s="59">
        <f t="shared" si="18"/>
        <v>0</v>
      </c>
      <c r="I48" s="60">
        <f t="shared" si="18"/>
        <v>9</v>
      </c>
      <c r="K48" s="57">
        <f t="shared" ref="K48:R48" si="19">SUM(K44:K47)</f>
        <v>60</v>
      </c>
      <c r="L48" s="58">
        <f t="shared" si="19"/>
        <v>21</v>
      </c>
      <c r="M48" s="58">
        <f t="shared" si="19"/>
        <v>0</v>
      </c>
      <c r="N48" s="58">
        <f t="shared" si="19"/>
        <v>0</v>
      </c>
      <c r="O48" s="58">
        <f t="shared" si="19"/>
        <v>0</v>
      </c>
      <c r="P48" s="58">
        <f t="shared" si="19"/>
        <v>0</v>
      </c>
      <c r="Q48" s="59">
        <f t="shared" si="19"/>
        <v>2</v>
      </c>
      <c r="R48" s="60">
        <f t="shared" si="19"/>
        <v>83</v>
      </c>
      <c r="T48" s="57">
        <f t="shared" ref="T48:AA48" si="20">SUM(T44:T47)</f>
        <v>14</v>
      </c>
      <c r="U48" s="58">
        <f t="shared" si="20"/>
        <v>3</v>
      </c>
      <c r="V48" s="58">
        <f t="shared" si="20"/>
        <v>0</v>
      </c>
      <c r="W48" s="58">
        <f t="shared" si="20"/>
        <v>0</v>
      </c>
      <c r="X48" s="58">
        <f t="shared" si="20"/>
        <v>0</v>
      </c>
      <c r="Y48" s="58">
        <f t="shared" si="20"/>
        <v>0</v>
      </c>
      <c r="Z48" s="59">
        <f t="shared" si="20"/>
        <v>0</v>
      </c>
      <c r="AA48" s="60">
        <f t="shared" si="20"/>
        <v>17</v>
      </c>
      <c r="AC48" s="60">
        <f>SUM(AC44:AC47)</f>
        <v>109</v>
      </c>
    </row>
    <row r="50" spans="1:29" ht="15.75" customHeight="1">
      <c r="A50" s="60" t="s">
        <v>219</v>
      </c>
      <c r="B50" s="57">
        <f t="shared" ref="B50:I50" si="21">SUM(B48+B43+B38)</f>
        <v>34</v>
      </c>
      <c r="C50" s="58">
        <f t="shared" si="21"/>
        <v>3</v>
      </c>
      <c r="D50" s="58">
        <f t="shared" si="21"/>
        <v>0</v>
      </c>
      <c r="E50" s="58">
        <f t="shared" si="21"/>
        <v>0</v>
      </c>
      <c r="F50" s="58">
        <f t="shared" si="21"/>
        <v>0</v>
      </c>
      <c r="G50" s="58">
        <f t="shared" si="21"/>
        <v>0</v>
      </c>
      <c r="H50" s="59">
        <f t="shared" si="21"/>
        <v>0</v>
      </c>
      <c r="I50" s="60">
        <f t="shared" si="21"/>
        <v>37</v>
      </c>
      <c r="K50" s="57">
        <f t="shared" ref="K50:R50" si="22">SUM(K48+K43+K38)</f>
        <v>251</v>
      </c>
      <c r="L50" s="58">
        <f t="shared" si="22"/>
        <v>67</v>
      </c>
      <c r="M50" s="58">
        <f t="shared" si="22"/>
        <v>2</v>
      </c>
      <c r="N50" s="58">
        <f t="shared" si="22"/>
        <v>0</v>
      </c>
      <c r="O50" s="58">
        <f t="shared" si="22"/>
        <v>0</v>
      </c>
      <c r="P50" s="58">
        <f t="shared" si="22"/>
        <v>0</v>
      </c>
      <c r="Q50" s="59">
        <f t="shared" si="22"/>
        <v>3</v>
      </c>
      <c r="R50" s="60">
        <f t="shared" si="22"/>
        <v>323</v>
      </c>
      <c r="T50" s="57">
        <f t="shared" ref="T50:AA50" si="23">SUM(T48+T43+T38)</f>
        <v>43</v>
      </c>
      <c r="U50" s="58">
        <f t="shared" si="23"/>
        <v>7</v>
      </c>
      <c r="V50" s="58">
        <f t="shared" si="23"/>
        <v>0</v>
      </c>
      <c r="W50" s="58">
        <f t="shared" si="23"/>
        <v>0</v>
      </c>
      <c r="X50" s="58">
        <f t="shared" si="23"/>
        <v>0</v>
      </c>
      <c r="Y50" s="58">
        <f t="shared" si="23"/>
        <v>0</v>
      </c>
      <c r="Z50" s="59">
        <f t="shared" si="23"/>
        <v>1</v>
      </c>
      <c r="AA50" s="60">
        <f t="shared" si="23"/>
        <v>51</v>
      </c>
      <c r="AC50" s="60">
        <f>SUM(AC48+AC43+AC38)</f>
        <v>411</v>
      </c>
    </row>
    <row r="52" spans="1:29" ht="15.75" customHeight="1">
      <c r="A52" s="60" t="s">
        <v>217</v>
      </c>
      <c r="B52" s="57">
        <f t="shared" ref="B52:I52" si="24">SUM(B28+B50)</f>
        <v>36</v>
      </c>
      <c r="C52" s="58">
        <f t="shared" si="24"/>
        <v>4</v>
      </c>
      <c r="D52" s="58">
        <f t="shared" si="24"/>
        <v>0</v>
      </c>
      <c r="E52" s="58">
        <f t="shared" si="24"/>
        <v>0</v>
      </c>
      <c r="F52" s="58">
        <f t="shared" si="24"/>
        <v>0</v>
      </c>
      <c r="G52" s="58">
        <f t="shared" si="24"/>
        <v>0</v>
      </c>
      <c r="H52" s="59">
        <f t="shared" si="24"/>
        <v>0</v>
      </c>
      <c r="I52" s="60">
        <f t="shared" si="24"/>
        <v>40</v>
      </c>
      <c r="K52" s="57">
        <f t="shared" ref="K52:R52" si="25">SUM(K28+K50)</f>
        <v>426</v>
      </c>
      <c r="L52" s="58">
        <f t="shared" si="25"/>
        <v>118</v>
      </c>
      <c r="M52" s="58">
        <f t="shared" si="25"/>
        <v>6</v>
      </c>
      <c r="N52" s="58">
        <f t="shared" si="25"/>
        <v>1</v>
      </c>
      <c r="O52" s="58">
        <f t="shared" si="25"/>
        <v>3</v>
      </c>
      <c r="P52" s="58">
        <f t="shared" si="25"/>
        <v>0</v>
      </c>
      <c r="Q52" s="59">
        <f t="shared" si="25"/>
        <v>4</v>
      </c>
      <c r="R52" s="60">
        <f t="shared" si="25"/>
        <v>558</v>
      </c>
      <c r="T52" s="57">
        <f t="shared" ref="T52:AA52" si="26">SUM(T28+T50)</f>
        <v>68</v>
      </c>
      <c r="U52" s="58">
        <f t="shared" si="26"/>
        <v>12</v>
      </c>
      <c r="V52" s="58">
        <f t="shared" si="26"/>
        <v>0</v>
      </c>
      <c r="W52" s="58">
        <f t="shared" si="26"/>
        <v>0</v>
      </c>
      <c r="X52" s="58">
        <f t="shared" si="26"/>
        <v>0</v>
      </c>
      <c r="Y52" s="58">
        <f t="shared" si="26"/>
        <v>0</v>
      </c>
      <c r="Z52" s="59">
        <f t="shared" si="26"/>
        <v>1</v>
      </c>
      <c r="AA52" s="60">
        <f t="shared" si="26"/>
        <v>81</v>
      </c>
      <c r="AC52" s="60">
        <f>SUM(AC28+AC50)</f>
        <v>679</v>
      </c>
    </row>
    <row r="53" spans="1:29" s="68" customFormat="1" ht="15.75" customHeight="1">
      <c r="A53" s="68" t="s">
        <v>220</v>
      </c>
      <c r="I53" s="68">
        <f>SUM(B12:H12,B13:H13,B14:H14,B15:H15,B17:H17,B18:H18,B19:H19,B20:H20,B22:H22,B23:H23,B24:H24,B25:H25,B34:H34,B35:H35,B36:H36,B37:H37,B39:H39,B40:H40,B41:H41,B42:H42,B44:H44,B45:H45,B46:H46,B47:H47)</f>
        <v>40</v>
      </c>
      <c r="R53" s="68">
        <f>SUM(K12:Q12,K13:Q13,K14:Q14,K15:Q15,K17:Q17,K18:Q18,K19:Q19,K20:Q20,K22:Q22,K23:Q23,K24:Q24,K25:Q25,K34:Q34,K35:Q35,K36:Q36,K37:Q37,K39:Q39,K40:Q40,K41:Q41,K42:Q42,K44:Q44,K45:Q45,K46:Q46,K47:Q47)</f>
        <v>558</v>
      </c>
      <c r="AA53" s="68">
        <f>SUM(T12:Z12,T13:Z13,T14:Z14,T15:Z15,T17:Z17,T18:Z18,T19:Z19,T20:Z20,T22:Z22,T23:Z23,T24:Z24,T25:Z25,T34:Z34,T35:Z35,T36:Z36,T37:Z37,T39:Z39,T40:Z40,T41:Z41,T42:Z42,T44:Z44,T45:Z45,T46:Z46,T47:Z47)</f>
        <v>81</v>
      </c>
      <c r="AC53" s="68">
        <f>SUM(B53:AA53)</f>
        <v>679</v>
      </c>
    </row>
    <row r="54" spans="1:29" ht="15.75" customHeight="1">
      <c r="A54" s="47" t="s">
        <v>211</v>
      </c>
      <c r="B54" s="47" t="str">
        <f>$M$9</f>
        <v>Arm B - R572 (S)</v>
      </c>
    </row>
    <row r="55" spans="1:29" ht="15.75" customHeight="1">
      <c r="B55" s="57" t="s">
        <v>212</v>
      </c>
      <c r="C55" s="58"/>
      <c r="D55" s="58" t="s">
        <v>213</v>
      </c>
      <c r="E55" s="58"/>
      <c r="F55" s="58"/>
      <c r="G55" s="58"/>
      <c r="H55" s="59"/>
      <c r="I55" s="60"/>
      <c r="K55" s="57" t="s">
        <v>212</v>
      </c>
      <c r="L55" s="58"/>
      <c r="M55" s="58" t="s">
        <v>227</v>
      </c>
      <c r="N55" s="58"/>
      <c r="O55" s="58"/>
      <c r="P55" s="58"/>
      <c r="Q55" s="59"/>
      <c r="R55" s="60"/>
      <c r="T55" s="57" t="s">
        <v>212</v>
      </c>
      <c r="U55" s="58"/>
      <c r="V55" s="58" t="s">
        <v>251</v>
      </c>
      <c r="W55" s="58"/>
      <c r="X55" s="58"/>
      <c r="Y55" s="58"/>
      <c r="Z55" s="59"/>
      <c r="AA55" s="60"/>
      <c r="AC55" s="130" t="s">
        <v>216</v>
      </c>
    </row>
    <row r="56" spans="1:29"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131"/>
    </row>
    <row r="58" spans="1:29" ht="15.75" customHeight="1">
      <c r="A58" s="69">
        <v>0.29166666666666669</v>
      </c>
      <c r="B58" s="44">
        <v>5</v>
      </c>
      <c r="C58" s="45">
        <v>1</v>
      </c>
      <c r="D58" s="45">
        <v>0</v>
      </c>
      <c r="E58" s="45">
        <v>0</v>
      </c>
      <c r="F58" s="45">
        <v>0</v>
      </c>
      <c r="G58" s="45">
        <v>0</v>
      </c>
      <c r="H58" s="46">
        <v>0</v>
      </c>
      <c r="I58" s="65">
        <f>SUM(B58:H58)</f>
        <v>6</v>
      </c>
      <c r="K58" s="44">
        <v>0</v>
      </c>
      <c r="L58" s="45">
        <v>0</v>
      </c>
      <c r="M58" s="45">
        <v>0</v>
      </c>
      <c r="N58" s="45">
        <v>0</v>
      </c>
      <c r="O58" s="45">
        <v>0</v>
      </c>
      <c r="P58" s="45">
        <v>0</v>
      </c>
      <c r="Q58" s="46">
        <v>0</v>
      </c>
      <c r="R58" s="65">
        <f>SUM(K58:Q58)</f>
        <v>0</v>
      </c>
      <c r="T58" s="44">
        <v>0</v>
      </c>
      <c r="U58" s="45">
        <v>0</v>
      </c>
      <c r="V58" s="45">
        <v>0</v>
      </c>
      <c r="W58" s="45">
        <v>0</v>
      </c>
      <c r="X58" s="45">
        <v>0</v>
      </c>
      <c r="Y58" s="45">
        <v>0</v>
      </c>
      <c r="Z58" s="46">
        <v>0</v>
      </c>
      <c r="AA58" s="65">
        <f>SUM(T58:Z58)</f>
        <v>0</v>
      </c>
      <c r="AC58" s="65">
        <f>SUM(I58+R58+AA58)</f>
        <v>6</v>
      </c>
    </row>
    <row r="59" spans="1:29" ht="15.75" customHeight="1">
      <c r="A59" s="70">
        <v>0.30208333333333331</v>
      </c>
      <c r="B59" s="48">
        <v>1</v>
      </c>
      <c r="C59" s="49">
        <v>1</v>
      </c>
      <c r="D59" s="49">
        <v>0</v>
      </c>
      <c r="E59" s="49">
        <v>0</v>
      </c>
      <c r="F59" s="49">
        <v>0</v>
      </c>
      <c r="G59" s="49">
        <v>0</v>
      </c>
      <c r="H59" s="52">
        <v>0</v>
      </c>
      <c r="I59" s="66">
        <f>SUM(B59:H59)</f>
        <v>2</v>
      </c>
      <c r="K59" s="48">
        <v>0</v>
      </c>
      <c r="L59" s="49">
        <v>0</v>
      </c>
      <c r="M59" s="49">
        <v>0</v>
      </c>
      <c r="N59" s="49">
        <v>0</v>
      </c>
      <c r="O59" s="49">
        <v>0</v>
      </c>
      <c r="P59" s="49">
        <v>0</v>
      </c>
      <c r="Q59" s="52">
        <v>0</v>
      </c>
      <c r="R59" s="66">
        <f>SUM(K59:Q59)</f>
        <v>0</v>
      </c>
      <c r="T59" s="48">
        <v>0</v>
      </c>
      <c r="U59" s="49">
        <v>0</v>
      </c>
      <c r="V59" s="49">
        <v>0</v>
      </c>
      <c r="W59" s="49">
        <v>0</v>
      </c>
      <c r="X59" s="49">
        <v>0</v>
      </c>
      <c r="Y59" s="49">
        <v>0</v>
      </c>
      <c r="Z59" s="52">
        <v>0</v>
      </c>
      <c r="AA59" s="66">
        <f>SUM(T59:Z59)</f>
        <v>0</v>
      </c>
      <c r="AC59" s="66">
        <f>SUM(I59+R59+AA59)</f>
        <v>2</v>
      </c>
    </row>
    <row r="60" spans="1:29" ht="15.75" customHeight="1">
      <c r="A60" s="70">
        <v>0.3125</v>
      </c>
      <c r="B60" s="48">
        <v>7</v>
      </c>
      <c r="C60" s="49">
        <v>1</v>
      </c>
      <c r="D60" s="49">
        <v>0</v>
      </c>
      <c r="E60" s="49">
        <v>0</v>
      </c>
      <c r="F60" s="49">
        <v>0</v>
      </c>
      <c r="G60" s="49">
        <v>0</v>
      </c>
      <c r="H60" s="52">
        <v>0</v>
      </c>
      <c r="I60" s="66">
        <f>SUM(B60:H60)</f>
        <v>8</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66">
        <f>SUM(I60+R60+AA60)</f>
        <v>8</v>
      </c>
    </row>
    <row r="61" spans="1:29" ht="15.75" customHeight="1">
      <c r="A61" s="71">
        <v>0.32291666666666669</v>
      </c>
      <c r="B61" s="54">
        <v>16</v>
      </c>
      <c r="C61" s="55">
        <v>5</v>
      </c>
      <c r="D61" s="55">
        <v>0</v>
      </c>
      <c r="E61" s="55">
        <v>0</v>
      </c>
      <c r="F61" s="55">
        <v>0</v>
      </c>
      <c r="G61" s="55">
        <v>0</v>
      </c>
      <c r="H61" s="56">
        <v>0</v>
      </c>
      <c r="I61" s="67">
        <f>SUM(B61:H61)</f>
        <v>21</v>
      </c>
      <c r="K61" s="54">
        <v>0</v>
      </c>
      <c r="L61" s="55">
        <v>0</v>
      </c>
      <c r="M61" s="55">
        <v>0</v>
      </c>
      <c r="N61" s="55">
        <v>0</v>
      </c>
      <c r="O61" s="55">
        <v>0</v>
      </c>
      <c r="P61" s="55">
        <v>0</v>
      </c>
      <c r="Q61" s="56">
        <v>0</v>
      </c>
      <c r="R61" s="67">
        <f>SUM(K61:Q61)</f>
        <v>0</v>
      </c>
      <c r="T61" s="54">
        <v>0</v>
      </c>
      <c r="U61" s="55">
        <v>0</v>
      </c>
      <c r="V61" s="55">
        <v>0</v>
      </c>
      <c r="W61" s="55">
        <v>0</v>
      </c>
      <c r="X61" s="55">
        <v>0</v>
      </c>
      <c r="Y61" s="55">
        <v>0</v>
      </c>
      <c r="Z61" s="56">
        <v>0</v>
      </c>
      <c r="AA61" s="67">
        <f>SUM(T61:Z61)</f>
        <v>0</v>
      </c>
      <c r="AC61" s="67">
        <f>SUM(I61+R61+AA61)</f>
        <v>21</v>
      </c>
    </row>
    <row r="62" spans="1:29" ht="15.75" customHeight="1">
      <c r="A62" s="60" t="s">
        <v>218</v>
      </c>
      <c r="B62" s="57">
        <f t="shared" ref="B62:I62" si="27">SUM(B58:B61)</f>
        <v>29</v>
      </c>
      <c r="C62" s="58">
        <f t="shared" si="27"/>
        <v>8</v>
      </c>
      <c r="D62" s="58">
        <f t="shared" si="27"/>
        <v>0</v>
      </c>
      <c r="E62" s="58">
        <f t="shared" si="27"/>
        <v>0</v>
      </c>
      <c r="F62" s="58">
        <f t="shared" si="27"/>
        <v>0</v>
      </c>
      <c r="G62" s="58">
        <f t="shared" si="27"/>
        <v>0</v>
      </c>
      <c r="H62" s="59">
        <f t="shared" si="27"/>
        <v>0</v>
      </c>
      <c r="I62" s="60">
        <f t="shared" si="27"/>
        <v>37</v>
      </c>
      <c r="K62" s="57">
        <f t="shared" ref="K62:R62" si="28">SUM(K58:K61)</f>
        <v>0</v>
      </c>
      <c r="L62" s="58">
        <f t="shared" si="28"/>
        <v>0</v>
      </c>
      <c r="M62" s="58">
        <f t="shared" si="28"/>
        <v>0</v>
      </c>
      <c r="N62" s="58">
        <f t="shared" si="28"/>
        <v>0</v>
      </c>
      <c r="O62" s="58">
        <f t="shared" si="28"/>
        <v>0</v>
      </c>
      <c r="P62" s="58">
        <f t="shared" si="28"/>
        <v>0</v>
      </c>
      <c r="Q62" s="59">
        <f t="shared" si="28"/>
        <v>0</v>
      </c>
      <c r="R62" s="60">
        <f t="shared" si="28"/>
        <v>0</v>
      </c>
      <c r="T62" s="57">
        <f t="shared" ref="T62:AA62" si="29">SUM(T58:T61)</f>
        <v>0</v>
      </c>
      <c r="U62" s="58">
        <f t="shared" si="29"/>
        <v>0</v>
      </c>
      <c r="V62" s="58">
        <f t="shared" si="29"/>
        <v>0</v>
      </c>
      <c r="W62" s="58">
        <f t="shared" si="29"/>
        <v>0</v>
      </c>
      <c r="X62" s="58">
        <f t="shared" si="29"/>
        <v>0</v>
      </c>
      <c r="Y62" s="58">
        <f t="shared" si="29"/>
        <v>0</v>
      </c>
      <c r="Z62" s="59">
        <f t="shared" si="29"/>
        <v>0</v>
      </c>
      <c r="AA62" s="60">
        <f t="shared" si="29"/>
        <v>0</v>
      </c>
      <c r="AC62" s="60">
        <f>SUM(AC58:AC61)</f>
        <v>37</v>
      </c>
    </row>
    <row r="63" spans="1:29" ht="15.75" customHeight="1">
      <c r="A63" s="69">
        <v>0.33333333333333331</v>
      </c>
      <c r="B63" s="44">
        <v>8</v>
      </c>
      <c r="C63" s="45">
        <v>3</v>
      </c>
      <c r="D63" s="45">
        <v>0</v>
      </c>
      <c r="E63" s="45">
        <v>0</v>
      </c>
      <c r="F63" s="45">
        <v>0</v>
      </c>
      <c r="G63" s="45">
        <v>0</v>
      </c>
      <c r="H63" s="46">
        <v>0</v>
      </c>
      <c r="I63" s="65">
        <f>SUM(B63:H63)</f>
        <v>11</v>
      </c>
      <c r="K63" s="44">
        <v>0</v>
      </c>
      <c r="L63" s="45">
        <v>0</v>
      </c>
      <c r="M63" s="45">
        <v>0</v>
      </c>
      <c r="N63" s="45">
        <v>0</v>
      </c>
      <c r="O63" s="45">
        <v>0</v>
      </c>
      <c r="P63" s="45">
        <v>0</v>
      </c>
      <c r="Q63" s="46">
        <v>0</v>
      </c>
      <c r="R63" s="65">
        <f>SUM(K63:Q63)</f>
        <v>0</v>
      </c>
      <c r="T63" s="44">
        <v>0</v>
      </c>
      <c r="U63" s="45">
        <v>0</v>
      </c>
      <c r="V63" s="45">
        <v>0</v>
      </c>
      <c r="W63" s="45">
        <v>0</v>
      </c>
      <c r="X63" s="45">
        <v>0</v>
      </c>
      <c r="Y63" s="45">
        <v>0</v>
      </c>
      <c r="Z63" s="46">
        <v>0</v>
      </c>
      <c r="AA63" s="65">
        <f>SUM(T63:Z63)</f>
        <v>0</v>
      </c>
      <c r="AC63" s="65">
        <f>SUM(I63+R63+AA63)</f>
        <v>11</v>
      </c>
    </row>
    <row r="64" spans="1:29" ht="15.75" customHeight="1">
      <c r="A64" s="70">
        <v>0.34375</v>
      </c>
      <c r="B64" s="48">
        <v>16</v>
      </c>
      <c r="C64" s="49">
        <v>4</v>
      </c>
      <c r="D64" s="49">
        <v>0</v>
      </c>
      <c r="E64" s="49">
        <v>0</v>
      </c>
      <c r="F64" s="49">
        <v>1</v>
      </c>
      <c r="G64" s="49">
        <v>0</v>
      </c>
      <c r="H64" s="52">
        <v>1</v>
      </c>
      <c r="I64" s="66">
        <f>SUM(B64:H64)</f>
        <v>22</v>
      </c>
      <c r="K64" s="48">
        <v>0</v>
      </c>
      <c r="L64" s="49">
        <v>0</v>
      </c>
      <c r="M64" s="49">
        <v>0</v>
      </c>
      <c r="N64" s="49">
        <v>0</v>
      </c>
      <c r="O64" s="49">
        <v>0</v>
      </c>
      <c r="P64" s="49">
        <v>0</v>
      </c>
      <c r="Q64" s="52">
        <v>0</v>
      </c>
      <c r="R64" s="66">
        <f>SUM(K64:Q64)</f>
        <v>0</v>
      </c>
      <c r="T64" s="48">
        <v>0</v>
      </c>
      <c r="U64" s="49">
        <v>0</v>
      </c>
      <c r="V64" s="49">
        <v>0</v>
      </c>
      <c r="W64" s="49">
        <v>0</v>
      </c>
      <c r="X64" s="49">
        <v>0</v>
      </c>
      <c r="Y64" s="49">
        <v>0</v>
      </c>
      <c r="Z64" s="52">
        <v>0</v>
      </c>
      <c r="AA64" s="66">
        <f>SUM(T64:Z64)</f>
        <v>0</v>
      </c>
      <c r="AC64" s="66">
        <f>SUM(I64+R64+AA64)</f>
        <v>22</v>
      </c>
    </row>
    <row r="65" spans="1:29" ht="15.75" customHeight="1">
      <c r="A65" s="70">
        <v>0.35416666666666669</v>
      </c>
      <c r="B65" s="48">
        <v>28</v>
      </c>
      <c r="C65" s="49">
        <v>6</v>
      </c>
      <c r="D65" s="49">
        <v>0</v>
      </c>
      <c r="E65" s="49">
        <v>0</v>
      </c>
      <c r="F65" s="49">
        <v>1</v>
      </c>
      <c r="G65" s="49">
        <v>0</v>
      </c>
      <c r="H65" s="52">
        <v>0</v>
      </c>
      <c r="I65" s="66">
        <f>SUM(B65:H65)</f>
        <v>35</v>
      </c>
      <c r="K65" s="48">
        <v>0</v>
      </c>
      <c r="L65" s="49">
        <v>0</v>
      </c>
      <c r="M65" s="49">
        <v>0</v>
      </c>
      <c r="N65" s="49">
        <v>0</v>
      </c>
      <c r="O65" s="49">
        <v>0</v>
      </c>
      <c r="P65" s="49">
        <v>0</v>
      </c>
      <c r="Q65" s="52">
        <v>0</v>
      </c>
      <c r="R65" s="66">
        <f>SUM(K65:Q65)</f>
        <v>0</v>
      </c>
      <c r="T65" s="48">
        <v>1</v>
      </c>
      <c r="U65" s="49">
        <v>0</v>
      </c>
      <c r="V65" s="49">
        <v>0</v>
      </c>
      <c r="W65" s="49">
        <v>0</v>
      </c>
      <c r="X65" s="49">
        <v>0</v>
      </c>
      <c r="Y65" s="49">
        <v>0</v>
      </c>
      <c r="Z65" s="52">
        <v>0</v>
      </c>
      <c r="AA65" s="66">
        <f>SUM(T65:Z65)</f>
        <v>1</v>
      </c>
      <c r="AC65" s="66">
        <f>SUM(I65+R65+AA65)</f>
        <v>36</v>
      </c>
    </row>
    <row r="66" spans="1:29" ht="15.75" customHeight="1">
      <c r="A66" s="71">
        <v>0.36458333333333331</v>
      </c>
      <c r="B66" s="54">
        <v>63</v>
      </c>
      <c r="C66" s="55">
        <v>8</v>
      </c>
      <c r="D66" s="55">
        <v>1</v>
      </c>
      <c r="E66" s="55">
        <v>0</v>
      </c>
      <c r="F66" s="55">
        <v>0</v>
      </c>
      <c r="G66" s="55">
        <v>0</v>
      </c>
      <c r="H66" s="56">
        <v>1</v>
      </c>
      <c r="I66" s="67">
        <f>SUM(B66:H66)</f>
        <v>73</v>
      </c>
      <c r="K66" s="54">
        <v>0</v>
      </c>
      <c r="L66" s="55">
        <v>2</v>
      </c>
      <c r="M66" s="55">
        <v>0</v>
      </c>
      <c r="N66" s="55">
        <v>0</v>
      </c>
      <c r="O66" s="55">
        <v>0</v>
      </c>
      <c r="P66" s="55">
        <v>0</v>
      </c>
      <c r="Q66" s="56">
        <v>0</v>
      </c>
      <c r="R66" s="67">
        <f>SUM(K66:Q66)</f>
        <v>2</v>
      </c>
      <c r="T66" s="54">
        <v>0</v>
      </c>
      <c r="U66" s="55">
        <v>0</v>
      </c>
      <c r="V66" s="55">
        <v>0</v>
      </c>
      <c r="W66" s="55">
        <v>0</v>
      </c>
      <c r="X66" s="55">
        <v>0</v>
      </c>
      <c r="Y66" s="55">
        <v>0</v>
      </c>
      <c r="Z66" s="56">
        <v>0</v>
      </c>
      <c r="AA66" s="67">
        <f>SUM(T66:Z66)</f>
        <v>0</v>
      </c>
      <c r="AC66" s="67">
        <f>SUM(I66+R66+AA66)</f>
        <v>75</v>
      </c>
    </row>
    <row r="67" spans="1:29" ht="15.75" customHeight="1">
      <c r="A67" s="60" t="s">
        <v>218</v>
      </c>
      <c r="B67" s="57">
        <f t="shared" ref="B67:I67" si="30">SUM(B63:B66)</f>
        <v>115</v>
      </c>
      <c r="C67" s="58">
        <f t="shared" si="30"/>
        <v>21</v>
      </c>
      <c r="D67" s="58">
        <f t="shared" si="30"/>
        <v>1</v>
      </c>
      <c r="E67" s="58">
        <f t="shared" si="30"/>
        <v>0</v>
      </c>
      <c r="F67" s="58">
        <f t="shared" si="30"/>
        <v>2</v>
      </c>
      <c r="G67" s="58">
        <f t="shared" si="30"/>
        <v>0</v>
      </c>
      <c r="H67" s="59">
        <f t="shared" si="30"/>
        <v>2</v>
      </c>
      <c r="I67" s="60">
        <f t="shared" si="30"/>
        <v>141</v>
      </c>
      <c r="K67" s="57">
        <f t="shared" ref="K67:R67" si="31">SUM(K63:K66)</f>
        <v>0</v>
      </c>
      <c r="L67" s="58">
        <f t="shared" si="31"/>
        <v>2</v>
      </c>
      <c r="M67" s="58">
        <f t="shared" si="31"/>
        <v>0</v>
      </c>
      <c r="N67" s="58">
        <f t="shared" si="31"/>
        <v>0</v>
      </c>
      <c r="O67" s="58">
        <f t="shared" si="31"/>
        <v>0</v>
      </c>
      <c r="P67" s="58">
        <f t="shared" si="31"/>
        <v>0</v>
      </c>
      <c r="Q67" s="59">
        <f t="shared" si="31"/>
        <v>0</v>
      </c>
      <c r="R67" s="60">
        <f t="shared" si="31"/>
        <v>2</v>
      </c>
      <c r="T67" s="57">
        <f t="shared" ref="T67:AA67" si="32">SUM(T63:T66)</f>
        <v>1</v>
      </c>
      <c r="U67" s="58">
        <f t="shared" si="32"/>
        <v>0</v>
      </c>
      <c r="V67" s="58">
        <f t="shared" si="32"/>
        <v>0</v>
      </c>
      <c r="W67" s="58">
        <f t="shared" si="32"/>
        <v>0</v>
      </c>
      <c r="X67" s="58">
        <f t="shared" si="32"/>
        <v>0</v>
      </c>
      <c r="Y67" s="58">
        <f t="shared" si="32"/>
        <v>0</v>
      </c>
      <c r="Z67" s="59">
        <f t="shared" si="32"/>
        <v>0</v>
      </c>
      <c r="AA67" s="60">
        <f t="shared" si="32"/>
        <v>1</v>
      </c>
      <c r="AC67" s="60">
        <f>SUM(AC63:AC66)</f>
        <v>144</v>
      </c>
    </row>
    <row r="68" spans="1:29" ht="15.75" customHeight="1">
      <c r="A68" s="69">
        <v>0.375</v>
      </c>
      <c r="B68" s="44">
        <v>36</v>
      </c>
      <c r="C68" s="45">
        <v>8</v>
      </c>
      <c r="D68" s="45">
        <v>0</v>
      </c>
      <c r="E68" s="45">
        <v>0</v>
      </c>
      <c r="F68" s="45">
        <v>0</v>
      </c>
      <c r="G68" s="45">
        <v>0</v>
      </c>
      <c r="H68" s="46">
        <v>0</v>
      </c>
      <c r="I68" s="65">
        <f>SUM(B68:H68)</f>
        <v>44</v>
      </c>
      <c r="K68" s="44">
        <v>0</v>
      </c>
      <c r="L68" s="45">
        <v>0</v>
      </c>
      <c r="M68" s="45">
        <v>0</v>
      </c>
      <c r="N68" s="45">
        <v>0</v>
      </c>
      <c r="O68" s="45">
        <v>0</v>
      </c>
      <c r="P68" s="45">
        <v>0</v>
      </c>
      <c r="Q68" s="46">
        <v>0</v>
      </c>
      <c r="R68" s="65">
        <f>SUM(K68:Q68)</f>
        <v>0</v>
      </c>
      <c r="T68" s="44">
        <v>0</v>
      </c>
      <c r="U68" s="45">
        <v>0</v>
      </c>
      <c r="V68" s="45">
        <v>0</v>
      </c>
      <c r="W68" s="45">
        <v>0</v>
      </c>
      <c r="X68" s="45">
        <v>0</v>
      </c>
      <c r="Y68" s="45">
        <v>0</v>
      </c>
      <c r="Z68" s="46">
        <v>0</v>
      </c>
      <c r="AA68" s="65">
        <f>SUM(T68:Z68)</f>
        <v>0</v>
      </c>
      <c r="AC68" s="65">
        <f>SUM(I68+R68+AA68)</f>
        <v>44</v>
      </c>
    </row>
    <row r="69" spans="1:29" ht="15.75" customHeight="1">
      <c r="A69" s="70">
        <v>0.38541666666666669</v>
      </c>
      <c r="B69" s="48">
        <v>31</v>
      </c>
      <c r="C69" s="49">
        <v>5</v>
      </c>
      <c r="D69" s="49">
        <v>0</v>
      </c>
      <c r="E69" s="49">
        <v>0</v>
      </c>
      <c r="F69" s="49">
        <v>0</v>
      </c>
      <c r="G69" s="49">
        <v>0</v>
      </c>
      <c r="H69" s="52">
        <v>0</v>
      </c>
      <c r="I69" s="66">
        <f>SUM(B69:H69)</f>
        <v>36</v>
      </c>
      <c r="K69" s="48">
        <v>0</v>
      </c>
      <c r="L69" s="49">
        <v>0</v>
      </c>
      <c r="M69" s="49">
        <v>0</v>
      </c>
      <c r="N69" s="49">
        <v>0</v>
      </c>
      <c r="O69" s="49">
        <v>0</v>
      </c>
      <c r="P69" s="49">
        <v>0</v>
      </c>
      <c r="Q69" s="52">
        <v>0</v>
      </c>
      <c r="R69" s="66">
        <f>SUM(K69:Q69)</f>
        <v>0</v>
      </c>
      <c r="T69" s="48">
        <v>2</v>
      </c>
      <c r="U69" s="49">
        <v>0</v>
      </c>
      <c r="V69" s="49">
        <v>0</v>
      </c>
      <c r="W69" s="49">
        <v>0</v>
      </c>
      <c r="X69" s="49">
        <v>0</v>
      </c>
      <c r="Y69" s="49">
        <v>0</v>
      </c>
      <c r="Z69" s="52">
        <v>0</v>
      </c>
      <c r="AA69" s="66">
        <f>SUM(T69:Z69)</f>
        <v>2</v>
      </c>
      <c r="AC69" s="66">
        <f>SUM(I69+R69+AA69)</f>
        <v>38</v>
      </c>
    </row>
    <row r="70" spans="1:29" ht="15.75" customHeight="1">
      <c r="A70" s="70">
        <v>0.39583333333333331</v>
      </c>
      <c r="B70" s="48">
        <v>21</v>
      </c>
      <c r="C70" s="49">
        <v>8</v>
      </c>
      <c r="D70" s="49">
        <v>0</v>
      </c>
      <c r="E70" s="49">
        <v>0</v>
      </c>
      <c r="F70" s="49">
        <v>1</v>
      </c>
      <c r="G70" s="49">
        <v>0</v>
      </c>
      <c r="H70" s="52">
        <v>0</v>
      </c>
      <c r="I70" s="66">
        <f>SUM(B70:H70)</f>
        <v>30</v>
      </c>
      <c r="K70" s="48">
        <v>0</v>
      </c>
      <c r="L70" s="49">
        <v>0</v>
      </c>
      <c r="M70" s="49">
        <v>0</v>
      </c>
      <c r="N70" s="49">
        <v>0</v>
      </c>
      <c r="O70" s="49">
        <v>0</v>
      </c>
      <c r="P70" s="49">
        <v>0</v>
      </c>
      <c r="Q70" s="52">
        <v>0</v>
      </c>
      <c r="R70" s="66">
        <f>SUM(K70:Q70)</f>
        <v>0</v>
      </c>
      <c r="T70" s="48">
        <v>0</v>
      </c>
      <c r="U70" s="49">
        <v>0</v>
      </c>
      <c r="V70" s="49">
        <v>0</v>
      </c>
      <c r="W70" s="49">
        <v>0</v>
      </c>
      <c r="X70" s="49">
        <v>0</v>
      </c>
      <c r="Y70" s="49">
        <v>0</v>
      </c>
      <c r="Z70" s="52">
        <v>0</v>
      </c>
      <c r="AA70" s="66">
        <f>SUM(T70:Z70)</f>
        <v>0</v>
      </c>
      <c r="AC70" s="66">
        <f>SUM(I70+R70+AA70)</f>
        <v>30</v>
      </c>
    </row>
    <row r="71" spans="1:29" ht="15.75" customHeight="1">
      <c r="A71" s="71">
        <v>0.40625</v>
      </c>
      <c r="B71" s="54">
        <v>9</v>
      </c>
      <c r="C71" s="55">
        <v>5</v>
      </c>
      <c r="D71" s="55">
        <v>0</v>
      </c>
      <c r="E71" s="55">
        <v>0</v>
      </c>
      <c r="F71" s="55">
        <v>0</v>
      </c>
      <c r="G71" s="55">
        <v>0</v>
      </c>
      <c r="H71" s="56">
        <v>0</v>
      </c>
      <c r="I71" s="67">
        <f>SUM(B71:H71)</f>
        <v>14</v>
      </c>
      <c r="K71" s="54">
        <v>0</v>
      </c>
      <c r="L71" s="55">
        <v>0</v>
      </c>
      <c r="M71" s="55">
        <v>0</v>
      </c>
      <c r="N71" s="55">
        <v>0</v>
      </c>
      <c r="O71" s="55">
        <v>0</v>
      </c>
      <c r="P71" s="55">
        <v>0</v>
      </c>
      <c r="Q71" s="56">
        <v>0</v>
      </c>
      <c r="R71" s="67">
        <f>SUM(K71:Q71)</f>
        <v>0</v>
      </c>
      <c r="T71" s="54">
        <v>0</v>
      </c>
      <c r="U71" s="55">
        <v>0</v>
      </c>
      <c r="V71" s="55">
        <v>0</v>
      </c>
      <c r="W71" s="55">
        <v>0</v>
      </c>
      <c r="X71" s="55">
        <v>0</v>
      </c>
      <c r="Y71" s="55">
        <v>0</v>
      </c>
      <c r="Z71" s="56">
        <v>0</v>
      </c>
      <c r="AA71" s="67">
        <f>SUM(T71:Z71)</f>
        <v>0</v>
      </c>
      <c r="AC71" s="67">
        <f>SUM(I71+R71+AA71)</f>
        <v>14</v>
      </c>
    </row>
    <row r="72" spans="1:29" ht="15.75" customHeight="1">
      <c r="A72" s="60" t="s">
        <v>218</v>
      </c>
      <c r="B72" s="57">
        <f t="shared" ref="B72:I72" si="33">SUM(B68:B71)</f>
        <v>97</v>
      </c>
      <c r="C72" s="58">
        <f t="shared" si="33"/>
        <v>26</v>
      </c>
      <c r="D72" s="58">
        <f t="shared" si="33"/>
        <v>0</v>
      </c>
      <c r="E72" s="58">
        <f t="shared" si="33"/>
        <v>0</v>
      </c>
      <c r="F72" s="58">
        <f t="shared" si="33"/>
        <v>1</v>
      </c>
      <c r="G72" s="58">
        <f t="shared" si="33"/>
        <v>0</v>
      </c>
      <c r="H72" s="59">
        <f t="shared" si="33"/>
        <v>0</v>
      </c>
      <c r="I72" s="60">
        <f t="shared" si="33"/>
        <v>124</v>
      </c>
      <c r="K72" s="57">
        <f t="shared" ref="K72:R72" si="34">SUM(K68:K71)</f>
        <v>0</v>
      </c>
      <c r="L72" s="58">
        <f t="shared" si="34"/>
        <v>0</v>
      </c>
      <c r="M72" s="58">
        <f t="shared" si="34"/>
        <v>0</v>
      </c>
      <c r="N72" s="58">
        <f t="shared" si="34"/>
        <v>0</v>
      </c>
      <c r="O72" s="58">
        <f t="shared" si="34"/>
        <v>0</v>
      </c>
      <c r="P72" s="58">
        <f t="shared" si="34"/>
        <v>0</v>
      </c>
      <c r="Q72" s="59">
        <f t="shared" si="34"/>
        <v>0</v>
      </c>
      <c r="R72" s="60">
        <f t="shared" si="34"/>
        <v>0</v>
      </c>
      <c r="T72" s="57">
        <f t="shared" ref="T72:AA72" si="35">SUM(T68:T71)</f>
        <v>2</v>
      </c>
      <c r="U72" s="58">
        <f t="shared" si="35"/>
        <v>0</v>
      </c>
      <c r="V72" s="58">
        <f t="shared" si="35"/>
        <v>0</v>
      </c>
      <c r="W72" s="58">
        <f t="shared" si="35"/>
        <v>0</v>
      </c>
      <c r="X72" s="58">
        <f t="shared" si="35"/>
        <v>0</v>
      </c>
      <c r="Y72" s="58">
        <f t="shared" si="35"/>
        <v>0</v>
      </c>
      <c r="Z72" s="59">
        <f t="shared" si="35"/>
        <v>0</v>
      </c>
      <c r="AA72" s="60">
        <f t="shared" si="35"/>
        <v>2</v>
      </c>
      <c r="AC72" s="60">
        <f>SUM(AC68:AC71)</f>
        <v>126</v>
      </c>
    </row>
    <row r="74" spans="1:29" ht="15.75" customHeight="1">
      <c r="A74" s="60" t="s">
        <v>219</v>
      </c>
      <c r="B74" s="57">
        <f t="shared" ref="B74:I74" si="36">SUM(B72+B67+B62)</f>
        <v>241</v>
      </c>
      <c r="C74" s="58">
        <f t="shared" si="36"/>
        <v>55</v>
      </c>
      <c r="D74" s="58">
        <f t="shared" si="36"/>
        <v>1</v>
      </c>
      <c r="E74" s="58">
        <f t="shared" si="36"/>
        <v>0</v>
      </c>
      <c r="F74" s="58">
        <f t="shared" si="36"/>
        <v>3</v>
      </c>
      <c r="G74" s="58">
        <f t="shared" si="36"/>
        <v>0</v>
      </c>
      <c r="H74" s="59">
        <f t="shared" si="36"/>
        <v>2</v>
      </c>
      <c r="I74" s="60">
        <f t="shared" si="36"/>
        <v>302</v>
      </c>
      <c r="K74" s="57">
        <f t="shared" ref="K74:R74" si="37">SUM(K72+K67+K62)</f>
        <v>0</v>
      </c>
      <c r="L74" s="58">
        <f t="shared" si="37"/>
        <v>2</v>
      </c>
      <c r="M74" s="58">
        <f t="shared" si="37"/>
        <v>0</v>
      </c>
      <c r="N74" s="58">
        <f t="shared" si="37"/>
        <v>0</v>
      </c>
      <c r="O74" s="58">
        <f t="shared" si="37"/>
        <v>0</v>
      </c>
      <c r="P74" s="58">
        <f t="shared" si="37"/>
        <v>0</v>
      </c>
      <c r="Q74" s="59">
        <f t="shared" si="37"/>
        <v>0</v>
      </c>
      <c r="R74" s="60">
        <f t="shared" si="37"/>
        <v>2</v>
      </c>
      <c r="T74" s="57">
        <f t="shared" ref="T74:AA74" si="38">SUM(T72+T67+T62)</f>
        <v>3</v>
      </c>
      <c r="U74" s="58">
        <f t="shared" si="38"/>
        <v>0</v>
      </c>
      <c r="V74" s="58">
        <f t="shared" si="38"/>
        <v>0</v>
      </c>
      <c r="W74" s="58">
        <f t="shared" si="38"/>
        <v>0</v>
      </c>
      <c r="X74" s="58">
        <f t="shared" si="38"/>
        <v>0</v>
      </c>
      <c r="Y74" s="58">
        <f t="shared" si="38"/>
        <v>0</v>
      </c>
      <c r="Z74" s="59">
        <f t="shared" si="38"/>
        <v>0</v>
      </c>
      <c r="AA74" s="60">
        <f t="shared" si="38"/>
        <v>3</v>
      </c>
      <c r="AC74" s="60">
        <f>SUM(AC72+AC67+AC62)</f>
        <v>307</v>
      </c>
    </row>
    <row r="76" spans="1:29" ht="15.75" customHeight="1">
      <c r="A76" s="47" t="s">
        <v>211</v>
      </c>
      <c r="B76" s="47" t="str">
        <f>$M$9</f>
        <v>Arm B - R572 (S)</v>
      </c>
    </row>
    <row r="77" spans="1:29" ht="15.75" customHeight="1">
      <c r="B77" s="57" t="s">
        <v>212</v>
      </c>
      <c r="C77" s="58"/>
      <c r="D77" s="58" t="s">
        <v>213</v>
      </c>
      <c r="E77" s="58"/>
      <c r="F77" s="58"/>
      <c r="G77" s="58"/>
      <c r="H77" s="59"/>
      <c r="I77" s="60"/>
      <c r="K77" s="57" t="s">
        <v>212</v>
      </c>
      <c r="L77" s="58"/>
      <c r="M77" s="58" t="s">
        <v>227</v>
      </c>
      <c r="N77" s="58"/>
      <c r="O77" s="58"/>
      <c r="P77" s="58"/>
      <c r="Q77" s="59"/>
      <c r="R77" s="60"/>
      <c r="T77" s="57" t="s">
        <v>212</v>
      </c>
      <c r="U77" s="58"/>
      <c r="V77" s="58" t="s">
        <v>251</v>
      </c>
      <c r="W77" s="58"/>
      <c r="X77" s="58"/>
      <c r="Y77" s="58"/>
      <c r="Z77" s="59"/>
      <c r="AA77" s="60"/>
      <c r="AC77" s="130" t="s">
        <v>216</v>
      </c>
    </row>
    <row r="78" spans="1:29"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131"/>
    </row>
    <row r="80" spans="1:29" ht="15.75" customHeight="1">
      <c r="A80" s="69">
        <v>0.66666666666666663</v>
      </c>
      <c r="B80" s="44">
        <v>35</v>
      </c>
      <c r="C80" s="45">
        <v>4</v>
      </c>
      <c r="D80" s="45">
        <v>1</v>
      </c>
      <c r="E80" s="45">
        <v>1</v>
      </c>
      <c r="F80" s="45">
        <v>0</v>
      </c>
      <c r="G80" s="45">
        <v>0</v>
      </c>
      <c r="H80" s="46">
        <v>1</v>
      </c>
      <c r="I80" s="65">
        <f>SUM(B80:H80)</f>
        <v>42</v>
      </c>
      <c r="K80" s="44">
        <v>0</v>
      </c>
      <c r="L80" s="45">
        <v>0</v>
      </c>
      <c r="M80" s="45">
        <v>0</v>
      </c>
      <c r="N80" s="45">
        <v>0</v>
      </c>
      <c r="O80" s="45">
        <v>0</v>
      </c>
      <c r="P80" s="45">
        <v>0</v>
      </c>
      <c r="Q80" s="46">
        <v>0</v>
      </c>
      <c r="R80" s="65">
        <f>SUM(K80:Q80)</f>
        <v>0</v>
      </c>
      <c r="T80" s="44">
        <v>0</v>
      </c>
      <c r="U80" s="45">
        <v>0</v>
      </c>
      <c r="V80" s="45">
        <v>0</v>
      </c>
      <c r="W80" s="45">
        <v>0</v>
      </c>
      <c r="X80" s="45">
        <v>0</v>
      </c>
      <c r="Y80" s="45">
        <v>0</v>
      </c>
      <c r="Z80" s="46">
        <v>0</v>
      </c>
      <c r="AA80" s="65">
        <f>SUM(T80:Z80)</f>
        <v>0</v>
      </c>
      <c r="AC80" s="65">
        <f>SUM(I80+R80+AA80)</f>
        <v>42</v>
      </c>
    </row>
    <row r="81" spans="1:29" ht="15.75" customHeight="1">
      <c r="A81" s="70">
        <v>0.67708333333333337</v>
      </c>
      <c r="B81" s="48">
        <v>19</v>
      </c>
      <c r="C81" s="49">
        <v>6</v>
      </c>
      <c r="D81" s="49">
        <v>1</v>
      </c>
      <c r="E81" s="49">
        <v>0</v>
      </c>
      <c r="F81" s="49">
        <v>0</v>
      </c>
      <c r="G81" s="49">
        <v>0</v>
      </c>
      <c r="H81" s="52">
        <v>0</v>
      </c>
      <c r="I81" s="66">
        <f>SUM(B81:H81)</f>
        <v>26</v>
      </c>
      <c r="K81" s="48">
        <v>0</v>
      </c>
      <c r="L81" s="49">
        <v>0</v>
      </c>
      <c r="M81" s="49">
        <v>0</v>
      </c>
      <c r="N81" s="49">
        <v>0</v>
      </c>
      <c r="O81" s="49">
        <v>0</v>
      </c>
      <c r="P81" s="49">
        <v>0</v>
      </c>
      <c r="Q81" s="52">
        <v>0</v>
      </c>
      <c r="R81" s="66">
        <f>SUM(K81:Q81)</f>
        <v>0</v>
      </c>
      <c r="T81" s="48">
        <v>1</v>
      </c>
      <c r="U81" s="49">
        <v>0</v>
      </c>
      <c r="V81" s="49">
        <v>0</v>
      </c>
      <c r="W81" s="49">
        <v>0</v>
      </c>
      <c r="X81" s="49">
        <v>0</v>
      </c>
      <c r="Y81" s="49">
        <v>0</v>
      </c>
      <c r="Z81" s="52">
        <v>0</v>
      </c>
      <c r="AA81" s="66">
        <f>SUM(T81:Z81)</f>
        <v>1</v>
      </c>
      <c r="AC81" s="66">
        <f>SUM(I81+R81+AA81)</f>
        <v>27</v>
      </c>
    </row>
    <row r="82" spans="1:29" ht="15.75" customHeight="1">
      <c r="A82" s="70">
        <v>0.6875</v>
      </c>
      <c r="B82" s="48">
        <v>18</v>
      </c>
      <c r="C82" s="49">
        <v>3</v>
      </c>
      <c r="D82" s="49">
        <v>0</v>
      </c>
      <c r="E82" s="49">
        <v>0</v>
      </c>
      <c r="F82" s="49">
        <v>0</v>
      </c>
      <c r="G82" s="49">
        <v>0</v>
      </c>
      <c r="H82" s="52">
        <v>0</v>
      </c>
      <c r="I82" s="66">
        <f>SUM(B82:H82)</f>
        <v>21</v>
      </c>
      <c r="K82" s="48">
        <v>0</v>
      </c>
      <c r="L82" s="49">
        <v>0</v>
      </c>
      <c r="M82" s="49">
        <v>0</v>
      </c>
      <c r="N82" s="49">
        <v>0</v>
      </c>
      <c r="O82" s="49">
        <v>0</v>
      </c>
      <c r="P82" s="49">
        <v>0</v>
      </c>
      <c r="Q82" s="52">
        <v>0</v>
      </c>
      <c r="R82" s="66">
        <f>SUM(K82:Q82)</f>
        <v>0</v>
      </c>
      <c r="T82" s="48">
        <v>1</v>
      </c>
      <c r="U82" s="49">
        <v>0</v>
      </c>
      <c r="V82" s="49">
        <v>0</v>
      </c>
      <c r="W82" s="49">
        <v>0</v>
      </c>
      <c r="X82" s="49">
        <v>0</v>
      </c>
      <c r="Y82" s="49">
        <v>0</v>
      </c>
      <c r="Z82" s="52">
        <v>0</v>
      </c>
      <c r="AA82" s="66">
        <f>SUM(T82:Z82)</f>
        <v>1</v>
      </c>
      <c r="AC82" s="66">
        <f>SUM(I82+R82+AA82)</f>
        <v>22</v>
      </c>
    </row>
    <row r="83" spans="1:29" ht="15.75" customHeight="1">
      <c r="A83" s="71">
        <v>0.69791666666666663</v>
      </c>
      <c r="B83" s="54">
        <v>17</v>
      </c>
      <c r="C83" s="55">
        <v>12</v>
      </c>
      <c r="D83" s="55">
        <v>2</v>
      </c>
      <c r="E83" s="55">
        <v>0</v>
      </c>
      <c r="F83" s="55">
        <v>0</v>
      </c>
      <c r="G83" s="55">
        <v>0</v>
      </c>
      <c r="H83" s="56">
        <v>0</v>
      </c>
      <c r="I83" s="67">
        <f>SUM(B83:H83)</f>
        <v>31</v>
      </c>
      <c r="K83" s="54">
        <v>0</v>
      </c>
      <c r="L83" s="55">
        <v>0</v>
      </c>
      <c r="M83" s="55">
        <v>0</v>
      </c>
      <c r="N83" s="55">
        <v>0</v>
      </c>
      <c r="O83" s="55">
        <v>0</v>
      </c>
      <c r="P83" s="55">
        <v>0</v>
      </c>
      <c r="Q83" s="56">
        <v>0</v>
      </c>
      <c r="R83" s="67">
        <f>SUM(K83:Q83)</f>
        <v>0</v>
      </c>
      <c r="T83" s="54">
        <v>1</v>
      </c>
      <c r="U83" s="55">
        <v>0</v>
      </c>
      <c r="V83" s="55">
        <v>0</v>
      </c>
      <c r="W83" s="55">
        <v>0</v>
      </c>
      <c r="X83" s="55">
        <v>0</v>
      </c>
      <c r="Y83" s="55">
        <v>0</v>
      </c>
      <c r="Z83" s="56">
        <v>0</v>
      </c>
      <c r="AA83" s="67">
        <f>SUM(T83:Z83)</f>
        <v>1</v>
      </c>
      <c r="AC83" s="67">
        <f>SUM(I83+R83+AA83)</f>
        <v>32</v>
      </c>
    </row>
    <row r="84" spans="1:29" ht="15.75" customHeight="1">
      <c r="A84" s="60" t="s">
        <v>218</v>
      </c>
      <c r="B84" s="57">
        <f t="shared" ref="B84:I84" si="39">SUM(B80:B83)</f>
        <v>89</v>
      </c>
      <c r="C84" s="58">
        <f t="shared" si="39"/>
        <v>25</v>
      </c>
      <c r="D84" s="58">
        <f t="shared" si="39"/>
        <v>4</v>
      </c>
      <c r="E84" s="58">
        <f t="shared" si="39"/>
        <v>1</v>
      </c>
      <c r="F84" s="58">
        <f t="shared" si="39"/>
        <v>0</v>
      </c>
      <c r="G84" s="58">
        <f t="shared" si="39"/>
        <v>0</v>
      </c>
      <c r="H84" s="59">
        <f t="shared" si="39"/>
        <v>1</v>
      </c>
      <c r="I84" s="60">
        <f t="shared" si="39"/>
        <v>120</v>
      </c>
      <c r="K84" s="57">
        <f t="shared" ref="K84:R84" si="40">SUM(K80:K83)</f>
        <v>0</v>
      </c>
      <c r="L84" s="58">
        <f t="shared" si="40"/>
        <v>0</v>
      </c>
      <c r="M84" s="58">
        <f t="shared" si="40"/>
        <v>0</v>
      </c>
      <c r="N84" s="58">
        <f t="shared" si="40"/>
        <v>0</v>
      </c>
      <c r="O84" s="58">
        <f t="shared" si="40"/>
        <v>0</v>
      </c>
      <c r="P84" s="58">
        <f t="shared" si="40"/>
        <v>0</v>
      </c>
      <c r="Q84" s="59">
        <f t="shared" si="40"/>
        <v>0</v>
      </c>
      <c r="R84" s="60">
        <f t="shared" si="40"/>
        <v>0</v>
      </c>
      <c r="T84" s="57">
        <f t="shared" ref="T84:AA84" si="41">SUM(T80:T83)</f>
        <v>3</v>
      </c>
      <c r="U84" s="58">
        <f t="shared" si="41"/>
        <v>0</v>
      </c>
      <c r="V84" s="58">
        <f t="shared" si="41"/>
        <v>0</v>
      </c>
      <c r="W84" s="58">
        <f t="shared" si="41"/>
        <v>0</v>
      </c>
      <c r="X84" s="58">
        <f t="shared" si="41"/>
        <v>0</v>
      </c>
      <c r="Y84" s="58">
        <f t="shared" si="41"/>
        <v>0</v>
      </c>
      <c r="Z84" s="59">
        <f t="shared" si="41"/>
        <v>0</v>
      </c>
      <c r="AA84" s="60">
        <f t="shared" si="41"/>
        <v>3</v>
      </c>
      <c r="AC84" s="60">
        <f>SUM(AC80:AC83)</f>
        <v>123</v>
      </c>
    </row>
    <row r="85" spans="1:29" ht="15.75" customHeight="1">
      <c r="A85" s="69">
        <v>0.70833333333333337</v>
      </c>
      <c r="B85" s="44">
        <v>14</v>
      </c>
      <c r="C85" s="45">
        <v>3</v>
      </c>
      <c r="D85" s="45">
        <v>0</v>
      </c>
      <c r="E85" s="45">
        <v>0</v>
      </c>
      <c r="F85" s="45">
        <v>0</v>
      </c>
      <c r="G85" s="45">
        <v>0</v>
      </c>
      <c r="H85" s="46">
        <v>0</v>
      </c>
      <c r="I85" s="65">
        <f>SUM(B85:H85)</f>
        <v>17</v>
      </c>
      <c r="K85" s="44">
        <v>0</v>
      </c>
      <c r="L85" s="45">
        <v>0</v>
      </c>
      <c r="M85" s="45">
        <v>0</v>
      </c>
      <c r="N85" s="45">
        <v>0</v>
      </c>
      <c r="O85" s="45">
        <v>0</v>
      </c>
      <c r="P85" s="45">
        <v>0</v>
      </c>
      <c r="Q85" s="46">
        <v>0</v>
      </c>
      <c r="R85" s="65">
        <f>SUM(K85:Q85)</f>
        <v>0</v>
      </c>
      <c r="T85" s="44">
        <v>0</v>
      </c>
      <c r="U85" s="45">
        <v>0</v>
      </c>
      <c r="V85" s="45">
        <v>0</v>
      </c>
      <c r="W85" s="45">
        <v>0</v>
      </c>
      <c r="X85" s="45">
        <v>0</v>
      </c>
      <c r="Y85" s="45">
        <v>0</v>
      </c>
      <c r="Z85" s="46">
        <v>0</v>
      </c>
      <c r="AA85" s="65">
        <f>SUM(T85:Z85)</f>
        <v>0</v>
      </c>
      <c r="AC85" s="65">
        <f>SUM(I85+R85+AA85)</f>
        <v>17</v>
      </c>
    </row>
    <row r="86" spans="1:29" ht="15.75" customHeight="1">
      <c r="A86" s="70">
        <v>0.71875</v>
      </c>
      <c r="B86" s="48">
        <v>18</v>
      </c>
      <c r="C86" s="49">
        <v>2</v>
      </c>
      <c r="D86" s="49">
        <v>0</v>
      </c>
      <c r="E86" s="49">
        <v>0</v>
      </c>
      <c r="F86" s="49">
        <v>0</v>
      </c>
      <c r="G86" s="49">
        <v>0</v>
      </c>
      <c r="H86" s="52">
        <v>0</v>
      </c>
      <c r="I86" s="66">
        <f>SUM(B86:H86)</f>
        <v>20</v>
      </c>
      <c r="K86" s="48">
        <v>0</v>
      </c>
      <c r="L86" s="49">
        <v>0</v>
      </c>
      <c r="M86" s="49">
        <v>0</v>
      </c>
      <c r="N86" s="49">
        <v>0</v>
      </c>
      <c r="O86" s="49">
        <v>0</v>
      </c>
      <c r="P86" s="49">
        <v>0</v>
      </c>
      <c r="Q86" s="52">
        <v>0</v>
      </c>
      <c r="R86" s="66">
        <f>SUM(K86:Q86)</f>
        <v>0</v>
      </c>
      <c r="T86" s="48">
        <v>0</v>
      </c>
      <c r="U86" s="49">
        <v>0</v>
      </c>
      <c r="V86" s="49">
        <v>0</v>
      </c>
      <c r="W86" s="49">
        <v>0</v>
      </c>
      <c r="X86" s="49">
        <v>0</v>
      </c>
      <c r="Y86" s="49">
        <v>0</v>
      </c>
      <c r="Z86" s="52">
        <v>0</v>
      </c>
      <c r="AA86" s="66">
        <f>SUM(T86:Z86)</f>
        <v>0</v>
      </c>
      <c r="AC86" s="66">
        <f>SUM(I86+R86+AA86)</f>
        <v>20</v>
      </c>
    </row>
    <row r="87" spans="1:29" ht="15.75" customHeight="1">
      <c r="A87" s="70">
        <v>0.72916666666666663</v>
      </c>
      <c r="B87" s="48">
        <v>15</v>
      </c>
      <c r="C87" s="49">
        <v>1</v>
      </c>
      <c r="D87" s="49">
        <v>2</v>
      </c>
      <c r="E87" s="49">
        <v>0</v>
      </c>
      <c r="F87" s="49">
        <v>0</v>
      </c>
      <c r="G87" s="49">
        <v>0</v>
      </c>
      <c r="H87" s="52">
        <v>0</v>
      </c>
      <c r="I87" s="66">
        <f>SUM(B87:H87)</f>
        <v>18</v>
      </c>
      <c r="K87" s="48">
        <v>0</v>
      </c>
      <c r="L87" s="49">
        <v>0</v>
      </c>
      <c r="M87" s="49">
        <v>0</v>
      </c>
      <c r="N87" s="49">
        <v>0</v>
      </c>
      <c r="O87" s="49">
        <v>0</v>
      </c>
      <c r="P87" s="49">
        <v>0</v>
      </c>
      <c r="Q87" s="52">
        <v>0</v>
      </c>
      <c r="R87" s="66">
        <f>SUM(K87:Q87)</f>
        <v>0</v>
      </c>
      <c r="T87" s="48">
        <v>0</v>
      </c>
      <c r="U87" s="49">
        <v>0</v>
      </c>
      <c r="V87" s="49">
        <v>0</v>
      </c>
      <c r="W87" s="49">
        <v>0</v>
      </c>
      <c r="X87" s="49">
        <v>0</v>
      </c>
      <c r="Y87" s="49">
        <v>0</v>
      </c>
      <c r="Z87" s="52">
        <v>0</v>
      </c>
      <c r="AA87" s="66">
        <f>SUM(T87:Z87)</f>
        <v>0</v>
      </c>
      <c r="AC87" s="66">
        <f>SUM(I87+R87+AA87)</f>
        <v>18</v>
      </c>
    </row>
    <row r="88" spans="1:29" ht="15.75" customHeight="1">
      <c r="A88" s="71">
        <v>0.73958333333333337</v>
      </c>
      <c r="B88" s="54">
        <v>12</v>
      </c>
      <c r="C88" s="55">
        <v>3</v>
      </c>
      <c r="D88" s="55">
        <v>0</v>
      </c>
      <c r="E88" s="55">
        <v>0</v>
      </c>
      <c r="F88" s="55">
        <v>0</v>
      </c>
      <c r="G88" s="55">
        <v>0</v>
      </c>
      <c r="H88" s="56">
        <v>1</v>
      </c>
      <c r="I88" s="67">
        <f>SUM(B88:H88)</f>
        <v>16</v>
      </c>
      <c r="K88" s="54">
        <v>0</v>
      </c>
      <c r="L88" s="55">
        <v>0</v>
      </c>
      <c r="M88" s="55">
        <v>0</v>
      </c>
      <c r="N88" s="55">
        <v>0</v>
      </c>
      <c r="O88" s="55">
        <v>0</v>
      </c>
      <c r="P88" s="55">
        <v>0</v>
      </c>
      <c r="Q88" s="56">
        <v>0</v>
      </c>
      <c r="R88" s="67">
        <f>SUM(K88:Q88)</f>
        <v>0</v>
      </c>
      <c r="T88" s="54">
        <v>1</v>
      </c>
      <c r="U88" s="55">
        <v>0</v>
      </c>
      <c r="V88" s="55">
        <v>0</v>
      </c>
      <c r="W88" s="55">
        <v>0</v>
      </c>
      <c r="X88" s="55">
        <v>0</v>
      </c>
      <c r="Y88" s="55">
        <v>0</v>
      </c>
      <c r="Z88" s="56">
        <v>0</v>
      </c>
      <c r="AA88" s="67">
        <f>SUM(T88:Z88)</f>
        <v>1</v>
      </c>
      <c r="AC88" s="67">
        <f>SUM(I88+R88+AA88)</f>
        <v>17</v>
      </c>
    </row>
    <row r="89" spans="1:29" ht="15.75" customHeight="1">
      <c r="A89" s="60" t="s">
        <v>218</v>
      </c>
      <c r="B89" s="57">
        <f t="shared" ref="B89:I89" si="42">SUM(B85:B88)</f>
        <v>59</v>
      </c>
      <c r="C89" s="58">
        <f t="shared" si="42"/>
        <v>9</v>
      </c>
      <c r="D89" s="58">
        <f t="shared" si="42"/>
        <v>2</v>
      </c>
      <c r="E89" s="58">
        <f t="shared" si="42"/>
        <v>0</v>
      </c>
      <c r="F89" s="58">
        <f t="shared" si="42"/>
        <v>0</v>
      </c>
      <c r="G89" s="58">
        <f t="shared" si="42"/>
        <v>0</v>
      </c>
      <c r="H89" s="59">
        <f t="shared" si="42"/>
        <v>1</v>
      </c>
      <c r="I89" s="60">
        <f t="shared" si="42"/>
        <v>71</v>
      </c>
      <c r="K89" s="57">
        <f t="shared" ref="K89:R89" si="43">SUM(K85:K88)</f>
        <v>0</v>
      </c>
      <c r="L89" s="58">
        <f t="shared" si="43"/>
        <v>0</v>
      </c>
      <c r="M89" s="58">
        <f t="shared" si="43"/>
        <v>0</v>
      </c>
      <c r="N89" s="58">
        <f t="shared" si="43"/>
        <v>0</v>
      </c>
      <c r="O89" s="58">
        <f t="shared" si="43"/>
        <v>0</v>
      </c>
      <c r="P89" s="58">
        <f t="shared" si="43"/>
        <v>0</v>
      </c>
      <c r="Q89" s="59">
        <f t="shared" si="43"/>
        <v>0</v>
      </c>
      <c r="R89" s="60">
        <f t="shared" si="43"/>
        <v>0</v>
      </c>
      <c r="T89" s="57">
        <f t="shared" ref="T89:AA89" si="44">SUM(T85:T88)</f>
        <v>1</v>
      </c>
      <c r="U89" s="58">
        <f t="shared" si="44"/>
        <v>0</v>
      </c>
      <c r="V89" s="58">
        <f t="shared" si="44"/>
        <v>0</v>
      </c>
      <c r="W89" s="58">
        <f t="shared" si="44"/>
        <v>0</v>
      </c>
      <c r="X89" s="58">
        <f t="shared" si="44"/>
        <v>0</v>
      </c>
      <c r="Y89" s="58">
        <f t="shared" si="44"/>
        <v>0</v>
      </c>
      <c r="Z89" s="59">
        <f t="shared" si="44"/>
        <v>0</v>
      </c>
      <c r="AA89" s="60">
        <f t="shared" si="44"/>
        <v>1</v>
      </c>
      <c r="AC89" s="60">
        <f>SUM(AC85:AC88)</f>
        <v>72</v>
      </c>
    </row>
    <row r="90" spans="1:29" ht="15.75" customHeight="1">
      <c r="A90" s="69">
        <v>0.75</v>
      </c>
      <c r="B90" s="44">
        <v>10</v>
      </c>
      <c r="C90" s="45">
        <v>0</v>
      </c>
      <c r="D90" s="45">
        <v>0</v>
      </c>
      <c r="E90" s="45">
        <v>0</v>
      </c>
      <c r="F90" s="45">
        <v>0</v>
      </c>
      <c r="G90" s="45">
        <v>0</v>
      </c>
      <c r="H90" s="46">
        <v>0</v>
      </c>
      <c r="I90" s="65">
        <f>SUM(B90:H90)</f>
        <v>10</v>
      </c>
      <c r="K90" s="44">
        <v>0</v>
      </c>
      <c r="L90" s="45">
        <v>0</v>
      </c>
      <c r="M90" s="45">
        <v>0</v>
      </c>
      <c r="N90" s="45">
        <v>0</v>
      </c>
      <c r="O90" s="45">
        <v>0</v>
      </c>
      <c r="P90" s="45">
        <v>0</v>
      </c>
      <c r="Q90" s="46">
        <v>0</v>
      </c>
      <c r="R90" s="65">
        <f>SUM(K90:Q90)</f>
        <v>0</v>
      </c>
      <c r="T90" s="44">
        <v>0</v>
      </c>
      <c r="U90" s="45">
        <v>0</v>
      </c>
      <c r="V90" s="45">
        <v>0</v>
      </c>
      <c r="W90" s="45">
        <v>0</v>
      </c>
      <c r="X90" s="45">
        <v>0</v>
      </c>
      <c r="Y90" s="45">
        <v>0</v>
      </c>
      <c r="Z90" s="46">
        <v>0</v>
      </c>
      <c r="AA90" s="65">
        <f>SUM(T90:Z90)</f>
        <v>0</v>
      </c>
      <c r="AC90" s="65">
        <f>SUM(I90+R90+AA90)</f>
        <v>10</v>
      </c>
    </row>
    <row r="91" spans="1:29" ht="15.75" customHeight="1">
      <c r="A91" s="70">
        <v>0.76041666666666663</v>
      </c>
      <c r="B91" s="48">
        <v>11</v>
      </c>
      <c r="C91" s="49">
        <v>4</v>
      </c>
      <c r="D91" s="49">
        <v>0</v>
      </c>
      <c r="E91" s="49">
        <v>0</v>
      </c>
      <c r="F91" s="49">
        <v>0</v>
      </c>
      <c r="G91" s="49">
        <v>0</v>
      </c>
      <c r="H91" s="52">
        <v>0</v>
      </c>
      <c r="I91" s="66">
        <f>SUM(B91:H91)</f>
        <v>15</v>
      </c>
      <c r="K91" s="48">
        <v>0</v>
      </c>
      <c r="L91" s="49">
        <v>0</v>
      </c>
      <c r="M91" s="49">
        <v>0</v>
      </c>
      <c r="N91" s="49">
        <v>0</v>
      </c>
      <c r="O91" s="49">
        <v>0</v>
      </c>
      <c r="P91" s="49">
        <v>0</v>
      </c>
      <c r="Q91" s="52">
        <v>0</v>
      </c>
      <c r="R91" s="66">
        <f>SUM(K91:Q91)</f>
        <v>0</v>
      </c>
      <c r="T91" s="48">
        <v>0</v>
      </c>
      <c r="U91" s="49">
        <v>0</v>
      </c>
      <c r="V91" s="49">
        <v>0</v>
      </c>
      <c r="W91" s="49">
        <v>0</v>
      </c>
      <c r="X91" s="49">
        <v>0</v>
      </c>
      <c r="Y91" s="49">
        <v>0</v>
      </c>
      <c r="Z91" s="52">
        <v>0</v>
      </c>
      <c r="AA91" s="66">
        <f>SUM(T91:Z91)</f>
        <v>0</v>
      </c>
      <c r="AC91" s="66">
        <f>SUM(I91+R91+AA91)</f>
        <v>15</v>
      </c>
    </row>
    <row r="92" spans="1:29" ht="15.75" customHeight="1">
      <c r="A92" s="70">
        <v>0.77083333333333337</v>
      </c>
      <c r="B92" s="48">
        <v>12</v>
      </c>
      <c r="C92" s="49">
        <v>2</v>
      </c>
      <c r="D92" s="49">
        <v>0</v>
      </c>
      <c r="E92" s="49">
        <v>0</v>
      </c>
      <c r="F92" s="49">
        <v>0</v>
      </c>
      <c r="G92" s="49">
        <v>0</v>
      </c>
      <c r="H92" s="52">
        <v>1</v>
      </c>
      <c r="I92" s="66">
        <f>SUM(B92:H92)</f>
        <v>15</v>
      </c>
      <c r="K92" s="48">
        <v>0</v>
      </c>
      <c r="L92" s="49">
        <v>0</v>
      </c>
      <c r="M92" s="49">
        <v>0</v>
      </c>
      <c r="N92" s="49">
        <v>0</v>
      </c>
      <c r="O92" s="49">
        <v>0</v>
      </c>
      <c r="P92" s="49">
        <v>0</v>
      </c>
      <c r="Q92" s="52">
        <v>0</v>
      </c>
      <c r="R92" s="66">
        <f>SUM(K92:Q92)</f>
        <v>0</v>
      </c>
      <c r="T92" s="48">
        <v>0</v>
      </c>
      <c r="U92" s="49">
        <v>0</v>
      </c>
      <c r="V92" s="49">
        <v>0</v>
      </c>
      <c r="W92" s="49">
        <v>0</v>
      </c>
      <c r="X92" s="49">
        <v>0</v>
      </c>
      <c r="Y92" s="49">
        <v>0</v>
      </c>
      <c r="Z92" s="52">
        <v>2</v>
      </c>
      <c r="AA92" s="66">
        <f>SUM(T92:Z92)</f>
        <v>2</v>
      </c>
      <c r="AC92" s="66">
        <f>SUM(I92+R92+AA92)</f>
        <v>17</v>
      </c>
    </row>
    <row r="93" spans="1:29" ht="15.75" customHeight="1">
      <c r="A93" s="71">
        <v>0.78125</v>
      </c>
      <c r="B93" s="54">
        <v>11</v>
      </c>
      <c r="C93" s="55">
        <v>2</v>
      </c>
      <c r="D93" s="55">
        <v>0</v>
      </c>
      <c r="E93" s="55">
        <v>0</v>
      </c>
      <c r="F93" s="55">
        <v>0</v>
      </c>
      <c r="G93" s="55">
        <v>0</v>
      </c>
      <c r="H93" s="56">
        <v>0</v>
      </c>
      <c r="I93" s="67">
        <f>SUM(B93:H93)</f>
        <v>13</v>
      </c>
      <c r="K93" s="54">
        <v>0</v>
      </c>
      <c r="L93" s="55">
        <v>0</v>
      </c>
      <c r="M93" s="55">
        <v>0</v>
      </c>
      <c r="N93" s="55">
        <v>0</v>
      </c>
      <c r="O93" s="55">
        <v>0</v>
      </c>
      <c r="P93" s="55">
        <v>0</v>
      </c>
      <c r="Q93" s="56">
        <v>0</v>
      </c>
      <c r="R93" s="67">
        <f>SUM(K93:Q93)</f>
        <v>0</v>
      </c>
      <c r="T93" s="54">
        <v>0</v>
      </c>
      <c r="U93" s="55">
        <v>0</v>
      </c>
      <c r="V93" s="55">
        <v>0</v>
      </c>
      <c r="W93" s="55">
        <v>0</v>
      </c>
      <c r="X93" s="55">
        <v>0</v>
      </c>
      <c r="Y93" s="55">
        <v>0</v>
      </c>
      <c r="Z93" s="56">
        <v>0</v>
      </c>
      <c r="AA93" s="67">
        <f>SUM(T93:Z93)</f>
        <v>0</v>
      </c>
      <c r="AC93" s="67">
        <f>SUM(I93+R93+AA93)</f>
        <v>13</v>
      </c>
    </row>
    <row r="94" spans="1:29" ht="15.75" customHeight="1">
      <c r="A94" s="60" t="s">
        <v>218</v>
      </c>
      <c r="B94" s="57">
        <f t="shared" ref="B94:I94" si="45">SUM(B90:B93)</f>
        <v>44</v>
      </c>
      <c r="C94" s="58">
        <f t="shared" si="45"/>
        <v>8</v>
      </c>
      <c r="D94" s="58">
        <f t="shared" si="45"/>
        <v>0</v>
      </c>
      <c r="E94" s="58">
        <f t="shared" si="45"/>
        <v>0</v>
      </c>
      <c r="F94" s="58">
        <f t="shared" si="45"/>
        <v>0</v>
      </c>
      <c r="G94" s="58">
        <f t="shared" si="45"/>
        <v>0</v>
      </c>
      <c r="H94" s="59">
        <f t="shared" si="45"/>
        <v>1</v>
      </c>
      <c r="I94" s="60">
        <f t="shared" si="45"/>
        <v>53</v>
      </c>
      <c r="K94" s="57">
        <f t="shared" ref="K94:R94" si="46">SUM(K90:K93)</f>
        <v>0</v>
      </c>
      <c r="L94" s="58">
        <f t="shared" si="46"/>
        <v>0</v>
      </c>
      <c r="M94" s="58">
        <f t="shared" si="46"/>
        <v>0</v>
      </c>
      <c r="N94" s="58">
        <f t="shared" si="46"/>
        <v>0</v>
      </c>
      <c r="O94" s="58">
        <f t="shared" si="46"/>
        <v>0</v>
      </c>
      <c r="P94" s="58">
        <f t="shared" si="46"/>
        <v>0</v>
      </c>
      <c r="Q94" s="59">
        <f t="shared" si="46"/>
        <v>0</v>
      </c>
      <c r="R94" s="60">
        <f t="shared" si="46"/>
        <v>0</v>
      </c>
      <c r="T94" s="57">
        <f t="shared" ref="T94:AA94" si="47">SUM(T90:T93)</f>
        <v>0</v>
      </c>
      <c r="U94" s="58">
        <f t="shared" si="47"/>
        <v>0</v>
      </c>
      <c r="V94" s="58">
        <f t="shared" si="47"/>
        <v>0</v>
      </c>
      <c r="W94" s="58">
        <f t="shared" si="47"/>
        <v>0</v>
      </c>
      <c r="X94" s="58">
        <f t="shared" si="47"/>
        <v>0</v>
      </c>
      <c r="Y94" s="58">
        <f t="shared" si="47"/>
        <v>0</v>
      </c>
      <c r="Z94" s="59">
        <f t="shared" si="47"/>
        <v>2</v>
      </c>
      <c r="AA94" s="60">
        <f t="shared" si="47"/>
        <v>2</v>
      </c>
      <c r="AC94" s="60">
        <f>SUM(AC90:AC93)</f>
        <v>55</v>
      </c>
    </row>
    <row r="96" spans="1:29" ht="15.75" customHeight="1">
      <c r="A96" s="60" t="s">
        <v>219</v>
      </c>
      <c r="B96" s="57">
        <f t="shared" ref="B96:I96" si="48">SUM(B94+B89+B84)</f>
        <v>192</v>
      </c>
      <c r="C96" s="58">
        <f t="shared" si="48"/>
        <v>42</v>
      </c>
      <c r="D96" s="58">
        <f t="shared" si="48"/>
        <v>6</v>
      </c>
      <c r="E96" s="58">
        <f t="shared" si="48"/>
        <v>1</v>
      </c>
      <c r="F96" s="58">
        <f t="shared" si="48"/>
        <v>0</v>
      </c>
      <c r="G96" s="58">
        <f t="shared" si="48"/>
        <v>0</v>
      </c>
      <c r="H96" s="59">
        <f t="shared" si="48"/>
        <v>3</v>
      </c>
      <c r="I96" s="60">
        <f t="shared" si="48"/>
        <v>244</v>
      </c>
      <c r="K96" s="57">
        <f t="shared" ref="K96:R96" si="49">SUM(K94+K89+K84)</f>
        <v>0</v>
      </c>
      <c r="L96" s="58">
        <f t="shared" si="49"/>
        <v>0</v>
      </c>
      <c r="M96" s="58">
        <f t="shared" si="49"/>
        <v>0</v>
      </c>
      <c r="N96" s="58">
        <f t="shared" si="49"/>
        <v>0</v>
      </c>
      <c r="O96" s="58">
        <f t="shared" si="49"/>
        <v>0</v>
      </c>
      <c r="P96" s="58">
        <f t="shared" si="49"/>
        <v>0</v>
      </c>
      <c r="Q96" s="59">
        <f t="shared" si="49"/>
        <v>0</v>
      </c>
      <c r="R96" s="60">
        <f t="shared" si="49"/>
        <v>0</v>
      </c>
      <c r="T96" s="57">
        <f t="shared" ref="T96:AA96" si="50">SUM(T94+T89+T84)</f>
        <v>4</v>
      </c>
      <c r="U96" s="58">
        <f t="shared" si="50"/>
        <v>0</v>
      </c>
      <c r="V96" s="58">
        <f t="shared" si="50"/>
        <v>0</v>
      </c>
      <c r="W96" s="58">
        <f t="shared" si="50"/>
        <v>0</v>
      </c>
      <c r="X96" s="58">
        <f t="shared" si="50"/>
        <v>0</v>
      </c>
      <c r="Y96" s="58">
        <f t="shared" si="50"/>
        <v>0</v>
      </c>
      <c r="Z96" s="59">
        <f t="shared" si="50"/>
        <v>2</v>
      </c>
      <c r="AA96" s="60">
        <f t="shared" si="50"/>
        <v>6</v>
      </c>
      <c r="AC96" s="60">
        <f>SUM(AC94+AC89+AC84)</f>
        <v>250</v>
      </c>
    </row>
    <row r="98" spans="1:29" ht="15.75" customHeight="1">
      <c r="A98" s="60" t="s">
        <v>217</v>
      </c>
      <c r="B98" s="57">
        <f t="shared" ref="B98:I98" si="51">SUM(B74+B96)</f>
        <v>433</v>
      </c>
      <c r="C98" s="58">
        <f t="shared" si="51"/>
        <v>97</v>
      </c>
      <c r="D98" s="58">
        <f t="shared" si="51"/>
        <v>7</v>
      </c>
      <c r="E98" s="58">
        <f t="shared" si="51"/>
        <v>1</v>
      </c>
      <c r="F98" s="58">
        <f t="shared" si="51"/>
        <v>3</v>
      </c>
      <c r="G98" s="58">
        <f t="shared" si="51"/>
        <v>0</v>
      </c>
      <c r="H98" s="59">
        <f t="shared" si="51"/>
        <v>5</v>
      </c>
      <c r="I98" s="60">
        <f t="shared" si="51"/>
        <v>546</v>
      </c>
      <c r="K98" s="57">
        <f t="shared" ref="K98:R98" si="52">SUM(K74+K96)</f>
        <v>0</v>
      </c>
      <c r="L98" s="58">
        <f t="shared" si="52"/>
        <v>2</v>
      </c>
      <c r="M98" s="58">
        <f t="shared" si="52"/>
        <v>0</v>
      </c>
      <c r="N98" s="58">
        <f t="shared" si="52"/>
        <v>0</v>
      </c>
      <c r="O98" s="58">
        <f t="shared" si="52"/>
        <v>0</v>
      </c>
      <c r="P98" s="58">
        <f t="shared" si="52"/>
        <v>0</v>
      </c>
      <c r="Q98" s="59">
        <f t="shared" si="52"/>
        <v>0</v>
      </c>
      <c r="R98" s="60">
        <f t="shared" si="52"/>
        <v>2</v>
      </c>
      <c r="T98" s="57">
        <f t="shared" ref="T98:AA98" si="53">SUM(T74+T96)</f>
        <v>7</v>
      </c>
      <c r="U98" s="58">
        <f t="shared" si="53"/>
        <v>0</v>
      </c>
      <c r="V98" s="58">
        <f t="shared" si="53"/>
        <v>0</v>
      </c>
      <c r="W98" s="58">
        <f t="shared" si="53"/>
        <v>0</v>
      </c>
      <c r="X98" s="58">
        <f t="shared" si="53"/>
        <v>0</v>
      </c>
      <c r="Y98" s="58">
        <f t="shared" si="53"/>
        <v>0</v>
      </c>
      <c r="Z98" s="59">
        <f t="shared" si="53"/>
        <v>2</v>
      </c>
      <c r="AA98" s="60">
        <f t="shared" si="53"/>
        <v>9</v>
      </c>
      <c r="AC98" s="60">
        <f>SUM(AC74+AC96)</f>
        <v>557</v>
      </c>
    </row>
    <row r="99" spans="1:29" s="68" customFormat="1" ht="15.75" customHeight="1">
      <c r="A99" s="68" t="s">
        <v>220</v>
      </c>
      <c r="I99" s="68">
        <f>SUM(B58:H58,B59:H59,B60:H60,B61:H61,B63:H63,B64:H64,B65:H65,B66:H66,B68:H68,B69:H69,B70:H70,B71:H71,B80:H80,B81:H81,B82:H82,B83:H83,B85:H85,B86:H86,B87:H87,B88:H88,B90:H90,B91:H91,B92:H92,B93:H93)</f>
        <v>546</v>
      </c>
      <c r="R99" s="68">
        <f>SUM(K58:Q58,K59:Q59,K60:Q60,K61:Q61,K63:Q63,K64:Q64,K65:Q65,K66:Q66,K68:Q68,K69:Q69,K70:Q70,K71:Q71,K80:Q80,K81:Q81,K82:Q82,K83:Q83,K85:Q85,K86:Q86,K87:Q87,K88:Q88,K90:Q90,K91:Q91,K92:Q92,K93:Q93)</f>
        <v>2</v>
      </c>
      <c r="AA99" s="68">
        <f>SUM(T58:Z58,T59:Z59,T60:Z60,T61:Z61,T63:Z63,T64:Z64,T65:Z65,T66:Z66,T68:Z68,T69:Z69,T70:Z70,T71:Z71,T80:Z80,T81:Z81,T82:Z82,T83:Z83,T85:Z85,T86:Z86,T87:Z87,T88:Z88,T90:Z90,T91:Z91,T92:Z92,T93:Z93)</f>
        <v>9</v>
      </c>
      <c r="AC99" s="68">
        <f>SUM(B99:AA99)</f>
        <v>557</v>
      </c>
    </row>
    <row r="100" spans="1:29" ht="15.75" customHeight="1">
      <c r="A100" s="47" t="s">
        <v>211</v>
      </c>
      <c r="B100" s="47" t="str">
        <f>$V$9</f>
        <v>Arm C - W End Park</v>
      </c>
    </row>
    <row r="101" spans="1:29" ht="15.75" customHeight="1">
      <c r="B101" s="57" t="s">
        <v>212</v>
      </c>
      <c r="C101" s="58"/>
      <c r="D101" s="58" t="s">
        <v>213</v>
      </c>
      <c r="E101" s="58"/>
      <c r="F101" s="58"/>
      <c r="G101" s="58"/>
      <c r="H101" s="59"/>
      <c r="I101" s="60"/>
      <c r="K101" s="57" t="s">
        <v>212</v>
      </c>
      <c r="L101" s="58"/>
      <c r="M101" s="58" t="s">
        <v>227</v>
      </c>
      <c r="N101" s="58"/>
      <c r="O101" s="58"/>
      <c r="P101" s="58"/>
      <c r="Q101" s="59"/>
      <c r="R101" s="60"/>
      <c r="T101" s="57" t="s">
        <v>212</v>
      </c>
      <c r="U101" s="58"/>
      <c r="V101" s="58" t="s">
        <v>251</v>
      </c>
      <c r="W101" s="58"/>
      <c r="X101" s="58"/>
      <c r="Y101" s="58"/>
      <c r="Z101" s="59"/>
      <c r="AA101" s="60"/>
      <c r="AC101" s="130" t="s">
        <v>216</v>
      </c>
    </row>
    <row r="102" spans="1:29"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131"/>
    </row>
    <row r="104" spans="1:29" ht="15.75" customHeight="1">
      <c r="A104" s="69">
        <v>0.29166666666666669</v>
      </c>
      <c r="B104" s="44">
        <v>3</v>
      </c>
      <c r="C104" s="45">
        <v>0</v>
      </c>
      <c r="D104" s="45">
        <v>0</v>
      </c>
      <c r="E104" s="45">
        <v>0</v>
      </c>
      <c r="F104" s="45">
        <v>0</v>
      </c>
      <c r="G104" s="45">
        <v>0</v>
      </c>
      <c r="H104" s="46">
        <v>0</v>
      </c>
      <c r="I104" s="65">
        <f>SUM(B104:H104)</f>
        <v>3</v>
      </c>
      <c r="K104" s="44">
        <v>0</v>
      </c>
      <c r="L104" s="45">
        <v>0</v>
      </c>
      <c r="M104" s="45">
        <v>0</v>
      </c>
      <c r="N104" s="45">
        <v>0</v>
      </c>
      <c r="O104" s="45">
        <v>0</v>
      </c>
      <c r="P104" s="45">
        <v>0</v>
      </c>
      <c r="Q104" s="46">
        <v>0</v>
      </c>
      <c r="R104" s="65">
        <f>SUM(K104:Q104)</f>
        <v>0</v>
      </c>
      <c r="T104" s="44">
        <v>0</v>
      </c>
      <c r="U104" s="45">
        <v>0</v>
      </c>
      <c r="V104" s="45">
        <v>0</v>
      </c>
      <c r="W104" s="45">
        <v>0</v>
      </c>
      <c r="X104" s="45">
        <v>0</v>
      </c>
      <c r="Y104" s="45">
        <v>0</v>
      </c>
      <c r="Z104" s="46">
        <v>0</v>
      </c>
      <c r="AA104" s="65">
        <f>SUM(T104:Z104)</f>
        <v>0</v>
      </c>
      <c r="AC104" s="65">
        <f>SUM(I104+R104+AA104)</f>
        <v>3</v>
      </c>
    </row>
    <row r="105" spans="1:29" ht="15.75" customHeight="1">
      <c r="A105" s="70">
        <v>0.30208333333333331</v>
      </c>
      <c r="B105" s="48">
        <v>0</v>
      </c>
      <c r="C105" s="49">
        <v>1</v>
      </c>
      <c r="D105" s="49">
        <v>0</v>
      </c>
      <c r="E105" s="49">
        <v>0</v>
      </c>
      <c r="F105" s="49">
        <v>0</v>
      </c>
      <c r="G105" s="49">
        <v>0</v>
      </c>
      <c r="H105" s="52">
        <v>0</v>
      </c>
      <c r="I105" s="66">
        <f>SUM(B105:H105)</f>
        <v>1</v>
      </c>
      <c r="K105" s="48">
        <v>0</v>
      </c>
      <c r="L105" s="49">
        <v>0</v>
      </c>
      <c r="M105" s="49">
        <v>0</v>
      </c>
      <c r="N105" s="49">
        <v>0</v>
      </c>
      <c r="O105" s="49">
        <v>0</v>
      </c>
      <c r="P105" s="49">
        <v>0</v>
      </c>
      <c r="Q105" s="52">
        <v>0</v>
      </c>
      <c r="R105" s="66">
        <f>SUM(K105:Q105)</f>
        <v>0</v>
      </c>
      <c r="T105" s="48">
        <v>0</v>
      </c>
      <c r="U105" s="49">
        <v>0</v>
      </c>
      <c r="V105" s="49">
        <v>0</v>
      </c>
      <c r="W105" s="49">
        <v>0</v>
      </c>
      <c r="X105" s="49">
        <v>0</v>
      </c>
      <c r="Y105" s="49">
        <v>0</v>
      </c>
      <c r="Z105" s="52">
        <v>0</v>
      </c>
      <c r="AA105" s="66">
        <f>SUM(T105:Z105)</f>
        <v>0</v>
      </c>
      <c r="AC105" s="66">
        <f>SUM(I105+R105+AA105)</f>
        <v>1</v>
      </c>
    </row>
    <row r="106" spans="1:29" ht="15.75" customHeight="1">
      <c r="A106" s="70">
        <v>0.3125</v>
      </c>
      <c r="B106" s="48">
        <v>1</v>
      </c>
      <c r="C106" s="49">
        <v>0</v>
      </c>
      <c r="D106" s="49">
        <v>0</v>
      </c>
      <c r="E106" s="49">
        <v>0</v>
      </c>
      <c r="F106" s="49">
        <v>0</v>
      </c>
      <c r="G106" s="49">
        <v>0</v>
      </c>
      <c r="H106" s="52">
        <v>0</v>
      </c>
      <c r="I106" s="66">
        <f>SUM(B106:H106)</f>
        <v>1</v>
      </c>
      <c r="K106" s="48">
        <v>0</v>
      </c>
      <c r="L106" s="49">
        <v>0</v>
      </c>
      <c r="M106" s="49">
        <v>0</v>
      </c>
      <c r="N106" s="49">
        <v>0</v>
      </c>
      <c r="O106" s="49">
        <v>0</v>
      </c>
      <c r="P106" s="49">
        <v>0</v>
      </c>
      <c r="Q106" s="52">
        <v>0</v>
      </c>
      <c r="R106" s="66">
        <f>SUM(K106:Q106)</f>
        <v>0</v>
      </c>
      <c r="T106" s="48">
        <v>0</v>
      </c>
      <c r="U106" s="49">
        <v>0</v>
      </c>
      <c r="V106" s="49">
        <v>0</v>
      </c>
      <c r="W106" s="49">
        <v>0</v>
      </c>
      <c r="X106" s="49">
        <v>0</v>
      </c>
      <c r="Y106" s="49">
        <v>0</v>
      </c>
      <c r="Z106" s="52">
        <v>0</v>
      </c>
      <c r="AA106" s="66">
        <f>SUM(T106:Z106)</f>
        <v>0</v>
      </c>
      <c r="AC106" s="66">
        <f>SUM(I106+R106+AA106)</f>
        <v>1</v>
      </c>
    </row>
    <row r="107" spans="1:29" ht="15.75" customHeight="1">
      <c r="A107" s="71">
        <v>0.32291666666666669</v>
      </c>
      <c r="B107" s="54">
        <v>2</v>
      </c>
      <c r="C107" s="55">
        <v>0</v>
      </c>
      <c r="D107" s="55">
        <v>0</v>
      </c>
      <c r="E107" s="55">
        <v>0</v>
      </c>
      <c r="F107" s="55">
        <v>0</v>
      </c>
      <c r="G107" s="55">
        <v>0</v>
      </c>
      <c r="H107" s="56">
        <v>0</v>
      </c>
      <c r="I107" s="67">
        <f>SUM(B107:H107)</f>
        <v>2</v>
      </c>
      <c r="K107" s="54">
        <v>0</v>
      </c>
      <c r="L107" s="55">
        <v>0</v>
      </c>
      <c r="M107" s="55">
        <v>0</v>
      </c>
      <c r="N107" s="55">
        <v>0</v>
      </c>
      <c r="O107" s="55">
        <v>0</v>
      </c>
      <c r="P107" s="55">
        <v>0</v>
      </c>
      <c r="Q107" s="56">
        <v>0</v>
      </c>
      <c r="R107" s="67">
        <f>SUM(K107:Q107)</f>
        <v>0</v>
      </c>
      <c r="T107" s="54">
        <v>0</v>
      </c>
      <c r="U107" s="55">
        <v>0</v>
      </c>
      <c r="V107" s="55">
        <v>0</v>
      </c>
      <c r="W107" s="55">
        <v>0</v>
      </c>
      <c r="X107" s="55">
        <v>0</v>
      </c>
      <c r="Y107" s="55">
        <v>0</v>
      </c>
      <c r="Z107" s="56">
        <v>0</v>
      </c>
      <c r="AA107" s="67">
        <f>SUM(T107:Z107)</f>
        <v>0</v>
      </c>
      <c r="AC107" s="67">
        <f>SUM(I107+R107+AA107)</f>
        <v>2</v>
      </c>
    </row>
    <row r="108" spans="1:29" ht="15.75" customHeight="1">
      <c r="A108" s="60" t="s">
        <v>218</v>
      </c>
      <c r="B108" s="57">
        <f t="shared" ref="B108:I108" si="54">SUM(B104:B107)</f>
        <v>6</v>
      </c>
      <c r="C108" s="58">
        <f t="shared" si="54"/>
        <v>1</v>
      </c>
      <c r="D108" s="58">
        <f t="shared" si="54"/>
        <v>0</v>
      </c>
      <c r="E108" s="58">
        <f t="shared" si="54"/>
        <v>0</v>
      </c>
      <c r="F108" s="58">
        <f t="shared" si="54"/>
        <v>0</v>
      </c>
      <c r="G108" s="58">
        <f t="shared" si="54"/>
        <v>0</v>
      </c>
      <c r="H108" s="59">
        <f t="shared" si="54"/>
        <v>0</v>
      </c>
      <c r="I108" s="60">
        <f t="shared" si="54"/>
        <v>7</v>
      </c>
      <c r="K108" s="57">
        <f t="shared" ref="K108:R108" si="55">SUM(K104:K107)</f>
        <v>0</v>
      </c>
      <c r="L108" s="58">
        <f t="shared" si="55"/>
        <v>0</v>
      </c>
      <c r="M108" s="58">
        <f t="shared" si="55"/>
        <v>0</v>
      </c>
      <c r="N108" s="58">
        <f t="shared" si="55"/>
        <v>0</v>
      </c>
      <c r="O108" s="58">
        <f t="shared" si="55"/>
        <v>0</v>
      </c>
      <c r="P108" s="58">
        <f t="shared" si="55"/>
        <v>0</v>
      </c>
      <c r="Q108" s="59">
        <f t="shared" si="55"/>
        <v>0</v>
      </c>
      <c r="R108" s="60">
        <f t="shared" si="55"/>
        <v>0</v>
      </c>
      <c r="T108" s="57">
        <f t="shared" ref="T108:AA108" si="56">SUM(T104:T107)</f>
        <v>0</v>
      </c>
      <c r="U108" s="58">
        <f t="shared" si="56"/>
        <v>0</v>
      </c>
      <c r="V108" s="58">
        <f t="shared" si="56"/>
        <v>0</v>
      </c>
      <c r="W108" s="58">
        <f t="shared" si="56"/>
        <v>0</v>
      </c>
      <c r="X108" s="58">
        <f t="shared" si="56"/>
        <v>0</v>
      </c>
      <c r="Y108" s="58">
        <f t="shared" si="56"/>
        <v>0</v>
      </c>
      <c r="Z108" s="59">
        <f t="shared" si="56"/>
        <v>0</v>
      </c>
      <c r="AA108" s="60">
        <f t="shared" si="56"/>
        <v>0</v>
      </c>
      <c r="AC108" s="60">
        <f>SUM(AC104:AC107)</f>
        <v>7</v>
      </c>
    </row>
    <row r="109" spans="1:29" ht="15.75" customHeight="1">
      <c r="A109" s="69">
        <v>0.33333333333333331</v>
      </c>
      <c r="B109" s="44">
        <v>0</v>
      </c>
      <c r="C109" s="45">
        <v>2</v>
      </c>
      <c r="D109" s="45">
        <v>0</v>
      </c>
      <c r="E109" s="45">
        <v>0</v>
      </c>
      <c r="F109" s="45">
        <v>0</v>
      </c>
      <c r="G109" s="45">
        <v>0</v>
      </c>
      <c r="H109" s="46">
        <v>0</v>
      </c>
      <c r="I109" s="65">
        <f>SUM(B109:H109)</f>
        <v>2</v>
      </c>
      <c r="K109" s="44">
        <v>0</v>
      </c>
      <c r="L109" s="45">
        <v>0</v>
      </c>
      <c r="M109" s="45">
        <v>0</v>
      </c>
      <c r="N109" s="45">
        <v>0</v>
      </c>
      <c r="O109" s="45">
        <v>0</v>
      </c>
      <c r="P109" s="45">
        <v>0</v>
      </c>
      <c r="Q109" s="46">
        <v>0</v>
      </c>
      <c r="R109" s="65">
        <f>SUM(K109:Q109)</f>
        <v>0</v>
      </c>
      <c r="T109" s="44">
        <v>0</v>
      </c>
      <c r="U109" s="45">
        <v>0</v>
      </c>
      <c r="V109" s="45">
        <v>0</v>
      </c>
      <c r="W109" s="45">
        <v>0</v>
      </c>
      <c r="X109" s="45">
        <v>0</v>
      </c>
      <c r="Y109" s="45">
        <v>0</v>
      </c>
      <c r="Z109" s="46">
        <v>0</v>
      </c>
      <c r="AA109" s="65">
        <f>SUM(T109:Z109)</f>
        <v>0</v>
      </c>
      <c r="AC109" s="65">
        <f>SUM(I109+R109+AA109)</f>
        <v>2</v>
      </c>
    </row>
    <row r="110" spans="1:29" ht="15.75" customHeight="1">
      <c r="A110" s="70">
        <v>0.34375</v>
      </c>
      <c r="B110" s="48">
        <v>1</v>
      </c>
      <c r="C110" s="49">
        <v>2</v>
      </c>
      <c r="D110" s="49">
        <v>0</v>
      </c>
      <c r="E110" s="49">
        <v>0</v>
      </c>
      <c r="F110" s="49">
        <v>0</v>
      </c>
      <c r="G110" s="49">
        <v>0</v>
      </c>
      <c r="H110" s="52">
        <v>0</v>
      </c>
      <c r="I110" s="66">
        <f>SUM(B110:H110)</f>
        <v>3</v>
      </c>
      <c r="K110" s="48">
        <v>0</v>
      </c>
      <c r="L110" s="49">
        <v>0</v>
      </c>
      <c r="M110" s="49">
        <v>0</v>
      </c>
      <c r="N110" s="49">
        <v>0</v>
      </c>
      <c r="O110" s="49">
        <v>0</v>
      </c>
      <c r="P110" s="49">
        <v>0</v>
      </c>
      <c r="Q110" s="52">
        <v>0</v>
      </c>
      <c r="R110" s="66">
        <f>SUM(K110:Q110)</f>
        <v>0</v>
      </c>
      <c r="T110" s="48">
        <v>0</v>
      </c>
      <c r="U110" s="49">
        <v>0</v>
      </c>
      <c r="V110" s="49">
        <v>0</v>
      </c>
      <c r="W110" s="49">
        <v>0</v>
      </c>
      <c r="X110" s="49">
        <v>0</v>
      </c>
      <c r="Y110" s="49">
        <v>0</v>
      </c>
      <c r="Z110" s="52">
        <v>0</v>
      </c>
      <c r="AA110" s="66">
        <f>SUM(T110:Z110)</f>
        <v>0</v>
      </c>
      <c r="AC110" s="66">
        <f>SUM(I110+R110+AA110)</f>
        <v>3</v>
      </c>
    </row>
    <row r="111" spans="1:29" ht="15.75" customHeight="1">
      <c r="A111" s="70">
        <v>0.35416666666666669</v>
      </c>
      <c r="B111" s="48">
        <v>3</v>
      </c>
      <c r="C111" s="49">
        <v>0</v>
      </c>
      <c r="D111" s="49">
        <v>0</v>
      </c>
      <c r="E111" s="49">
        <v>0</v>
      </c>
      <c r="F111" s="49">
        <v>0</v>
      </c>
      <c r="G111" s="49">
        <v>0</v>
      </c>
      <c r="H111" s="52">
        <v>0</v>
      </c>
      <c r="I111" s="66">
        <f>SUM(B111:H111)</f>
        <v>3</v>
      </c>
      <c r="K111" s="48">
        <v>4</v>
      </c>
      <c r="L111" s="49">
        <v>1</v>
      </c>
      <c r="M111" s="49">
        <v>0</v>
      </c>
      <c r="N111" s="49">
        <v>0</v>
      </c>
      <c r="O111" s="49">
        <v>0</v>
      </c>
      <c r="P111" s="49">
        <v>0</v>
      </c>
      <c r="Q111" s="52">
        <v>0</v>
      </c>
      <c r="R111" s="66">
        <f>SUM(K111:Q111)</f>
        <v>5</v>
      </c>
      <c r="T111" s="48">
        <v>1</v>
      </c>
      <c r="U111" s="49">
        <v>0</v>
      </c>
      <c r="V111" s="49">
        <v>0</v>
      </c>
      <c r="W111" s="49">
        <v>0</v>
      </c>
      <c r="X111" s="49">
        <v>0</v>
      </c>
      <c r="Y111" s="49">
        <v>0</v>
      </c>
      <c r="Z111" s="52">
        <v>0</v>
      </c>
      <c r="AA111" s="66">
        <f>SUM(T111:Z111)</f>
        <v>1</v>
      </c>
      <c r="AC111" s="66">
        <f>SUM(I111+R111+AA111)</f>
        <v>9</v>
      </c>
    </row>
    <row r="112" spans="1:29" ht="15.75" customHeight="1">
      <c r="A112" s="71">
        <v>0.36458333333333331</v>
      </c>
      <c r="B112" s="54">
        <v>10</v>
      </c>
      <c r="C112" s="55">
        <v>1</v>
      </c>
      <c r="D112" s="55">
        <v>0</v>
      </c>
      <c r="E112" s="55">
        <v>0</v>
      </c>
      <c r="F112" s="55">
        <v>0</v>
      </c>
      <c r="G112" s="55">
        <v>0</v>
      </c>
      <c r="H112" s="56">
        <v>0</v>
      </c>
      <c r="I112" s="67">
        <f>SUM(B112:H112)</f>
        <v>11</v>
      </c>
      <c r="K112" s="54">
        <v>0</v>
      </c>
      <c r="L112" s="55">
        <v>1</v>
      </c>
      <c r="M112" s="55">
        <v>0</v>
      </c>
      <c r="N112" s="55">
        <v>0</v>
      </c>
      <c r="O112" s="55">
        <v>0</v>
      </c>
      <c r="P112" s="55">
        <v>0</v>
      </c>
      <c r="Q112" s="56">
        <v>0</v>
      </c>
      <c r="R112" s="67">
        <f>SUM(K112:Q112)</f>
        <v>1</v>
      </c>
      <c r="T112" s="54">
        <v>0</v>
      </c>
      <c r="U112" s="55">
        <v>0</v>
      </c>
      <c r="V112" s="55">
        <v>0</v>
      </c>
      <c r="W112" s="55">
        <v>0</v>
      </c>
      <c r="X112" s="55">
        <v>0</v>
      </c>
      <c r="Y112" s="55">
        <v>0</v>
      </c>
      <c r="Z112" s="56">
        <v>0</v>
      </c>
      <c r="AA112" s="67">
        <f>SUM(T112:Z112)</f>
        <v>0</v>
      </c>
      <c r="AC112" s="67">
        <f>SUM(I112+R112+AA112)</f>
        <v>12</v>
      </c>
    </row>
    <row r="113" spans="1:29" ht="15.75" customHeight="1">
      <c r="A113" s="60" t="s">
        <v>218</v>
      </c>
      <c r="B113" s="57">
        <f t="shared" ref="B113:I113" si="57">SUM(B109:B112)</f>
        <v>14</v>
      </c>
      <c r="C113" s="58">
        <f t="shared" si="57"/>
        <v>5</v>
      </c>
      <c r="D113" s="58">
        <f t="shared" si="57"/>
        <v>0</v>
      </c>
      <c r="E113" s="58">
        <f t="shared" si="57"/>
        <v>0</v>
      </c>
      <c r="F113" s="58">
        <f t="shared" si="57"/>
        <v>0</v>
      </c>
      <c r="G113" s="58">
        <f t="shared" si="57"/>
        <v>0</v>
      </c>
      <c r="H113" s="59">
        <f t="shared" si="57"/>
        <v>0</v>
      </c>
      <c r="I113" s="60">
        <f t="shared" si="57"/>
        <v>19</v>
      </c>
      <c r="K113" s="57">
        <f t="shared" ref="K113:R113" si="58">SUM(K109:K112)</f>
        <v>4</v>
      </c>
      <c r="L113" s="58">
        <f t="shared" si="58"/>
        <v>2</v>
      </c>
      <c r="M113" s="58">
        <f t="shared" si="58"/>
        <v>0</v>
      </c>
      <c r="N113" s="58">
        <f t="shared" si="58"/>
        <v>0</v>
      </c>
      <c r="O113" s="58">
        <f t="shared" si="58"/>
        <v>0</v>
      </c>
      <c r="P113" s="58">
        <f t="shared" si="58"/>
        <v>0</v>
      </c>
      <c r="Q113" s="59">
        <f t="shared" si="58"/>
        <v>0</v>
      </c>
      <c r="R113" s="60">
        <f t="shared" si="58"/>
        <v>6</v>
      </c>
      <c r="T113" s="57">
        <f t="shared" ref="T113:AA113" si="59">SUM(T109:T112)</f>
        <v>1</v>
      </c>
      <c r="U113" s="58">
        <f t="shared" si="59"/>
        <v>0</v>
      </c>
      <c r="V113" s="58">
        <f t="shared" si="59"/>
        <v>0</v>
      </c>
      <c r="W113" s="58">
        <f t="shared" si="59"/>
        <v>0</v>
      </c>
      <c r="X113" s="58">
        <f t="shared" si="59"/>
        <v>0</v>
      </c>
      <c r="Y113" s="58">
        <f t="shared" si="59"/>
        <v>0</v>
      </c>
      <c r="Z113" s="59">
        <f t="shared" si="59"/>
        <v>0</v>
      </c>
      <c r="AA113" s="60">
        <f t="shared" si="59"/>
        <v>1</v>
      </c>
      <c r="AC113" s="60">
        <f>SUM(AC109:AC112)</f>
        <v>26</v>
      </c>
    </row>
    <row r="114" spans="1:29" ht="15.75" customHeight="1">
      <c r="A114" s="69">
        <v>0.375</v>
      </c>
      <c r="B114" s="44">
        <v>3</v>
      </c>
      <c r="C114" s="45">
        <v>2</v>
      </c>
      <c r="D114" s="45">
        <v>1</v>
      </c>
      <c r="E114" s="45">
        <v>0</v>
      </c>
      <c r="F114" s="45">
        <v>0</v>
      </c>
      <c r="G114" s="45">
        <v>0</v>
      </c>
      <c r="H114" s="46">
        <v>0</v>
      </c>
      <c r="I114" s="65">
        <f>SUM(B114:H114)</f>
        <v>6</v>
      </c>
      <c r="K114" s="44">
        <v>0</v>
      </c>
      <c r="L114" s="45">
        <v>0</v>
      </c>
      <c r="M114" s="45">
        <v>0</v>
      </c>
      <c r="N114" s="45">
        <v>0</v>
      </c>
      <c r="O114" s="45">
        <v>0</v>
      </c>
      <c r="P114" s="45">
        <v>0</v>
      </c>
      <c r="Q114" s="46">
        <v>0</v>
      </c>
      <c r="R114" s="65">
        <f>SUM(K114:Q114)</f>
        <v>0</v>
      </c>
      <c r="T114" s="44">
        <v>0</v>
      </c>
      <c r="U114" s="45">
        <v>0</v>
      </c>
      <c r="V114" s="45">
        <v>0</v>
      </c>
      <c r="W114" s="45">
        <v>0</v>
      </c>
      <c r="X114" s="45">
        <v>0</v>
      </c>
      <c r="Y114" s="45">
        <v>0</v>
      </c>
      <c r="Z114" s="46">
        <v>0</v>
      </c>
      <c r="AA114" s="65">
        <f>SUM(T114:Z114)</f>
        <v>0</v>
      </c>
      <c r="AC114" s="65">
        <f>SUM(I114+R114+AA114)</f>
        <v>6</v>
      </c>
    </row>
    <row r="115" spans="1:29" ht="15.75" customHeight="1">
      <c r="A115" s="70">
        <v>0.38541666666666669</v>
      </c>
      <c r="B115" s="48">
        <v>4</v>
      </c>
      <c r="C115" s="49">
        <v>1</v>
      </c>
      <c r="D115" s="49">
        <v>0</v>
      </c>
      <c r="E115" s="49">
        <v>0</v>
      </c>
      <c r="F115" s="49">
        <v>0</v>
      </c>
      <c r="G115" s="49">
        <v>0</v>
      </c>
      <c r="H115" s="52">
        <v>0</v>
      </c>
      <c r="I115" s="66">
        <f>SUM(B115:H115)</f>
        <v>5</v>
      </c>
      <c r="K115" s="48">
        <v>1</v>
      </c>
      <c r="L115" s="49">
        <v>0</v>
      </c>
      <c r="M115" s="49">
        <v>0</v>
      </c>
      <c r="N115" s="49">
        <v>0</v>
      </c>
      <c r="O115" s="49">
        <v>0</v>
      </c>
      <c r="P115" s="49">
        <v>0</v>
      </c>
      <c r="Q115" s="52">
        <v>0</v>
      </c>
      <c r="R115" s="66">
        <f>SUM(K115:Q115)</f>
        <v>1</v>
      </c>
      <c r="T115" s="48">
        <v>0</v>
      </c>
      <c r="U115" s="49">
        <v>0</v>
      </c>
      <c r="V115" s="49">
        <v>0</v>
      </c>
      <c r="W115" s="49">
        <v>0</v>
      </c>
      <c r="X115" s="49">
        <v>0</v>
      </c>
      <c r="Y115" s="49">
        <v>0</v>
      </c>
      <c r="Z115" s="52">
        <v>0</v>
      </c>
      <c r="AA115" s="66">
        <f>SUM(T115:Z115)</f>
        <v>0</v>
      </c>
      <c r="AC115" s="66">
        <f>SUM(I115+R115+AA115)</f>
        <v>6</v>
      </c>
    </row>
    <row r="116" spans="1:29" ht="15.75" customHeight="1">
      <c r="A116" s="70">
        <v>0.39583333333333331</v>
      </c>
      <c r="B116" s="48">
        <v>4</v>
      </c>
      <c r="C116" s="49">
        <v>0</v>
      </c>
      <c r="D116" s="49">
        <v>0</v>
      </c>
      <c r="E116" s="49">
        <v>0</v>
      </c>
      <c r="F116" s="49">
        <v>0</v>
      </c>
      <c r="G116" s="49">
        <v>0</v>
      </c>
      <c r="H116" s="52">
        <v>0</v>
      </c>
      <c r="I116" s="66">
        <f>SUM(B116:H116)</f>
        <v>4</v>
      </c>
      <c r="K116" s="48">
        <v>0</v>
      </c>
      <c r="L116" s="49">
        <v>1</v>
      </c>
      <c r="M116" s="49">
        <v>0</v>
      </c>
      <c r="N116" s="49">
        <v>0</v>
      </c>
      <c r="O116" s="49">
        <v>0</v>
      </c>
      <c r="P116" s="49">
        <v>0</v>
      </c>
      <c r="Q116" s="52">
        <v>0</v>
      </c>
      <c r="R116" s="66">
        <f>SUM(K116:Q116)</f>
        <v>1</v>
      </c>
      <c r="T116" s="48">
        <v>0</v>
      </c>
      <c r="U116" s="49">
        <v>0</v>
      </c>
      <c r="V116" s="49">
        <v>0</v>
      </c>
      <c r="W116" s="49">
        <v>0</v>
      </c>
      <c r="X116" s="49">
        <v>0</v>
      </c>
      <c r="Y116" s="49">
        <v>0</v>
      </c>
      <c r="Z116" s="52">
        <v>0</v>
      </c>
      <c r="AA116" s="66">
        <f>SUM(T116:Z116)</f>
        <v>0</v>
      </c>
      <c r="AC116" s="66">
        <f>SUM(I116+R116+AA116)</f>
        <v>5</v>
      </c>
    </row>
    <row r="117" spans="1:29" ht="15.75" customHeight="1">
      <c r="A117" s="71">
        <v>0.40625</v>
      </c>
      <c r="B117" s="54">
        <v>3</v>
      </c>
      <c r="C117" s="55">
        <v>1</v>
      </c>
      <c r="D117" s="55">
        <v>0</v>
      </c>
      <c r="E117" s="55">
        <v>0</v>
      </c>
      <c r="F117" s="55">
        <v>0</v>
      </c>
      <c r="G117" s="55">
        <v>0</v>
      </c>
      <c r="H117" s="56">
        <v>0</v>
      </c>
      <c r="I117" s="67">
        <f>SUM(B117:H117)</f>
        <v>4</v>
      </c>
      <c r="K117" s="54">
        <v>0</v>
      </c>
      <c r="L117" s="55">
        <v>0</v>
      </c>
      <c r="M117" s="55">
        <v>0</v>
      </c>
      <c r="N117" s="55">
        <v>0</v>
      </c>
      <c r="O117" s="55">
        <v>0</v>
      </c>
      <c r="P117" s="55">
        <v>0</v>
      </c>
      <c r="Q117" s="56">
        <v>0</v>
      </c>
      <c r="R117" s="67">
        <f>SUM(K117:Q117)</f>
        <v>0</v>
      </c>
      <c r="T117" s="54">
        <v>0</v>
      </c>
      <c r="U117" s="55">
        <v>0</v>
      </c>
      <c r="V117" s="55">
        <v>0</v>
      </c>
      <c r="W117" s="55">
        <v>0</v>
      </c>
      <c r="X117" s="55">
        <v>0</v>
      </c>
      <c r="Y117" s="55">
        <v>0</v>
      </c>
      <c r="Z117" s="56">
        <v>0</v>
      </c>
      <c r="AA117" s="67">
        <f>SUM(T117:Z117)</f>
        <v>0</v>
      </c>
      <c r="AC117" s="67">
        <f>SUM(I117+R117+AA117)</f>
        <v>4</v>
      </c>
    </row>
    <row r="118" spans="1:29" ht="15.75" customHeight="1">
      <c r="A118" s="60" t="s">
        <v>218</v>
      </c>
      <c r="B118" s="57">
        <f t="shared" ref="B118:I118" si="60">SUM(B114:B117)</f>
        <v>14</v>
      </c>
      <c r="C118" s="58">
        <f t="shared" si="60"/>
        <v>4</v>
      </c>
      <c r="D118" s="58">
        <f t="shared" si="60"/>
        <v>1</v>
      </c>
      <c r="E118" s="58">
        <f t="shared" si="60"/>
        <v>0</v>
      </c>
      <c r="F118" s="58">
        <f t="shared" si="60"/>
        <v>0</v>
      </c>
      <c r="G118" s="58">
        <f t="shared" si="60"/>
        <v>0</v>
      </c>
      <c r="H118" s="59">
        <f t="shared" si="60"/>
        <v>0</v>
      </c>
      <c r="I118" s="60">
        <f t="shared" si="60"/>
        <v>19</v>
      </c>
      <c r="K118" s="57">
        <f t="shared" ref="K118:R118" si="61">SUM(K114:K117)</f>
        <v>1</v>
      </c>
      <c r="L118" s="58">
        <f t="shared" si="61"/>
        <v>1</v>
      </c>
      <c r="M118" s="58">
        <f t="shared" si="61"/>
        <v>0</v>
      </c>
      <c r="N118" s="58">
        <f t="shared" si="61"/>
        <v>0</v>
      </c>
      <c r="O118" s="58">
        <f t="shared" si="61"/>
        <v>0</v>
      </c>
      <c r="P118" s="58">
        <f t="shared" si="61"/>
        <v>0</v>
      </c>
      <c r="Q118" s="59">
        <f t="shared" si="61"/>
        <v>0</v>
      </c>
      <c r="R118" s="60">
        <f t="shared" si="61"/>
        <v>2</v>
      </c>
      <c r="T118" s="57">
        <f t="shared" ref="T118:AA118" si="62">SUM(T114:T117)</f>
        <v>0</v>
      </c>
      <c r="U118" s="58">
        <f t="shared" si="62"/>
        <v>0</v>
      </c>
      <c r="V118" s="58">
        <f t="shared" si="62"/>
        <v>0</v>
      </c>
      <c r="W118" s="58">
        <f t="shared" si="62"/>
        <v>0</v>
      </c>
      <c r="X118" s="58">
        <f t="shared" si="62"/>
        <v>0</v>
      </c>
      <c r="Y118" s="58">
        <f t="shared" si="62"/>
        <v>0</v>
      </c>
      <c r="Z118" s="59">
        <f t="shared" si="62"/>
        <v>0</v>
      </c>
      <c r="AA118" s="60">
        <f t="shared" si="62"/>
        <v>0</v>
      </c>
      <c r="AC118" s="60">
        <f>SUM(AC114:AC117)</f>
        <v>21</v>
      </c>
    </row>
    <row r="120" spans="1:29" ht="15.75" customHeight="1">
      <c r="A120" s="60" t="s">
        <v>219</v>
      </c>
      <c r="B120" s="57">
        <f t="shared" ref="B120:I120" si="63">SUM(B118+B113+B108)</f>
        <v>34</v>
      </c>
      <c r="C120" s="58">
        <f t="shared" si="63"/>
        <v>10</v>
      </c>
      <c r="D120" s="58">
        <f t="shared" si="63"/>
        <v>1</v>
      </c>
      <c r="E120" s="58">
        <f t="shared" si="63"/>
        <v>0</v>
      </c>
      <c r="F120" s="58">
        <f t="shared" si="63"/>
        <v>0</v>
      </c>
      <c r="G120" s="58">
        <f t="shared" si="63"/>
        <v>0</v>
      </c>
      <c r="H120" s="59">
        <f t="shared" si="63"/>
        <v>0</v>
      </c>
      <c r="I120" s="60">
        <f t="shared" si="63"/>
        <v>45</v>
      </c>
      <c r="K120" s="57">
        <f t="shared" ref="K120:R120" si="64">SUM(K118+K113+K108)</f>
        <v>5</v>
      </c>
      <c r="L120" s="58">
        <f t="shared" si="64"/>
        <v>3</v>
      </c>
      <c r="M120" s="58">
        <f t="shared" si="64"/>
        <v>0</v>
      </c>
      <c r="N120" s="58">
        <f t="shared" si="64"/>
        <v>0</v>
      </c>
      <c r="O120" s="58">
        <f t="shared" si="64"/>
        <v>0</v>
      </c>
      <c r="P120" s="58">
        <f t="shared" si="64"/>
        <v>0</v>
      </c>
      <c r="Q120" s="59">
        <f t="shared" si="64"/>
        <v>0</v>
      </c>
      <c r="R120" s="60">
        <f t="shared" si="64"/>
        <v>8</v>
      </c>
      <c r="T120" s="57">
        <f t="shared" ref="T120:AA120" si="65">SUM(T118+T113+T108)</f>
        <v>1</v>
      </c>
      <c r="U120" s="58">
        <f t="shared" si="65"/>
        <v>0</v>
      </c>
      <c r="V120" s="58">
        <f t="shared" si="65"/>
        <v>0</v>
      </c>
      <c r="W120" s="58">
        <f t="shared" si="65"/>
        <v>0</v>
      </c>
      <c r="X120" s="58">
        <f t="shared" si="65"/>
        <v>0</v>
      </c>
      <c r="Y120" s="58">
        <f t="shared" si="65"/>
        <v>0</v>
      </c>
      <c r="Z120" s="59">
        <f t="shared" si="65"/>
        <v>0</v>
      </c>
      <c r="AA120" s="60">
        <f t="shared" si="65"/>
        <v>1</v>
      </c>
      <c r="AC120" s="60">
        <f>SUM(AC118+AC113+AC108)</f>
        <v>54</v>
      </c>
    </row>
    <row r="122" spans="1:29" ht="15.75" customHeight="1">
      <c r="A122" s="47" t="s">
        <v>211</v>
      </c>
      <c r="B122" s="47" t="str">
        <f>$V$9</f>
        <v>Arm C - W End Park</v>
      </c>
    </row>
    <row r="123" spans="1:29" ht="15.75" customHeight="1">
      <c r="B123" s="57" t="s">
        <v>212</v>
      </c>
      <c r="C123" s="58"/>
      <c r="D123" s="58" t="s">
        <v>213</v>
      </c>
      <c r="E123" s="58"/>
      <c r="F123" s="58"/>
      <c r="G123" s="58"/>
      <c r="H123" s="59"/>
      <c r="I123" s="60"/>
      <c r="K123" s="57" t="s">
        <v>212</v>
      </c>
      <c r="L123" s="58"/>
      <c r="M123" s="58" t="s">
        <v>227</v>
      </c>
      <c r="N123" s="58"/>
      <c r="O123" s="58"/>
      <c r="P123" s="58"/>
      <c r="Q123" s="59"/>
      <c r="R123" s="60"/>
      <c r="T123" s="57" t="s">
        <v>212</v>
      </c>
      <c r="U123" s="58"/>
      <c r="V123" s="58" t="s">
        <v>251</v>
      </c>
      <c r="W123" s="58"/>
      <c r="X123" s="58"/>
      <c r="Y123" s="58"/>
      <c r="Z123" s="59"/>
      <c r="AA123" s="60"/>
      <c r="AC123" s="130" t="s">
        <v>216</v>
      </c>
    </row>
    <row r="124" spans="1:29"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131"/>
    </row>
    <row r="126" spans="1:29" ht="15.75" customHeight="1">
      <c r="A126" s="69">
        <v>0.66666666666666663</v>
      </c>
      <c r="B126" s="44">
        <v>10</v>
      </c>
      <c r="C126" s="45">
        <v>1</v>
      </c>
      <c r="D126" s="45">
        <v>0</v>
      </c>
      <c r="E126" s="45">
        <v>0</v>
      </c>
      <c r="F126" s="45">
        <v>0</v>
      </c>
      <c r="G126" s="45">
        <v>0</v>
      </c>
      <c r="H126" s="46">
        <v>0</v>
      </c>
      <c r="I126" s="65">
        <f>SUM(B126:H126)</f>
        <v>11</v>
      </c>
      <c r="K126" s="44">
        <v>0</v>
      </c>
      <c r="L126" s="45">
        <v>0</v>
      </c>
      <c r="M126" s="45">
        <v>0</v>
      </c>
      <c r="N126" s="45">
        <v>0</v>
      </c>
      <c r="O126" s="45">
        <v>0</v>
      </c>
      <c r="P126" s="45">
        <v>0</v>
      </c>
      <c r="Q126" s="46">
        <v>0</v>
      </c>
      <c r="R126" s="65">
        <f>SUM(K126:Q126)</f>
        <v>0</v>
      </c>
      <c r="T126" s="44">
        <v>0</v>
      </c>
      <c r="U126" s="45">
        <v>0</v>
      </c>
      <c r="V126" s="45">
        <v>0</v>
      </c>
      <c r="W126" s="45">
        <v>0</v>
      </c>
      <c r="X126" s="45">
        <v>0</v>
      </c>
      <c r="Y126" s="45">
        <v>0</v>
      </c>
      <c r="Z126" s="46">
        <v>0</v>
      </c>
      <c r="AA126" s="65">
        <f>SUM(T126:Z126)</f>
        <v>0</v>
      </c>
      <c r="AC126" s="65">
        <f>SUM(I126+R126+AA126)</f>
        <v>11</v>
      </c>
    </row>
    <row r="127" spans="1:29" ht="15.75" customHeight="1">
      <c r="A127" s="70">
        <v>0.67708333333333337</v>
      </c>
      <c r="B127" s="48">
        <v>3</v>
      </c>
      <c r="C127" s="49">
        <v>2</v>
      </c>
      <c r="D127" s="49">
        <v>0</v>
      </c>
      <c r="E127" s="49">
        <v>0</v>
      </c>
      <c r="F127" s="49">
        <v>0</v>
      </c>
      <c r="G127" s="49">
        <v>0</v>
      </c>
      <c r="H127" s="52">
        <v>0</v>
      </c>
      <c r="I127" s="66">
        <f>SUM(B127:H127)</f>
        <v>5</v>
      </c>
      <c r="K127" s="48">
        <v>1</v>
      </c>
      <c r="L127" s="49">
        <v>0</v>
      </c>
      <c r="M127" s="49">
        <v>0</v>
      </c>
      <c r="N127" s="49">
        <v>0</v>
      </c>
      <c r="O127" s="49">
        <v>0</v>
      </c>
      <c r="P127" s="49">
        <v>0</v>
      </c>
      <c r="Q127" s="52">
        <v>0</v>
      </c>
      <c r="R127" s="66">
        <f>SUM(K127:Q127)</f>
        <v>1</v>
      </c>
      <c r="T127" s="48">
        <v>0</v>
      </c>
      <c r="U127" s="49">
        <v>0</v>
      </c>
      <c r="V127" s="49">
        <v>0</v>
      </c>
      <c r="W127" s="49">
        <v>0</v>
      </c>
      <c r="X127" s="49">
        <v>0</v>
      </c>
      <c r="Y127" s="49">
        <v>0</v>
      </c>
      <c r="Z127" s="52">
        <v>0</v>
      </c>
      <c r="AA127" s="66">
        <f>SUM(T127:Z127)</f>
        <v>0</v>
      </c>
      <c r="AC127" s="66">
        <f>SUM(I127+R127+AA127)</f>
        <v>6</v>
      </c>
    </row>
    <row r="128" spans="1:29" ht="15.75" customHeight="1">
      <c r="A128" s="70">
        <v>0.6875</v>
      </c>
      <c r="B128" s="48">
        <v>3</v>
      </c>
      <c r="C128" s="49">
        <v>0</v>
      </c>
      <c r="D128" s="49">
        <v>0</v>
      </c>
      <c r="E128" s="49">
        <v>0</v>
      </c>
      <c r="F128" s="49">
        <v>0</v>
      </c>
      <c r="G128" s="49">
        <v>0</v>
      </c>
      <c r="H128" s="52">
        <v>0</v>
      </c>
      <c r="I128" s="66">
        <f>SUM(B128:H128)</f>
        <v>3</v>
      </c>
      <c r="K128" s="48">
        <v>0</v>
      </c>
      <c r="L128" s="49">
        <v>0</v>
      </c>
      <c r="M128" s="49">
        <v>0</v>
      </c>
      <c r="N128" s="49">
        <v>0</v>
      </c>
      <c r="O128" s="49">
        <v>0</v>
      </c>
      <c r="P128" s="49">
        <v>0</v>
      </c>
      <c r="Q128" s="52">
        <v>0</v>
      </c>
      <c r="R128" s="66">
        <f>SUM(K128:Q128)</f>
        <v>0</v>
      </c>
      <c r="T128" s="48">
        <v>0</v>
      </c>
      <c r="U128" s="49">
        <v>0</v>
      </c>
      <c r="V128" s="49">
        <v>0</v>
      </c>
      <c r="W128" s="49">
        <v>0</v>
      </c>
      <c r="X128" s="49">
        <v>0</v>
      </c>
      <c r="Y128" s="49">
        <v>0</v>
      </c>
      <c r="Z128" s="52">
        <v>0</v>
      </c>
      <c r="AA128" s="66">
        <f>SUM(T128:Z128)</f>
        <v>0</v>
      </c>
      <c r="AC128" s="66">
        <f>SUM(I128+R128+AA128)</f>
        <v>3</v>
      </c>
    </row>
    <row r="129" spans="1:29" ht="15.75" customHeight="1">
      <c r="A129" s="71">
        <v>0.69791666666666663</v>
      </c>
      <c r="B129" s="54">
        <v>1</v>
      </c>
      <c r="C129" s="55">
        <v>0</v>
      </c>
      <c r="D129" s="55">
        <v>0</v>
      </c>
      <c r="E129" s="55">
        <v>0</v>
      </c>
      <c r="F129" s="55">
        <v>0</v>
      </c>
      <c r="G129" s="55">
        <v>0</v>
      </c>
      <c r="H129" s="56">
        <v>0</v>
      </c>
      <c r="I129" s="67">
        <f>SUM(B129:H129)</f>
        <v>1</v>
      </c>
      <c r="K129" s="54">
        <v>2</v>
      </c>
      <c r="L129" s="55">
        <v>0</v>
      </c>
      <c r="M129" s="55">
        <v>0</v>
      </c>
      <c r="N129" s="55">
        <v>0</v>
      </c>
      <c r="O129" s="55">
        <v>0</v>
      </c>
      <c r="P129" s="55">
        <v>0</v>
      </c>
      <c r="Q129" s="56">
        <v>0</v>
      </c>
      <c r="R129" s="67">
        <f>SUM(K129:Q129)</f>
        <v>2</v>
      </c>
      <c r="T129" s="54">
        <v>0</v>
      </c>
      <c r="U129" s="55">
        <v>0</v>
      </c>
      <c r="V129" s="55">
        <v>0</v>
      </c>
      <c r="W129" s="55">
        <v>0</v>
      </c>
      <c r="X129" s="55">
        <v>0</v>
      </c>
      <c r="Y129" s="55">
        <v>0</v>
      </c>
      <c r="Z129" s="56">
        <v>0</v>
      </c>
      <c r="AA129" s="67">
        <f>SUM(T129:Z129)</f>
        <v>0</v>
      </c>
      <c r="AC129" s="67">
        <f>SUM(I129+R129+AA129)</f>
        <v>3</v>
      </c>
    </row>
    <row r="130" spans="1:29" ht="15.75" customHeight="1">
      <c r="A130" s="60" t="s">
        <v>218</v>
      </c>
      <c r="B130" s="57">
        <f t="shared" ref="B130:I130" si="66">SUM(B126:B129)</f>
        <v>17</v>
      </c>
      <c r="C130" s="58">
        <f t="shared" si="66"/>
        <v>3</v>
      </c>
      <c r="D130" s="58">
        <f t="shared" si="66"/>
        <v>0</v>
      </c>
      <c r="E130" s="58">
        <f t="shared" si="66"/>
        <v>0</v>
      </c>
      <c r="F130" s="58">
        <f t="shared" si="66"/>
        <v>0</v>
      </c>
      <c r="G130" s="58">
        <f t="shared" si="66"/>
        <v>0</v>
      </c>
      <c r="H130" s="59">
        <f t="shared" si="66"/>
        <v>0</v>
      </c>
      <c r="I130" s="60">
        <f t="shared" si="66"/>
        <v>20</v>
      </c>
      <c r="K130" s="57">
        <f t="shared" ref="K130:R130" si="67">SUM(K126:K129)</f>
        <v>3</v>
      </c>
      <c r="L130" s="58">
        <f t="shared" si="67"/>
        <v>0</v>
      </c>
      <c r="M130" s="58">
        <f t="shared" si="67"/>
        <v>0</v>
      </c>
      <c r="N130" s="58">
        <f t="shared" si="67"/>
        <v>0</v>
      </c>
      <c r="O130" s="58">
        <f t="shared" si="67"/>
        <v>0</v>
      </c>
      <c r="P130" s="58">
        <f t="shared" si="67"/>
        <v>0</v>
      </c>
      <c r="Q130" s="59">
        <f t="shared" si="67"/>
        <v>0</v>
      </c>
      <c r="R130" s="60">
        <f t="shared" si="67"/>
        <v>3</v>
      </c>
      <c r="T130" s="57">
        <f t="shared" ref="T130:AA130" si="68">SUM(T126:T129)</f>
        <v>0</v>
      </c>
      <c r="U130" s="58">
        <f t="shared" si="68"/>
        <v>0</v>
      </c>
      <c r="V130" s="58">
        <f t="shared" si="68"/>
        <v>0</v>
      </c>
      <c r="W130" s="58">
        <f t="shared" si="68"/>
        <v>0</v>
      </c>
      <c r="X130" s="58">
        <f t="shared" si="68"/>
        <v>0</v>
      </c>
      <c r="Y130" s="58">
        <f t="shared" si="68"/>
        <v>0</v>
      </c>
      <c r="Z130" s="59">
        <f t="shared" si="68"/>
        <v>0</v>
      </c>
      <c r="AA130" s="60">
        <f t="shared" si="68"/>
        <v>0</v>
      </c>
      <c r="AC130" s="60">
        <f>SUM(AC126:AC129)</f>
        <v>23</v>
      </c>
    </row>
    <row r="131" spans="1:29" ht="15.75" customHeight="1">
      <c r="A131" s="69">
        <v>0.70833333333333337</v>
      </c>
      <c r="B131" s="44">
        <v>3</v>
      </c>
      <c r="C131" s="45">
        <v>2</v>
      </c>
      <c r="D131" s="45">
        <v>0</v>
      </c>
      <c r="E131" s="45">
        <v>0</v>
      </c>
      <c r="F131" s="45">
        <v>0</v>
      </c>
      <c r="G131" s="45">
        <v>0</v>
      </c>
      <c r="H131" s="46">
        <v>0</v>
      </c>
      <c r="I131" s="65">
        <f>SUM(B131:H131)</f>
        <v>5</v>
      </c>
      <c r="K131" s="44">
        <v>0</v>
      </c>
      <c r="L131" s="45">
        <v>0</v>
      </c>
      <c r="M131" s="45">
        <v>0</v>
      </c>
      <c r="N131" s="45">
        <v>0</v>
      </c>
      <c r="O131" s="45">
        <v>0</v>
      </c>
      <c r="P131" s="45">
        <v>0</v>
      </c>
      <c r="Q131" s="46">
        <v>0</v>
      </c>
      <c r="R131" s="65">
        <f>SUM(K131:Q131)</f>
        <v>0</v>
      </c>
      <c r="T131" s="44">
        <v>0</v>
      </c>
      <c r="U131" s="45">
        <v>0</v>
      </c>
      <c r="V131" s="45">
        <v>0</v>
      </c>
      <c r="W131" s="45">
        <v>0</v>
      </c>
      <c r="X131" s="45">
        <v>0</v>
      </c>
      <c r="Y131" s="45">
        <v>0</v>
      </c>
      <c r="Z131" s="46">
        <v>0</v>
      </c>
      <c r="AA131" s="65">
        <f>SUM(T131:Z131)</f>
        <v>0</v>
      </c>
      <c r="AC131" s="65">
        <f>SUM(I131+R131+AA131)</f>
        <v>5</v>
      </c>
    </row>
    <row r="132" spans="1:29" ht="15.75" customHeight="1">
      <c r="A132" s="70">
        <v>0.71875</v>
      </c>
      <c r="B132" s="48">
        <v>1</v>
      </c>
      <c r="C132" s="49">
        <v>0</v>
      </c>
      <c r="D132" s="49">
        <v>0</v>
      </c>
      <c r="E132" s="49">
        <v>0</v>
      </c>
      <c r="F132" s="49">
        <v>0</v>
      </c>
      <c r="G132" s="49">
        <v>0</v>
      </c>
      <c r="H132" s="52">
        <v>0</v>
      </c>
      <c r="I132" s="66">
        <f>SUM(B132:H132)</f>
        <v>1</v>
      </c>
      <c r="K132" s="48">
        <v>0</v>
      </c>
      <c r="L132" s="49">
        <v>0</v>
      </c>
      <c r="M132" s="49">
        <v>0</v>
      </c>
      <c r="N132" s="49">
        <v>0</v>
      </c>
      <c r="O132" s="49">
        <v>0</v>
      </c>
      <c r="P132" s="49">
        <v>0</v>
      </c>
      <c r="Q132" s="52">
        <v>0</v>
      </c>
      <c r="R132" s="66">
        <f>SUM(K132:Q132)</f>
        <v>0</v>
      </c>
      <c r="T132" s="48">
        <v>0</v>
      </c>
      <c r="U132" s="49">
        <v>0</v>
      </c>
      <c r="V132" s="49">
        <v>0</v>
      </c>
      <c r="W132" s="49">
        <v>0</v>
      </c>
      <c r="X132" s="49">
        <v>0</v>
      </c>
      <c r="Y132" s="49">
        <v>0</v>
      </c>
      <c r="Z132" s="52">
        <v>0</v>
      </c>
      <c r="AA132" s="66">
        <f>SUM(T132:Z132)</f>
        <v>0</v>
      </c>
      <c r="AC132" s="66">
        <f>SUM(I132+R132+AA132)</f>
        <v>1</v>
      </c>
    </row>
    <row r="133" spans="1:29" ht="15.75" customHeight="1">
      <c r="A133" s="70">
        <v>0.72916666666666663</v>
      </c>
      <c r="B133" s="48">
        <v>5</v>
      </c>
      <c r="C133" s="49">
        <v>2</v>
      </c>
      <c r="D133" s="49">
        <v>0</v>
      </c>
      <c r="E133" s="49">
        <v>0</v>
      </c>
      <c r="F133" s="49">
        <v>0</v>
      </c>
      <c r="G133" s="49">
        <v>0</v>
      </c>
      <c r="H133" s="52">
        <v>0</v>
      </c>
      <c r="I133" s="66">
        <f>SUM(B133:H133)</f>
        <v>7</v>
      </c>
      <c r="K133" s="48">
        <v>0</v>
      </c>
      <c r="L133" s="49">
        <v>0</v>
      </c>
      <c r="M133" s="49">
        <v>0</v>
      </c>
      <c r="N133" s="49">
        <v>0</v>
      </c>
      <c r="O133" s="49">
        <v>0</v>
      </c>
      <c r="P133" s="49">
        <v>0</v>
      </c>
      <c r="Q133" s="52">
        <v>0</v>
      </c>
      <c r="R133" s="66">
        <f>SUM(K133:Q133)</f>
        <v>0</v>
      </c>
      <c r="T133" s="48">
        <v>0</v>
      </c>
      <c r="U133" s="49">
        <v>0</v>
      </c>
      <c r="V133" s="49">
        <v>0</v>
      </c>
      <c r="W133" s="49">
        <v>0</v>
      </c>
      <c r="X133" s="49">
        <v>0</v>
      </c>
      <c r="Y133" s="49">
        <v>0</v>
      </c>
      <c r="Z133" s="52">
        <v>0</v>
      </c>
      <c r="AA133" s="66">
        <f>SUM(T133:Z133)</f>
        <v>0</v>
      </c>
      <c r="AC133" s="66">
        <f>SUM(I133+R133+AA133)</f>
        <v>7</v>
      </c>
    </row>
    <row r="134" spans="1:29" ht="15.75" customHeight="1">
      <c r="A134" s="71">
        <v>0.73958333333333337</v>
      </c>
      <c r="B134" s="54">
        <v>3</v>
      </c>
      <c r="C134" s="55">
        <v>1</v>
      </c>
      <c r="D134" s="55">
        <v>0</v>
      </c>
      <c r="E134" s="55">
        <v>0</v>
      </c>
      <c r="F134" s="55">
        <v>0</v>
      </c>
      <c r="G134" s="55">
        <v>0</v>
      </c>
      <c r="H134" s="56">
        <v>0</v>
      </c>
      <c r="I134" s="67">
        <f>SUM(B134:H134)</f>
        <v>4</v>
      </c>
      <c r="K134" s="54">
        <v>0</v>
      </c>
      <c r="L134" s="55">
        <v>0</v>
      </c>
      <c r="M134" s="55">
        <v>0</v>
      </c>
      <c r="N134" s="55">
        <v>0</v>
      </c>
      <c r="O134" s="55">
        <v>0</v>
      </c>
      <c r="P134" s="55">
        <v>0</v>
      </c>
      <c r="Q134" s="56">
        <v>0</v>
      </c>
      <c r="R134" s="67">
        <f>SUM(K134:Q134)</f>
        <v>0</v>
      </c>
      <c r="T134" s="54">
        <v>0</v>
      </c>
      <c r="U134" s="55">
        <v>0</v>
      </c>
      <c r="V134" s="55">
        <v>0</v>
      </c>
      <c r="W134" s="55">
        <v>0</v>
      </c>
      <c r="X134" s="55">
        <v>0</v>
      </c>
      <c r="Y134" s="55">
        <v>0</v>
      </c>
      <c r="Z134" s="56">
        <v>0</v>
      </c>
      <c r="AA134" s="67">
        <f>SUM(T134:Z134)</f>
        <v>0</v>
      </c>
      <c r="AC134" s="67">
        <f>SUM(I134+R134+AA134)</f>
        <v>4</v>
      </c>
    </row>
    <row r="135" spans="1:29" ht="15.75" customHeight="1">
      <c r="A135" s="60" t="s">
        <v>218</v>
      </c>
      <c r="B135" s="57">
        <f t="shared" ref="B135:I135" si="69">SUM(B131:B134)</f>
        <v>12</v>
      </c>
      <c r="C135" s="58">
        <f t="shared" si="69"/>
        <v>5</v>
      </c>
      <c r="D135" s="58">
        <f t="shared" si="69"/>
        <v>0</v>
      </c>
      <c r="E135" s="58">
        <f t="shared" si="69"/>
        <v>0</v>
      </c>
      <c r="F135" s="58">
        <f t="shared" si="69"/>
        <v>0</v>
      </c>
      <c r="G135" s="58">
        <f t="shared" si="69"/>
        <v>0</v>
      </c>
      <c r="H135" s="59">
        <f t="shared" si="69"/>
        <v>0</v>
      </c>
      <c r="I135" s="60">
        <f t="shared" si="69"/>
        <v>17</v>
      </c>
      <c r="K135" s="57">
        <f t="shared" ref="K135:R135" si="70">SUM(K131:K134)</f>
        <v>0</v>
      </c>
      <c r="L135" s="58">
        <f t="shared" si="70"/>
        <v>0</v>
      </c>
      <c r="M135" s="58">
        <f t="shared" si="70"/>
        <v>0</v>
      </c>
      <c r="N135" s="58">
        <f t="shared" si="70"/>
        <v>0</v>
      </c>
      <c r="O135" s="58">
        <f t="shared" si="70"/>
        <v>0</v>
      </c>
      <c r="P135" s="58">
        <f t="shared" si="70"/>
        <v>0</v>
      </c>
      <c r="Q135" s="59">
        <f t="shared" si="70"/>
        <v>0</v>
      </c>
      <c r="R135" s="60">
        <f t="shared" si="70"/>
        <v>0</v>
      </c>
      <c r="T135" s="57">
        <f t="shared" ref="T135:AA135" si="71">SUM(T131:T134)</f>
        <v>0</v>
      </c>
      <c r="U135" s="58">
        <f t="shared" si="71"/>
        <v>0</v>
      </c>
      <c r="V135" s="58">
        <f t="shared" si="71"/>
        <v>0</v>
      </c>
      <c r="W135" s="58">
        <f t="shared" si="71"/>
        <v>0</v>
      </c>
      <c r="X135" s="58">
        <f t="shared" si="71"/>
        <v>0</v>
      </c>
      <c r="Y135" s="58">
        <f t="shared" si="71"/>
        <v>0</v>
      </c>
      <c r="Z135" s="59">
        <f t="shared" si="71"/>
        <v>0</v>
      </c>
      <c r="AA135" s="60">
        <f t="shared" si="71"/>
        <v>0</v>
      </c>
      <c r="AC135" s="60">
        <f>SUM(AC131:AC134)</f>
        <v>17</v>
      </c>
    </row>
    <row r="136" spans="1:29" ht="15.75" customHeight="1">
      <c r="A136" s="69">
        <v>0.75</v>
      </c>
      <c r="B136" s="44">
        <v>2</v>
      </c>
      <c r="C136" s="45">
        <v>0</v>
      </c>
      <c r="D136" s="45">
        <v>0</v>
      </c>
      <c r="E136" s="45">
        <v>0</v>
      </c>
      <c r="F136" s="45">
        <v>0</v>
      </c>
      <c r="G136" s="45">
        <v>0</v>
      </c>
      <c r="H136" s="46">
        <v>0</v>
      </c>
      <c r="I136" s="65">
        <f>SUM(B136:H136)</f>
        <v>2</v>
      </c>
      <c r="K136" s="44">
        <v>0</v>
      </c>
      <c r="L136" s="45">
        <v>0</v>
      </c>
      <c r="M136" s="45">
        <v>0</v>
      </c>
      <c r="N136" s="45">
        <v>0</v>
      </c>
      <c r="O136" s="45">
        <v>0</v>
      </c>
      <c r="P136" s="45">
        <v>0</v>
      </c>
      <c r="Q136" s="46">
        <v>0</v>
      </c>
      <c r="R136" s="65">
        <f>SUM(K136:Q136)</f>
        <v>0</v>
      </c>
      <c r="T136" s="44">
        <v>0</v>
      </c>
      <c r="U136" s="45">
        <v>0</v>
      </c>
      <c r="V136" s="45">
        <v>0</v>
      </c>
      <c r="W136" s="45">
        <v>0</v>
      </c>
      <c r="X136" s="45">
        <v>0</v>
      </c>
      <c r="Y136" s="45">
        <v>0</v>
      </c>
      <c r="Z136" s="46">
        <v>0</v>
      </c>
      <c r="AA136" s="65">
        <f>SUM(T136:Z136)</f>
        <v>0</v>
      </c>
      <c r="AC136" s="65">
        <f>SUM(I136+R136+AA136)</f>
        <v>2</v>
      </c>
    </row>
    <row r="137" spans="1:29" ht="15.75" customHeight="1">
      <c r="A137" s="70">
        <v>0.76041666666666663</v>
      </c>
      <c r="B137" s="48">
        <v>2</v>
      </c>
      <c r="C137" s="49">
        <v>1</v>
      </c>
      <c r="D137" s="49">
        <v>0</v>
      </c>
      <c r="E137" s="49">
        <v>0</v>
      </c>
      <c r="F137" s="49">
        <v>0</v>
      </c>
      <c r="G137" s="49">
        <v>0</v>
      </c>
      <c r="H137" s="52">
        <v>0</v>
      </c>
      <c r="I137" s="66">
        <f>SUM(B137:H137)</f>
        <v>3</v>
      </c>
      <c r="K137" s="48">
        <v>0</v>
      </c>
      <c r="L137" s="49">
        <v>0</v>
      </c>
      <c r="M137" s="49">
        <v>0</v>
      </c>
      <c r="N137" s="49">
        <v>0</v>
      </c>
      <c r="O137" s="49">
        <v>0</v>
      </c>
      <c r="P137" s="49">
        <v>0</v>
      </c>
      <c r="Q137" s="52">
        <v>0</v>
      </c>
      <c r="R137" s="66">
        <f>SUM(K137:Q137)</f>
        <v>0</v>
      </c>
      <c r="T137" s="48">
        <v>0</v>
      </c>
      <c r="U137" s="49">
        <v>0</v>
      </c>
      <c r="V137" s="49">
        <v>0</v>
      </c>
      <c r="W137" s="49">
        <v>0</v>
      </c>
      <c r="X137" s="49">
        <v>0</v>
      </c>
      <c r="Y137" s="49">
        <v>0</v>
      </c>
      <c r="Z137" s="52">
        <v>0</v>
      </c>
      <c r="AA137" s="66">
        <f>SUM(T137:Z137)</f>
        <v>0</v>
      </c>
      <c r="AC137" s="66">
        <f>SUM(I137+R137+AA137)</f>
        <v>3</v>
      </c>
    </row>
    <row r="138" spans="1:29" ht="15.75" customHeight="1">
      <c r="A138" s="70">
        <v>0.77083333333333337</v>
      </c>
      <c r="B138" s="48">
        <v>2</v>
      </c>
      <c r="C138" s="49">
        <v>0</v>
      </c>
      <c r="D138" s="49">
        <v>0</v>
      </c>
      <c r="E138" s="49">
        <v>0</v>
      </c>
      <c r="F138" s="49">
        <v>0</v>
      </c>
      <c r="G138" s="49">
        <v>0</v>
      </c>
      <c r="H138" s="52">
        <v>3</v>
      </c>
      <c r="I138" s="66">
        <f>SUM(B138:H138)</f>
        <v>5</v>
      </c>
      <c r="K138" s="48">
        <v>1</v>
      </c>
      <c r="L138" s="49">
        <v>0</v>
      </c>
      <c r="M138" s="49">
        <v>0</v>
      </c>
      <c r="N138" s="49">
        <v>0</v>
      </c>
      <c r="O138" s="49">
        <v>0</v>
      </c>
      <c r="P138" s="49">
        <v>0</v>
      </c>
      <c r="Q138" s="52">
        <v>0</v>
      </c>
      <c r="R138" s="66">
        <f>SUM(K138:Q138)</f>
        <v>1</v>
      </c>
      <c r="T138" s="48">
        <v>0</v>
      </c>
      <c r="U138" s="49">
        <v>0</v>
      </c>
      <c r="V138" s="49">
        <v>0</v>
      </c>
      <c r="W138" s="49">
        <v>0</v>
      </c>
      <c r="X138" s="49">
        <v>0</v>
      </c>
      <c r="Y138" s="49">
        <v>0</v>
      </c>
      <c r="Z138" s="52">
        <v>0</v>
      </c>
      <c r="AA138" s="66">
        <f>SUM(T138:Z138)</f>
        <v>0</v>
      </c>
      <c r="AC138" s="66">
        <f>SUM(I138+R138+AA138)</f>
        <v>6</v>
      </c>
    </row>
    <row r="139" spans="1:29" ht="15.75" customHeight="1">
      <c r="A139" s="71">
        <v>0.78125</v>
      </c>
      <c r="B139" s="54">
        <v>2</v>
      </c>
      <c r="C139" s="55">
        <v>1</v>
      </c>
      <c r="D139" s="55">
        <v>0</v>
      </c>
      <c r="E139" s="55">
        <v>0</v>
      </c>
      <c r="F139" s="55">
        <v>0</v>
      </c>
      <c r="G139" s="55">
        <v>0</v>
      </c>
      <c r="H139" s="56">
        <v>0</v>
      </c>
      <c r="I139" s="67">
        <f>SUM(B139:H139)</f>
        <v>3</v>
      </c>
      <c r="K139" s="54">
        <v>0</v>
      </c>
      <c r="L139" s="55">
        <v>0</v>
      </c>
      <c r="M139" s="55">
        <v>0</v>
      </c>
      <c r="N139" s="55">
        <v>0</v>
      </c>
      <c r="O139" s="55">
        <v>0</v>
      </c>
      <c r="P139" s="55">
        <v>0</v>
      </c>
      <c r="Q139" s="56">
        <v>0</v>
      </c>
      <c r="R139" s="67">
        <f>SUM(K139:Q139)</f>
        <v>0</v>
      </c>
      <c r="T139" s="54">
        <v>0</v>
      </c>
      <c r="U139" s="55">
        <v>0</v>
      </c>
      <c r="V139" s="55">
        <v>0</v>
      </c>
      <c r="W139" s="55">
        <v>0</v>
      </c>
      <c r="X139" s="55">
        <v>0</v>
      </c>
      <c r="Y139" s="55">
        <v>0</v>
      </c>
      <c r="Z139" s="56">
        <v>0</v>
      </c>
      <c r="AA139" s="67">
        <f>SUM(T139:Z139)</f>
        <v>0</v>
      </c>
      <c r="AC139" s="67">
        <f>SUM(I139+R139+AA139)</f>
        <v>3</v>
      </c>
    </row>
    <row r="140" spans="1:29" ht="15.75" customHeight="1">
      <c r="A140" s="60" t="s">
        <v>218</v>
      </c>
      <c r="B140" s="57">
        <f t="shared" ref="B140:I140" si="72">SUM(B136:B139)</f>
        <v>8</v>
      </c>
      <c r="C140" s="58">
        <f t="shared" si="72"/>
        <v>2</v>
      </c>
      <c r="D140" s="58">
        <f t="shared" si="72"/>
        <v>0</v>
      </c>
      <c r="E140" s="58">
        <f t="shared" si="72"/>
        <v>0</v>
      </c>
      <c r="F140" s="58">
        <f t="shared" si="72"/>
        <v>0</v>
      </c>
      <c r="G140" s="58">
        <f t="shared" si="72"/>
        <v>0</v>
      </c>
      <c r="H140" s="59">
        <f t="shared" si="72"/>
        <v>3</v>
      </c>
      <c r="I140" s="60">
        <f t="shared" si="72"/>
        <v>13</v>
      </c>
      <c r="K140" s="57">
        <f t="shared" ref="K140:R140" si="73">SUM(K136:K139)</f>
        <v>1</v>
      </c>
      <c r="L140" s="58">
        <f t="shared" si="73"/>
        <v>0</v>
      </c>
      <c r="M140" s="58">
        <f t="shared" si="73"/>
        <v>0</v>
      </c>
      <c r="N140" s="58">
        <f t="shared" si="73"/>
        <v>0</v>
      </c>
      <c r="O140" s="58">
        <f t="shared" si="73"/>
        <v>0</v>
      </c>
      <c r="P140" s="58">
        <f t="shared" si="73"/>
        <v>0</v>
      </c>
      <c r="Q140" s="59">
        <f t="shared" si="73"/>
        <v>0</v>
      </c>
      <c r="R140" s="60">
        <f t="shared" si="73"/>
        <v>1</v>
      </c>
      <c r="T140" s="57">
        <f t="shared" ref="T140:AA140" si="74">SUM(T136:T139)</f>
        <v>0</v>
      </c>
      <c r="U140" s="58">
        <f t="shared" si="74"/>
        <v>0</v>
      </c>
      <c r="V140" s="58">
        <f t="shared" si="74"/>
        <v>0</v>
      </c>
      <c r="W140" s="58">
        <f t="shared" si="74"/>
        <v>0</v>
      </c>
      <c r="X140" s="58">
        <f t="shared" si="74"/>
        <v>0</v>
      </c>
      <c r="Y140" s="58">
        <f t="shared" si="74"/>
        <v>0</v>
      </c>
      <c r="Z140" s="59">
        <f t="shared" si="74"/>
        <v>0</v>
      </c>
      <c r="AA140" s="60">
        <f t="shared" si="74"/>
        <v>0</v>
      </c>
      <c r="AC140" s="60">
        <f>SUM(AC136:AC139)</f>
        <v>14</v>
      </c>
    </row>
    <row r="142" spans="1:29" ht="15.75" customHeight="1">
      <c r="A142" s="60" t="s">
        <v>219</v>
      </c>
      <c r="B142" s="57">
        <f t="shared" ref="B142:I142" si="75">SUM(B140+B135+B130)</f>
        <v>37</v>
      </c>
      <c r="C142" s="58">
        <f t="shared" si="75"/>
        <v>10</v>
      </c>
      <c r="D142" s="58">
        <f t="shared" si="75"/>
        <v>0</v>
      </c>
      <c r="E142" s="58">
        <f t="shared" si="75"/>
        <v>0</v>
      </c>
      <c r="F142" s="58">
        <f t="shared" si="75"/>
        <v>0</v>
      </c>
      <c r="G142" s="58">
        <f t="shared" si="75"/>
        <v>0</v>
      </c>
      <c r="H142" s="59">
        <f t="shared" si="75"/>
        <v>3</v>
      </c>
      <c r="I142" s="60">
        <f t="shared" si="75"/>
        <v>50</v>
      </c>
      <c r="K142" s="57">
        <f t="shared" ref="K142:R142" si="76">SUM(K140+K135+K130)</f>
        <v>4</v>
      </c>
      <c r="L142" s="58">
        <f t="shared" si="76"/>
        <v>0</v>
      </c>
      <c r="M142" s="58">
        <f t="shared" si="76"/>
        <v>0</v>
      </c>
      <c r="N142" s="58">
        <f t="shared" si="76"/>
        <v>0</v>
      </c>
      <c r="O142" s="58">
        <f t="shared" si="76"/>
        <v>0</v>
      </c>
      <c r="P142" s="58">
        <f t="shared" si="76"/>
        <v>0</v>
      </c>
      <c r="Q142" s="59">
        <f t="shared" si="76"/>
        <v>0</v>
      </c>
      <c r="R142" s="60">
        <f t="shared" si="76"/>
        <v>4</v>
      </c>
      <c r="T142" s="57">
        <f t="shared" ref="T142:AA142" si="77">SUM(T140+T135+T130)</f>
        <v>0</v>
      </c>
      <c r="U142" s="58">
        <f t="shared" si="77"/>
        <v>0</v>
      </c>
      <c r="V142" s="58">
        <f t="shared" si="77"/>
        <v>0</v>
      </c>
      <c r="W142" s="58">
        <f t="shared" si="77"/>
        <v>0</v>
      </c>
      <c r="X142" s="58">
        <f t="shared" si="77"/>
        <v>0</v>
      </c>
      <c r="Y142" s="58">
        <f t="shared" si="77"/>
        <v>0</v>
      </c>
      <c r="Z142" s="59">
        <f t="shared" si="77"/>
        <v>0</v>
      </c>
      <c r="AA142" s="60">
        <f t="shared" si="77"/>
        <v>0</v>
      </c>
      <c r="AC142" s="60">
        <f>SUM(AC140+AC135+AC130)</f>
        <v>54</v>
      </c>
    </row>
    <row r="144" spans="1:29" ht="15.75" customHeight="1">
      <c r="A144" s="60" t="s">
        <v>217</v>
      </c>
      <c r="B144" s="57">
        <f t="shared" ref="B144:I144" si="78">SUM(B120+B142)</f>
        <v>71</v>
      </c>
      <c r="C144" s="58">
        <f t="shared" si="78"/>
        <v>20</v>
      </c>
      <c r="D144" s="58">
        <f t="shared" si="78"/>
        <v>1</v>
      </c>
      <c r="E144" s="58">
        <f t="shared" si="78"/>
        <v>0</v>
      </c>
      <c r="F144" s="58">
        <f t="shared" si="78"/>
        <v>0</v>
      </c>
      <c r="G144" s="58">
        <f t="shared" si="78"/>
        <v>0</v>
      </c>
      <c r="H144" s="59">
        <f t="shared" si="78"/>
        <v>3</v>
      </c>
      <c r="I144" s="60">
        <f t="shared" si="78"/>
        <v>95</v>
      </c>
      <c r="K144" s="57">
        <f t="shared" ref="K144:R144" si="79">SUM(K120+K142)</f>
        <v>9</v>
      </c>
      <c r="L144" s="58">
        <f t="shared" si="79"/>
        <v>3</v>
      </c>
      <c r="M144" s="58">
        <f t="shared" si="79"/>
        <v>0</v>
      </c>
      <c r="N144" s="58">
        <f t="shared" si="79"/>
        <v>0</v>
      </c>
      <c r="O144" s="58">
        <f t="shared" si="79"/>
        <v>0</v>
      </c>
      <c r="P144" s="58">
        <f t="shared" si="79"/>
        <v>0</v>
      </c>
      <c r="Q144" s="59">
        <f t="shared" si="79"/>
        <v>0</v>
      </c>
      <c r="R144" s="60">
        <f t="shared" si="79"/>
        <v>12</v>
      </c>
      <c r="T144" s="57">
        <f t="shared" ref="T144:AA144" si="80">SUM(T120+T142)</f>
        <v>1</v>
      </c>
      <c r="U144" s="58">
        <f t="shared" si="80"/>
        <v>0</v>
      </c>
      <c r="V144" s="58">
        <f t="shared" si="80"/>
        <v>0</v>
      </c>
      <c r="W144" s="58">
        <f t="shared" si="80"/>
        <v>0</v>
      </c>
      <c r="X144" s="58">
        <f t="shared" si="80"/>
        <v>0</v>
      </c>
      <c r="Y144" s="58">
        <f t="shared" si="80"/>
        <v>0</v>
      </c>
      <c r="Z144" s="59">
        <f t="shared" si="80"/>
        <v>0</v>
      </c>
      <c r="AA144" s="60">
        <f t="shared" si="80"/>
        <v>1</v>
      </c>
      <c r="AC144" s="60">
        <f>SUM(AC120+AC142)</f>
        <v>108</v>
      </c>
    </row>
    <row r="145" spans="1:29" s="68" customFormat="1" ht="15.75" customHeight="1">
      <c r="A145" s="68" t="s">
        <v>220</v>
      </c>
      <c r="I145" s="68">
        <f>SUM(B104:H104,B105:H105,B106:H106,B107:H107,B109:H109,B110:H110,B111:H111,B112:H112,B114:H114,B115:H115,B116:H116,B117:H117,B126:H126,B127:H127,B128:H128,B129:H129,B131:H131,B132:H132,B133:H133,B134:H134,B136:H136,B137:H137,B138:H138,B139:H139)</f>
        <v>95</v>
      </c>
      <c r="R145" s="68">
        <f>SUM(K104:Q104,K105:Q105,K106:Q106,K107:Q107,K109:Q109,K110:Q110,K111:Q111,K112:Q112,K114:Q114,K115:Q115,K116:Q116,K117:Q117,K126:Q126,K127:Q127,K128:Q128,K129:Q129,K131:Q131,K132:Q132,K133:Q133,K134:Q134,K136:Q136,K137:Q137,K138:Q138,K139:Q139)</f>
        <v>12</v>
      </c>
      <c r="AA145" s="68">
        <f>SUM(T104:Z104,T105:Z105,T106:Z106,T107:Z107,T109:Z109,T110:Z110,T111:Z111,T112:Z112,T114:Z114,T115:Z115,T116:Z116,T117:Z117,T126:Z126,T127:Z127,T128:Z128,T129:Z129,T131:Z131,T132:Z132,T133:Z133,T134:Z134,T136:Z136,T137:Z137,T138:Z138,T139:Z139)</f>
        <v>1</v>
      </c>
      <c r="AC145" s="68">
        <f>SUM(B145:AA145)</f>
        <v>108</v>
      </c>
    </row>
    <row r="146" spans="1:29" ht="15.75" customHeight="1">
      <c r="A146" s="47" t="s">
        <v>221</v>
      </c>
    </row>
    <row r="147" spans="1:29" ht="15.75" customHeight="1">
      <c r="B147" s="57" t="s">
        <v>222</v>
      </c>
      <c r="C147" s="58"/>
      <c r="D147" s="58" t="s">
        <v>213</v>
      </c>
      <c r="E147" s="58"/>
      <c r="F147" s="58"/>
      <c r="G147" s="58"/>
      <c r="H147" s="59"/>
      <c r="I147" s="60"/>
      <c r="K147" s="57" t="s">
        <v>222</v>
      </c>
      <c r="L147" s="58"/>
      <c r="M147" s="58" t="s">
        <v>227</v>
      </c>
      <c r="N147" s="58"/>
      <c r="O147" s="58"/>
      <c r="P147" s="58"/>
      <c r="Q147" s="59"/>
      <c r="R147" s="60"/>
      <c r="T147" s="57" t="s">
        <v>222</v>
      </c>
      <c r="U147" s="58"/>
      <c r="V147" s="58" t="s">
        <v>251</v>
      </c>
      <c r="W147" s="58"/>
      <c r="X147" s="58"/>
      <c r="Y147" s="58"/>
      <c r="Z147" s="59"/>
      <c r="AA147" s="60"/>
      <c r="AC147" s="130" t="s">
        <v>223</v>
      </c>
    </row>
    <row r="148" spans="1:29"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131"/>
    </row>
    <row r="150" spans="1:29" ht="15.75" customHeight="1">
      <c r="A150" s="69">
        <v>0.29166666666666669</v>
      </c>
      <c r="B150" s="44">
        <f t="shared" ref="B150:H153" si="81">SUM(B12+K12+T12)</f>
        <v>5</v>
      </c>
      <c r="C150" s="45">
        <f t="shared" si="81"/>
        <v>1</v>
      </c>
      <c r="D150" s="45">
        <f t="shared" si="81"/>
        <v>0</v>
      </c>
      <c r="E150" s="45">
        <f t="shared" si="81"/>
        <v>0</v>
      </c>
      <c r="F150" s="45">
        <f t="shared" si="81"/>
        <v>0</v>
      </c>
      <c r="G150" s="45">
        <f t="shared" si="81"/>
        <v>0</v>
      </c>
      <c r="H150" s="46">
        <f t="shared" si="81"/>
        <v>0</v>
      </c>
      <c r="I150" s="65">
        <f>SUM(B150:H150)</f>
        <v>6</v>
      </c>
      <c r="K150" s="44">
        <f t="shared" ref="K150:Q153" si="82">SUM(B58+K58+T58)</f>
        <v>5</v>
      </c>
      <c r="L150" s="45">
        <f t="shared" si="82"/>
        <v>1</v>
      </c>
      <c r="M150" s="45">
        <f t="shared" si="82"/>
        <v>0</v>
      </c>
      <c r="N150" s="45">
        <f t="shared" si="82"/>
        <v>0</v>
      </c>
      <c r="O150" s="45">
        <f t="shared" si="82"/>
        <v>0</v>
      </c>
      <c r="P150" s="45">
        <f t="shared" si="82"/>
        <v>0</v>
      </c>
      <c r="Q150" s="46">
        <f t="shared" si="82"/>
        <v>0</v>
      </c>
      <c r="R150" s="65">
        <f>SUM(K150:Q150)</f>
        <v>6</v>
      </c>
      <c r="T150" s="44">
        <f t="shared" ref="T150:Z153" si="83">SUM(B104+K104+T104)</f>
        <v>3</v>
      </c>
      <c r="U150" s="45">
        <f t="shared" si="83"/>
        <v>0</v>
      </c>
      <c r="V150" s="45">
        <f t="shared" si="83"/>
        <v>0</v>
      </c>
      <c r="W150" s="45">
        <f t="shared" si="83"/>
        <v>0</v>
      </c>
      <c r="X150" s="45">
        <f t="shared" si="83"/>
        <v>0</v>
      </c>
      <c r="Y150" s="45">
        <f t="shared" si="83"/>
        <v>0</v>
      </c>
      <c r="Z150" s="46">
        <f t="shared" si="83"/>
        <v>0</v>
      </c>
      <c r="AA150" s="65">
        <f>SUM(T150:Z150)</f>
        <v>3</v>
      </c>
      <c r="AC150" s="65">
        <f>SUM(I150+R150+AA150)</f>
        <v>15</v>
      </c>
    </row>
    <row r="151" spans="1:29" ht="15.75" customHeight="1">
      <c r="A151" s="70">
        <v>0.30208333333333331</v>
      </c>
      <c r="B151" s="48">
        <f t="shared" si="81"/>
        <v>2</v>
      </c>
      <c r="C151" s="49">
        <f t="shared" si="81"/>
        <v>1</v>
      </c>
      <c r="D151" s="49">
        <f t="shared" si="81"/>
        <v>0</v>
      </c>
      <c r="E151" s="49">
        <f t="shared" si="81"/>
        <v>0</v>
      </c>
      <c r="F151" s="49">
        <f t="shared" si="81"/>
        <v>0</v>
      </c>
      <c r="G151" s="49">
        <f t="shared" si="81"/>
        <v>0</v>
      </c>
      <c r="H151" s="52">
        <f t="shared" si="81"/>
        <v>0</v>
      </c>
      <c r="I151" s="66">
        <f>SUM(B151:H151)</f>
        <v>3</v>
      </c>
      <c r="K151" s="48">
        <f t="shared" si="82"/>
        <v>1</v>
      </c>
      <c r="L151" s="49">
        <f t="shared" si="82"/>
        <v>1</v>
      </c>
      <c r="M151" s="49">
        <f t="shared" si="82"/>
        <v>0</v>
      </c>
      <c r="N151" s="49">
        <f t="shared" si="82"/>
        <v>0</v>
      </c>
      <c r="O151" s="49">
        <f t="shared" si="82"/>
        <v>0</v>
      </c>
      <c r="P151" s="49">
        <f t="shared" si="82"/>
        <v>0</v>
      </c>
      <c r="Q151" s="52">
        <f t="shared" si="82"/>
        <v>0</v>
      </c>
      <c r="R151" s="66">
        <f>SUM(K151:Q151)</f>
        <v>2</v>
      </c>
      <c r="T151" s="48">
        <f t="shared" si="83"/>
        <v>0</v>
      </c>
      <c r="U151" s="49">
        <f t="shared" si="83"/>
        <v>1</v>
      </c>
      <c r="V151" s="49">
        <f t="shared" si="83"/>
        <v>0</v>
      </c>
      <c r="W151" s="49">
        <f t="shared" si="83"/>
        <v>0</v>
      </c>
      <c r="X151" s="49">
        <f t="shared" si="83"/>
        <v>0</v>
      </c>
      <c r="Y151" s="49">
        <f t="shared" si="83"/>
        <v>0</v>
      </c>
      <c r="Z151" s="52">
        <f t="shared" si="83"/>
        <v>0</v>
      </c>
      <c r="AA151" s="66">
        <f>SUM(T151:Z151)</f>
        <v>1</v>
      </c>
      <c r="AC151" s="66">
        <f>SUM(I151+R151+AA151)</f>
        <v>6</v>
      </c>
    </row>
    <row r="152" spans="1:29" ht="15.75" customHeight="1">
      <c r="A152" s="70">
        <v>0.3125</v>
      </c>
      <c r="B152" s="48">
        <f t="shared" si="81"/>
        <v>3</v>
      </c>
      <c r="C152" s="49">
        <f t="shared" si="81"/>
        <v>1</v>
      </c>
      <c r="D152" s="49">
        <f t="shared" si="81"/>
        <v>1</v>
      </c>
      <c r="E152" s="49">
        <f t="shared" si="81"/>
        <v>0</v>
      </c>
      <c r="F152" s="49">
        <f t="shared" si="81"/>
        <v>0</v>
      </c>
      <c r="G152" s="49">
        <f t="shared" si="81"/>
        <v>0</v>
      </c>
      <c r="H152" s="52">
        <f t="shared" si="81"/>
        <v>0</v>
      </c>
      <c r="I152" s="66">
        <f>SUM(B152:H152)</f>
        <v>5</v>
      </c>
      <c r="K152" s="48">
        <f t="shared" si="82"/>
        <v>7</v>
      </c>
      <c r="L152" s="49">
        <f t="shared" si="82"/>
        <v>1</v>
      </c>
      <c r="M152" s="49">
        <f t="shared" si="82"/>
        <v>0</v>
      </c>
      <c r="N152" s="49">
        <f t="shared" si="82"/>
        <v>0</v>
      </c>
      <c r="O152" s="49">
        <f t="shared" si="82"/>
        <v>0</v>
      </c>
      <c r="P152" s="49">
        <f t="shared" si="82"/>
        <v>0</v>
      </c>
      <c r="Q152" s="52">
        <f t="shared" si="82"/>
        <v>0</v>
      </c>
      <c r="R152" s="66">
        <f>SUM(K152:Q152)</f>
        <v>8</v>
      </c>
      <c r="T152" s="48">
        <f t="shared" si="83"/>
        <v>1</v>
      </c>
      <c r="U152" s="49">
        <f t="shared" si="83"/>
        <v>0</v>
      </c>
      <c r="V152" s="49">
        <f t="shared" si="83"/>
        <v>0</v>
      </c>
      <c r="W152" s="49">
        <f t="shared" si="83"/>
        <v>0</v>
      </c>
      <c r="X152" s="49">
        <f t="shared" si="83"/>
        <v>0</v>
      </c>
      <c r="Y152" s="49">
        <f t="shared" si="83"/>
        <v>0</v>
      </c>
      <c r="Z152" s="52">
        <f t="shared" si="83"/>
        <v>0</v>
      </c>
      <c r="AA152" s="66">
        <f>SUM(T152:Z152)</f>
        <v>1</v>
      </c>
      <c r="AC152" s="66">
        <f>SUM(I152+R152+AA152)</f>
        <v>14</v>
      </c>
    </row>
    <row r="153" spans="1:29" ht="15.75" customHeight="1">
      <c r="A153" s="71">
        <v>0.32291666666666669</v>
      </c>
      <c r="B153" s="54">
        <f t="shared" si="81"/>
        <v>1</v>
      </c>
      <c r="C153" s="55">
        <f t="shared" si="81"/>
        <v>2</v>
      </c>
      <c r="D153" s="55">
        <f t="shared" si="81"/>
        <v>0</v>
      </c>
      <c r="E153" s="55">
        <f t="shared" si="81"/>
        <v>0</v>
      </c>
      <c r="F153" s="55">
        <f t="shared" si="81"/>
        <v>0</v>
      </c>
      <c r="G153" s="55">
        <f t="shared" si="81"/>
        <v>0</v>
      </c>
      <c r="H153" s="56">
        <f t="shared" si="81"/>
        <v>0</v>
      </c>
      <c r="I153" s="67">
        <f>SUM(B153:H153)</f>
        <v>3</v>
      </c>
      <c r="K153" s="54">
        <f t="shared" si="82"/>
        <v>16</v>
      </c>
      <c r="L153" s="55">
        <f t="shared" si="82"/>
        <v>5</v>
      </c>
      <c r="M153" s="55">
        <f t="shared" si="82"/>
        <v>0</v>
      </c>
      <c r="N153" s="55">
        <f t="shared" si="82"/>
        <v>0</v>
      </c>
      <c r="O153" s="55">
        <f t="shared" si="82"/>
        <v>0</v>
      </c>
      <c r="P153" s="55">
        <f t="shared" si="82"/>
        <v>0</v>
      </c>
      <c r="Q153" s="56">
        <f t="shared" si="82"/>
        <v>0</v>
      </c>
      <c r="R153" s="67">
        <f>SUM(K153:Q153)</f>
        <v>21</v>
      </c>
      <c r="T153" s="54">
        <f t="shared" si="83"/>
        <v>2</v>
      </c>
      <c r="U153" s="55">
        <f t="shared" si="83"/>
        <v>0</v>
      </c>
      <c r="V153" s="55">
        <f t="shared" si="83"/>
        <v>0</v>
      </c>
      <c r="W153" s="55">
        <f t="shared" si="83"/>
        <v>0</v>
      </c>
      <c r="X153" s="55">
        <f t="shared" si="83"/>
        <v>0</v>
      </c>
      <c r="Y153" s="55">
        <f t="shared" si="83"/>
        <v>0</v>
      </c>
      <c r="Z153" s="56">
        <f t="shared" si="83"/>
        <v>0</v>
      </c>
      <c r="AA153" s="67">
        <f>SUM(T153:Z153)</f>
        <v>2</v>
      </c>
      <c r="AC153" s="67">
        <f>SUM(I153+R153+AA153)</f>
        <v>26</v>
      </c>
    </row>
    <row r="154" spans="1:29" ht="15.75" customHeight="1">
      <c r="A154" s="60" t="s">
        <v>218</v>
      </c>
      <c r="B154" s="57">
        <f t="shared" ref="B154:I154" si="84">SUM(B150:B153)</f>
        <v>11</v>
      </c>
      <c r="C154" s="58">
        <f t="shared" si="84"/>
        <v>5</v>
      </c>
      <c r="D154" s="58">
        <f t="shared" si="84"/>
        <v>1</v>
      </c>
      <c r="E154" s="58">
        <f t="shared" si="84"/>
        <v>0</v>
      </c>
      <c r="F154" s="58">
        <f t="shared" si="84"/>
        <v>0</v>
      </c>
      <c r="G154" s="58">
        <f t="shared" si="84"/>
        <v>0</v>
      </c>
      <c r="H154" s="59">
        <f t="shared" si="84"/>
        <v>0</v>
      </c>
      <c r="I154" s="60">
        <f t="shared" si="84"/>
        <v>17</v>
      </c>
      <c r="K154" s="57">
        <f t="shared" ref="K154:R154" si="85">SUM(K150:K153)</f>
        <v>29</v>
      </c>
      <c r="L154" s="58">
        <f t="shared" si="85"/>
        <v>8</v>
      </c>
      <c r="M154" s="58">
        <f t="shared" si="85"/>
        <v>0</v>
      </c>
      <c r="N154" s="58">
        <f t="shared" si="85"/>
        <v>0</v>
      </c>
      <c r="O154" s="58">
        <f t="shared" si="85"/>
        <v>0</v>
      </c>
      <c r="P154" s="58">
        <f t="shared" si="85"/>
        <v>0</v>
      </c>
      <c r="Q154" s="59">
        <f t="shared" si="85"/>
        <v>0</v>
      </c>
      <c r="R154" s="60">
        <f t="shared" si="85"/>
        <v>37</v>
      </c>
      <c r="T154" s="57">
        <f t="shared" ref="T154:AA154" si="86">SUM(T150:T153)</f>
        <v>6</v>
      </c>
      <c r="U154" s="58">
        <f t="shared" si="86"/>
        <v>1</v>
      </c>
      <c r="V154" s="58">
        <f t="shared" si="86"/>
        <v>0</v>
      </c>
      <c r="W154" s="58">
        <f t="shared" si="86"/>
        <v>0</v>
      </c>
      <c r="X154" s="58">
        <f t="shared" si="86"/>
        <v>0</v>
      </c>
      <c r="Y154" s="58">
        <f t="shared" si="86"/>
        <v>0</v>
      </c>
      <c r="Z154" s="59">
        <f t="shared" si="86"/>
        <v>0</v>
      </c>
      <c r="AA154" s="60">
        <f t="shared" si="86"/>
        <v>7</v>
      </c>
      <c r="AC154" s="60">
        <f>SUM(AC150:AC153)</f>
        <v>61</v>
      </c>
    </row>
    <row r="155" spans="1:29" ht="15.75" customHeight="1">
      <c r="A155" s="69">
        <v>0.33333333333333331</v>
      </c>
      <c r="B155" s="44">
        <f t="shared" ref="B155:H158" si="87">SUM(B17+K17+T17)</f>
        <v>9</v>
      </c>
      <c r="C155" s="45">
        <f t="shared" si="87"/>
        <v>6</v>
      </c>
      <c r="D155" s="45">
        <f t="shared" si="87"/>
        <v>0</v>
      </c>
      <c r="E155" s="45">
        <f t="shared" si="87"/>
        <v>0</v>
      </c>
      <c r="F155" s="45">
        <f t="shared" si="87"/>
        <v>0</v>
      </c>
      <c r="G155" s="45">
        <f t="shared" si="87"/>
        <v>0</v>
      </c>
      <c r="H155" s="46">
        <f t="shared" si="87"/>
        <v>0</v>
      </c>
      <c r="I155" s="65">
        <f>SUM(B155:H155)</f>
        <v>15</v>
      </c>
      <c r="K155" s="44">
        <f t="shared" ref="K155:Q158" si="88">SUM(B63+K63+T63)</f>
        <v>8</v>
      </c>
      <c r="L155" s="45">
        <f t="shared" si="88"/>
        <v>3</v>
      </c>
      <c r="M155" s="45">
        <f t="shared" si="88"/>
        <v>0</v>
      </c>
      <c r="N155" s="45">
        <f t="shared" si="88"/>
        <v>0</v>
      </c>
      <c r="O155" s="45">
        <f t="shared" si="88"/>
        <v>0</v>
      </c>
      <c r="P155" s="45">
        <f t="shared" si="88"/>
        <v>0</v>
      </c>
      <c r="Q155" s="46">
        <f t="shared" si="88"/>
        <v>0</v>
      </c>
      <c r="R155" s="65">
        <f>SUM(K155:Q155)</f>
        <v>11</v>
      </c>
      <c r="T155" s="44">
        <f t="shared" ref="T155:Z158" si="89">SUM(B109+K109+T109)</f>
        <v>0</v>
      </c>
      <c r="U155" s="45">
        <f t="shared" si="89"/>
        <v>2</v>
      </c>
      <c r="V155" s="45">
        <f t="shared" si="89"/>
        <v>0</v>
      </c>
      <c r="W155" s="45">
        <f t="shared" si="89"/>
        <v>0</v>
      </c>
      <c r="X155" s="45">
        <f t="shared" si="89"/>
        <v>0</v>
      </c>
      <c r="Y155" s="45">
        <f t="shared" si="89"/>
        <v>0</v>
      </c>
      <c r="Z155" s="46">
        <f t="shared" si="89"/>
        <v>0</v>
      </c>
      <c r="AA155" s="65">
        <f>SUM(T155:Z155)</f>
        <v>2</v>
      </c>
      <c r="AC155" s="65">
        <f>SUM(I155+R155+AA155)</f>
        <v>28</v>
      </c>
    </row>
    <row r="156" spans="1:29" ht="15.75" customHeight="1">
      <c r="A156" s="70">
        <v>0.34375</v>
      </c>
      <c r="B156" s="48">
        <f t="shared" si="87"/>
        <v>20</v>
      </c>
      <c r="C156" s="49">
        <f t="shared" si="87"/>
        <v>7</v>
      </c>
      <c r="D156" s="49">
        <f t="shared" si="87"/>
        <v>1</v>
      </c>
      <c r="E156" s="49">
        <f t="shared" si="87"/>
        <v>0</v>
      </c>
      <c r="F156" s="49">
        <f t="shared" si="87"/>
        <v>1</v>
      </c>
      <c r="G156" s="49">
        <f t="shared" si="87"/>
        <v>0</v>
      </c>
      <c r="H156" s="52">
        <f t="shared" si="87"/>
        <v>1</v>
      </c>
      <c r="I156" s="66">
        <f>SUM(B156:H156)</f>
        <v>30</v>
      </c>
      <c r="K156" s="48">
        <f t="shared" si="88"/>
        <v>16</v>
      </c>
      <c r="L156" s="49">
        <f t="shared" si="88"/>
        <v>4</v>
      </c>
      <c r="M156" s="49">
        <f t="shared" si="88"/>
        <v>0</v>
      </c>
      <c r="N156" s="49">
        <f t="shared" si="88"/>
        <v>0</v>
      </c>
      <c r="O156" s="49">
        <f t="shared" si="88"/>
        <v>1</v>
      </c>
      <c r="P156" s="49">
        <f t="shared" si="88"/>
        <v>0</v>
      </c>
      <c r="Q156" s="52">
        <f t="shared" si="88"/>
        <v>1</v>
      </c>
      <c r="R156" s="66">
        <f>SUM(K156:Q156)</f>
        <v>22</v>
      </c>
      <c r="T156" s="48">
        <f t="shared" si="89"/>
        <v>1</v>
      </c>
      <c r="U156" s="49">
        <f t="shared" si="89"/>
        <v>2</v>
      </c>
      <c r="V156" s="49">
        <f t="shared" si="89"/>
        <v>0</v>
      </c>
      <c r="W156" s="49">
        <f t="shared" si="89"/>
        <v>0</v>
      </c>
      <c r="X156" s="49">
        <f t="shared" si="89"/>
        <v>0</v>
      </c>
      <c r="Y156" s="49">
        <f t="shared" si="89"/>
        <v>0</v>
      </c>
      <c r="Z156" s="52">
        <f t="shared" si="89"/>
        <v>0</v>
      </c>
      <c r="AA156" s="66">
        <f>SUM(T156:Z156)</f>
        <v>3</v>
      </c>
      <c r="AC156" s="66">
        <f>SUM(I156+R156+AA156)</f>
        <v>55</v>
      </c>
    </row>
    <row r="157" spans="1:29" ht="15.75" customHeight="1">
      <c r="A157" s="70">
        <v>0.35416666666666669</v>
      </c>
      <c r="B157" s="48">
        <f t="shared" si="87"/>
        <v>29</v>
      </c>
      <c r="C157" s="49">
        <f t="shared" si="87"/>
        <v>8</v>
      </c>
      <c r="D157" s="49">
        <f t="shared" si="87"/>
        <v>0</v>
      </c>
      <c r="E157" s="49">
        <f t="shared" si="87"/>
        <v>0</v>
      </c>
      <c r="F157" s="49">
        <f t="shared" si="87"/>
        <v>2</v>
      </c>
      <c r="G157" s="49">
        <f t="shared" si="87"/>
        <v>0</v>
      </c>
      <c r="H157" s="52">
        <f t="shared" si="87"/>
        <v>0</v>
      </c>
      <c r="I157" s="66">
        <f>SUM(B157:H157)</f>
        <v>39</v>
      </c>
      <c r="K157" s="48">
        <f t="shared" si="88"/>
        <v>29</v>
      </c>
      <c r="L157" s="49">
        <f t="shared" si="88"/>
        <v>6</v>
      </c>
      <c r="M157" s="49">
        <f t="shared" si="88"/>
        <v>0</v>
      </c>
      <c r="N157" s="49">
        <f t="shared" si="88"/>
        <v>0</v>
      </c>
      <c r="O157" s="49">
        <f t="shared" si="88"/>
        <v>1</v>
      </c>
      <c r="P157" s="49">
        <f t="shared" si="88"/>
        <v>0</v>
      </c>
      <c r="Q157" s="52">
        <f t="shared" si="88"/>
        <v>0</v>
      </c>
      <c r="R157" s="66">
        <f>SUM(K157:Q157)</f>
        <v>36</v>
      </c>
      <c r="T157" s="48">
        <f t="shared" si="89"/>
        <v>8</v>
      </c>
      <c r="U157" s="49">
        <f t="shared" si="89"/>
        <v>1</v>
      </c>
      <c r="V157" s="49">
        <f t="shared" si="89"/>
        <v>0</v>
      </c>
      <c r="W157" s="49">
        <f t="shared" si="89"/>
        <v>0</v>
      </c>
      <c r="X157" s="49">
        <f t="shared" si="89"/>
        <v>0</v>
      </c>
      <c r="Y157" s="49">
        <f t="shared" si="89"/>
        <v>0</v>
      </c>
      <c r="Z157" s="52">
        <f t="shared" si="89"/>
        <v>0</v>
      </c>
      <c r="AA157" s="66">
        <f>SUM(T157:Z157)</f>
        <v>9</v>
      </c>
      <c r="AC157" s="66">
        <f>SUM(I157+R157+AA157)</f>
        <v>84</v>
      </c>
    </row>
    <row r="158" spans="1:29" ht="15.75" customHeight="1">
      <c r="A158" s="71">
        <v>0.36458333333333331</v>
      </c>
      <c r="B158" s="54">
        <f t="shared" si="87"/>
        <v>45</v>
      </c>
      <c r="C158" s="55">
        <f t="shared" si="87"/>
        <v>5</v>
      </c>
      <c r="D158" s="55">
        <f t="shared" si="87"/>
        <v>0</v>
      </c>
      <c r="E158" s="55">
        <f t="shared" si="87"/>
        <v>0</v>
      </c>
      <c r="F158" s="55">
        <f t="shared" si="87"/>
        <v>0</v>
      </c>
      <c r="G158" s="55">
        <f t="shared" si="87"/>
        <v>0</v>
      </c>
      <c r="H158" s="56">
        <f t="shared" si="87"/>
        <v>0</v>
      </c>
      <c r="I158" s="67">
        <f>SUM(B158:H158)</f>
        <v>50</v>
      </c>
      <c r="K158" s="54">
        <f t="shared" si="88"/>
        <v>63</v>
      </c>
      <c r="L158" s="55">
        <f t="shared" si="88"/>
        <v>10</v>
      </c>
      <c r="M158" s="55">
        <f t="shared" si="88"/>
        <v>1</v>
      </c>
      <c r="N158" s="55">
        <f t="shared" si="88"/>
        <v>0</v>
      </c>
      <c r="O158" s="55">
        <f t="shared" si="88"/>
        <v>0</v>
      </c>
      <c r="P158" s="55">
        <f t="shared" si="88"/>
        <v>0</v>
      </c>
      <c r="Q158" s="56">
        <f t="shared" si="88"/>
        <v>1</v>
      </c>
      <c r="R158" s="67">
        <f>SUM(K158:Q158)</f>
        <v>75</v>
      </c>
      <c r="T158" s="54">
        <f t="shared" si="89"/>
        <v>10</v>
      </c>
      <c r="U158" s="55">
        <f t="shared" si="89"/>
        <v>2</v>
      </c>
      <c r="V158" s="55">
        <f t="shared" si="89"/>
        <v>0</v>
      </c>
      <c r="W158" s="55">
        <f t="shared" si="89"/>
        <v>0</v>
      </c>
      <c r="X158" s="55">
        <f t="shared" si="89"/>
        <v>0</v>
      </c>
      <c r="Y158" s="55">
        <f t="shared" si="89"/>
        <v>0</v>
      </c>
      <c r="Z158" s="56">
        <f t="shared" si="89"/>
        <v>0</v>
      </c>
      <c r="AA158" s="67">
        <f>SUM(T158:Z158)</f>
        <v>12</v>
      </c>
      <c r="AC158" s="67">
        <f>SUM(I158+R158+AA158)</f>
        <v>137</v>
      </c>
    </row>
    <row r="159" spans="1:29" ht="15.75" customHeight="1">
      <c r="A159" s="60" t="s">
        <v>218</v>
      </c>
      <c r="B159" s="57">
        <f t="shared" ref="B159:I159" si="90">SUM(B155:B158)</f>
        <v>103</v>
      </c>
      <c r="C159" s="58">
        <f t="shared" si="90"/>
        <v>26</v>
      </c>
      <c r="D159" s="58">
        <f t="shared" si="90"/>
        <v>1</v>
      </c>
      <c r="E159" s="58">
        <f t="shared" si="90"/>
        <v>0</v>
      </c>
      <c r="F159" s="58">
        <f t="shared" si="90"/>
        <v>3</v>
      </c>
      <c r="G159" s="58">
        <f t="shared" si="90"/>
        <v>0</v>
      </c>
      <c r="H159" s="59">
        <f t="shared" si="90"/>
        <v>1</v>
      </c>
      <c r="I159" s="60">
        <f t="shared" si="90"/>
        <v>134</v>
      </c>
      <c r="K159" s="57">
        <f t="shared" ref="K159:R159" si="91">SUM(K155:K158)</f>
        <v>116</v>
      </c>
      <c r="L159" s="58">
        <f t="shared" si="91"/>
        <v>23</v>
      </c>
      <c r="M159" s="58">
        <f t="shared" si="91"/>
        <v>1</v>
      </c>
      <c r="N159" s="58">
        <f t="shared" si="91"/>
        <v>0</v>
      </c>
      <c r="O159" s="58">
        <f t="shared" si="91"/>
        <v>2</v>
      </c>
      <c r="P159" s="58">
        <f t="shared" si="91"/>
        <v>0</v>
      </c>
      <c r="Q159" s="59">
        <f t="shared" si="91"/>
        <v>2</v>
      </c>
      <c r="R159" s="60">
        <f t="shared" si="91"/>
        <v>144</v>
      </c>
      <c r="T159" s="57">
        <f t="shared" ref="T159:AA159" si="92">SUM(T155:T158)</f>
        <v>19</v>
      </c>
      <c r="U159" s="58">
        <f t="shared" si="92"/>
        <v>7</v>
      </c>
      <c r="V159" s="58">
        <f t="shared" si="92"/>
        <v>0</v>
      </c>
      <c r="W159" s="58">
        <f t="shared" si="92"/>
        <v>0</v>
      </c>
      <c r="X159" s="58">
        <f t="shared" si="92"/>
        <v>0</v>
      </c>
      <c r="Y159" s="58">
        <f t="shared" si="92"/>
        <v>0</v>
      </c>
      <c r="Z159" s="59">
        <f t="shared" si="92"/>
        <v>0</v>
      </c>
      <c r="AA159" s="60">
        <f t="shared" si="92"/>
        <v>26</v>
      </c>
      <c r="AC159" s="60">
        <f>SUM(AC155:AC158)</f>
        <v>304</v>
      </c>
    </row>
    <row r="160" spans="1:29" ht="15.75" customHeight="1">
      <c r="A160" s="69">
        <v>0.375</v>
      </c>
      <c r="B160" s="44">
        <f t="shared" ref="B160:H163" si="93">SUM(B22+K22+T22)</f>
        <v>21</v>
      </c>
      <c r="C160" s="45">
        <f t="shared" si="93"/>
        <v>8</v>
      </c>
      <c r="D160" s="45">
        <f t="shared" si="93"/>
        <v>0</v>
      </c>
      <c r="E160" s="45">
        <f t="shared" si="93"/>
        <v>0</v>
      </c>
      <c r="F160" s="45">
        <f t="shared" si="93"/>
        <v>0</v>
      </c>
      <c r="G160" s="45">
        <f t="shared" si="93"/>
        <v>0</v>
      </c>
      <c r="H160" s="46">
        <f t="shared" si="93"/>
        <v>0</v>
      </c>
      <c r="I160" s="65">
        <f>SUM(B160:H160)</f>
        <v>29</v>
      </c>
      <c r="K160" s="44">
        <f t="shared" ref="K160:Q163" si="94">SUM(B68+K68+T68)</f>
        <v>36</v>
      </c>
      <c r="L160" s="45">
        <f t="shared" si="94"/>
        <v>8</v>
      </c>
      <c r="M160" s="45">
        <f t="shared" si="94"/>
        <v>0</v>
      </c>
      <c r="N160" s="45">
        <f t="shared" si="94"/>
        <v>0</v>
      </c>
      <c r="O160" s="45">
        <f t="shared" si="94"/>
        <v>0</v>
      </c>
      <c r="P160" s="45">
        <f t="shared" si="94"/>
        <v>0</v>
      </c>
      <c r="Q160" s="46">
        <f t="shared" si="94"/>
        <v>0</v>
      </c>
      <c r="R160" s="65">
        <f>SUM(K160:Q160)</f>
        <v>44</v>
      </c>
      <c r="T160" s="44">
        <f t="shared" ref="T160:Z163" si="95">SUM(B114+K114+T114)</f>
        <v>3</v>
      </c>
      <c r="U160" s="45">
        <f t="shared" si="95"/>
        <v>2</v>
      </c>
      <c r="V160" s="45">
        <f t="shared" si="95"/>
        <v>1</v>
      </c>
      <c r="W160" s="45">
        <f t="shared" si="95"/>
        <v>0</v>
      </c>
      <c r="X160" s="45">
        <f t="shared" si="95"/>
        <v>0</v>
      </c>
      <c r="Y160" s="45">
        <f t="shared" si="95"/>
        <v>0</v>
      </c>
      <c r="Z160" s="46">
        <f t="shared" si="95"/>
        <v>0</v>
      </c>
      <c r="AA160" s="65">
        <f>SUM(T160:Z160)</f>
        <v>6</v>
      </c>
      <c r="AC160" s="65">
        <f>SUM(I160+R160+AA160)</f>
        <v>79</v>
      </c>
    </row>
    <row r="161" spans="1:29" ht="15.75" customHeight="1">
      <c r="A161" s="70">
        <v>0.38541666666666669</v>
      </c>
      <c r="B161" s="48">
        <f t="shared" si="93"/>
        <v>32</v>
      </c>
      <c r="C161" s="49">
        <f t="shared" si="93"/>
        <v>3</v>
      </c>
      <c r="D161" s="49">
        <f t="shared" si="93"/>
        <v>1</v>
      </c>
      <c r="E161" s="49">
        <f t="shared" si="93"/>
        <v>1</v>
      </c>
      <c r="F161" s="49">
        <f t="shared" si="93"/>
        <v>0</v>
      </c>
      <c r="G161" s="49">
        <f t="shared" si="93"/>
        <v>0</v>
      </c>
      <c r="H161" s="52">
        <f t="shared" si="93"/>
        <v>0</v>
      </c>
      <c r="I161" s="66">
        <f>SUM(B161:H161)</f>
        <v>37</v>
      </c>
      <c r="K161" s="48">
        <f t="shared" si="94"/>
        <v>33</v>
      </c>
      <c r="L161" s="49">
        <f t="shared" si="94"/>
        <v>5</v>
      </c>
      <c r="M161" s="49">
        <f t="shared" si="94"/>
        <v>0</v>
      </c>
      <c r="N161" s="49">
        <f t="shared" si="94"/>
        <v>0</v>
      </c>
      <c r="O161" s="49">
        <f t="shared" si="94"/>
        <v>0</v>
      </c>
      <c r="P161" s="49">
        <f t="shared" si="94"/>
        <v>0</v>
      </c>
      <c r="Q161" s="52">
        <f t="shared" si="94"/>
        <v>0</v>
      </c>
      <c r="R161" s="66">
        <f>SUM(K161:Q161)</f>
        <v>38</v>
      </c>
      <c r="T161" s="48">
        <f t="shared" si="95"/>
        <v>5</v>
      </c>
      <c r="U161" s="49">
        <f t="shared" si="95"/>
        <v>1</v>
      </c>
      <c r="V161" s="49">
        <f t="shared" si="95"/>
        <v>0</v>
      </c>
      <c r="W161" s="49">
        <f t="shared" si="95"/>
        <v>0</v>
      </c>
      <c r="X161" s="49">
        <f t="shared" si="95"/>
        <v>0</v>
      </c>
      <c r="Y161" s="49">
        <f t="shared" si="95"/>
        <v>0</v>
      </c>
      <c r="Z161" s="52">
        <f t="shared" si="95"/>
        <v>0</v>
      </c>
      <c r="AA161" s="66">
        <f>SUM(T161:Z161)</f>
        <v>6</v>
      </c>
      <c r="AC161" s="66">
        <f>SUM(I161+R161+AA161)</f>
        <v>81</v>
      </c>
    </row>
    <row r="162" spans="1:29" ht="15.75" customHeight="1">
      <c r="A162" s="70">
        <v>0.39583333333333331</v>
      </c>
      <c r="B162" s="48">
        <f t="shared" si="93"/>
        <v>25</v>
      </c>
      <c r="C162" s="49">
        <f t="shared" si="93"/>
        <v>8</v>
      </c>
      <c r="D162" s="49">
        <f t="shared" si="93"/>
        <v>1</v>
      </c>
      <c r="E162" s="49">
        <f t="shared" si="93"/>
        <v>0</v>
      </c>
      <c r="F162" s="49">
        <f t="shared" si="93"/>
        <v>0</v>
      </c>
      <c r="G162" s="49">
        <f t="shared" si="93"/>
        <v>0</v>
      </c>
      <c r="H162" s="52">
        <f t="shared" si="93"/>
        <v>0</v>
      </c>
      <c r="I162" s="66">
        <f>SUM(B162:H162)</f>
        <v>34</v>
      </c>
      <c r="K162" s="48">
        <f t="shared" si="94"/>
        <v>21</v>
      </c>
      <c r="L162" s="49">
        <f t="shared" si="94"/>
        <v>8</v>
      </c>
      <c r="M162" s="49">
        <f t="shared" si="94"/>
        <v>0</v>
      </c>
      <c r="N162" s="49">
        <f t="shared" si="94"/>
        <v>0</v>
      </c>
      <c r="O162" s="49">
        <f t="shared" si="94"/>
        <v>1</v>
      </c>
      <c r="P162" s="49">
        <f t="shared" si="94"/>
        <v>0</v>
      </c>
      <c r="Q162" s="52">
        <f t="shared" si="94"/>
        <v>0</v>
      </c>
      <c r="R162" s="66">
        <f>SUM(K162:Q162)</f>
        <v>30</v>
      </c>
      <c r="T162" s="48">
        <f t="shared" si="95"/>
        <v>4</v>
      </c>
      <c r="U162" s="49">
        <f t="shared" si="95"/>
        <v>1</v>
      </c>
      <c r="V162" s="49">
        <f t="shared" si="95"/>
        <v>0</v>
      </c>
      <c r="W162" s="49">
        <f t="shared" si="95"/>
        <v>0</v>
      </c>
      <c r="X162" s="49">
        <f t="shared" si="95"/>
        <v>0</v>
      </c>
      <c r="Y162" s="49">
        <f t="shared" si="95"/>
        <v>0</v>
      </c>
      <c r="Z162" s="52">
        <f t="shared" si="95"/>
        <v>0</v>
      </c>
      <c r="AA162" s="66">
        <f>SUM(T162:Z162)</f>
        <v>5</v>
      </c>
      <c r="AC162" s="66">
        <f>SUM(I162+R162+AA162)</f>
        <v>69</v>
      </c>
    </row>
    <row r="163" spans="1:29" ht="15.75" customHeight="1">
      <c r="A163" s="71">
        <v>0.40625</v>
      </c>
      <c r="B163" s="54">
        <f t="shared" si="93"/>
        <v>10</v>
      </c>
      <c r="C163" s="55">
        <f t="shared" si="93"/>
        <v>7</v>
      </c>
      <c r="D163" s="55">
        <f t="shared" si="93"/>
        <v>0</v>
      </c>
      <c r="E163" s="55">
        <f t="shared" si="93"/>
        <v>0</v>
      </c>
      <c r="F163" s="55">
        <f t="shared" si="93"/>
        <v>0</v>
      </c>
      <c r="G163" s="55">
        <f t="shared" si="93"/>
        <v>0</v>
      </c>
      <c r="H163" s="56">
        <f t="shared" si="93"/>
        <v>0</v>
      </c>
      <c r="I163" s="67">
        <f>SUM(B163:H163)</f>
        <v>17</v>
      </c>
      <c r="K163" s="54">
        <f t="shared" si="94"/>
        <v>9</v>
      </c>
      <c r="L163" s="55">
        <f t="shared" si="94"/>
        <v>5</v>
      </c>
      <c r="M163" s="55">
        <f t="shared" si="94"/>
        <v>0</v>
      </c>
      <c r="N163" s="55">
        <f t="shared" si="94"/>
        <v>0</v>
      </c>
      <c r="O163" s="55">
        <f t="shared" si="94"/>
        <v>0</v>
      </c>
      <c r="P163" s="55">
        <f t="shared" si="94"/>
        <v>0</v>
      </c>
      <c r="Q163" s="56">
        <f t="shared" si="94"/>
        <v>0</v>
      </c>
      <c r="R163" s="67">
        <f>SUM(K163:Q163)</f>
        <v>14</v>
      </c>
      <c r="T163" s="54">
        <f t="shared" si="95"/>
        <v>3</v>
      </c>
      <c r="U163" s="55">
        <f t="shared" si="95"/>
        <v>1</v>
      </c>
      <c r="V163" s="55">
        <f t="shared" si="95"/>
        <v>0</v>
      </c>
      <c r="W163" s="55">
        <f t="shared" si="95"/>
        <v>0</v>
      </c>
      <c r="X163" s="55">
        <f t="shared" si="95"/>
        <v>0</v>
      </c>
      <c r="Y163" s="55">
        <f t="shared" si="95"/>
        <v>0</v>
      </c>
      <c r="Z163" s="56">
        <f t="shared" si="95"/>
        <v>0</v>
      </c>
      <c r="AA163" s="67">
        <f>SUM(T163:Z163)</f>
        <v>4</v>
      </c>
      <c r="AC163" s="67">
        <f>SUM(I163+R163+AA163)</f>
        <v>35</v>
      </c>
    </row>
    <row r="164" spans="1:29" ht="15.75" customHeight="1">
      <c r="A164" s="60" t="s">
        <v>218</v>
      </c>
      <c r="B164" s="57">
        <f t="shared" ref="B164:I164" si="96">SUM(B160:B163)</f>
        <v>88</v>
      </c>
      <c r="C164" s="58">
        <f t="shared" si="96"/>
        <v>26</v>
      </c>
      <c r="D164" s="58">
        <f t="shared" si="96"/>
        <v>2</v>
      </c>
      <c r="E164" s="58">
        <f t="shared" si="96"/>
        <v>1</v>
      </c>
      <c r="F164" s="58">
        <f t="shared" si="96"/>
        <v>0</v>
      </c>
      <c r="G164" s="58">
        <f t="shared" si="96"/>
        <v>0</v>
      </c>
      <c r="H164" s="59">
        <f t="shared" si="96"/>
        <v>0</v>
      </c>
      <c r="I164" s="60">
        <f t="shared" si="96"/>
        <v>117</v>
      </c>
      <c r="K164" s="57">
        <f t="shared" ref="K164:R164" si="97">SUM(K160:K163)</f>
        <v>99</v>
      </c>
      <c r="L164" s="58">
        <f t="shared" si="97"/>
        <v>26</v>
      </c>
      <c r="M164" s="58">
        <f t="shared" si="97"/>
        <v>0</v>
      </c>
      <c r="N164" s="58">
        <f t="shared" si="97"/>
        <v>0</v>
      </c>
      <c r="O164" s="58">
        <f t="shared" si="97"/>
        <v>1</v>
      </c>
      <c r="P164" s="58">
        <f t="shared" si="97"/>
        <v>0</v>
      </c>
      <c r="Q164" s="59">
        <f t="shared" si="97"/>
        <v>0</v>
      </c>
      <c r="R164" s="60">
        <f t="shared" si="97"/>
        <v>126</v>
      </c>
      <c r="T164" s="57">
        <f t="shared" ref="T164:AA164" si="98">SUM(T160:T163)</f>
        <v>15</v>
      </c>
      <c r="U164" s="58">
        <f t="shared" si="98"/>
        <v>5</v>
      </c>
      <c r="V164" s="58">
        <f t="shared" si="98"/>
        <v>1</v>
      </c>
      <c r="W164" s="58">
        <f t="shared" si="98"/>
        <v>0</v>
      </c>
      <c r="X164" s="58">
        <f t="shared" si="98"/>
        <v>0</v>
      </c>
      <c r="Y164" s="58">
        <f t="shared" si="98"/>
        <v>0</v>
      </c>
      <c r="Z164" s="59">
        <f t="shared" si="98"/>
        <v>0</v>
      </c>
      <c r="AA164" s="60">
        <f t="shared" si="98"/>
        <v>21</v>
      </c>
      <c r="AC164" s="60">
        <f>SUM(AC160:AC163)</f>
        <v>264</v>
      </c>
    </row>
    <row r="166" spans="1:29" ht="15.75" customHeight="1">
      <c r="A166" s="60" t="s">
        <v>219</v>
      </c>
      <c r="B166" s="57">
        <f t="shared" ref="B166:I166" si="99">SUM(B164+B159+B154)</f>
        <v>202</v>
      </c>
      <c r="C166" s="58">
        <f t="shared" si="99"/>
        <v>57</v>
      </c>
      <c r="D166" s="58">
        <f t="shared" si="99"/>
        <v>4</v>
      </c>
      <c r="E166" s="58">
        <f t="shared" si="99"/>
        <v>1</v>
      </c>
      <c r="F166" s="58">
        <f t="shared" si="99"/>
        <v>3</v>
      </c>
      <c r="G166" s="58">
        <f t="shared" si="99"/>
        <v>0</v>
      </c>
      <c r="H166" s="59">
        <f t="shared" si="99"/>
        <v>1</v>
      </c>
      <c r="I166" s="60">
        <f t="shared" si="99"/>
        <v>268</v>
      </c>
      <c r="K166" s="57">
        <f t="shared" ref="K166:R166" si="100">SUM(K164+K159+K154)</f>
        <v>244</v>
      </c>
      <c r="L166" s="58">
        <f t="shared" si="100"/>
        <v>57</v>
      </c>
      <c r="M166" s="58">
        <f t="shared" si="100"/>
        <v>1</v>
      </c>
      <c r="N166" s="58">
        <f t="shared" si="100"/>
        <v>0</v>
      </c>
      <c r="O166" s="58">
        <f t="shared" si="100"/>
        <v>3</v>
      </c>
      <c r="P166" s="58">
        <f t="shared" si="100"/>
        <v>0</v>
      </c>
      <c r="Q166" s="59">
        <f t="shared" si="100"/>
        <v>2</v>
      </c>
      <c r="R166" s="60">
        <f t="shared" si="100"/>
        <v>307</v>
      </c>
      <c r="T166" s="57">
        <f t="shared" ref="T166:AA166" si="101">SUM(T164+T159+T154)</f>
        <v>40</v>
      </c>
      <c r="U166" s="58">
        <f t="shared" si="101"/>
        <v>13</v>
      </c>
      <c r="V166" s="58">
        <f t="shared" si="101"/>
        <v>1</v>
      </c>
      <c r="W166" s="58">
        <f t="shared" si="101"/>
        <v>0</v>
      </c>
      <c r="X166" s="58">
        <f t="shared" si="101"/>
        <v>0</v>
      </c>
      <c r="Y166" s="58">
        <f t="shared" si="101"/>
        <v>0</v>
      </c>
      <c r="Z166" s="59">
        <f t="shared" si="101"/>
        <v>0</v>
      </c>
      <c r="AA166" s="60">
        <f t="shared" si="101"/>
        <v>54</v>
      </c>
      <c r="AC166" s="60">
        <f>SUM(AC164+AC159+AC154)</f>
        <v>629</v>
      </c>
    </row>
    <row r="168" spans="1:29" ht="15.75" customHeight="1">
      <c r="A168" s="47" t="s">
        <v>221</v>
      </c>
    </row>
    <row r="169" spans="1:29" ht="15.75" customHeight="1">
      <c r="B169" s="57" t="s">
        <v>222</v>
      </c>
      <c r="C169" s="58"/>
      <c r="D169" s="58" t="s">
        <v>213</v>
      </c>
      <c r="E169" s="58"/>
      <c r="F169" s="58"/>
      <c r="G169" s="58"/>
      <c r="H169" s="59"/>
      <c r="I169" s="60"/>
      <c r="K169" s="57" t="s">
        <v>222</v>
      </c>
      <c r="L169" s="58"/>
      <c r="M169" s="58" t="s">
        <v>227</v>
      </c>
      <c r="N169" s="58"/>
      <c r="O169" s="58"/>
      <c r="P169" s="58"/>
      <c r="Q169" s="59"/>
      <c r="R169" s="60"/>
      <c r="T169" s="57" t="s">
        <v>222</v>
      </c>
      <c r="U169" s="58"/>
      <c r="V169" s="58" t="s">
        <v>251</v>
      </c>
      <c r="W169" s="58"/>
      <c r="X169" s="58"/>
      <c r="Y169" s="58"/>
      <c r="Z169" s="59"/>
      <c r="AA169" s="60"/>
      <c r="AC169" s="130" t="s">
        <v>223</v>
      </c>
    </row>
    <row r="170" spans="1:29"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131"/>
    </row>
    <row r="172" spans="1:29" ht="15.75" customHeight="1">
      <c r="A172" s="69">
        <v>0.66666666666666663</v>
      </c>
      <c r="B172" s="44">
        <f t="shared" ref="B172:H175" si="102">SUM(B34+K34+T34)</f>
        <v>34</v>
      </c>
      <c r="C172" s="45">
        <f t="shared" si="102"/>
        <v>7</v>
      </c>
      <c r="D172" s="45">
        <f t="shared" si="102"/>
        <v>0</v>
      </c>
      <c r="E172" s="45">
        <f t="shared" si="102"/>
        <v>0</v>
      </c>
      <c r="F172" s="45">
        <f t="shared" si="102"/>
        <v>0</v>
      </c>
      <c r="G172" s="45">
        <f t="shared" si="102"/>
        <v>0</v>
      </c>
      <c r="H172" s="46">
        <f t="shared" si="102"/>
        <v>0</v>
      </c>
      <c r="I172" s="65">
        <f>SUM(B172:H172)</f>
        <v>41</v>
      </c>
      <c r="K172" s="44">
        <f t="shared" ref="K172:Q175" si="103">SUM(B80+K80+T80)</f>
        <v>35</v>
      </c>
      <c r="L172" s="45">
        <f t="shared" si="103"/>
        <v>4</v>
      </c>
      <c r="M172" s="45">
        <f t="shared" si="103"/>
        <v>1</v>
      </c>
      <c r="N172" s="45">
        <f t="shared" si="103"/>
        <v>1</v>
      </c>
      <c r="O172" s="45">
        <f t="shared" si="103"/>
        <v>0</v>
      </c>
      <c r="P172" s="45">
        <f t="shared" si="103"/>
        <v>0</v>
      </c>
      <c r="Q172" s="46">
        <f t="shared" si="103"/>
        <v>1</v>
      </c>
      <c r="R172" s="65">
        <f>SUM(K172:Q172)</f>
        <v>42</v>
      </c>
      <c r="T172" s="44">
        <f t="shared" ref="T172:Z175" si="104">SUM(B126+K126+T126)</f>
        <v>10</v>
      </c>
      <c r="U172" s="45">
        <f t="shared" si="104"/>
        <v>1</v>
      </c>
      <c r="V172" s="45">
        <f t="shared" si="104"/>
        <v>0</v>
      </c>
      <c r="W172" s="45">
        <f t="shared" si="104"/>
        <v>0</v>
      </c>
      <c r="X172" s="45">
        <f t="shared" si="104"/>
        <v>0</v>
      </c>
      <c r="Y172" s="45">
        <f t="shared" si="104"/>
        <v>0</v>
      </c>
      <c r="Z172" s="46">
        <f t="shared" si="104"/>
        <v>0</v>
      </c>
      <c r="AA172" s="65">
        <f>SUM(T172:Z172)</f>
        <v>11</v>
      </c>
      <c r="AC172" s="65">
        <f>SUM(I172+R172+AA172)</f>
        <v>94</v>
      </c>
    </row>
    <row r="173" spans="1:29" ht="15.75" customHeight="1">
      <c r="A173" s="70">
        <v>0.67708333333333337</v>
      </c>
      <c r="B173" s="48">
        <f t="shared" si="102"/>
        <v>37</v>
      </c>
      <c r="C173" s="49">
        <f t="shared" si="102"/>
        <v>6</v>
      </c>
      <c r="D173" s="49">
        <f t="shared" si="102"/>
        <v>0</v>
      </c>
      <c r="E173" s="49">
        <f t="shared" si="102"/>
        <v>0</v>
      </c>
      <c r="F173" s="49">
        <f t="shared" si="102"/>
        <v>0</v>
      </c>
      <c r="G173" s="49">
        <f t="shared" si="102"/>
        <v>0</v>
      </c>
      <c r="H173" s="52">
        <f t="shared" si="102"/>
        <v>0</v>
      </c>
      <c r="I173" s="66">
        <f>SUM(B173:H173)</f>
        <v>43</v>
      </c>
      <c r="K173" s="48">
        <f t="shared" si="103"/>
        <v>20</v>
      </c>
      <c r="L173" s="49">
        <f t="shared" si="103"/>
        <v>6</v>
      </c>
      <c r="M173" s="49">
        <f t="shared" si="103"/>
        <v>1</v>
      </c>
      <c r="N173" s="49">
        <f t="shared" si="103"/>
        <v>0</v>
      </c>
      <c r="O173" s="49">
        <f t="shared" si="103"/>
        <v>0</v>
      </c>
      <c r="P173" s="49">
        <f t="shared" si="103"/>
        <v>0</v>
      </c>
      <c r="Q173" s="52">
        <f t="shared" si="103"/>
        <v>0</v>
      </c>
      <c r="R173" s="66">
        <f>SUM(K173:Q173)</f>
        <v>27</v>
      </c>
      <c r="T173" s="48">
        <f t="shared" si="104"/>
        <v>4</v>
      </c>
      <c r="U173" s="49">
        <f t="shared" si="104"/>
        <v>2</v>
      </c>
      <c r="V173" s="49">
        <f t="shared" si="104"/>
        <v>0</v>
      </c>
      <c r="W173" s="49">
        <f t="shared" si="104"/>
        <v>0</v>
      </c>
      <c r="X173" s="49">
        <f t="shared" si="104"/>
        <v>0</v>
      </c>
      <c r="Y173" s="49">
        <f t="shared" si="104"/>
        <v>0</v>
      </c>
      <c r="Z173" s="52">
        <f t="shared" si="104"/>
        <v>0</v>
      </c>
      <c r="AA173" s="66">
        <f>SUM(T173:Z173)</f>
        <v>6</v>
      </c>
      <c r="AC173" s="66">
        <f>SUM(I173+R173+AA173)</f>
        <v>76</v>
      </c>
    </row>
    <row r="174" spans="1:29" ht="15.75" customHeight="1">
      <c r="A174" s="70">
        <v>0.6875</v>
      </c>
      <c r="B174" s="48">
        <f t="shared" si="102"/>
        <v>37</v>
      </c>
      <c r="C174" s="49">
        <f t="shared" si="102"/>
        <v>4</v>
      </c>
      <c r="D174" s="49">
        <f t="shared" si="102"/>
        <v>1</v>
      </c>
      <c r="E174" s="49">
        <f t="shared" si="102"/>
        <v>0</v>
      </c>
      <c r="F174" s="49">
        <f t="shared" si="102"/>
        <v>0</v>
      </c>
      <c r="G174" s="49">
        <f t="shared" si="102"/>
        <v>0</v>
      </c>
      <c r="H174" s="52">
        <f t="shared" si="102"/>
        <v>0</v>
      </c>
      <c r="I174" s="66">
        <f>SUM(B174:H174)</f>
        <v>42</v>
      </c>
      <c r="K174" s="48">
        <f t="shared" si="103"/>
        <v>19</v>
      </c>
      <c r="L174" s="49">
        <f t="shared" si="103"/>
        <v>3</v>
      </c>
      <c r="M174" s="49">
        <f t="shared" si="103"/>
        <v>0</v>
      </c>
      <c r="N174" s="49">
        <f t="shared" si="103"/>
        <v>0</v>
      </c>
      <c r="O174" s="49">
        <f t="shared" si="103"/>
        <v>0</v>
      </c>
      <c r="P174" s="49">
        <f t="shared" si="103"/>
        <v>0</v>
      </c>
      <c r="Q174" s="52">
        <f t="shared" si="103"/>
        <v>0</v>
      </c>
      <c r="R174" s="66">
        <f>SUM(K174:Q174)</f>
        <v>22</v>
      </c>
      <c r="T174" s="48">
        <f t="shared" si="104"/>
        <v>3</v>
      </c>
      <c r="U174" s="49">
        <f t="shared" si="104"/>
        <v>0</v>
      </c>
      <c r="V174" s="49">
        <f t="shared" si="104"/>
        <v>0</v>
      </c>
      <c r="W174" s="49">
        <f t="shared" si="104"/>
        <v>0</v>
      </c>
      <c r="X174" s="49">
        <f t="shared" si="104"/>
        <v>0</v>
      </c>
      <c r="Y174" s="49">
        <f t="shared" si="104"/>
        <v>0</v>
      </c>
      <c r="Z174" s="52">
        <f t="shared" si="104"/>
        <v>0</v>
      </c>
      <c r="AA174" s="66">
        <f>SUM(T174:Z174)</f>
        <v>3</v>
      </c>
      <c r="AC174" s="66">
        <f>SUM(I174+R174+AA174)</f>
        <v>67</v>
      </c>
    </row>
    <row r="175" spans="1:29" ht="15.75" customHeight="1">
      <c r="A175" s="71">
        <v>0.69791666666666663</v>
      </c>
      <c r="B175" s="54">
        <f t="shared" si="102"/>
        <v>26</v>
      </c>
      <c r="C175" s="55">
        <f t="shared" si="102"/>
        <v>9</v>
      </c>
      <c r="D175" s="55">
        <f t="shared" si="102"/>
        <v>0</v>
      </c>
      <c r="E175" s="55">
        <f t="shared" si="102"/>
        <v>0</v>
      </c>
      <c r="F175" s="55">
        <f t="shared" si="102"/>
        <v>0</v>
      </c>
      <c r="G175" s="55">
        <f t="shared" si="102"/>
        <v>0</v>
      </c>
      <c r="H175" s="56">
        <f t="shared" si="102"/>
        <v>0</v>
      </c>
      <c r="I175" s="67">
        <f>SUM(B175:H175)</f>
        <v>35</v>
      </c>
      <c r="K175" s="54">
        <f t="shared" si="103"/>
        <v>18</v>
      </c>
      <c r="L175" s="55">
        <f t="shared" si="103"/>
        <v>12</v>
      </c>
      <c r="M175" s="55">
        <f t="shared" si="103"/>
        <v>2</v>
      </c>
      <c r="N175" s="55">
        <f t="shared" si="103"/>
        <v>0</v>
      </c>
      <c r="O175" s="55">
        <f t="shared" si="103"/>
        <v>0</v>
      </c>
      <c r="P175" s="55">
        <f t="shared" si="103"/>
        <v>0</v>
      </c>
      <c r="Q175" s="56">
        <f t="shared" si="103"/>
        <v>0</v>
      </c>
      <c r="R175" s="67">
        <f>SUM(K175:Q175)</f>
        <v>32</v>
      </c>
      <c r="T175" s="54">
        <f t="shared" si="104"/>
        <v>3</v>
      </c>
      <c r="U175" s="55">
        <f t="shared" si="104"/>
        <v>0</v>
      </c>
      <c r="V175" s="55">
        <f t="shared" si="104"/>
        <v>0</v>
      </c>
      <c r="W175" s="55">
        <f t="shared" si="104"/>
        <v>0</v>
      </c>
      <c r="X175" s="55">
        <f t="shared" si="104"/>
        <v>0</v>
      </c>
      <c r="Y175" s="55">
        <f t="shared" si="104"/>
        <v>0</v>
      </c>
      <c r="Z175" s="56">
        <f t="shared" si="104"/>
        <v>0</v>
      </c>
      <c r="AA175" s="67">
        <f>SUM(T175:Z175)</f>
        <v>3</v>
      </c>
      <c r="AC175" s="67">
        <f>SUM(I175+R175+AA175)</f>
        <v>70</v>
      </c>
    </row>
    <row r="176" spans="1:29" ht="15.75" customHeight="1">
      <c r="A176" s="60" t="s">
        <v>218</v>
      </c>
      <c r="B176" s="57">
        <f t="shared" ref="B176:I176" si="105">SUM(B172:B175)</f>
        <v>134</v>
      </c>
      <c r="C176" s="58">
        <f t="shared" si="105"/>
        <v>26</v>
      </c>
      <c r="D176" s="58">
        <f t="shared" si="105"/>
        <v>1</v>
      </c>
      <c r="E176" s="58">
        <f t="shared" si="105"/>
        <v>0</v>
      </c>
      <c r="F176" s="58">
        <f t="shared" si="105"/>
        <v>0</v>
      </c>
      <c r="G176" s="58">
        <f t="shared" si="105"/>
        <v>0</v>
      </c>
      <c r="H176" s="59">
        <f t="shared" si="105"/>
        <v>0</v>
      </c>
      <c r="I176" s="60">
        <f t="shared" si="105"/>
        <v>161</v>
      </c>
      <c r="K176" s="57">
        <f t="shared" ref="K176:R176" si="106">SUM(K172:K175)</f>
        <v>92</v>
      </c>
      <c r="L176" s="58">
        <f t="shared" si="106"/>
        <v>25</v>
      </c>
      <c r="M176" s="58">
        <f t="shared" si="106"/>
        <v>4</v>
      </c>
      <c r="N176" s="58">
        <f t="shared" si="106"/>
        <v>1</v>
      </c>
      <c r="O176" s="58">
        <f t="shared" si="106"/>
        <v>0</v>
      </c>
      <c r="P176" s="58">
        <f t="shared" si="106"/>
        <v>0</v>
      </c>
      <c r="Q176" s="59">
        <f t="shared" si="106"/>
        <v>1</v>
      </c>
      <c r="R176" s="60">
        <f t="shared" si="106"/>
        <v>123</v>
      </c>
      <c r="T176" s="57">
        <f t="shared" ref="T176:AA176" si="107">SUM(T172:T175)</f>
        <v>20</v>
      </c>
      <c r="U176" s="58">
        <f t="shared" si="107"/>
        <v>3</v>
      </c>
      <c r="V176" s="58">
        <f t="shared" si="107"/>
        <v>0</v>
      </c>
      <c r="W176" s="58">
        <f t="shared" si="107"/>
        <v>0</v>
      </c>
      <c r="X176" s="58">
        <f t="shared" si="107"/>
        <v>0</v>
      </c>
      <c r="Y176" s="58">
        <f t="shared" si="107"/>
        <v>0</v>
      </c>
      <c r="Z176" s="59">
        <f t="shared" si="107"/>
        <v>0</v>
      </c>
      <c r="AA176" s="60">
        <f t="shared" si="107"/>
        <v>23</v>
      </c>
      <c r="AC176" s="60">
        <f>SUM(AC172:AC175)</f>
        <v>307</v>
      </c>
    </row>
    <row r="177" spans="1:29" ht="15.75" customHeight="1">
      <c r="A177" s="69">
        <v>0.70833333333333337</v>
      </c>
      <c r="B177" s="44">
        <f t="shared" ref="B177:H180" si="108">SUM(B39+K39+T39)</f>
        <v>27</v>
      </c>
      <c r="C177" s="45">
        <f t="shared" si="108"/>
        <v>7</v>
      </c>
      <c r="D177" s="45">
        <f t="shared" si="108"/>
        <v>1</v>
      </c>
      <c r="E177" s="45">
        <f t="shared" si="108"/>
        <v>0</v>
      </c>
      <c r="F177" s="45">
        <f t="shared" si="108"/>
        <v>0</v>
      </c>
      <c r="G177" s="45">
        <f t="shared" si="108"/>
        <v>0</v>
      </c>
      <c r="H177" s="46">
        <f t="shared" si="108"/>
        <v>0</v>
      </c>
      <c r="I177" s="65">
        <f>SUM(B177:H177)</f>
        <v>35</v>
      </c>
      <c r="K177" s="44">
        <f t="shared" ref="K177:Q180" si="109">SUM(B85+K85+T85)</f>
        <v>14</v>
      </c>
      <c r="L177" s="45">
        <f t="shared" si="109"/>
        <v>3</v>
      </c>
      <c r="M177" s="45">
        <f t="shared" si="109"/>
        <v>0</v>
      </c>
      <c r="N177" s="45">
        <f t="shared" si="109"/>
        <v>0</v>
      </c>
      <c r="O177" s="45">
        <f t="shared" si="109"/>
        <v>0</v>
      </c>
      <c r="P177" s="45">
        <f t="shared" si="109"/>
        <v>0</v>
      </c>
      <c r="Q177" s="46">
        <f t="shared" si="109"/>
        <v>0</v>
      </c>
      <c r="R177" s="65">
        <f>SUM(K177:Q177)</f>
        <v>17</v>
      </c>
      <c r="T177" s="44">
        <f t="shared" ref="T177:Z180" si="110">SUM(B131+K131+T131)</f>
        <v>3</v>
      </c>
      <c r="U177" s="45">
        <f t="shared" si="110"/>
        <v>2</v>
      </c>
      <c r="V177" s="45">
        <f t="shared" si="110"/>
        <v>0</v>
      </c>
      <c r="W177" s="45">
        <f t="shared" si="110"/>
        <v>0</v>
      </c>
      <c r="X177" s="45">
        <f t="shared" si="110"/>
        <v>0</v>
      </c>
      <c r="Y177" s="45">
        <f t="shared" si="110"/>
        <v>0</v>
      </c>
      <c r="Z177" s="46">
        <f t="shared" si="110"/>
        <v>0</v>
      </c>
      <c r="AA177" s="65">
        <f>SUM(T177:Z177)</f>
        <v>5</v>
      </c>
      <c r="AC177" s="65">
        <f>SUM(I177+R177+AA177)</f>
        <v>57</v>
      </c>
    </row>
    <row r="178" spans="1:29" ht="15.75" customHeight="1">
      <c r="A178" s="70">
        <v>0.71875</v>
      </c>
      <c r="B178" s="48">
        <f t="shared" si="108"/>
        <v>27</v>
      </c>
      <c r="C178" s="49">
        <f t="shared" si="108"/>
        <v>9</v>
      </c>
      <c r="D178" s="49">
        <f t="shared" si="108"/>
        <v>0</v>
      </c>
      <c r="E178" s="49">
        <f t="shared" si="108"/>
        <v>0</v>
      </c>
      <c r="F178" s="49">
        <f t="shared" si="108"/>
        <v>0</v>
      </c>
      <c r="G178" s="49">
        <f t="shared" si="108"/>
        <v>0</v>
      </c>
      <c r="H178" s="52">
        <f t="shared" si="108"/>
        <v>0</v>
      </c>
      <c r="I178" s="66">
        <f>SUM(B178:H178)</f>
        <v>36</v>
      </c>
      <c r="K178" s="48">
        <f t="shared" si="109"/>
        <v>18</v>
      </c>
      <c r="L178" s="49">
        <f t="shared" si="109"/>
        <v>2</v>
      </c>
      <c r="M178" s="49">
        <f t="shared" si="109"/>
        <v>0</v>
      </c>
      <c r="N178" s="49">
        <f t="shared" si="109"/>
        <v>0</v>
      </c>
      <c r="O178" s="49">
        <f t="shared" si="109"/>
        <v>0</v>
      </c>
      <c r="P178" s="49">
        <f t="shared" si="109"/>
        <v>0</v>
      </c>
      <c r="Q178" s="52">
        <f t="shared" si="109"/>
        <v>0</v>
      </c>
      <c r="R178" s="66">
        <f>SUM(K178:Q178)</f>
        <v>20</v>
      </c>
      <c r="T178" s="48">
        <f t="shared" si="110"/>
        <v>1</v>
      </c>
      <c r="U178" s="49">
        <f t="shared" si="110"/>
        <v>0</v>
      </c>
      <c r="V178" s="49">
        <f t="shared" si="110"/>
        <v>0</v>
      </c>
      <c r="W178" s="49">
        <f t="shared" si="110"/>
        <v>0</v>
      </c>
      <c r="X178" s="49">
        <f t="shared" si="110"/>
        <v>0</v>
      </c>
      <c r="Y178" s="49">
        <f t="shared" si="110"/>
        <v>0</v>
      </c>
      <c r="Z178" s="52">
        <f t="shared" si="110"/>
        <v>0</v>
      </c>
      <c r="AA178" s="66">
        <f>SUM(T178:Z178)</f>
        <v>1</v>
      </c>
      <c r="AC178" s="66">
        <f>SUM(I178+R178+AA178)</f>
        <v>57</v>
      </c>
    </row>
    <row r="179" spans="1:29" ht="15.75" customHeight="1">
      <c r="A179" s="70">
        <v>0.72916666666666663</v>
      </c>
      <c r="B179" s="48">
        <f t="shared" si="108"/>
        <v>27</v>
      </c>
      <c r="C179" s="49">
        <f t="shared" si="108"/>
        <v>8</v>
      </c>
      <c r="D179" s="49">
        <f t="shared" si="108"/>
        <v>0</v>
      </c>
      <c r="E179" s="49">
        <f t="shared" si="108"/>
        <v>0</v>
      </c>
      <c r="F179" s="49">
        <f t="shared" si="108"/>
        <v>0</v>
      </c>
      <c r="G179" s="49">
        <f t="shared" si="108"/>
        <v>0</v>
      </c>
      <c r="H179" s="52">
        <f t="shared" si="108"/>
        <v>2</v>
      </c>
      <c r="I179" s="66">
        <f>SUM(B179:H179)</f>
        <v>37</v>
      </c>
      <c r="K179" s="48">
        <f t="shared" si="109"/>
        <v>15</v>
      </c>
      <c r="L179" s="49">
        <f t="shared" si="109"/>
        <v>1</v>
      </c>
      <c r="M179" s="49">
        <f t="shared" si="109"/>
        <v>2</v>
      </c>
      <c r="N179" s="49">
        <f t="shared" si="109"/>
        <v>0</v>
      </c>
      <c r="O179" s="49">
        <f t="shared" si="109"/>
        <v>0</v>
      </c>
      <c r="P179" s="49">
        <f t="shared" si="109"/>
        <v>0</v>
      </c>
      <c r="Q179" s="52">
        <f t="shared" si="109"/>
        <v>0</v>
      </c>
      <c r="R179" s="66">
        <f>SUM(K179:Q179)</f>
        <v>18</v>
      </c>
      <c r="T179" s="48">
        <f t="shared" si="110"/>
        <v>5</v>
      </c>
      <c r="U179" s="49">
        <f t="shared" si="110"/>
        <v>2</v>
      </c>
      <c r="V179" s="49">
        <f t="shared" si="110"/>
        <v>0</v>
      </c>
      <c r="W179" s="49">
        <f t="shared" si="110"/>
        <v>0</v>
      </c>
      <c r="X179" s="49">
        <f t="shared" si="110"/>
        <v>0</v>
      </c>
      <c r="Y179" s="49">
        <f t="shared" si="110"/>
        <v>0</v>
      </c>
      <c r="Z179" s="52">
        <f t="shared" si="110"/>
        <v>0</v>
      </c>
      <c r="AA179" s="66">
        <f>SUM(T179:Z179)</f>
        <v>7</v>
      </c>
      <c r="AC179" s="66">
        <f>SUM(I179+R179+AA179)</f>
        <v>62</v>
      </c>
    </row>
    <row r="180" spans="1:29" ht="15.75" customHeight="1">
      <c r="A180" s="71">
        <v>0.73958333333333337</v>
      </c>
      <c r="B180" s="54">
        <f t="shared" si="108"/>
        <v>31</v>
      </c>
      <c r="C180" s="55">
        <f t="shared" si="108"/>
        <v>2</v>
      </c>
      <c r="D180" s="55">
        <f t="shared" si="108"/>
        <v>0</v>
      </c>
      <c r="E180" s="55">
        <f t="shared" si="108"/>
        <v>0</v>
      </c>
      <c r="F180" s="55">
        <f t="shared" si="108"/>
        <v>0</v>
      </c>
      <c r="G180" s="55">
        <f t="shared" si="108"/>
        <v>0</v>
      </c>
      <c r="H180" s="56">
        <f t="shared" si="108"/>
        <v>0</v>
      </c>
      <c r="I180" s="67">
        <f>SUM(B180:H180)</f>
        <v>33</v>
      </c>
      <c r="K180" s="54">
        <f t="shared" si="109"/>
        <v>13</v>
      </c>
      <c r="L180" s="55">
        <f t="shared" si="109"/>
        <v>3</v>
      </c>
      <c r="M180" s="55">
        <f t="shared" si="109"/>
        <v>0</v>
      </c>
      <c r="N180" s="55">
        <f t="shared" si="109"/>
        <v>0</v>
      </c>
      <c r="O180" s="55">
        <f t="shared" si="109"/>
        <v>0</v>
      </c>
      <c r="P180" s="55">
        <f t="shared" si="109"/>
        <v>0</v>
      </c>
      <c r="Q180" s="56">
        <f t="shared" si="109"/>
        <v>1</v>
      </c>
      <c r="R180" s="67">
        <f>SUM(K180:Q180)</f>
        <v>17</v>
      </c>
      <c r="T180" s="54">
        <f t="shared" si="110"/>
        <v>3</v>
      </c>
      <c r="U180" s="55">
        <f t="shared" si="110"/>
        <v>1</v>
      </c>
      <c r="V180" s="55">
        <f t="shared" si="110"/>
        <v>0</v>
      </c>
      <c r="W180" s="55">
        <f t="shared" si="110"/>
        <v>0</v>
      </c>
      <c r="X180" s="55">
        <f t="shared" si="110"/>
        <v>0</v>
      </c>
      <c r="Y180" s="55">
        <f t="shared" si="110"/>
        <v>0</v>
      </c>
      <c r="Z180" s="56">
        <f t="shared" si="110"/>
        <v>0</v>
      </c>
      <c r="AA180" s="67">
        <f>SUM(T180:Z180)</f>
        <v>4</v>
      </c>
      <c r="AC180" s="67">
        <f>SUM(I180+R180+AA180)</f>
        <v>54</v>
      </c>
    </row>
    <row r="181" spans="1:29" ht="15.75" customHeight="1">
      <c r="A181" s="60" t="s">
        <v>218</v>
      </c>
      <c r="B181" s="57">
        <f t="shared" ref="B181:I181" si="111">SUM(B177:B180)</f>
        <v>112</v>
      </c>
      <c r="C181" s="58">
        <f t="shared" si="111"/>
        <v>26</v>
      </c>
      <c r="D181" s="58">
        <f t="shared" si="111"/>
        <v>1</v>
      </c>
      <c r="E181" s="58">
        <f t="shared" si="111"/>
        <v>0</v>
      </c>
      <c r="F181" s="58">
        <f t="shared" si="111"/>
        <v>0</v>
      </c>
      <c r="G181" s="58">
        <f t="shared" si="111"/>
        <v>0</v>
      </c>
      <c r="H181" s="59">
        <f t="shared" si="111"/>
        <v>2</v>
      </c>
      <c r="I181" s="60">
        <f t="shared" si="111"/>
        <v>141</v>
      </c>
      <c r="K181" s="57">
        <f t="shared" ref="K181:R181" si="112">SUM(K177:K180)</f>
        <v>60</v>
      </c>
      <c r="L181" s="58">
        <f t="shared" si="112"/>
        <v>9</v>
      </c>
      <c r="M181" s="58">
        <f t="shared" si="112"/>
        <v>2</v>
      </c>
      <c r="N181" s="58">
        <f t="shared" si="112"/>
        <v>0</v>
      </c>
      <c r="O181" s="58">
        <f t="shared" si="112"/>
        <v>0</v>
      </c>
      <c r="P181" s="58">
        <f t="shared" si="112"/>
        <v>0</v>
      </c>
      <c r="Q181" s="59">
        <f t="shared" si="112"/>
        <v>1</v>
      </c>
      <c r="R181" s="60">
        <f t="shared" si="112"/>
        <v>72</v>
      </c>
      <c r="T181" s="57">
        <f t="shared" ref="T181:AA181" si="113">SUM(T177:T180)</f>
        <v>12</v>
      </c>
      <c r="U181" s="58">
        <f t="shared" si="113"/>
        <v>5</v>
      </c>
      <c r="V181" s="58">
        <f t="shared" si="113"/>
        <v>0</v>
      </c>
      <c r="W181" s="58">
        <f t="shared" si="113"/>
        <v>0</v>
      </c>
      <c r="X181" s="58">
        <f t="shared" si="113"/>
        <v>0</v>
      </c>
      <c r="Y181" s="58">
        <f t="shared" si="113"/>
        <v>0</v>
      </c>
      <c r="Z181" s="59">
        <f t="shared" si="113"/>
        <v>0</v>
      </c>
      <c r="AA181" s="60">
        <f t="shared" si="113"/>
        <v>17</v>
      </c>
      <c r="AC181" s="60">
        <f>SUM(AC177:AC180)</f>
        <v>230</v>
      </c>
    </row>
    <row r="182" spans="1:29" ht="15.75" customHeight="1">
      <c r="A182" s="69">
        <v>0.75</v>
      </c>
      <c r="B182" s="44">
        <f t="shared" ref="B182:H185" si="114">SUM(B44+K44+T44)</f>
        <v>21</v>
      </c>
      <c r="C182" s="45">
        <f t="shared" si="114"/>
        <v>8</v>
      </c>
      <c r="D182" s="45">
        <f t="shared" si="114"/>
        <v>0</v>
      </c>
      <c r="E182" s="45">
        <f t="shared" si="114"/>
        <v>0</v>
      </c>
      <c r="F182" s="45">
        <f t="shared" si="114"/>
        <v>0</v>
      </c>
      <c r="G182" s="45">
        <f t="shared" si="114"/>
        <v>0</v>
      </c>
      <c r="H182" s="46">
        <f t="shared" si="114"/>
        <v>0</v>
      </c>
      <c r="I182" s="65">
        <f>SUM(B182:H182)</f>
        <v>29</v>
      </c>
      <c r="K182" s="44">
        <f t="shared" ref="K182:Q185" si="115">SUM(B90+K90+T90)</f>
        <v>10</v>
      </c>
      <c r="L182" s="45">
        <f t="shared" si="115"/>
        <v>0</v>
      </c>
      <c r="M182" s="45">
        <f t="shared" si="115"/>
        <v>0</v>
      </c>
      <c r="N182" s="45">
        <f t="shared" si="115"/>
        <v>0</v>
      </c>
      <c r="O182" s="45">
        <f t="shared" si="115"/>
        <v>0</v>
      </c>
      <c r="P182" s="45">
        <f t="shared" si="115"/>
        <v>0</v>
      </c>
      <c r="Q182" s="46">
        <f t="shared" si="115"/>
        <v>0</v>
      </c>
      <c r="R182" s="65">
        <f>SUM(K182:Q182)</f>
        <v>10</v>
      </c>
      <c r="T182" s="44">
        <f t="shared" ref="T182:Z185" si="116">SUM(B136+K136+T136)</f>
        <v>2</v>
      </c>
      <c r="U182" s="45">
        <f t="shared" si="116"/>
        <v>0</v>
      </c>
      <c r="V182" s="45">
        <f t="shared" si="116"/>
        <v>0</v>
      </c>
      <c r="W182" s="45">
        <f t="shared" si="116"/>
        <v>0</v>
      </c>
      <c r="X182" s="45">
        <f t="shared" si="116"/>
        <v>0</v>
      </c>
      <c r="Y182" s="45">
        <f t="shared" si="116"/>
        <v>0</v>
      </c>
      <c r="Z182" s="46">
        <f t="shared" si="116"/>
        <v>0</v>
      </c>
      <c r="AA182" s="65">
        <f>SUM(T182:Z182)</f>
        <v>2</v>
      </c>
      <c r="AC182" s="65">
        <f>SUM(I182+R182+AA182)</f>
        <v>41</v>
      </c>
    </row>
    <row r="183" spans="1:29" ht="15.75" customHeight="1">
      <c r="A183" s="70">
        <v>0.76041666666666663</v>
      </c>
      <c r="B183" s="48">
        <f t="shared" si="114"/>
        <v>25</v>
      </c>
      <c r="C183" s="49">
        <f t="shared" si="114"/>
        <v>8</v>
      </c>
      <c r="D183" s="49">
        <f t="shared" si="114"/>
        <v>0</v>
      </c>
      <c r="E183" s="49">
        <f t="shared" si="114"/>
        <v>0</v>
      </c>
      <c r="F183" s="49">
        <f t="shared" si="114"/>
        <v>0</v>
      </c>
      <c r="G183" s="49">
        <f t="shared" si="114"/>
        <v>0</v>
      </c>
      <c r="H183" s="52">
        <f t="shared" si="114"/>
        <v>0</v>
      </c>
      <c r="I183" s="66">
        <f>SUM(B183:H183)</f>
        <v>33</v>
      </c>
      <c r="K183" s="48">
        <f t="shared" si="115"/>
        <v>11</v>
      </c>
      <c r="L183" s="49">
        <f t="shared" si="115"/>
        <v>4</v>
      </c>
      <c r="M183" s="49">
        <f t="shared" si="115"/>
        <v>0</v>
      </c>
      <c r="N183" s="49">
        <f t="shared" si="115"/>
        <v>0</v>
      </c>
      <c r="O183" s="49">
        <f t="shared" si="115"/>
        <v>0</v>
      </c>
      <c r="P183" s="49">
        <f t="shared" si="115"/>
        <v>0</v>
      </c>
      <c r="Q183" s="52">
        <f t="shared" si="115"/>
        <v>0</v>
      </c>
      <c r="R183" s="66">
        <f>SUM(K183:Q183)</f>
        <v>15</v>
      </c>
      <c r="T183" s="48">
        <f t="shared" si="116"/>
        <v>2</v>
      </c>
      <c r="U183" s="49">
        <f t="shared" si="116"/>
        <v>1</v>
      </c>
      <c r="V183" s="49">
        <f t="shared" si="116"/>
        <v>0</v>
      </c>
      <c r="W183" s="49">
        <f t="shared" si="116"/>
        <v>0</v>
      </c>
      <c r="X183" s="49">
        <f t="shared" si="116"/>
        <v>0</v>
      </c>
      <c r="Y183" s="49">
        <f t="shared" si="116"/>
        <v>0</v>
      </c>
      <c r="Z183" s="52">
        <f t="shared" si="116"/>
        <v>0</v>
      </c>
      <c r="AA183" s="66">
        <f>SUM(T183:Z183)</f>
        <v>3</v>
      </c>
      <c r="AC183" s="66">
        <f>SUM(I183+R183+AA183)</f>
        <v>51</v>
      </c>
    </row>
    <row r="184" spans="1:29" ht="15.75" customHeight="1">
      <c r="A184" s="70">
        <v>0.77083333333333337</v>
      </c>
      <c r="B184" s="48">
        <f t="shared" si="114"/>
        <v>21</v>
      </c>
      <c r="C184" s="49">
        <f t="shared" si="114"/>
        <v>3</v>
      </c>
      <c r="D184" s="49">
        <f t="shared" si="114"/>
        <v>0</v>
      </c>
      <c r="E184" s="49">
        <f t="shared" si="114"/>
        <v>0</v>
      </c>
      <c r="F184" s="49">
        <f t="shared" si="114"/>
        <v>0</v>
      </c>
      <c r="G184" s="49">
        <f t="shared" si="114"/>
        <v>0</v>
      </c>
      <c r="H184" s="52">
        <f t="shared" si="114"/>
        <v>2</v>
      </c>
      <c r="I184" s="66">
        <f>SUM(B184:H184)</f>
        <v>26</v>
      </c>
      <c r="K184" s="48">
        <f t="shared" si="115"/>
        <v>12</v>
      </c>
      <c r="L184" s="49">
        <f t="shared" si="115"/>
        <v>2</v>
      </c>
      <c r="M184" s="49">
        <f t="shared" si="115"/>
        <v>0</v>
      </c>
      <c r="N184" s="49">
        <f t="shared" si="115"/>
        <v>0</v>
      </c>
      <c r="O184" s="49">
        <f t="shared" si="115"/>
        <v>0</v>
      </c>
      <c r="P184" s="49">
        <f t="shared" si="115"/>
        <v>0</v>
      </c>
      <c r="Q184" s="52">
        <f t="shared" si="115"/>
        <v>3</v>
      </c>
      <c r="R184" s="66">
        <f>SUM(K184:Q184)</f>
        <v>17</v>
      </c>
      <c r="T184" s="48">
        <f t="shared" si="116"/>
        <v>3</v>
      </c>
      <c r="U184" s="49">
        <f t="shared" si="116"/>
        <v>0</v>
      </c>
      <c r="V184" s="49">
        <f t="shared" si="116"/>
        <v>0</v>
      </c>
      <c r="W184" s="49">
        <f t="shared" si="116"/>
        <v>0</v>
      </c>
      <c r="X184" s="49">
        <f t="shared" si="116"/>
        <v>0</v>
      </c>
      <c r="Y184" s="49">
        <f t="shared" si="116"/>
        <v>0</v>
      </c>
      <c r="Z184" s="52">
        <f t="shared" si="116"/>
        <v>3</v>
      </c>
      <c r="AA184" s="66">
        <f>SUM(T184:Z184)</f>
        <v>6</v>
      </c>
      <c r="AC184" s="66">
        <f>SUM(I184+R184+AA184)</f>
        <v>49</v>
      </c>
    </row>
    <row r="185" spans="1:29" ht="15.75" customHeight="1">
      <c r="A185" s="71">
        <v>0.78125</v>
      </c>
      <c r="B185" s="54">
        <f t="shared" si="114"/>
        <v>15</v>
      </c>
      <c r="C185" s="55">
        <f t="shared" si="114"/>
        <v>6</v>
      </c>
      <c r="D185" s="55">
        <f t="shared" si="114"/>
        <v>0</v>
      </c>
      <c r="E185" s="55">
        <f t="shared" si="114"/>
        <v>0</v>
      </c>
      <c r="F185" s="55">
        <f t="shared" si="114"/>
        <v>0</v>
      </c>
      <c r="G185" s="55">
        <f t="shared" si="114"/>
        <v>0</v>
      </c>
      <c r="H185" s="56">
        <f t="shared" si="114"/>
        <v>0</v>
      </c>
      <c r="I185" s="67">
        <f>SUM(B185:H185)</f>
        <v>21</v>
      </c>
      <c r="K185" s="54">
        <f t="shared" si="115"/>
        <v>11</v>
      </c>
      <c r="L185" s="55">
        <f t="shared" si="115"/>
        <v>2</v>
      </c>
      <c r="M185" s="55">
        <f t="shared" si="115"/>
        <v>0</v>
      </c>
      <c r="N185" s="55">
        <f t="shared" si="115"/>
        <v>0</v>
      </c>
      <c r="O185" s="55">
        <f t="shared" si="115"/>
        <v>0</v>
      </c>
      <c r="P185" s="55">
        <f t="shared" si="115"/>
        <v>0</v>
      </c>
      <c r="Q185" s="56">
        <f t="shared" si="115"/>
        <v>0</v>
      </c>
      <c r="R185" s="67">
        <f>SUM(K185:Q185)</f>
        <v>13</v>
      </c>
      <c r="T185" s="54">
        <f t="shared" si="116"/>
        <v>2</v>
      </c>
      <c r="U185" s="55">
        <f t="shared" si="116"/>
        <v>1</v>
      </c>
      <c r="V185" s="55">
        <f t="shared" si="116"/>
        <v>0</v>
      </c>
      <c r="W185" s="55">
        <f t="shared" si="116"/>
        <v>0</v>
      </c>
      <c r="X185" s="55">
        <f t="shared" si="116"/>
        <v>0</v>
      </c>
      <c r="Y185" s="55">
        <f t="shared" si="116"/>
        <v>0</v>
      </c>
      <c r="Z185" s="56">
        <f t="shared" si="116"/>
        <v>0</v>
      </c>
      <c r="AA185" s="67">
        <f>SUM(T185:Z185)</f>
        <v>3</v>
      </c>
      <c r="AC185" s="67">
        <f>SUM(I185+R185+AA185)</f>
        <v>37</v>
      </c>
    </row>
    <row r="186" spans="1:29" ht="15.75" customHeight="1">
      <c r="A186" s="60" t="s">
        <v>218</v>
      </c>
      <c r="B186" s="57">
        <f t="shared" ref="B186:I186" si="117">SUM(B182:B185)</f>
        <v>82</v>
      </c>
      <c r="C186" s="58">
        <f t="shared" si="117"/>
        <v>25</v>
      </c>
      <c r="D186" s="58">
        <f t="shared" si="117"/>
        <v>0</v>
      </c>
      <c r="E186" s="58">
        <f t="shared" si="117"/>
        <v>0</v>
      </c>
      <c r="F186" s="58">
        <f t="shared" si="117"/>
        <v>0</v>
      </c>
      <c r="G186" s="58">
        <f t="shared" si="117"/>
        <v>0</v>
      </c>
      <c r="H186" s="59">
        <f t="shared" si="117"/>
        <v>2</v>
      </c>
      <c r="I186" s="60">
        <f t="shared" si="117"/>
        <v>109</v>
      </c>
      <c r="K186" s="57">
        <f t="shared" ref="K186:R186" si="118">SUM(K182:K185)</f>
        <v>44</v>
      </c>
      <c r="L186" s="58">
        <f t="shared" si="118"/>
        <v>8</v>
      </c>
      <c r="M186" s="58">
        <f t="shared" si="118"/>
        <v>0</v>
      </c>
      <c r="N186" s="58">
        <f t="shared" si="118"/>
        <v>0</v>
      </c>
      <c r="O186" s="58">
        <f t="shared" si="118"/>
        <v>0</v>
      </c>
      <c r="P186" s="58">
        <f t="shared" si="118"/>
        <v>0</v>
      </c>
      <c r="Q186" s="59">
        <f t="shared" si="118"/>
        <v>3</v>
      </c>
      <c r="R186" s="60">
        <f t="shared" si="118"/>
        <v>55</v>
      </c>
      <c r="T186" s="57">
        <f t="shared" ref="T186:AA186" si="119">SUM(T182:T185)</f>
        <v>9</v>
      </c>
      <c r="U186" s="58">
        <f t="shared" si="119"/>
        <v>2</v>
      </c>
      <c r="V186" s="58">
        <f t="shared" si="119"/>
        <v>0</v>
      </c>
      <c r="W186" s="58">
        <f t="shared" si="119"/>
        <v>0</v>
      </c>
      <c r="X186" s="58">
        <f t="shared" si="119"/>
        <v>0</v>
      </c>
      <c r="Y186" s="58">
        <f t="shared" si="119"/>
        <v>0</v>
      </c>
      <c r="Z186" s="59">
        <f t="shared" si="119"/>
        <v>3</v>
      </c>
      <c r="AA186" s="60">
        <f t="shared" si="119"/>
        <v>14</v>
      </c>
      <c r="AC186" s="60">
        <f>SUM(AC182:AC185)</f>
        <v>178</v>
      </c>
    </row>
    <row r="188" spans="1:29" ht="15.75" customHeight="1">
      <c r="A188" s="60" t="s">
        <v>219</v>
      </c>
      <c r="B188" s="57">
        <f t="shared" ref="B188:I188" si="120">SUM(B186+B181+B176)</f>
        <v>328</v>
      </c>
      <c r="C188" s="58">
        <f t="shared" si="120"/>
        <v>77</v>
      </c>
      <c r="D188" s="58">
        <f t="shared" si="120"/>
        <v>2</v>
      </c>
      <c r="E188" s="58">
        <f t="shared" si="120"/>
        <v>0</v>
      </c>
      <c r="F188" s="58">
        <f t="shared" si="120"/>
        <v>0</v>
      </c>
      <c r="G188" s="58">
        <f t="shared" si="120"/>
        <v>0</v>
      </c>
      <c r="H188" s="59">
        <f t="shared" si="120"/>
        <v>4</v>
      </c>
      <c r="I188" s="60">
        <f t="shared" si="120"/>
        <v>411</v>
      </c>
      <c r="K188" s="57">
        <f t="shared" ref="K188:R188" si="121">SUM(K186+K181+K176)</f>
        <v>196</v>
      </c>
      <c r="L188" s="58">
        <f t="shared" si="121"/>
        <v>42</v>
      </c>
      <c r="M188" s="58">
        <f t="shared" si="121"/>
        <v>6</v>
      </c>
      <c r="N188" s="58">
        <f t="shared" si="121"/>
        <v>1</v>
      </c>
      <c r="O188" s="58">
        <f t="shared" si="121"/>
        <v>0</v>
      </c>
      <c r="P188" s="58">
        <f t="shared" si="121"/>
        <v>0</v>
      </c>
      <c r="Q188" s="59">
        <f t="shared" si="121"/>
        <v>5</v>
      </c>
      <c r="R188" s="60">
        <f t="shared" si="121"/>
        <v>250</v>
      </c>
      <c r="T188" s="57">
        <f t="shared" ref="T188:AA188" si="122">SUM(T186+T181+T176)</f>
        <v>41</v>
      </c>
      <c r="U188" s="58">
        <f t="shared" si="122"/>
        <v>10</v>
      </c>
      <c r="V188" s="58">
        <f t="shared" si="122"/>
        <v>0</v>
      </c>
      <c r="W188" s="58">
        <f t="shared" si="122"/>
        <v>0</v>
      </c>
      <c r="X188" s="58">
        <f t="shared" si="122"/>
        <v>0</v>
      </c>
      <c r="Y188" s="58">
        <f t="shared" si="122"/>
        <v>0</v>
      </c>
      <c r="Z188" s="59">
        <f t="shared" si="122"/>
        <v>3</v>
      </c>
      <c r="AA188" s="60">
        <f t="shared" si="122"/>
        <v>54</v>
      </c>
      <c r="AC188" s="60">
        <f>SUM(AC186+AC181+AC176)</f>
        <v>715</v>
      </c>
    </row>
    <row r="190" spans="1:29" ht="15.75" customHeight="1">
      <c r="A190" s="60" t="s">
        <v>217</v>
      </c>
      <c r="B190" s="57">
        <f t="shared" ref="B190:I190" si="123">SUM(B166+B188)</f>
        <v>530</v>
      </c>
      <c r="C190" s="58">
        <f t="shared" si="123"/>
        <v>134</v>
      </c>
      <c r="D190" s="58">
        <f t="shared" si="123"/>
        <v>6</v>
      </c>
      <c r="E190" s="58">
        <f t="shared" si="123"/>
        <v>1</v>
      </c>
      <c r="F190" s="58">
        <f t="shared" si="123"/>
        <v>3</v>
      </c>
      <c r="G190" s="58">
        <f t="shared" si="123"/>
        <v>0</v>
      </c>
      <c r="H190" s="59">
        <f t="shared" si="123"/>
        <v>5</v>
      </c>
      <c r="I190" s="60">
        <f t="shared" si="123"/>
        <v>679</v>
      </c>
      <c r="K190" s="57">
        <f t="shared" ref="K190:R190" si="124">SUM(K166+K188)</f>
        <v>440</v>
      </c>
      <c r="L190" s="58">
        <f t="shared" si="124"/>
        <v>99</v>
      </c>
      <c r="M190" s="58">
        <f t="shared" si="124"/>
        <v>7</v>
      </c>
      <c r="N190" s="58">
        <f t="shared" si="124"/>
        <v>1</v>
      </c>
      <c r="O190" s="58">
        <f t="shared" si="124"/>
        <v>3</v>
      </c>
      <c r="P190" s="58">
        <f t="shared" si="124"/>
        <v>0</v>
      </c>
      <c r="Q190" s="59">
        <f t="shared" si="124"/>
        <v>7</v>
      </c>
      <c r="R190" s="60">
        <f t="shared" si="124"/>
        <v>557</v>
      </c>
      <c r="T190" s="57">
        <f t="shared" ref="T190:AA190" si="125">SUM(T166+T188)</f>
        <v>81</v>
      </c>
      <c r="U190" s="58">
        <f t="shared" si="125"/>
        <v>23</v>
      </c>
      <c r="V190" s="58">
        <f t="shared" si="125"/>
        <v>1</v>
      </c>
      <c r="W190" s="58">
        <f t="shared" si="125"/>
        <v>0</v>
      </c>
      <c r="X190" s="58">
        <f t="shared" si="125"/>
        <v>0</v>
      </c>
      <c r="Y190" s="58">
        <f t="shared" si="125"/>
        <v>0</v>
      </c>
      <c r="Z190" s="59">
        <f t="shared" si="125"/>
        <v>3</v>
      </c>
      <c r="AA190" s="60">
        <f t="shared" si="125"/>
        <v>108</v>
      </c>
      <c r="AC190" s="60">
        <f>SUM(AC166+AC188)</f>
        <v>1344</v>
      </c>
    </row>
    <row r="191" spans="1:29" s="68" customFormat="1" ht="15.75" customHeight="1">
      <c r="A191" s="68" t="s">
        <v>220</v>
      </c>
      <c r="I191" s="68">
        <f>SUM(B150:H150,B151:H151,B152:H152,B153:H153,B155:H155,B156:H156,B157:H157,B158:H158,B160:H160,B161:H161,B162:H162,B163:H163,B172:H172,B173:H173,B174:H174,B175:H175,B177:H177,B178:H178,B179:H179,B180:H180,B182:H182,B183:H183,B184:H184,B185:H185)</f>
        <v>679</v>
      </c>
      <c r="R191" s="68">
        <f>SUM(K150:Q150,K151:Q151,K152:Q152,K153:Q153,K155:Q155,K156:Q156,K157:Q157,K158:Q158,K160:Q160,K161:Q161,K162:Q162,K163:Q163,K172:Q172,K173:Q173,K174:Q174,K175:Q175,K177:Q177,K178:Q178,K179:Q179,K180:Q180,K182:Q182,K183:Q183,K184:Q184,K185:Q185)</f>
        <v>557</v>
      </c>
      <c r="AA191" s="68">
        <f>SUM(T150:Z150,T151:Z151,T152:Z152,T153:Z153,T155:Z155,T156:Z156,T157:Z157,T158:Z158,T160:Z160,T161:Z161,T162:Z162,T163:Z163,T172:Z172,T173:Z173,T174:Z174,T175:Z175,T177:Z177,T178:Z178,T179:Z179,T180:Z180,T182:Z182,T183:Z183,T184:Z184,T185:Z185)</f>
        <v>108</v>
      </c>
      <c r="AC191" s="68">
        <f>SUM(B191:AA191)</f>
        <v>1344</v>
      </c>
    </row>
    <row r="192" spans="1:29" ht="15.75" customHeight="1">
      <c r="A192" s="47" t="s">
        <v>224</v>
      </c>
    </row>
    <row r="193" spans="1:29" ht="15.75" customHeight="1">
      <c r="B193" s="57" t="s">
        <v>212</v>
      </c>
      <c r="C193" s="58"/>
      <c r="D193" s="58" t="s">
        <v>213</v>
      </c>
      <c r="E193" s="58"/>
      <c r="F193" s="58"/>
      <c r="G193" s="58"/>
      <c r="H193" s="59"/>
      <c r="I193" s="60"/>
      <c r="K193" s="57" t="s">
        <v>212</v>
      </c>
      <c r="L193" s="58"/>
      <c r="M193" s="58" t="s">
        <v>227</v>
      </c>
      <c r="N193" s="58"/>
      <c r="O193" s="58"/>
      <c r="P193" s="58"/>
      <c r="Q193" s="59"/>
      <c r="R193" s="60"/>
      <c r="T193" s="57" t="s">
        <v>212</v>
      </c>
      <c r="U193" s="58"/>
      <c r="V193" s="58" t="s">
        <v>251</v>
      </c>
      <c r="W193" s="58"/>
      <c r="X193" s="58"/>
      <c r="Y193" s="58"/>
      <c r="Z193" s="59"/>
      <c r="AA193" s="60"/>
      <c r="AC193" s="130" t="s">
        <v>225</v>
      </c>
    </row>
    <row r="194" spans="1:29"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131"/>
    </row>
    <row r="196" spans="1:29" ht="15.75" customHeight="1">
      <c r="A196" s="69">
        <v>0.29166666666666669</v>
      </c>
      <c r="B196" s="44">
        <f t="shared" ref="B196:H199" si="126">SUM(B12+B58+B104)</f>
        <v>8</v>
      </c>
      <c r="C196" s="45">
        <f t="shared" si="126"/>
        <v>1</v>
      </c>
      <c r="D196" s="45">
        <f t="shared" si="126"/>
        <v>0</v>
      </c>
      <c r="E196" s="45">
        <f t="shared" si="126"/>
        <v>0</v>
      </c>
      <c r="F196" s="45">
        <f t="shared" si="126"/>
        <v>0</v>
      </c>
      <c r="G196" s="45">
        <f t="shared" si="126"/>
        <v>0</v>
      </c>
      <c r="H196" s="46">
        <f t="shared" si="126"/>
        <v>0</v>
      </c>
      <c r="I196" s="65">
        <f>SUM(B196:H196)</f>
        <v>9</v>
      </c>
      <c r="K196" s="44">
        <f t="shared" ref="K196:Q199" si="127">SUM(K12+K58+K104)</f>
        <v>3</v>
      </c>
      <c r="L196" s="45">
        <f t="shared" si="127"/>
        <v>1</v>
      </c>
      <c r="M196" s="45">
        <f t="shared" si="127"/>
        <v>0</v>
      </c>
      <c r="N196" s="45">
        <f t="shared" si="127"/>
        <v>0</v>
      </c>
      <c r="O196" s="45">
        <f t="shared" si="127"/>
        <v>0</v>
      </c>
      <c r="P196" s="45">
        <f t="shared" si="127"/>
        <v>0</v>
      </c>
      <c r="Q196" s="46">
        <f t="shared" si="127"/>
        <v>0</v>
      </c>
      <c r="R196" s="65">
        <f>SUM(K196:Q196)</f>
        <v>4</v>
      </c>
      <c r="T196" s="44">
        <f t="shared" ref="T196:Z199" si="128">SUM(T12+T58+T104)</f>
        <v>2</v>
      </c>
      <c r="U196" s="45">
        <f t="shared" si="128"/>
        <v>0</v>
      </c>
      <c r="V196" s="45">
        <f t="shared" si="128"/>
        <v>0</v>
      </c>
      <c r="W196" s="45">
        <f t="shared" si="128"/>
        <v>0</v>
      </c>
      <c r="X196" s="45">
        <f t="shared" si="128"/>
        <v>0</v>
      </c>
      <c r="Y196" s="45">
        <f t="shared" si="128"/>
        <v>0</v>
      </c>
      <c r="Z196" s="46">
        <f t="shared" si="128"/>
        <v>0</v>
      </c>
      <c r="AA196" s="65">
        <f>SUM(T196:Z196)</f>
        <v>2</v>
      </c>
      <c r="AC196" s="65">
        <f>SUM(I196+R196+AA196)</f>
        <v>15</v>
      </c>
    </row>
    <row r="197" spans="1:29" ht="15.75" customHeight="1">
      <c r="A197" s="70">
        <v>0.30208333333333331</v>
      </c>
      <c r="B197" s="48">
        <f t="shared" si="126"/>
        <v>1</v>
      </c>
      <c r="C197" s="49">
        <f t="shared" si="126"/>
        <v>2</v>
      </c>
      <c r="D197" s="49">
        <f t="shared" si="126"/>
        <v>0</v>
      </c>
      <c r="E197" s="49">
        <f t="shared" si="126"/>
        <v>0</v>
      </c>
      <c r="F197" s="49">
        <f t="shared" si="126"/>
        <v>0</v>
      </c>
      <c r="G197" s="49">
        <f t="shared" si="126"/>
        <v>0</v>
      </c>
      <c r="H197" s="52">
        <f t="shared" si="126"/>
        <v>0</v>
      </c>
      <c r="I197" s="66">
        <f>SUM(B197:H197)</f>
        <v>3</v>
      </c>
      <c r="K197" s="48">
        <f t="shared" si="127"/>
        <v>1</v>
      </c>
      <c r="L197" s="49">
        <f t="shared" si="127"/>
        <v>1</v>
      </c>
      <c r="M197" s="49">
        <f t="shared" si="127"/>
        <v>0</v>
      </c>
      <c r="N197" s="49">
        <f t="shared" si="127"/>
        <v>0</v>
      </c>
      <c r="O197" s="49">
        <f t="shared" si="127"/>
        <v>0</v>
      </c>
      <c r="P197" s="49">
        <f t="shared" si="127"/>
        <v>0</v>
      </c>
      <c r="Q197" s="52">
        <f t="shared" si="127"/>
        <v>0</v>
      </c>
      <c r="R197" s="66">
        <f>SUM(K197:Q197)</f>
        <v>2</v>
      </c>
      <c r="T197" s="48">
        <f t="shared" si="128"/>
        <v>1</v>
      </c>
      <c r="U197" s="49">
        <f t="shared" si="128"/>
        <v>0</v>
      </c>
      <c r="V197" s="49">
        <f t="shared" si="128"/>
        <v>0</v>
      </c>
      <c r="W197" s="49">
        <f t="shared" si="128"/>
        <v>0</v>
      </c>
      <c r="X197" s="49">
        <f t="shared" si="128"/>
        <v>0</v>
      </c>
      <c r="Y197" s="49">
        <f t="shared" si="128"/>
        <v>0</v>
      </c>
      <c r="Z197" s="52">
        <f t="shared" si="128"/>
        <v>0</v>
      </c>
      <c r="AA197" s="66">
        <f>SUM(T197:Z197)</f>
        <v>1</v>
      </c>
      <c r="AC197" s="66">
        <f>SUM(I197+R197+AA197)</f>
        <v>6</v>
      </c>
    </row>
    <row r="198" spans="1:29" ht="15.75" customHeight="1">
      <c r="A198" s="70">
        <v>0.3125</v>
      </c>
      <c r="B198" s="48">
        <f t="shared" si="126"/>
        <v>8</v>
      </c>
      <c r="C198" s="49">
        <f t="shared" si="126"/>
        <v>1</v>
      </c>
      <c r="D198" s="49">
        <f t="shared" si="126"/>
        <v>0</v>
      </c>
      <c r="E198" s="49">
        <f t="shared" si="126"/>
        <v>0</v>
      </c>
      <c r="F198" s="49">
        <f t="shared" si="126"/>
        <v>0</v>
      </c>
      <c r="G198" s="49">
        <f t="shared" si="126"/>
        <v>0</v>
      </c>
      <c r="H198" s="52">
        <f t="shared" si="126"/>
        <v>0</v>
      </c>
      <c r="I198" s="66">
        <f>SUM(B198:H198)</f>
        <v>9</v>
      </c>
      <c r="K198" s="48">
        <f t="shared" si="127"/>
        <v>2</v>
      </c>
      <c r="L198" s="49">
        <f t="shared" si="127"/>
        <v>1</v>
      </c>
      <c r="M198" s="49">
        <f t="shared" si="127"/>
        <v>1</v>
      </c>
      <c r="N198" s="49">
        <f t="shared" si="127"/>
        <v>0</v>
      </c>
      <c r="O198" s="49">
        <f t="shared" si="127"/>
        <v>0</v>
      </c>
      <c r="P198" s="49">
        <f t="shared" si="127"/>
        <v>0</v>
      </c>
      <c r="Q198" s="52">
        <f t="shared" si="127"/>
        <v>0</v>
      </c>
      <c r="R198" s="66">
        <f>SUM(K198:Q198)</f>
        <v>4</v>
      </c>
      <c r="T198" s="48">
        <f t="shared" si="128"/>
        <v>1</v>
      </c>
      <c r="U198" s="49">
        <f t="shared" si="128"/>
        <v>0</v>
      </c>
      <c r="V198" s="49">
        <f t="shared" si="128"/>
        <v>0</v>
      </c>
      <c r="W198" s="49">
        <f t="shared" si="128"/>
        <v>0</v>
      </c>
      <c r="X198" s="49">
        <f t="shared" si="128"/>
        <v>0</v>
      </c>
      <c r="Y198" s="49">
        <f t="shared" si="128"/>
        <v>0</v>
      </c>
      <c r="Z198" s="52">
        <f t="shared" si="128"/>
        <v>0</v>
      </c>
      <c r="AA198" s="66">
        <f>SUM(T198:Z198)</f>
        <v>1</v>
      </c>
      <c r="AC198" s="66">
        <f>SUM(I198+R198+AA198)</f>
        <v>14</v>
      </c>
    </row>
    <row r="199" spans="1:29" ht="15.75" customHeight="1">
      <c r="A199" s="71">
        <v>0.32291666666666669</v>
      </c>
      <c r="B199" s="54">
        <f t="shared" si="126"/>
        <v>18</v>
      </c>
      <c r="C199" s="55">
        <f t="shared" si="126"/>
        <v>5</v>
      </c>
      <c r="D199" s="55">
        <f t="shared" si="126"/>
        <v>0</v>
      </c>
      <c r="E199" s="55">
        <f t="shared" si="126"/>
        <v>0</v>
      </c>
      <c r="F199" s="55">
        <f t="shared" si="126"/>
        <v>0</v>
      </c>
      <c r="G199" s="55">
        <f t="shared" si="126"/>
        <v>0</v>
      </c>
      <c r="H199" s="56">
        <f t="shared" si="126"/>
        <v>0</v>
      </c>
      <c r="I199" s="67">
        <f>SUM(B199:H199)</f>
        <v>23</v>
      </c>
      <c r="K199" s="54">
        <f t="shared" si="127"/>
        <v>1</v>
      </c>
      <c r="L199" s="55">
        <f t="shared" si="127"/>
        <v>2</v>
      </c>
      <c r="M199" s="55">
        <f t="shared" si="127"/>
        <v>0</v>
      </c>
      <c r="N199" s="55">
        <f t="shared" si="127"/>
        <v>0</v>
      </c>
      <c r="O199" s="55">
        <f t="shared" si="127"/>
        <v>0</v>
      </c>
      <c r="P199" s="55">
        <f t="shared" si="127"/>
        <v>0</v>
      </c>
      <c r="Q199" s="56">
        <f t="shared" si="127"/>
        <v>0</v>
      </c>
      <c r="R199" s="67">
        <f>SUM(K199:Q199)</f>
        <v>3</v>
      </c>
      <c r="T199" s="54">
        <f t="shared" si="128"/>
        <v>0</v>
      </c>
      <c r="U199" s="55">
        <f t="shared" si="128"/>
        <v>0</v>
      </c>
      <c r="V199" s="55">
        <f t="shared" si="128"/>
        <v>0</v>
      </c>
      <c r="W199" s="55">
        <f t="shared" si="128"/>
        <v>0</v>
      </c>
      <c r="X199" s="55">
        <f t="shared" si="128"/>
        <v>0</v>
      </c>
      <c r="Y199" s="55">
        <f t="shared" si="128"/>
        <v>0</v>
      </c>
      <c r="Z199" s="56">
        <f t="shared" si="128"/>
        <v>0</v>
      </c>
      <c r="AA199" s="67">
        <f>SUM(T199:Z199)</f>
        <v>0</v>
      </c>
      <c r="AC199" s="67">
        <f>SUM(I199+R199+AA199)</f>
        <v>26</v>
      </c>
    </row>
    <row r="200" spans="1:29" ht="15.75" customHeight="1">
      <c r="A200" s="60" t="s">
        <v>218</v>
      </c>
      <c r="B200" s="57">
        <f t="shared" ref="B200:I200" si="129">SUM(B196:B199)</f>
        <v>35</v>
      </c>
      <c r="C200" s="58">
        <f t="shared" si="129"/>
        <v>9</v>
      </c>
      <c r="D200" s="58">
        <f t="shared" si="129"/>
        <v>0</v>
      </c>
      <c r="E200" s="58">
        <f t="shared" si="129"/>
        <v>0</v>
      </c>
      <c r="F200" s="58">
        <f t="shared" si="129"/>
        <v>0</v>
      </c>
      <c r="G200" s="58">
        <f t="shared" si="129"/>
        <v>0</v>
      </c>
      <c r="H200" s="59">
        <f t="shared" si="129"/>
        <v>0</v>
      </c>
      <c r="I200" s="60">
        <f t="shared" si="129"/>
        <v>44</v>
      </c>
      <c r="K200" s="57">
        <f t="shared" ref="K200:R200" si="130">SUM(K196:K199)</f>
        <v>7</v>
      </c>
      <c r="L200" s="58">
        <f t="shared" si="130"/>
        <v>5</v>
      </c>
      <c r="M200" s="58">
        <f t="shared" si="130"/>
        <v>1</v>
      </c>
      <c r="N200" s="58">
        <f t="shared" si="130"/>
        <v>0</v>
      </c>
      <c r="O200" s="58">
        <f t="shared" si="130"/>
        <v>0</v>
      </c>
      <c r="P200" s="58">
        <f t="shared" si="130"/>
        <v>0</v>
      </c>
      <c r="Q200" s="59">
        <f t="shared" si="130"/>
        <v>0</v>
      </c>
      <c r="R200" s="60">
        <f t="shared" si="130"/>
        <v>13</v>
      </c>
      <c r="T200" s="57">
        <f t="shared" ref="T200:AA200" si="131">SUM(T196:T199)</f>
        <v>4</v>
      </c>
      <c r="U200" s="58">
        <f t="shared" si="131"/>
        <v>0</v>
      </c>
      <c r="V200" s="58">
        <f t="shared" si="131"/>
        <v>0</v>
      </c>
      <c r="W200" s="58">
        <f t="shared" si="131"/>
        <v>0</v>
      </c>
      <c r="X200" s="58">
        <f t="shared" si="131"/>
        <v>0</v>
      </c>
      <c r="Y200" s="58">
        <f t="shared" si="131"/>
        <v>0</v>
      </c>
      <c r="Z200" s="59">
        <f t="shared" si="131"/>
        <v>0</v>
      </c>
      <c r="AA200" s="60">
        <f t="shared" si="131"/>
        <v>4</v>
      </c>
      <c r="AC200" s="60">
        <f>SUM(AC196:AC199)</f>
        <v>61</v>
      </c>
    </row>
    <row r="201" spans="1:29" ht="15.75" customHeight="1">
      <c r="A201" s="69">
        <v>0.33333333333333331</v>
      </c>
      <c r="B201" s="44">
        <f t="shared" ref="B201:H204" si="132">SUM(B17+B63+B109)</f>
        <v>8</v>
      </c>
      <c r="C201" s="45">
        <f t="shared" si="132"/>
        <v>5</v>
      </c>
      <c r="D201" s="45">
        <f t="shared" si="132"/>
        <v>0</v>
      </c>
      <c r="E201" s="45">
        <f t="shared" si="132"/>
        <v>0</v>
      </c>
      <c r="F201" s="45">
        <f t="shared" si="132"/>
        <v>0</v>
      </c>
      <c r="G201" s="45">
        <f t="shared" si="132"/>
        <v>0</v>
      </c>
      <c r="H201" s="46">
        <f t="shared" si="132"/>
        <v>0</v>
      </c>
      <c r="I201" s="65">
        <f>SUM(B201:H201)</f>
        <v>13</v>
      </c>
      <c r="K201" s="44">
        <f t="shared" ref="K201:Q204" si="133">SUM(K17+K63+K109)</f>
        <v>9</v>
      </c>
      <c r="L201" s="45">
        <f t="shared" si="133"/>
        <v>6</v>
      </c>
      <c r="M201" s="45">
        <f t="shared" si="133"/>
        <v>0</v>
      </c>
      <c r="N201" s="45">
        <f t="shared" si="133"/>
        <v>0</v>
      </c>
      <c r="O201" s="45">
        <f t="shared" si="133"/>
        <v>0</v>
      </c>
      <c r="P201" s="45">
        <f t="shared" si="133"/>
        <v>0</v>
      </c>
      <c r="Q201" s="46">
        <f t="shared" si="133"/>
        <v>0</v>
      </c>
      <c r="R201" s="65">
        <f>SUM(K201:Q201)</f>
        <v>15</v>
      </c>
      <c r="T201" s="44">
        <f t="shared" ref="T201:Z204" si="134">SUM(T17+T63+T109)</f>
        <v>0</v>
      </c>
      <c r="U201" s="45">
        <f t="shared" si="134"/>
        <v>0</v>
      </c>
      <c r="V201" s="45">
        <f t="shared" si="134"/>
        <v>0</v>
      </c>
      <c r="W201" s="45">
        <f t="shared" si="134"/>
        <v>0</v>
      </c>
      <c r="X201" s="45">
        <f t="shared" si="134"/>
        <v>0</v>
      </c>
      <c r="Y201" s="45">
        <f t="shared" si="134"/>
        <v>0</v>
      </c>
      <c r="Z201" s="46">
        <f t="shared" si="134"/>
        <v>0</v>
      </c>
      <c r="AA201" s="65">
        <f>SUM(T201:Z201)</f>
        <v>0</v>
      </c>
      <c r="AC201" s="65">
        <f>SUM(I201+R201+AA201)</f>
        <v>28</v>
      </c>
    </row>
    <row r="202" spans="1:29" ht="15.75" customHeight="1">
      <c r="A202" s="70">
        <v>0.34375</v>
      </c>
      <c r="B202" s="48">
        <f t="shared" si="132"/>
        <v>18</v>
      </c>
      <c r="C202" s="49">
        <f t="shared" si="132"/>
        <v>6</v>
      </c>
      <c r="D202" s="49">
        <f t="shared" si="132"/>
        <v>0</v>
      </c>
      <c r="E202" s="49">
        <f t="shared" si="132"/>
        <v>0</v>
      </c>
      <c r="F202" s="49">
        <f t="shared" si="132"/>
        <v>1</v>
      </c>
      <c r="G202" s="49">
        <f t="shared" si="132"/>
        <v>0</v>
      </c>
      <c r="H202" s="52">
        <f t="shared" si="132"/>
        <v>1</v>
      </c>
      <c r="I202" s="66">
        <f>SUM(B202:H202)</f>
        <v>26</v>
      </c>
      <c r="K202" s="48">
        <f t="shared" si="133"/>
        <v>19</v>
      </c>
      <c r="L202" s="49">
        <f t="shared" si="133"/>
        <v>7</v>
      </c>
      <c r="M202" s="49">
        <f t="shared" si="133"/>
        <v>1</v>
      </c>
      <c r="N202" s="49">
        <f t="shared" si="133"/>
        <v>0</v>
      </c>
      <c r="O202" s="49">
        <f t="shared" si="133"/>
        <v>1</v>
      </c>
      <c r="P202" s="49">
        <f t="shared" si="133"/>
        <v>0</v>
      </c>
      <c r="Q202" s="52">
        <f t="shared" si="133"/>
        <v>1</v>
      </c>
      <c r="R202" s="66">
        <f>SUM(K202:Q202)</f>
        <v>29</v>
      </c>
      <c r="T202" s="48">
        <f t="shared" si="134"/>
        <v>0</v>
      </c>
      <c r="U202" s="49">
        <f t="shared" si="134"/>
        <v>0</v>
      </c>
      <c r="V202" s="49">
        <f t="shared" si="134"/>
        <v>0</v>
      </c>
      <c r="W202" s="49">
        <f t="shared" si="134"/>
        <v>0</v>
      </c>
      <c r="X202" s="49">
        <f t="shared" si="134"/>
        <v>0</v>
      </c>
      <c r="Y202" s="49">
        <f t="shared" si="134"/>
        <v>0</v>
      </c>
      <c r="Z202" s="52">
        <f t="shared" si="134"/>
        <v>0</v>
      </c>
      <c r="AA202" s="66">
        <f>SUM(T202:Z202)</f>
        <v>0</v>
      </c>
      <c r="AC202" s="66">
        <f>SUM(I202+R202+AA202)</f>
        <v>55</v>
      </c>
    </row>
    <row r="203" spans="1:29" ht="15.75" customHeight="1">
      <c r="A203" s="70">
        <v>0.35416666666666669</v>
      </c>
      <c r="B203" s="48">
        <f t="shared" si="132"/>
        <v>32</v>
      </c>
      <c r="C203" s="49">
        <f t="shared" si="132"/>
        <v>6</v>
      </c>
      <c r="D203" s="49">
        <f t="shared" si="132"/>
        <v>0</v>
      </c>
      <c r="E203" s="49">
        <f t="shared" si="132"/>
        <v>0</v>
      </c>
      <c r="F203" s="49">
        <f t="shared" si="132"/>
        <v>1</v>
      </c>
      <c r="G203" s="49">
        <f t="shared" si="132"/>
        <v>0</v>
      </c>
      <c r="H203" s="52">
        <f t="shared" si="132"/>
        <v>0</v>
      </c>
      <c r="I203" s="66">
        <f>SUM(B203:H203)</f>
        <v>39</v>
      </c>
      <c r="K203" s="48">
        <f t="shared" si="133"/>
        <v>29</v>
      </c>
      <c r="L203" s="49">
        <f t="shared" si="133"/>
        <v>9</v>
      </c>
      <c r="M203" s="49">
        <f t="shared" si="133"/>
        <v>0</v>
      </c>
      <c r="N203" s="49">
        <f t="shared" si="133"/>
        <v>0</v>
      </c>
      <c r="O203" s="49">
        <f t="shared" si="133"/>
        <v>2</v>
      </c>
      <c r="P203" s="49">
        <f t="shared" si="133"/>
        <v>0</v>
      </c>
      <c r="Q203" s="52">
        <f t="shared" si="133"/>
        <v>0</v>
      </c>
      <c r="R203" s="66">
        <f>SUM(K203:Q203)</f>
        <v>40</v>
      </c>
      <c r="T203" s="48">
        <f t="shared" si="134"/>
        <v>5</v>
      </c>
      <c r="U203" s="49">
        <f t="shared" si="134"/>
        <v>0</v>
      </c>
      <c r="V203" s="49">
        <f t="shared" si="134"/>
        <v>0</v>
      </c>
      <c r="W203" s="49">
        <f t="shared" si="134"/>
        <v>0</v>
      </c>
      <c r="X203" s="49">
        <f t="shared" si="134"/>
        <v>0</v>
      </c>
      <c r="Y203" s="49">
        <f t="shared" si="134"/>
        <v>0</v>
      </c>
      <c r="Z203" s="52">
        <f t="shared" si="134"/>
        <v>0</v>
      </c>
      <c r="AA203" s="66">
        <f>SUM(T203:Z203)</f>
        <v>5</v>
      </c>
      <c r="AC203" s="66">
        <f>SUM(I203+R203+AA203)</f>
        <v>84</v>
      </c>
    </row>
    <row r="204" spans="1:29" ht="15.75" customHeight="1">
      <c r="A204" s="71">
        <v>0.36458333333333331</v>
      </c>
      <c r="B204" s="54">
        <f t="shared" si="132"/>
        <v>73</v>
      </c>
      <c r="C204" s="55">
        <f t="shared" si="132"/>
        <v>9</v>
      </c>
      <c r="D204" s="55">
        <f t="shared" si="132"/>
        <v>1</v>
      </c>
      <c r="E204" s="55">
        <f t="shared" si="132"/>
        <v>0</v>
      </c>
      <c r="F204" s="55">
        <f t="shared" si="132"/>
        <v>0</v>
      </c>
      <c r="G204" s="55">
        <f t="shared" si="132"/>
        <v>0</v>
      </c>
      <c r="H204" s="56">
        <f t="shared" si="132"/>
        <v>1</v>
      </c>
      <c r="I204" s="67">
        <f>SUM(B204:H204)</f>
        <v>84</v>
      </c>
      <c r="K204" s="54">
        <f t="shared" si="133"/>
        <v>42</v>
      </c>
      <c r="L204" s="55">
        <f t="shared" si="133"/>
        <v>7</v>
      </c>
      <c r="M204" s="55">
        <f t="shared" si="133"/>
        <v>0</v>
      </c>
      <c r="N204" s="55">
        <f t="shared" si="133"/>
        <v>0</v>
      </c>
      <c r="O204" s="55">
        <f t="shared" si="133"/>
        <v>0</v>
      </c>
      <c r="P204" s="55">
        <f t="shared" si="133"/>
        <v>0</v>
      </c>
      <c r="Q204" s="56">
        <f t="shared" si="133"/>
        <v>0</v>
      </c>
      <c r="R204" s="67">
        <f>SUM(K204:Q204)</f>
        <v>49</v>
      </c>
      <c r="T204" s="54">
        <f t="shared" si="134"/>
        <v>3</v>
      </c>
      <c r="U204" s="55">
        <f t="shared" si="134"/>
        <v>1</v>
      </c>
      <c r="V204" s="55">
        <f t="shared" si="134"/>
        <v>0</v>
      </c>
      <c r="W204" s="55">
        <f t="shared" si="134"/>
        <v>0</v>
      </c>
      <c r="X204" s="55">
        <f t="shared" si="134"/>
        <v>0</v>
      </c>
      <c r="Y204" s="55">
        <f t="shared" si="134"/>
        <v>0</v>
      </c>
      <c r="Z204" s="56">
        <f t="shared" si="134"/>
        <v>0</v>
      </c>
      <c r="AA204" s="67">
        <f>SUM(T204:Z204)</f>
        <v>4</v>
      </c>
      <c r="AC204" s="67">
        <f>SUM(I204+R204+AA204)</f>
        <v>137</v>
      </c>
    </row>
    <row r="205" spans="1:29" ht="15.75" customHeight="1">
      <c r="A205" s="60" t="s">
        <v>218</v>
      </c>
      <c r="B205" s="57">
        <f t="shared" ref="B205:I205" si="135">SUM(B201:B204)</f>
        <v>131</v>
      </c>
      <c r="C205" s="58">
        <f t="shared" si="135"/>
        <v>26</v>
      </c>
      <c r="D205" s="58">
        <f t="shared" si="135"/>
        <v>1</v>
      </c>
      <c r="E205" s="58">
        <f t="shared" si="135"/>
        <v>0</v>
      </c>
      <c r="F205" s="58">
        <f t="shared" si="135"/>
        <v>2</v>
      </c>
      <c r="G205" s="58">
        <f t="shared" si="135"/>
        <v>0</v>
      </c>
      <c r="H205" s="59">
        <f t="shared" si="135"/>
        <v>2</v>
      </c>
      <c r="I205" s="60">
        <f t="shared" si="135"/>
        <v>162</v>
      </c>
      <c r="K205" s="57">
        <f t="shared" ref="K205:R205" si="136">SUM(K201:K204)</f>
        <v>99</v>
      </c>
      <c r="L205" s="58">
        <f t="shared" si="136"/>
        <v>29</v>
      </c>
      <c r="M205" s="58">
        <f t="shared" si="136"/>
        <v>1</v>
      </c>
      <c r="N205" s="58">
        <f t="shared" si="136"/>
        <v>0</v>
      </c>
      <c r="O205" s="58">
        <f t="shared" si="136"/>
        <v>3</v>
      </c>
      <c r="P205" s="58">
        <f t="shared" si="136"/>
        <v>0</v>
      </c>
      <c r="Q205" s="59">
        <f t="shared" si="136"/>
        <v>1</v>
      </c>
      <c r="R205" s="60">
        <f t="shared" si="136"/>
        <v>133</v>
      </c>
      <c r="T205" s="57">
        <f t="shared" ref="T205:AA205" si="137">SUM(T201:T204)</f>
        <v>8</v>
      </c>
      <c r="U205" s="58">
        <f t="shared" si="137"/>
        <v>1</v>
      </c>
      <c r="V205" s="58">
        <f t="shared" si="137"/>
        <v>0</v>
      </c>
      <c r="W205" s="58">
        <f t="shared" si="137"/>
        <v>0</v>
      </c>
      <c r="X205" s="58">
        <f t="shared" si="137"/>
        <v>0</v>
      </c>
      <c r="Y205" s="58">
        <f t="shared" si="137"/>
        <v>0</v>
      </c>
      <c r="Z205" s="59">
        <f t="shared" si="137"/>
        <v>0</v>
      </c>
      <c r="AA205" s="60">
        <f t="shared" si="137"/>
        <v>9</v>
      </c>
      <c r="AC205" s="60">
        <f>SUM(AC201:AC204)</f>
        <v>304</v>
      </c>
    </row>
    <row r="206" spans="1:29" ht="15.75" customHeight="1">
      <c r="A206" s="69">
        <v>0.375</v>
      </c>
      <c r="B206" s="44">
        <f t="shared" ref="B206:H209" si="138">SUM(B22+B68+B114)</f>
        <v>39</v>
      </c>
      <c r="C206" s="45">
        <f t="shared" si="138"/>
        <v>11</v>
      </c>
      <c r="D206" s="45">
        <f t="shared" si="138"/>
        <v>1</v>
      </c>
      <c r="E206" s="45">
        <f t="shared" si="138"/>
        <v>0</v>
      </c>
      <c r="F206" s="45">
        <f t="shared" si="138"/>
        <v>0</v>
      </c>
      <c r="G206" s="45">
        <f t="shared" si="138"/>
        <v>0</v>
      </c>
      <c r="H206" s="46">
        <f t="shared" si="138"/>
        <v>0</v>
      </c>
      <c r="I206" s="65">
        <f>SUM(B206:H206)</f>
        <v>51</v>
      </c>
      <c r="K206" s="44">
        <f t="shared" ref="K206:Q209" si="139">SUM(K22+K68+K114)</f>
        <v>19</v>
      </c>
      <c r="L206" s="45">
        <f t="shared" si="139"/>
        <v>5</v>
      </c>
      <c r="M206" s="45">
        <f t="shared" si="139"/>
        <v>0</v>
      </c>
      <c r="N206" s="45">
        <f t="shared" si="139"/>
        <v>0</v>
      </c>
      <c r="O206" s="45">
        <f t="shared" si="139"/>
        <v>0</v>
      </c>
      <c r="P206" s="45">
        <f t="shared" si="139"/>
        <v>0</v>
      </c>
      <c r="Q206" s="46">
        <f t="shared" si="139"/>
        <v>0</v>
      </c>
      <c r="R206" s="65">
        <f>SUM(K206:Q206)</f>
        <v>24</v>
      </c>
      <c r="T206" s="44">
        <f t="shared" ref="T206:Z209" si="140">SUM(T22+T68+T114)</f>
        <v>2</v>
      </c>
      <c r="U206" s="45">
        <f t="shared" si="140"/>
        <v>2</v>
      </c>
      <c r="V206" s="45">
        <f t="shared" si="140"/>
        <v>0</v>
      </c>
      <c r="W206" s="45">
        <f t="shared" si="140"/>
        <v>0</v>
      </c>
      <c r="X206" s="45">
        <f t="shared" si="140"/>
        <v>0</v>
      </c>
      <c r="Y206" s="45">
        <f t="shared" si="140"/>
        <v>0</v>
      </c>
      <c r="Z206" s="46">
        <f t="shared" si="140"/>
        <v>0</v>
      </c>
      <c r="AA206" s="65">
        <f>SUM(T206:Z206)</f>
        <v>4</v>
      </c>
      <c r="AC206" s="65">
        <f>SUM(I206+R206+AA206)</f>
        <v>79</v>
      </c>
    </row>
    <row r="207" spans="1:29" ht="15.75" customHeight="1">
      <c r="A207" s="70">
        <v>0.38541666666666669</v>
      </c>
      <c r="B207" s="48">
        <f t="shared" si="138"/>
        <v>35</v>
      </c>
      <c r="C207" s="49">
        <f t="shared" si="138"/>
        <v>6</v>
      </c>
      <c r="D207" s="49">
        <f t="shared" si="138"/>
        <v>0</v>
      </c>
      <c r="E207" s="49">
        <f t="shared" si="138"/>
        <v>0</v>
      </c>
      <c r="F207" s="49">
        <f t="shared" si="138"/>
        <v>0</v>
      </c>
      <c r="G207" s="49">
        <f t="shared" si="138"/>
        <v>0</v>
      </c>
      <c r="H207" s="52">
        <f t="shared" si="138"/>
        <v>0</v>
      </c>
      <c r="I207" s="66">
        <f>SUM(B207:H207)</f>
        <v>41</v>
      </c>
      <c r="K207" s="48">
        <f t="shared" si="139"/>
        <v>25</v>
      </c>
      <c r="L207" s="49">
        <f t="shared" si="139"/>
        <v>3</v>
      </c>
      <c r="M207" s="49">
        <f t="shared" si="139"/>
        <v>1</v>
      </c>
      <c r="N207" s="49">
        <f t="shared" si="139"/>
        <v>1</v>
      </c>
      <c r="O207" s="49">
        <f t="shared" si="139"/>
        <v>0</v>
      </c>
      <c r="P207" s="49">
        <f t="shared" si="139"/>
        <v>0</v>
      </c>
      <c r="Q207" s="52">
        <f t="shared" si="139"/>
        <v>0</v>
      </c>
      <c r="R207" s="66">
        <f>SUM(K207:Q207)</f>
        <v>30</v>
      </c>
      <c r="T207" s="48">
        <f t="shared" si="140"/>
        <v>10</v>
      </c>
      <c r="U207" s="49">
        <f t="shared" si="140"/>
        <v>0</v>
      </c>
      <c r="V207" s="49">
        <f t="shared" si="140"/>
        <v>0</v>
      </c>
      <c r="W207" s="49">
        <f t="shared" si="140"/>
        <v>0</v>
      </c>
      <c r="X207" s="49">
        <f t="shared" si="140"/>
        <v>0</v>
      </c>
      <c r="Y207" s="49">
        <f t="shared" si="140"/>
        <v>0</v>
      </c>
      <c r="Z207" s="52">
        <f t="shared" si="140"/>
        <v>0</v>
      </c>
      <c r="AA207" s="66">
        <f>SUM(T207:Z207)</f>
        <v>10</v>
      </c>
      <c r="AC207" s="66">
        <f>SUM(I207+R207+AA207)</f>
        <v>81</v>
      </c>
    </row>
    <row r="208" spans="1:29" ht="15.75" customHeight="1">
      <c r="A208" s="70">
        <v>0.39583333333333331</v>
      </c>
      <c r="B208" s="48">
        <f t="shared" si="138"/>
        <v>25</v>
      </c>
      <c r="C208" s="49">
        <f t="shared" si="138"/>
        <v>8</v>
      </c>
      <c r="D208" s="49">
        <f t="shared" si="138"/>
        <v>0</v>
      </c>
      <c r="E208" s="49">
        <f t="shared" si="138"/>
        <v>0</v>
      </c>
      <c r="F208" s="49">
        <f t="shared" si="138"/>
        <v>1</v>
      </c>
      <c r="G208" s="49">
        <f t="shared" si="138"/>
        <v>0</v>
      </c>
      <c r="H208" s="52">
        <f t="shared" si="138"/>
        <v>0</v>
      </c>
      <c r="I208" s="66">
        <f>SUM(B208:H208)</f>
        <v>34</v>
      </c>
      <c r="K208" s="48">
        <f t="shared" si="139"/>
        <v>21</v>
      </c>
      <c r="L208" s="49">
        <f t="shared" si="139"/>
        <v>8</v>
      </c>
      <c r="M208" s="49">
        <f t="shared" si="139"/>
        <v>1</v>
      </c>
      <c r="N208" s="49">
        <f t="shared" si="139"/>
        <v>0</v>
      </c>
      <c r="O208" s="49">
        <f t="shared" si="139"/>
        <v>0</v>
      </c>
      <c r="P208" s="49">
        <f t="shared" si="139"/>
        <v>0</v>
      </c>
      <c r="Q208" s="52">
        <f t="shared" si="139"/>
        <v>0</v>
      </c>
      <c r="R208" s="66">
        <f>SUM(K208:Q208)</f>
        <v>30</v>
      </c>
      <c r="T208" s="48">
        <f t="shared" si="140"/>
        <v>4</v>
      </c>
      <c r="U208" s="49">
        <f t="shared" si="140"/>
        <v>1</v>
      </c>
      <c r="V208" s="49">
        <f t="shared" si="140"/>
        <v>0</v>
      </c>
      <c r="W208" s="49">
        <f t="shared" si="140"/>
        <v>0</v>
      </c>
      <c r="X208" s="49">
        <f t="shared" si="140"/>
        <v>0</v>
      </c>
      <c r="Y208" s="49">
        <f t="shared" si="140"/>
        <v>0</v>
      </c>
      <c r="Z208" s="52">
        <f t="shared" si="140"/>
        <v>0</v>
      </c>
      <c r="AA208" s="66">
        <f>SUM(T208:Z208)</f>
        <v>5</v>
      </c>
      <c r="AC208" s="66">
        <f>SUM(I208+R208+AA208)</f>
        <v>69</v>
      </c>
    </row>
    <row r="209" spans="1:29" ht="15.75" customHeight="1">
      <c r="A209" s="71">
        <v>0.40625</v>
      </c>
      <c r="B209" s="54">
        <f t="shared" si="138"/>
        <v>12</v>
      </c>
      <c r="C209" s="55">
        <f t="shared" si="138"/>
        <v>6</v>
      </c>
      <c r="D209" s="55">
        <f t="shared" si="138"/>
        <v>0</v>
      </c>
      <c r="E209" s="55">
        <f t="shared" si="138"/>
        <v>0</v>
      </c>
      <c r="F209" s="55">
        <f t="shared" si="138"/>
        <v>0</v>
      </c>
      <c r="G209" s="55">
        <f t="shared" si="138"/>
        <v>0</v>
      </c>
      <c r="H209" s="56">
        <f t="shared" si="138"/>
        <v>0</v>
      </c>
      <c r="I209" s="67">
        <f>SUM(B209:H209)</f>
        <v>18</v>
      </c>
      <c r="K209" s="54">
        <f t="shared" si="139"/>
        <v>9</v>
      </c>
      <c r="L209" s="55">
        <f t="shared" si="139"/>
        <v>6</v>
      </c>
      <c r="M209" s="55">
        <f t="shared" si="139"/>
        <v>0</v>
      </c>
      <c r="N209" s="55">
        <f t="shared" si="139"/>
        <v>0</v>
      </c>
      <c r="O209" s="55">
        <f t="shared" si="139"/>
        <v>0</v>
      </c>
      <c r="P209" s="55">
        <f t="shared" si="139"/>
        <v>0</v>
      </c>
      <c r="Q209" s="56">
        <f t="shared" si="139"/>
        <v>0</v>
      </c>
      <c r="R209" s="67">
        <f>SUM(K209:Q209)</f>
        <v>15</v>
      </c>
      <c r="T209" s="54">
        <f t="shared" si="140"/>
        <v>1</v>
      </c>
      <c r="U209" s="55">
        <f t="shared" si="140"/>
        <v>1</v>
      </c>
      <c r="V209" s="55">
        <f t="shared" si="140"/>
        <v>0</v>
      </c>
      <c r="W209" s="55">
        <f t="shared" si="140"/>
        <v>0</v>
      </c>
      <c r="X209" s="55">
        <f t="shared" si="140"/>
        <v>0</v>
      </c>
      <c r="Y209" s="55">
        <f t="shared" si="140"/>
        <v>0</v>
      </c>
      <c r="Z209" s="56">
        <f t="shared" si="140"/>
        <v>0</v>
      </c>
      <c r="AA209" s="67">
        <f>SUM(T209:Z209)</f>
        <v>2</v>
      </c>
      <c r="AC209" s="67">
        <f>SUM(I209+R209+AA209)</f>
        <v>35</v>
      </c>
    </row>
    <row r="210" spans="1:29" ht="15.75" customHeight="1">
      <c r="A210" s="60" t="s">
        <v>218</v>
      </c>
      <c r="B210" s="57">
        <f t="shared" ref="B210:I210" si="141">SUM(B206:B209)</f>
        <v>111</v>
      </c>
      <c r="C210" s="58">
        <f t="shared" si="141"/>
        <v>31</v>
      </c>
      <c r="D210" s="58">
        <f t="shared" si="141"/>
        <v>1</v>
      </c>
      <c r="E210" s="58">
        <f t="shared" si="141"/>
        <v>0</v>
      </c>
      <c r="F210" s="58">
        <f t="shared" si="141"/>
        <v>1</v>
      </c>
      <c r="G210" s="58">
        <f t="shared" si="141"/>
        <v>0</v>
      </c>
      <c r="H210" s="59">
        <f t="shared" si="141"/>
        <v>0</v>
      </c>
      <c r="I210" s="60">
        <f t="shared" si="141"/>
        <v>144</v>
      </c>
      <c r="K210" s="57">
        <f t="shared" ref="K210:R210" si="142">SUM(K206:K209)</f>
        <v>74</v>
      </c>
      <c r="L210" s="58">
        <f t="shared" si="142"/>
        <v>22</v>
      </c>
      <c r="M210" s="58">
        <f t="shared" si="142"/>
        <v>2</v>
      </c>
      <c r="N210" s="58">
        <f t="shared" si="142"/>
        <v>1</v>
      </c>
      <c r="O210" s="58">
        <f t="shared" si="142"/>
        <v>0</v>
      </c>
      <c r="P210" s="58">
        <f t="shared" si="142"/>
        <v>0</v>
      </c>
      <c r="Q210" s="59">
        <f t="shared" si="142"/>
        <v>0</v>
      </c>
      <c r="R210" s="60">
        <f t="shared" si="142"/>
        <v>99</v>
      </c>
      <c r="T210" s="57">
        <f t="shared" ref="T210:AA210" si="143">SUM(T206:T209)</f>
        <v>17</v>
      </c>
      <c r="U210" s="58">
        <f t="shared" si="143"/>
        <v>4</v>
      </c>
      <c r="V210" s="58">
        <f t="shared" si="143"/>
        <v>0</v>
      </c>
      <c r="W210" s="58">
        <f t="shared" si="143"/>
        <v>0</v>
      </c>
      <c r="X210" s="58">
        <f t="shared" si="143"/>
        <v>0</v>
      </c>
      <c r="Y210" s="58">
        <f t="shared" si="143"/>
        <v>0</v>
      </c>
      <c r="Z210" s="59">
        <f t="shared" si="143"/>
        <v>0</v>
      </c>
      <c r="AA210" s="60">
        <f t="shared" si="143"/>
        <v>21</v>
      </c>
      <c r="AC210" s="60">
        <f>SUM(AC206:AC209)</f>
        <v>264</v>
      </c>
    </row>
    <row r="212" spans="1:29" ht="15.75" customHeight="1">
      <c r="A212" s="60" t="s">
        <v>219</v>
      </c>
      <c r="B212" s="57">
        <f t="shared" ref="B212:I212" si="144">SUM(B210+B205+B200)</f>
        <v>277</v>
      </c>
      <c r="C212" s="58">
        <f t="shared" si="144"/>
        <v>66</v>
      </c>
      <c r="D212" s="58">
        <f t="shared" si="144"/>
        <v>2</v>
      </c>
      <c r="E212" s="58">
        <f t="shared" si="144"/>
        <v>0</v>
      </c>
      <c r="F212" s="58">
        <f t="shared" si="144"/>
        <v>3</v>
      </c>
      <c r="G212" s="58">
        <f t="shared" si="144"/>
        <v>0</v>
      </c>
      <c r="H212" s="59">
        <f t="shared" si="144"/>
        <v>2</v>
      </c>
      <c r="I212" s="60">
        <f t="shared" si="144"/>
        <v>350</v>
      </c>
      <c r="K212" s="57">
        <f t="shared" ref="K212:R212" si="145">SUM(K210+K205+K200)</f>
        <v>180</v>
      </c>
      <c r="L212" s="58">
        <f t="shared" si="145"/>
        <v>56</v>
      </c>
      <c r="M212" s="58">
        <f t="shared" si="145"/>
        <v>4</v>
      </c>
      <c r="N212" s="58">
        <f t="shared" si="145"/>
        <v>1</v>
      </c>
      <c r="O212" s="58">
        <f t="shared" si="145"/>
        <v>3</v>
      </c>
      <c r="P212" s="58">
        <f t="shared" si="145"/>
        <v>0</v>
      </c>
      <c r="Q212" s="59">
        <f t="shared" si="145"/>
        <v>1</v>
      </c>
      <c r="R212" s="60">
        <f t="shared" si="145"/>
        <v>245</v>
      </c>
      <c r="T212" s="57">
        <f t="shared" ref="T212:AA212" si="146">SUM(T210+T205+T200)</f>
        <v>29</v>
      </c>
      <c r="U212" s="58">
        <f t="shared" si="146"/>
        <v>5</v>
      </c>
      <c r="V212" s="58">
        <f t="shared" si="146"/>
        <v>0</v>
      </c>
      <c r="W212" s="58">
        <f t="shared" si="146"/>
        <v>0</v>
      </c>
      <c r="X212" s="58">
        <f t="shared" si="146"/>
        <v>0</v>
      </c>
      <c r="Y212" s="58">
        <f t="shared" si="146"/>
        <v>0</v>
      </c>
      <c r="Z212" s="59">
        <f t="shared" si="146"/>
        <v>0</v>
      </c>
      <c r="AA212" s="60">
        <f t="shared" si="146"/>
        <v>34</v>
      </c>
      <c r="AC212" s="60">
        <f>SUM(AC210+AC205+AC200)</f>
        <v>629</v>
      </c>
    </row>
    <row r="214" spans="1:29" ht="15.75" customHeight="1">
      <c r="A214" s="47" t="s">
        <v>224</v>
      </c>
    </row>
    <row r="215" spans="1:29" ht="15.75" customHeight="1">
      <c r="B215" s="57" t="s">
        <v>212</v>
      </c>
      <c r="C215" s="58"/>
      <c r="D215" s="58" t="s">
        <v>213</v>
      </c>
      <c r="E215" s="58"/>
      <c r="F215" s="58"/>
      <c r="G215" s="58"/>
      <c r="H215" s="59"/>
      <c r="I215" s="60"/>
      <c r="K215" s="57" t="s">
        <v>212</v>
      </c>
      <c r="L215" s="58"/>
      <c r="M215" s="58" t="s">
        <v>227</v>
      </c>
      <c r="N215" s="58"/>
      <c r="O215" s="58"/>
      <c r="P215" s="58"/>
      <c r="Q215" s="59"/>
      <c r="R215" s="60"/>
      <c r="T215" s="57" t="s">
        <v>212</v>
      </c>
      <c r="U215" s="58"/>
      <c r="V215" s="58" t="s">
        <v>251</v>
      </c>
      <c r="W215" s="58"/>
      <c r="X215" s="58"/>
      <c r="Y215" s="58"/>
      <c r="Z215" s="59"/>
      <c r="AA215" s="60"/>
      <c r="AC215" s="130" t="s">
        <v>225</v>
      </c>
    </row>
    <row r="216" spans="1:29"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131"/>
    </row>
    <row r="218" spans="1:29" ht="15.75" customHeight="1">
      <c r="A218" s="69">
        <v>0.66666666666666663</v>
      </c>
      <c r="B218" s="44">
        <f t="shared" ref="B218:H221" si="147">SUM(B34+B80+B126)</f>
        <v>48</v>
      </c>
      <c r="C218" s="45">
        <f t="shared" si="147"/>
        <v>5</v>
      </c>
      <c r="D218" s="45">
        <f t="shared" si="147"/>
        <v>1</v>
      </c>
      <c r="E218" s="45">
        <f t="shared" si="147"/>
        <v>1</v>
      </c>
      <c r="F218" s="45">
        <f t="shared" si="147"/>
        <v>0</v>
      </c>
      <c r="G218" s="45">
        <f t="shared" si="147"/>
        <v>0</v>
      </c>
      <c r="H218" s="46">
        <f t="shared" si="147"/>
        <v>1</v>
      </c>
      <c r="I218" s="65">
        <f>SUM(B218:H218)</f>
        <v>56</v>
      </c>
      <c r="K218" s="44">
        <f t="shared" ref="K218:Q221" si="148">SUM(K34+K80+K126)</f>
        <v>28</v>
      </c>
      <c r="L218" s="45">
        <f t="shared" si="148"/>
        <v>7</v>
      </c>
      <c r="M218" s="45">
        <f t="shared" si="148"/>
        <v>0</v>
      </c>
      <c r="N218" s="45">
        <f t="shared" si="148"/>
        <v>0</v>
      </c>
      <c r="O218" s="45">
        <f t="shared" si="148"/>
        <v>0</v>
      </c>
      <c r="P218" s="45">
        <f t="shared" si="148"/>
        <v>0</v>
      </c>
      <c r="Q218" s="46">
        <f t="shared" si="148"/>
        <v>0</v>
      </c>
      <c r="R218" s="65">
        <f>SUM(K218:Q218)</f>
        <v>35</v>
      </c>
      <c r="T218" s="44">
        <f t="shared" ref="T218:Z221" si="149">SUM(T34+T80+T126)</f>
        <v>3</v>
      </c>
      <c r="U218" s="45">
        <f t="shared" si="149"/>
        <v>0</v>
      </c>
      <c r="V218" s="45">
        <f t="shared" si="149"/>
        <v>0</v>
      </c>
      <c r="W218" s="45">
        <f t="shared" si="149"/>
        <v>0</v>
      </c>
      <c r="X218" s="45">
        <f t="shared" si="149"/>
        <v>0</v>
      </c>
      <c r="Y218" s="45">
        <f t="shared" si="149"/>
        <v>0</v>
      </c>
      <c r="Z218" s="46">
        <f t="shared" si="149"/>
        <v>0</v>
      </c>
      <c r="AA218" s="65">
        <f>SUM(T218:Z218)</f>
        <v>3</v>
      </c>
      <c r="AC218" s="65">
        <f>SUM(I218+R218+AA218)</f>
        <v>94</v>
      </c>
    </row>
    <row r="219" spans="1:29" ht="15.75" customHeight="1">
      <c r="A219" s="70">
        <v>0.67708333333333337</v>
      </c>
      <c r="B219" s="48">
        <f t="shared" si="147"/>
        <v>27</v>
      </c>
      <c r="C219" s="49">
        <f t="shared" si="147"/>
        <v>9</v>
      </c>
      <c r="D219" s="49">
        <f t="shared" si="147"/>
        <v>1</v>
      </c>
      <c r="E219" s="49">
        <f t="shared" si="147"/>
        <v>0</v>
      </c>
      <c r="F219" s="49">
        <f t="shared" si="147"/>
        <v>0</v>
      </c>
      <c r="G219" s="49">
        <f t="shared" si="147"/>
        <v>0</v>
      </c>
      <c r="H219" s="52">
        <f t="shared" si="147"/>
        <v>0</v>
      </c>
      <c r="I219" s="66">
        <f>SUM(B219:H219)</f>
        <v>37</v>
      </c>
      <c r="K219" s="48">
        <f t="shared" si="148"/>
        <v>24</v>
      </c>
      <c r="L219" s="49">
        <f t="shared" si="148"/>
        <v>5</v>
      </c>
      <c r="M219" s="49">
        <f t="shared" si="148"/>
        <v>0</v>
      </c>
      <c r="N219" s="49">
        <f t="shared" si="148"/>
        <v>0</v>
      </c>
      <c r="O219" s="49">
        <f t="shared" si="148"/>
        <v>0</v>
      </c>
      <c r="P219" s="49">
        <f t="shared" si="148"/>
        <v>0</v>
      </c>
      <c r="Q219" s="52">
        <f t="shared" si="148"/>
        <v>0</v>
      </c>
      <c r="R219" s="66">
        <f>SUM(K219:Q219)</f>
        <v>29</v>
      </c>
      <c r="T219" s="48">
        <f t="shared" si="149"/>
        <v>10</v>
      </c>
      <c r="U219" s="49">
        <f t="shared" si="149"/>
        <v>0</v>
      </c>
      <c r="V219" s="49">
        <f t="shared" si="149"/>
        <v>0</v>
      </c>
      <c r="W219" s="49">
        <f t="shared" si="149"/>
        <v>0</v>
      </c>
      <c r="X219" s="49">
        <f t="shared" si="149"/>
        <v>0</v>
      </c>
      <c r="Y219" s="49">
        <f t="shared" si="149"/>
        <v>0</v>
      </c>
      <c r="Z219" s="52">
        <f t="shared" si="149"/>
        <v>0</v>
      </c>
      <c r="AA219" s="66">
        <f>SUM(T219:Z219)</f>
        <v>10</v>
      </c>
      <c r="AC219" s="66">
        <f>SUM(I219+R219+AA219)</f>
        <v>76</v>
      </c>
    </row>
    <row r="220" spans="1:29" ht="15.75" customHeight="1">
      <c r="A220" s="70">
        <v>0.6875</v>
      </c>
      <c r="B220" s="48">
        <f t="shared" si="147"/>
        <v>24</v>
      </c>
      <c r="C220" s="49">
        <f t="shared" si="147"/>
        <v>3</v>
      </c>
      <c r="D220" s="49">
        <f t="shared" si="147"/>
        <v>0</v>
      </c>
      <c r="E220" s="49">
        <f t="shared" si="147"/>
        <v>0</v>
      </c>
      <c r="F220" s="49">
        <f t="shared" si="147"/>
        <v>0</v>
      </c>
      <c r="G220" s="49">
        <f t="shared" si="147"/>
        <v>0</v>
      </c>
      <c r="H220" s="52">
        <f t="shared" si="147"/>
        <v>0</v>
      </c>
      <c r="I220" s="66">
        <f>SUM(B220:H220)</f>
        <v>27</v>
      </c>
      <c r="K220" s="48">
        <f t="shared" si="148"/>
        <v>31</v>
      </c>
      <c r="L220" s="49">
        <f t="shared" si="148"/>
        <v>4</v>
      </c>
      <c r="M220" s="49">
        <f t="shared" si="148"/>
        <v>1</v>
      </c>
      <c r="N220" s="49">
        <f t="shared" si="148"/>
        <v>0</v>
      </c>
      <c r="O220" s="49">
        <f t="shared" si="148"/>
        <v>0</v>
      </c>
      <c r="P220" s="49">
        <f t="shared" si="148"/>
        <v>0</v>
      </c>
      <c r="Q220" s="52">
        <f t="shared" si="148"/>
        <v>0</v>
      </c>
      <c r="R220" s="66">
        <f>SUM(K220:Q220)</f>
        <v>36</v>
      </c>
      <c r="T220" s="48">
        <f t="shared" si="149"/>
        <v>4</v>
      </c>
      <c r="U220" s="49">
        <f t="shared" si="149"/>
        <v>0</v>
      </c>
      <c r="V220" s="49">
        <f t="shared" si="149"/>
        <v>0</v>
      </c>
      <c r="W220" s="49">
        <f t="shared" si="149"/>
        <v>0</v>
      </c>
      <c r="X220" s="49">
        <f t="shared" si="149"/>
        <v>0</v>
      </c>
      <c r="Y220" s="49">
        <f t="shared" si="149"/>
        <v>0</v>
      </c>
      <c r="Z220" s="52">
        <f t="shared" si="149"/>
        <v>0</v>
      </c>
      <c r="AA220" s="66">
        <f>SUM(T220:Z220)</f>
        <v>4</v>
      </c>
      <c r="AC220" s="66">
        <f>SUM(I220+R220+AA220)</f>
        <v>67</v>
      </c>
    </row>
    <row r="221" spans="1:29" ht="15.75" customHeight="1">
      <c r="A221" s="71">
        <v>0.69791666666666663</v>
      </c>
      <c r="B221" s="54">
        <f t="shared" si="147"/>
        <v>19</v>
      </c>
      <c r="C221" s="55">
        <f t="shared" si="147"/>
        <v>12</v>
      </c>
      <c r="D221" s="55">
        <f t="shared" si="147"/>
        <v>2</v>
      </c>
      <c r="E221" s="55">
        <f t="shared" si="147"/>
        <v>0</v>
      </c>
      <c r="F221" s="55">
        <f t="shared" si="147"/>
        <v>0</v>
      </c>
      <c r="G221" s="55">
        <f t="shared" si="147"/>
        <v>0</v>
      </c>
      <c r="H221" s="56">
        <f t="shared" si="147"/>
        <v>0</v>
      </c>
      <c r="I221" s="67">
        <f>SUM(B221:H221)</f>
        <v>33</v>
      </c>
      <c r="K221" s="54">
        <f t="shared" si="148"/>
        <v>24</v>
      </c>
      <c r="L221" s="55">
        <f t="shared" si="148"/>
        <v>8</v>
      </c>
      <c r="M221" s="55">
        <f t="shared" si="148"/>
        <v>0</v>
      </c>
      <c r="N221" s="55">
        <f t="shared" si="148"/>
        <v>0</v>
      </c>
      <c r="O221" s="55">
        <f t="shared" si="148"/>
        <v>0</v>
      </c>
      <c r="P221" s="55">
        <f t="shared" si="148"/>
        <v>0</v>
      </c>
      <c r="Q221" s="56">
        <f t="shared" si="148"/>
        <v>0</v>
      </c>
      <c r="R221" s="67">
        <f>SUM(K221:Q221)</f>
        <v>32</v>
      </c>
      <c r="T221" s="54">
        <f t="shared" si="149"/>
        <v>4</v>
      </c>
      <c r="U221" s="55">
        <f t="shared" si="149"/>
        <v>1</v>
      </c>
      <c r="V221" s="55">
        <f t="shared" si="149"/>
        <v>0</v>
      </c>
      <c r="W221" s="55">
        <f t="shared" si="149"/>
        <v>0</v>
      </c>
      <c r="X221" s="55">
        <f t="shared" si="149"/>
        <v>0</v>
      </c>
      <c r="Y221" s="55">
        <f t="shared" si="149"/>
        <v>0</v>
      </c>
      <c r="Z221" s="56">
        <f t="shared" si="149"/>
        <v>0</v>
      </c>
      <c r="AA221" s="67">
        <f>SUM(T221:Z221)</f>
        <v>5</v>
      </c>
      <c r="AC221" s="67">
        <f>SUM(I221+R221+AA221)</f>
        <v>70</v>
      </c>
    </row>
    <row r="222" spans="1:29" ht="15.75" customHeight="1">
      <c r="A222" s="60" t="s">
        <v>218</v>
      </c>
      <c r="B222" s="57">
        <f t="shared" ref="B222:I222" si="150">SUM(B218:B221)</f>
        <v>118</v>
      </c>
      <c r="C222" s="58">
        <f t="shared" si="150"/>
        <v>29</v>
      </c>
      <c r="D222" s="58">
        <f t="shared" si="150"/>
        <v>4</v>
      </c>
      <c r="E222" s="58">
        <f t="shared" si="150"/>
        <v>1</v>
      </c>
      <c r="F222" s="58">
        <f t="shared" si="150"/>
        <v>0</v>
      </c>
      <c r="G222" s="58">
        <f t="shared" si="150"/>
        <v>0</v>
      </c>
      <c r="H222" s="59">
        <f t="shared" si="150"/>
        <v>1</v>
      </c>
      <c r="I222" s="60">
        <f t="shared" si="150"/>
        <v>153</v>
      </c>
      <c r="K222" s="57">
        <f t="shared" ref="K222:R222" si="151">SUM(K218:K221)</f>
        <v>107</v>
      </c>
      <c r="L222" s="58">
        <f t="shared" si="151"/>
        <v>24</v>
      </c>
      <c r="M222" s="58">
        <f t="shared" si="151"/>
        <v>1</v>
      </c>
      <c r="N222" s="58">
        <f t="shared" si="151"/>
        <v>0</v>
      </c>
      <c r="O222" s="58">
        <f t="shared" si="151"/>
        <v>0</v>
      </c>
      <c r="P222" s="58">
        <f t="shared" si="151"/>
        <v>0</v>
      </c>
      <c r="Q222" s="59">
        <f t="shared" si="151"/>
        <v>0</v>
      </c>
      <c r="R222" s="60">
        <f t="shared" si="151"/>
        <v>132</v>
      </c>
      <c r="T222" s="57">
        <f t="shared" ref="T222:AA222" si="152">SUM(T218:T221)</f>
        <v>21</v>
      </c>
      <c r="U222" s="58">
        <f t="shared" si="152"/>
        <v>1</v>
      </c>
      <c r="V222" s="58">
        <f t="shared" si="152"/>
        <v>0</v>
      </c>
      <c r="W222" s="58">
        <f t="shared" si="152"/>
        <v>0</v>
      </c>
      <c r="X222" s="58">
        <f t="shared" si="152"/>
        <v>0</v>
      </c>
      <c r="Y222" s="58">
        <f t="shared" si="152"/>
        <v>0</v>
      </c>
      <c r="Z222" s="59">
        <f t="shared" si="152"/>
        <v>0</v>
      </c>
      <c r="AA222" s="60">
        <f t="shared" si="152"/>
        <v>22</v>
      </c>
      <c r="AC222" s="60">
        <f>SUM(AC218:AC221)</f>
        <v>307</v>
      </c>
    </row>
    <row r="223" spans="1:29" ht="15.75" customHeight="1">
      <c r="A223" s="69">
        <v>0.70833333333333337</v>
      </c>
      <c r="B223" s="44">
        <f t="shared" ref="B223:H226" si="153">SUM(B39+B85+B131)</f>
        <v>22</v>
      </c>
      <c r="C223" s="45">
        <f t="shared" si="153"/>
        <v>5</v>
      </c>
      <c r="D223" s="45">
        <f t="shared" si="153"/>
        <v>0</v>
      </c>
      <c r="E223" s="45">
        <f t="shared" si="153"/>
        <v>0</v>
      </c>
      <c r="F223" s="45">
        <f t="shared" si="153"/>
        <v>0</v>
      </c>
      <c r="G223" s="45">
        <f t="shared" si="153"/>
        <v>0</v>
      </c>
      <c r="H223" s="46">
        <f t="shared" si="153"/>
        <v>0</v>
      </c>
      <c r="I223" s="65">
        <f>SUM(B223:H223)</f>
        <v>27</v>
      </c>
      <c r="K223" s="44">
        <f t="shared" ref="K223:Q226" si="154">SUM(K39+K85+K131)</f>
        <v>20</v>
      </c>
      <c r="L223" s="45">
        <f t="shared" si="154"/>
        <v>6</v>
      </c>
      <c r="M223" s="45">
        <f t="shared" si="154"/>
        <v>1</v>
      </c>
      <c r="N223" s="45">
        <f t="shared" si="154"/>
        <v>0</v>
      </c>
      <c r="O223" s="45">
        <f t="shared" si="154"/>
        <v>0</v>
      </c>
      <c r="P223" s="45">
        <f t="shared" si="154"/>
        <v>0</v>
      </c>
      <c r="Q223" s="46">
        <f t="shared" si="154"/>
        <v>0</v>
      </c>
      <c r="R223" s="65">
        <f>SUM(K223:Q223)</f>
        <v>27</v>
      </c>
      <c r="T223" s="44">
        <f t="shared" ref="T223:Z226" si="155">SUM(T39+T85+T131)</f>
        <v>2</v>
      </c>
      <c r="U223" s="45">
        <f t="shared" si="155"/>
        <v>1</v>
      </c>
      <c r="V223" s="45">
        <f t="shared" si="155"/>
        <v>0</v>
      </c>
      <c r="W223" s="45">
        <f t="shared" si="155"/>
        <v>0</v>
      </c>
      <c r="X223" s="45">
        <f t="shared" si="155"/>
        <v>0</v>
      </c>
      <c r="Y223" s="45">
        <f t="shared" si="155"/>
        <v>0</v>
      </c>
      <c r="Z223" s="46">
        <f t="shared" si="155"/>
        <v>0</v>
      </c>
      <c r="AA223" s="65">
        <f>SUM(T223:Z223)</f>
        <v>3</v>
      </c>
      <c r="AC223" s="65">
        <f>SUM(I223+R223+AA223)</f>
        <v>57</v>
      </c>
    </row>
    <row r="224" spans="1:29" ht="15.75" customHeight="1">
      <c r="A224" s="70">
        <v>0.71875</v>
      </c>
      <c r="B224" s="48">
        <f t="shared" si="153"/>
        <v>22</v>
      </c>
      <c r="C224" s="49">
        <f t="shared" si="153"/>
        <v>2</v>
      </c>
      <c r="D224" s="49">
        <f t="shared" si="153"/>
        <v>0</v>
      </c>
      <c r="E224" s="49">
        <f t="shared" si="153"/>
        <v>0</v>
      </c>
      <c r="F224" s="49">
        <f t="shared" si="153"/>
        <v>0</v>
      </c>
      <c r="G224" s="49">
        <f t="shared" si="153"/>
        <v>0</v>
      </c>
      <c r="H224" s="52">
        <f t="shared" si="153"/>
        <v>0</v>
      </c>
      <c r="I224" s="66">
        <f>SUM(B224:H224)</f>
        <v>24</v>
      </c>
      <c r="K224" s="48">
        <f t="shared" si="154"/>
        <v>22</v>
      </c>
      <c r="L224" s="49">
        <f t="shared" si="154"/>
        <v>8</v>
      </c>
      <c r="M224" s="49">
        <f t="shared" si="154"/>
        <v>0</v>
      </c>
      <c r="N224" s="49">
        <f t="shared" si="154"/>
        <v>0</v>
      </c>
      <c r="O224" s="49">
        <f t="shared" si="154"/>
        <v>0</v>
      </c>
      <c r="P224" s="49">
        <f t="shared" si="154"/>
        <v>0</v>
      </c>
      <c r="Q224" s="52">
        <f t="shared" si="154"/>
        <v>0</v>
      </c>
      <c r="R224" s="66">
        <f>SUM(K224:Q224)</f>
        <v>30</v>
      </c>
      <c r="T224" s="48">
        <f t="shared" si="155"/>
        <v>2</v>
      </c>
      <c r="U224" s="49">
        <f t="shared" si="155"/>
        <v>1</v>
      </c>
      <c r="V224" s="49">
        <f t="shared" si="155"/>
        <v>0</v>
      </c>
      <c r="W224" s="49">
        <f t="shared" si="155"/>
        <v>0</v>
      </c>
      <c r="X224" s="49">
        <f t="shared" si="155"/>
        <v>0</v>
      </c>
      <c r="Y224" s="49">
        <f t="shared" si="155"/>
        <v>0</v>
      </c>
      <c r="Z224" s="52">
        <f t="shared" si="155"/>
        <v>0</v>
      </c>
      <c r="AA224" s="66">
        <f>SUM(T224:Z224)</f>
        <v>3</v>
      </c>
      <c r="AC224" s="66">
        <f>SUM(I224+R224+AA224)</f>
        <v>57</v>
      </c>
    </row>
    <row r="225" spans="1:29" ht="15.75" customHeight="1">
      <c r="A225" s="70">
        <v>0.72916666666666663</v>
      </c>
      <c r="B225" s="48">
        <f t="shared" si="153"/>
        <v>24</v>
      </c>
      <c r="C225" s="49">
        <f t="shared" si="153"/>
        <v>4</v>
      </c>
      <c r="D225" s="49">
        <f t="shared" si="153"/>
        <v>2</v>
      </c>
      <c r="E225" s="49">
        <f t="shared" si="153"/>
        <v>0</v>
      </c>
      <c r="F225" s="49">
        <f t="shared" si="153"/>
        <v>0</v>
      </c>
      <c r="G225" s="49">
        <f t="shared" si="153"/>
        <v>0</v>
      </c>
      <c r="H225" s="52">
        <f t="shared" si="153"/>
        <v>0</v>
      </c>
      <c r="I225" s="66">
        <f>SUM(B225:H225)</f>
        <v>30</v>
      </c>
      <c r="K225" s="48">
        <f t="shared" si="154"/>
        <v>21</v>
      </c>
      <c r="L225" s="49">
        <f t="shared" si="154"/>
        <v>7</v>
      </c>
      <c r="M225" s="49">
        <f t="shared" si="154"/>
        <v>0</v>
      </c>
      <c r="N225" s="49">
        <f t="shared" si="154"/>
        <v>0</v>
      </c>
      <c r="O225" s="49">
        <f t="shared" si="154"/>
        <v>0</v>
      </c>
      <c r="P225" s="49">
        <f t="shared" si="154"/>
        <v>0</v>
      </c>
      <c r="Q225" s="52">
        <f t="shared" si="154"/>
        <v>1</v>
      </c>
      <c r="R225" s="66">
        <f>SUM(K225:Q225)</f>
        <v>29</v>
      </c>
      <c r="T225" s="48">
        <f t="shared" si="155"/>
        <v>2</v>
      </c>
      <c r="U225" s="49">
        <f t="shared" si="155"/>
        <v>0</v>
      </c>
      <c r="V225" s="49">
        <f t="shared" si="155"/>
        <v>0</v>
      </c>
      <c r="W225" s="49">
        <f t="shared" si="155"/>
        <v>0</v>
      </c>
      <c r="X225" s="49">
        <f t="shared" si="155"/>
        <v>0</v>
      </c>
      <c r="Y225" s="49">
        <f t="shared" si="155"/>
        <v>0</v>
      </c>
      <c r="Z225" s="52">
        <f t="shared" si="155"/>
        <v>1</v>
      </c>
      <c r="AA225" s="66">
        <f>SUM(T225:Z225)</f>
        <v>3</v>
      </c>
      <c r="AC225" s="66">
        <f>SUM(I225+R225+AA225)</f>
        <v>62</v>
      </c>
    </row>
    <row r="226" spans="1:29" ht="15.75" customHeight="1">
      <c r="A226" s="71">
        <v>0.73958333333333337</v>
      </c>
      <c r="B226" s="54">
        <f t="shared" si="153"/>
        <v>17</v>
      </c>
      <c r="C226" s="55">
        <f t="shared" si="153"/>
        <v>4</v>
      </c>
      <c r="D226" s="55">
        <f t="shared" si="153"/>
        <v>0</v>
      </c>
      <c r="E226" s="55">
        <f t="shared" si="153"/>
        <v>0</v>
      </c>
      <c r="F226" s="55">
        <f t="shared" si="153"/>
        <v>0</v>
      </c>
      <c r="G226" s="55">
        <f t="shared" si="153"/>
        <v>0</v>
      </c>
      <c r="H226" s="56">
        <f t="shared" si="153"/>
        <v>1</v>
      </c>
      <c r="I226" s="67">
        <f>SUM(B226:H226)</f>
        <v>22</v>
      </c>
      <c r="K226" s="54">
        <f t="shared" si="154"/>
        <v>24</v>
      </c>
      <c r="L226" s="55">
        <f t="shared" si="154"/>
        <v>1</v>
      </c>
      <c r="M226" s="55">
        <f t="shared" si="154"/>
        <v>0</v>
      </c>
      <c r="N226" s="55">
        <f t="shared" si="154"/>
        <v>0</v>
      </c>
      <c r="O226" s="55">
        <f t="shared" si="154"/>
        <v>0</v>
      </c>
      <c r="P226" s="55">
        <f t="shared" si="154"/>
        <v>0</v>
      </c>
      <c r="Q226" s="56">
        <f t="shared" si="154"/>
        <v>0</v>
      </c>
      <c r="R226" s="67">
        <f>SUM(K226:Q226)</f>
        <v>25</v>
      </c>
      <c r="T226" s="54">
        <f t="shared" si="155"/>
        <v>6</v>
      </c>
      <c r="U226" s="55">
        <f t="shared" si="155"/>
        <v>1</v>
      </c>
      <c r="V226" s="55">
        <f t="shared" si="155"/>
        <v>0</v>
      </c>
      <c r="W226" s="55">
        <f t="shared" si="155"/>
        <v>0</v>
      </c>
      <c r="X226" s="55">
        <f t="shared" si="155"/>
        <v>0</v>
      </c>
      <c r="Y226" s="55">
        <f t="shared" si="155"/>
        <v>0</v>
      </c>
      <c r="Z226" s="56">
        <f t="shared" si="155"/>
        <v>0</v>
      </c>
      <c r="AA226" s="67">
        <f>SUM(T226:Z226)</f>
        <v>7</v>
      </c>
      <c r="AC226" s="67">
        <f>SUM(I226+R226+AA226)</f>
        <v>54</v>
      </c>
    </row>
    <row r="227" spans="1:29" ht="15.75" customHeight="1">
      <c r="A227" s="60" t="s">
        <v>218</v>
      </c>
      <c r="B227" s="57">
        <f t="shared" ref="B227:I227" si="156">SUM(B223:B226)</f>
        <v>85</v>
      </c>
      <c r="C227" s="58">
        <f t="shared" si="156"/>
        <v>15</v>
      </c>
      <c r="D227" s="58">
        <f t="shared" si="156"/>
        <v>2</v>
      </c>
      <c r="E227" s="58">
        <f t="shared" si="156"/>
        <v>0</v>
      </c>
      <c r="F227" s="58">
        <f t="shared" si="156"/>
        <v>0</v>
      </c>
      <c r="G227" s="58">
        <f t="shared" si="156"/>
        <v>0</v>
      </c>
      <c r="H227" s="59">
        <f t="shared" si="156"/>
        <v>1</v>
      </c>
      <c r="I227" s="60">
        <f t="shared" si="156"/>
        <v>103</v>
      </c>
      <c r="K227" s="57">
        <f t="shared" ref="K227:R227" si="157">SUM(K223:K226)</f>
        <v>87</v>
      </c>
      <c r="L227" s="58">
        <f t="shared" si="157"/>
        <v>22</v>
      </c>
      <c r="M227" s="58">
        <f t="shared" si="157"/>
        <v>1</v>
      </c>
      <c r="N227" s="58">
        <f t="shared" si="157"/>
        <v>0</v>
      </c>
      <c r="O227" s="58">
        <f t="shared" si="157"/>
        <v>0</v>
      </c>
      <c r="P227" s="58">
        <f t="shared" si="157"/>
        <v>0</v>
      </c>
      <c r="Q227" s="59">
        <f t="shared" si="157"/>
        <v>1</v>
      </c>
      <c r="R227" s="60">
        <f t="shared" si="157"/>
        <v>111</v>
      </c>
      <c r="T227" s="57">
        <f t="shared" ref="T227:AA227" si="158">SUM(T223:T226)</f>
        <v>12</v>
      </c>
      <c r="U227" s="58">
        <f t="shared" si="158"/>
        <v>3</v>
      </c>
      <c r="V227" s="58">
        <f t="shared" si="158"/>
        <v>0</v>
      </c>
      <c r="W227" s="58">
        <f t="shared" si="158"/>
        <v>0</v>
      </c>
      <c r="X227" s="58">
        <f t="shared" si="158"/>
        <v>0</v>
      </c>
      <c r="Y227" s="58">
        <f t="shared" si="158"/>
        <v>0</v>
      </c>
      <c r="Z227" s="59">
        <f t="shared" si="158"/>
        <v>1</v>
      </c>
      <c r="AA227" s="60">
        <f t="shared" si="158"/>
        <v>16</v>
      </c>
      <c r="AC227" s="60">
        <f>SUM(AC223:AC226)</f>
        <v>230</v>
      </c>
    </row>
    <row r="228" spans="1:29" ht="15.75" customHeight="1">
      <c r="A228" s="69">
        <v>0.75</v>
      </c>
      <c r="B228" s="44">
        <f t="shared" ref="B228:H231" si="159">SUM(B44+B90+B136)</f>
        <v>14</v>
      </c>
      <c r="C228" s="45">
        <f t="shared" si="159"/>
        <v>1</v>
      </c>
      <c r="D228" s="45">
        <f t="shared" si="159"/>
        <v>0</v>
      </c>
      <c r="E228" s="45">
        <f t="shared" si="159"/>
        <v>0</v>
      </c>
      <c r="F228" s="45">
        <f t="shared" si="159"/>
        <v>0</v>
      </c>
      <c r="G228" s="45">
        <f t="shared" si="159"/>
        <v>0</v>
      </c>
      <c r="H228" s="46">
        <f t="shared" si="159"/>
        <v>0</v>
      </c>
      <c r="I228" s="65">
        <f>SUM(B228:H228)</f>
        <v>15</v>
      </c>
      <c r="K228" s="44">
        <f t="shared" ref="K228:Q231" si="160">SUM(K44+K90+K136)</f>
        <v>17</v>
      </c>
      <c r="L228" s="45">
        <f t="shared" si="160"/>
        <v>6</v>
      </c>
      <c r="M228" s="45">
        <f t="shared" si="160"/>
        <v>0</v>
      </c>
      <c r="N228" s="45">
        <f t="shared" si="160"/>
        <v>0</v>
      </c>
      <c r="O228" s="45">
        <f t="shared" si="160"/>
        <v>0</v>
      </c>
      <c r="P228" s="45">
        <f t="shared" si="160"/>
        <v>0</v>
      </c>
      <c r="Q228" s="46">
        <f t="shared" si="160"/>
        <v>0</v>
      </c>
      <c r="R228" s="65">
        <f>SUM(K228:Q228)</f>
        <v>23</v>
      </c>
      <c r="T228" s="44">
        <f t="shared" ref="T228:Z231" si="161">SUM(T44+T90+T136)</f>
        <v>2</v>
      </c>
      <c r="U228" s="45">
        <f t="shared" si="161"/>
        <v>1</v>
      </c>
      <c r="V228" s="45">
        <f t="shared" si="161"/>
        <v>0</v>
      </c>
      <c r="W228" s="45">
        <f t="shared" si="161"/>
        <v>0</v>
      </c>
      <c r="X228" s="45">
        <f t="shared" si="161"/>
        <v>0</v>
      </c>
      <c r="Y228" s="45">
        <f t="shared" si="161"/>
        <v>0</v>
      </c>
      <c r="Z228" s="46">
        <f t="shared" si="161"/>
        <v>0</v>
      </c>
      <c r="AA228" s="65">
        <f>SUM(T228:Z228)</f>
        <v>3</v>
      </c>
      <c r="AC228" s="65">
        <f>SUM(I228+R228+AA228)</f>
        <v>41</v>
      </c>
    </row>
    <row r="229" spans="1:29" ht="15.75" customHeight="1">
      <c r="A229" s="70">
        <v>0.76041666666666663</v>
      </c>
      <c r="B229" s="48">
        <f t="shared" si="159"/>
        <v>18</v>
      </c>
      <c r="C229" s="49">
        <f t="shared" si="159"/>
        <v>5</v>
      </c>
      <c r="D229" s="49">
        <f t="shared" si="159"/>
        <v>0</v>
      </c>
      <c r="E229" s="49">
        <f t="shared" si="159"/>
        <v>0</v>
      </c>
      <c r="F229" s="49">
        <f t="shared" si="159"/>
        <v>0</v>
      </c>
      <c r="G229" s="49">
        <f t="shared" si="159"/>
        <v>0</v>
      </c>
      <c r="H229" s="52">
        <f t="shared" si="159"/>
        <v>0</v>
      </c>
      <c r="I229" s="66">
        <f>SUM(B229:H229)</f>
        <v>23</v>
      </c>
      <c r="K229" s="48">
        <f t="shared" si="160"/>
        <v>15</v>
      </c>
      <c r="L229" s="49">
        <f t="shared" si="160"/>
        <v>7</v>
      </c>
      <c r="M229" s="49">
        <f t="shared" si="160"/>
        <v>0</v>
      </c>
      <c r="N229" s="49">
        <f t="shared" si="160"/>
        <v>0</v>
      </c>
      <c r="O229" s="49">
        <f t="shared" si="160"/>
        <v>0</v>
      </c>
      <c r="P229" s="49">
        <f t="shared" si="160"/>
        <v>0</v>
      </c>
      <c r="Q229" s="52">
        <f t="shared" si="160"/>
        <v>0</v>
      </c>
      <c r="R229" s="66">
        <f>SUM(K229:Q229)</f>
        <v>22</v>
      </c>
      <c r="T229" s="48">
        <f t="shared" si="161"/>
        <v>5</v>
      </c>
      <c r="U229" s="49">
        <f t="shared" si="161"/>
        <v>1</v>
      </c>
      <c r="V229" s="49">
        <f t="shared" si="161"/>
        <v>0</v>
      </c>
      <c r="W229" s="49">
        <f t="shared" si="161"/>
        <v>0</v>
      </c>
      <c r="X229" s="49">
        <f t="shared" si="161"/>
        <v>0</v>
      </c>
      <c r="Y229" s="49">
        <f t="shared" si="161"/>
        <v>0</v>
      </c>
      <c r="Z229" s="52">
        <f t="shared" si="161"/>
        <v>0</v>
      </c>
      <c r="AA229" s="66">
        <f>SUM(T229:Z229)</f>
        <v>6</v>
      </c>
      <c r="AC229" s="66">
        <f>SUM(I229+R229+AA229)</f>
        <v>51</v>
      </c>
    </row>
    <row r="230" spans="1:29" ht="15.75" customHeight="1">
      <c r="A230" s="70">
        <v>0.77083333333333337</v>
      </c>
      <c r="B230" s="48">
        <f t="shared" si="159"/>
        <v>15</v>
      </c>
      <c r="C230" s="49">
        <f t="shared" si="159"/>
        <v>2</v>
      </c>
      <c r="D230" s="49">
        <f t="shared" si="159"/>
        <v>0</v>
      </c>
      <c r="E230" s="49">
        <f t="shared" si="159"/>
        <v>0</v>
      </c>
      <c r="F230" s="49">
        <f t="shared" si="159"/>
        <v>0</v>
      </c>
      <c r="G230" s="49">
        <f t="shared" si="159"/>
        <v>0</v>
      </c>
      <c r="H230" s="52">
        <f t="shared" si="159"/>
        <v>4</v>
      </c>
      <c r="I230" s="66">
        <f>SUM(B230:H230)</f>
        <v>21</v>
      </c>
      <c r="K230" s="48">
        <f t="shared" si="160"/>
        <v>17</v>
      </c>
      <c r="L230" s="49">
        <f t="shared" si="160"/>
        <v>3</v>
      </c>
      <c r="M230" s="49">
        <f t="shared" si="160"/>
        <v>0</v>
      </c>
      <c r="N230" s="49">
        <f t="shared" si="160"/>
        <v>0</v>
      </c>
      <c r="O230" s="49">
        <f t="shared" si="160"/>
        <v>0</v>
      </c>
      <c r="P230" s="49">
        <f t="shared" si="160"/>
        <v>0</v>
      </c>
      <c r="Q230" s="52">
        <f t="shared" si="160"/>
        <v>2</v>
      </c>
      <c r="R230" s="66">
        <f>SUM(K230:Q230)</f>
        <v>22</v>
      </c>
      <c r="T230" s="48">
        <f t="shared" si="161"/>
        <v>4</v>
      </c>
      <c r="U230" s="49">
        <f t="shared" si="161"/>
        <v>0</v>
      </c>
      <c r="V230" s="49">
        <f t="shared" si="161"/>
        <v>0</v>
      </c>
      <c r="W230" s="49">
        <f t="shared" si="161"/>
        <v>0</v>
      </c>
      <c r="X230" s="49">
        <f t="shared" si="161"/>
        <v>0</v>
      </c>
      <c r="Y230" s="49">
        <f t="shared" si="161"/>
        <v>0</v>
      </c>
      <c r="Z230" s="52">
        <f t="shared" si="161"/>
        <v>2</v>
      </c>
      <c r="AA230" s="66">
        <f>SUM(T230:Z230)</f>
        <v>6</v>
      </c>
      <c r="AC230" s="66">
        <f>SUM(I230+R230+AA230)</f>
        <v>49</v>
      </c>
    </row>
    <row r="231" spans="1:29" ht="15.75" customHeight="1">
      <c r="A231" s="71">
        <v>0.78125</v>
      </c>
      <c r="B231" s="54">
        <f t="shared" si="159"/>
        <v>13</v>
      </c>
      <c r="C231" s="55">
        <f t="shared" si="159"/>
        <v>3</v>
      </c>
      <c r="D231" s="55">
        <f t="shared" si="159"/>
        <v>0</v>
      </c>
      <c r="E231" s="55">
        <f t="shared" si="159"/>
        <v>0</v>
      </c>
      <c r="F231" s="55">
        <f t="shared" si="159"/>
        <v>0</v>
      </c>
      <c r="G231" s="55">
        <f t="shared" si="159"/>
        <v>0</v>
      </c>
      <c r="H231" s="56">
        <f t="shared" si="159"/>
        <v>0</v>
      </c>
      <c r="I231" s="67">
        <f>SUM(B231:H231)</f>
        <v>16</v>
      </c>
      <c r="K231" s="54">
        <f t="shared" si="160"/>
        <v>12</v>
      </c>
      <c r="L231" s="55">
        <f t="shared" si="160"/>
        <v>5</v>
      </c>
      <c r="M231" s="55">
        <f t="shared" si="160"/>
        <v>0</v>
      </c>
      <c r="N231" s="55">
        <f t="shared" si="160"/>
        <v>0</v>
      </c>
      <c r="O231" s="55">
        <f t="shared" si="160"/>
        <v>0</v>
      </c>
      <c r="P231" s="55">
        <f t="shared" si="160"/>
        <v>0</v>
      </c>
      <c r="Q231" s="56">
        <f t="shared" si="160"/>
        <v>0</v>
      </c>
      <c r="R231" s="67">
        <f>SUM(K231:Q231)</f>
        <v>17</v>
      </c>
      <c r="T231" s="54">
        <f t="shared" si="161"/>
        <v>3</v>
      </c>
      <c r="U231" s="55">
        <f t="shared" si="161"/>
        <v>1</v>
      </c>
      <c r="V231" s="55">
        <f t="shared" si="161"/>
        <v>0</v>
      </c>
      <c r="W231" s="55">
        <f t="shared" si="161"/>
        <v>0</v>
      </c>
      <c r="X231" s="55">
        <f t="shared" si="161"/>
        <v>0</v>
      </c>
      <c r="Y231" s="55">
        <f t="shared" si="161"/>
        <v>0</v>
      </c>
      <c r="Z231" s="56">
        <f t="shared" si="161"/>
        <v>0</v>
      </c>
      <c r="AA231" s="67">
        <f>SUM(T231:Z231)</f>
        <v>4</v>
      </c>
      <c r="AC231" s="67">
        <f>SUM(I231+R231+AA231)</f>
        <v>37</v>
      </c>
    </row>
    <row r="232" spans="1:29" ht="15.75" customHeight="1">
      <c r="A232" s="60" t="s">
        <v>218</v>
      </c>
      <c r="B232" s="57">
        <f t="shared" ref="B232:I232" si="162">SUM(B228:B231)</f>
        <v>60</v>
      </c>
      <c r="C232" s="58">
        <f t="shared" si="162"/>
        <v>11</v>
      </c>
      <c r="D232" s="58">
        <f t="shared" si="162"/>
        <v>0</v>
      </c>
      <c r="E232" s="58">
        <f t="shared" si="162"/>
        <v>0</v>
      </c>
      <c r="F232" s="58">
        <f t="shared" si="162"/>
        <v>0</v>
      </c>
      <c r="G232" s="58">
        <f t="shared" si="162"/>
        <v>0</v>
      </c>
      <c r="H232" s="59">
        <f t="shared" si="162"/>
        <v>4</v>
      </c>
      <c r="I232" s="60">
        <f t="shared" si="162"/>
        <v>75</v>
      </c>
      <c r="K232" s="57">
        <f t="shared" ref="K232:R232" si="163">SUM(K228:K231)</f>
        <v>61</v>
      </c>
      <c r="L232" s="58">
        <f t="shared" si="163"/>
        <v>21</v>
      </c>
      <c r="M232" s="58">
        <f t="shared" si="163"/>
        <v>0</v>
      </c>
      <c r="N232" s="58">
        <f t="shared" si="163"/>
        <v>0</v>
      </c>
      <c r="O232" s="58">
        <f t="shared" si="163"/>
        <v>0</v>
      </c>
      <c r="P232" s="58">
        <f t="shared" si="163"/>
        <v>0</v>
      </c>
      <c r="Q232" s="59">
        <f t="shared" si="163"/>
        <v>2</v>
      </c>
      <c r="R232" s="60">
        <f t="shared" si="163"/>
        <v>84</v>
      </c>
      <c r="T232" s="57">
        <f t="shared" ref="T232:AA232" si="164">SUM(T228:T231)</f>
        <v>14</v>
      </c>
      <c r="U232" s="58">
        <f t="shared" si="164"/>
        <v>3</v>
      </c>
      <c r="V232" s="58">
        <f t="shared" si="164"/>
        <v>0</v>
      </c>
      <c r="W232" s="58">
        <f t="shared" si="164"/>
        <v>0</v>
      </c>
      <c r="X232" s="58">
        <f t="shared" si="164"/>
        <v>0</v>
      </c>
      <c r="Y232" s="58">
        <f t="shared" si="164"/>
        <v>0</v>
      </c>
      <c r="Z232" s="59">
        <f t="shared" si="164"/>
        <v>2</v>
      </c>
      <c r="AA232" s="60">
        <f t="shared" si="164"/>
        <v>19</v>
      </c>
      <c r="AC232" s="60">
        <f>SUM(AC228:AC231)</f>
        <v>178</v>
      </c>
    </row>
    <row r="234" spans="1:29" ht="15.75" customHeight="1">
      <c r="A234" s="60" t="s">
        <v>219</v>
      </c>
      <c r="B234" s="57">
        <f t="shared" ref="B234:I234" si="165">SUM(B232+B227+B222)</f>
        <v>263</v>
      </c>
      <c r="C234" s="58">
        <f t="shared" si="165"/>
        <v>55</v>
      </c>
      <c r="D234" s="58">
        <f t="shared" si="165"/>
        <v>6</v>
      </c>
      <c r="E234" s="58">
        <f t="shared" si="165"/>
        <v>1</v>
      </c>
      <c r="F234" s="58">
        <f t="shared" si="165"/>
        <v>0</v>
      </c>
      <c r="G234" s="58">
        <f t="shared" si="165"/>
        <v>0</v>
      </c>
      <c r="H234" s="59">
        <f t="shared" si="165"/>
        <v>6</v>
      </c>
      <c r="I234" s="60">
        <f t="shared" si="165"/>
        <v>331</v>
      </c>
      <c r="K234" s="57">
        <f t="shared" ref="K234:R234" si="166">SUM(K232+K227+K222)</f>
        <v>255</v>
      </c>
      <c r="L234" s="58">
        <f t="shared" si="166"/>
        <v>67</v>
      </c>
      <c r="M234" s="58">
        <f t="shared" si="166"/>
        <v>2</v>
      </c>
      <c r="N234" s="58">
        <f t="shared" si="166"/>
        <v>0</v>
      </c>
      <c r="O234" s="58">
        <f t="shared" si="166"/>
        <v>0</v>
      </c>
      <c r="P234" s="58">
        <f t="shared" si="166"/>
        <v>0</v>
      </c>
      <c r="Q234" s="59">
        <f t="shared" si="166"/>
        <v>3</v>
      </c>
      <c r="R234" s="60">
        <f t="shared" si="166"/>
        <v>327</v>
      </c>
      <c r="T234" s="57">
        <f t="shared" ref="T234:AA234" si="167">SUM(T232+T227+T222)</f>
        <v>47</v>
      </c>
      <c r="U234" s="58">
        <f t="shared" si="167"/>
        <v>7</v>
      </c>
      <c r="V234" s="58">
        <f t="shared" si="167"/>
        <v>0</v>
      </c>
      <c r="W234" s="58">
        <f t="shared" si="167"/>
        <v>0</v>
      </c>
      <c r="X234" s="58">
        <f t="shared" si="167"/>
        <v>0</v>
      </c>
      <c r="Y234" s="58">
        <f t="shared" si="167"/>
        <v>0</v>
      </c>
      <c r="Z234" s="59">
        <f t="shared" si="167"/>
        <v>3</v>
      </c>
      <c r="AA234" s="60">
        <f t="shared" si="167"/>
        <v>57</v>
      </c>
      <c r="AC234" s="60">
        <f>SUM(AC232+AC227+AC222)</f>
        <v>715</v>
      </c>
    </row>
    <row r="236" spans="1:29" ht="15.75" customHeight="1">
      <c r="A236" s="60" t="s">
        <v>217</v>
      </c>
      <c r="B236" s="57">
        <f t="shared" ref="B236:I236" si="168">SUM(B212+B234)</f>
        <v>540</v>
      </c>
      <c r="C236" s="58">
        <f t="shared" si="168"/>
        <v>121</v>
      </c>
      <c r="D236" s="58">
        <f t="shared" si="168"/>
        <v>8</v>
      </c>
      <c r="E236" s="58">
        <f t="shared" si="168"/>
        <v>1</v>
      </c>
      <c r="F236" s="58">
        <f t="shared" si="168"/>
        <v>3</v>
      </c>
      <c r="G236" s="58">
        <f t="shared" si="168"/>
        <v>0</v>
      </c>
      <c r="H236" s="59">
        <f t="shared" si="168"/>
        <v>8</v>
      </c>
      <c r="I236" s="60">
        <f t="shared" si="168"/>
        <v>681</v>
      </c>
      <c r="K236" s="57">
        <f t="shared" ref="K236:R236" si="169">SUM(K212+K234)</f>
        <v>435</v>
      </c>
      <c r="L236" s="58">
        <f t="shared" si="169"/>
        <v>123</v>
      </c>
      <c r="M236" s="58">
        <f t="shared" si="169"/>
        <v>6</v>
      </c>
      <c r="N236" s="58">
        <f t="shared" si="169"/>
        <v>1</v>
      </c>
      <c r="O236" s="58">
        <f t="shared" si="169"/>
        <v>3</v>
      </c>
      <c r="P236" s="58">
        <f t="shared" si="169"/>
        <v>0</v>
      </c>
      <c r="Q236" s="59">
        <f t="shared" si="169"/>
        <v>4</v>
      </c>
      <c r="R236" s="60">
        <f t="shared" si="169"/>
        <v>572</v>
      </c>
      <c r="T236" s="57">
        <f t="shared" ref="T236:AA236" si="170">SUM(T212+T234)</f>
        <v>76</v>
      </c>
      <c r="U236" s="58">
        <f t="shared" si="170"/>
        <v>12</v>
      </c>
      <c r="V236" s="58">
        <f t="shared" si="170"/>
        <v>0</v>
      </c>
      <c r="W236" s="58">
        <f t="shared" si="170"/>
        <v>0</v>
      </c>
      <c r="X236" s="58">
        <f t="shared" si="170"/>
        <v>0</v>
      </c>
      <c r="Y236" s="58">
        <f t="shared" si="170"/>
        <v>0</v>
      </c>
      <c r="Z236" s="59">
        <f t="shared" si="170"/>
        <v>3</v>
      </c>
      <c r="AA236" s="60">
        <f t="shared" si="170"/>
        <v>91</v>
      </c>
      <c r="AC236" s="60">
        <f>SUM(AC212+AC234)</f>
        <v>1344</v>
      </c>
    </row>
    <row r="237" spans="1:29" s="68" customFormat="1" ht="15.75" customHeight="1">
      <c r="A237" s="68" t="s">
        <v>220</v>
      </c>
      <c r="I237" s="68">
        <f>SUM(B196:H196,B197:H197,B198:H198,B199:H199,B201:H201,B202:H202,B203:H203,B204:H204,B206:H206,B207:H207,B208:H208,B209:H209,B218:H218,B219:H219,B220:H220,B221:H221,B223:H223,B224:H224,B225:H225,B226:H226,B228:H228,B229:H229,B230:H230,B231:H231)</f>
        <v>681</v>
      </c>
      <c r="R237" s="68">
        <f>SUM(K196:Q196,K197:Q197,K198:Q198,K199:Q199,K201:Q201,K202:Q202,K203:Q203,K204:Q204,K206:Q206,K207:Q207,K208:Q208,K209:Q209,K218:Q218,K219:Q219,K220:Q220,K221:Q221,K223:Q223,K224:Q224,K225:Q225,K226:Q226,K228:Q228,K229:Q229,K230:Q230,K231:Q231)</f>
        <v>572</v>
      </c>
      <c r="AA237" s="68">
        <f>SUM(T196:Z196,T197:Z197,T198:Z198,T199:Z199,T201:Z201,T202:Z202,T203:Z203,T204:Z204,T206:Z206,T207:Z207,T208:Z208,T209:Z209,T218:Z218,T219:Z219,T220:Z220,T221:Z221,T223:Z223,T224:Z224,T225:Z225,T226:Z226,T228:Z228,T229:Z229,T230:Z230,T231:Z231)</f>
        <v>91</v>
      </c>
      <c r="AC237" s="68">
        <f>SUM(B237:AA237)</f>
        <v>1344</v>
      </c>
    </row>
  </sheetData>
  <mergeCells count="11">
    <mergeCell ref="AC123:AC124"/>
    <mergeCell ref="AC147:AC148"/>
    <mergeCell ref="AC169:AC170"/>
    <mergeCell ref="AC193:AC194"/>
    <mergeCell ref="AC215:AC216"/>
    <mergeCell ref="AC101:AC102"/>
    <mergeCell ref="N5:P5"/>
    <mergeCell ref="AC9:AC10"/>
    <mergeCell ref="AC31:AC32"/>
    <mergeCell ref="AC55:AC56"/>
    <mergeCell ref="AC77:AC78"/>
  </mergeCells>
  <pageMargins left="0.7" right="0.7" top="0.75" bottom="0.75" header="0.3" footer="0.3"/>
  <pageSetup paperSize="9" scale="69" orientation="landscape" horizontalDpi="300" verticalDpi="300" r:id="rId1"/>
  <rowBreaks count="5" manualBreakCount="5">
    <brk id="52" max="16383" man="1"/>
    <brk id="98" max="16383" man="1"/>
    <brk id="144" max="16383" man="1"/>
    <brk id="190" max="16383" man="1"/>
    <brk id="236" max="16383" man="1"/>
  </rowBreaks>
  <ignoredErrors>
    <ignoredError sqref="I12:I15 I17:I20 I22:I25 I34:I37 I39:I42 I44:I47 I53 I58:I61 I63:I66 I68:I71 I80:I83 I85:I88 I90:I93 I99 I104:I107 I109:I112 I114:I117 I126:I129 I131:I134 I136:I139 I145" formulaRange="1"/>
    <ignoredError sqref="I16 R16 AA16 AC16 I21 R21 AA21 AC21 I38 R38 AA38 AC38 I43 R43 AA43 AC43 I62 R62 AA62 AC62 I67 R67 AA67 AC67 I84 R84 AA84 AC84 I89 R89 AA89 AC89 I108 R108 AA108 AC108 I113 R113 AA113 AC113 I130 R130 AA130 AC130 I135 R135 AA135 AC135 B154:I154 K154:R154 T154:AA154 AC154 B159:I159 K159:R159 T159:AA159 AC159 B176:I176 K176:R176 T176:AA176 AC176 B181:I181 K181:R181 T181:AA181 AC181 B200:I200 K200:R200 T200:AA200 AC200 B205:I205 K205:R205 T205:AA205 AC205 B222:I222 K222:R222 T222:AA222 AC222 B227:I227 K227:R227 T227:AA227 AC227" formula="1"/>
    <ignoredError sqref="AC53 AC99 AC145 AC191 AC237" emptyCellReference="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2:X111"/>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69</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103</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175</v>
      </c>
      <c r="O12" s="112"/>
      <c r="P12" s="77"/>
      <c r="Q12" s="106"/>
      <c r="R12" s="106"/>
      <c r="S12" s="106"/>
      <c r="T12" s="106"/>
      <c r="U12" s="107" t="s">
        <v>277</v>
      </c>
      <c r="V12" s="108"/>
      <c r="W12" s="78"/>
      <c r="X12" s="80"/>
    </row>
    <row r="13" spans="2:24" ht="15" customHeight="1">
      <c r="B13" s="77"/>
      <c r="C13" s="78"/>
      <c r="D13" s="78"/>
      <c r="E13" s="78"/>
      <c r="F13" s="78"/>
      <c r="G13" s="78"/>
      <c r="H13" s="78"/>
      <c r="I13" s="78"/>
      <c r="J13" s="78"/>
      <c r="K13" s="78"/>
      <c r="L13" s="80"/>
      <c r="N13" s="113" t="s">
        <v>283</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278</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279</v>
      </c>
      <c r="V16" s="108"/>
      <c r="W16" s="78"/>
      <c r="X16" s="80"/>
    </row>
    <row r="17" spans="2:24" ht="15" customHeight="1">
      <c r="B17" s="77"/>
      <c r="C17" s="78"/>
      <c r="D17" s="78"/>
      <c r="E17" s="78"/>
      <c r="F17" s="78"/>
      <c r="G17" s="78"/>
      <c r="H17" s="78"/>
      <c r="I17" s="78"/>
      <c r="J17" s="78"/>
      <c r="K17" s="78"/>
      <c r="L17" s="80"/>
      <c r="N17" s="111" t="s">
        <v>183</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284</v>
      </c>
      <c r="O18" s="112"/>
      <c r="P18" s="77"/>
      <c r="Q18" s="78"/>
      <c r="R18" s="78"/>
      <c r="S18" s="78"/>
      <c r="T18" s="78"/>
      <c r="U18" s="107" t="s">
        <v>280</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281</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285</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282</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1265</v>
      </c>
    </row>
    <row r="29" spans="2:24" ht="15" customHeight="1">
      <c r="B29" s="77"/>
      <c r="C29" s="78"/>
      <c r="D29" s="78"/>
      <c r="E29" s="78"/>
      <c r="F29" s="78"/>
      <c r="G29" s="78"/>
      <c r="H29" s="78"/>
      <c r="I29" s="78"/>
      <c r="J29" s="78"/>
      <c r="K29" s="78"/>
      <c r="L29" s="80"/>
      <c r="S29" s="5">
        <v>398</v>
      </c>
    </row>
    <row r="30" spans="2:24" ht="15" customHeight="1">
      <c r="B30" s="77"/>
      <c r="C30" s="78"/>
      <c r="D30" s="78"/>
      <c r="E30" s="78"/>
      <c r="F30" s="78"/>
      <c r="G30" s="78"/>
      <c r="H30" s="78"/>
      <c r="I30" s="78"/>
      <c r="J30" s="78"/>
      <c r="K30" s="78"/>
      <c r="L30" s="80"/>
      <c r="S30" s="5">
        <v>40</v>
      </c>
    </row>
    <row r="31" spans="2:24" ht="15" customHeight="1">
      <c r="B31" s="77"/>
      <c r="C31" s="78"/>
      <c r="D31" s="78"/>
      <c r="E31" s="78"/>
      <c r="F31" s="78"/>
      <c r="G31" s="78"/>
      <c r="H31" s="78"/>
      <c r="I31" s="78"/>
      <c r="J31" s="78"/>
      <c r="K31" s="78"/>
      <c r="L31" s="80"/>
      <c r="S31" s="5">
        <v>21</v>
      </c>
    </row>
    <row r="32" spans="2:24" ht="15" customHeight="1">
      <c r="B32" s="77"/>
      <c r="C32" s="78"/>
      <c r="D32" s="78"/>
      <c r="E32" s="78"/>
      <c r="F32" s="78"/>
      <c r="G32" s="78"/>
      <c r="H32" s="78"/>
      <c r="I32" s="78"/>
      <c r="J32" s="78"/>
      <c r="K32" s="78"/>
      <c r="L32" s="80"/>
      <c r="S32" s="5">
        <v>7</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11</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21</v>
      </c>
    </row>
    <row r="101" spans="2:3" ht="15" customHeight="1">
      <c r="B101" s="88" t="s">
        <v>36</v>
      </c>
      <c r="C101" s="88">
        <v>15</v>
      </c>
    </row>
    <row r="102" spans="2:3" ht="15" customHeight="1">
      <c r="B102" s="88" t="s">
        <v>37</v>
      </c>
      <c r="C102" s="88">
        <v>21</v>
      </c>
    </row>
    <row r="103" spans="2:3" ht="15" customHeight="1">
      <c r="B103" s="88" t="s">
        <v>38</v>
      </c>
      <c r="C103" s="88">
        <v>54</v>
      </c>
    </row>
    <row r="104" spans="2:3" ht="15" customHeight="1">
      <c r="B104" s="88" t="s">
        <v>39</v>
      </c>
      <c r="C104" s="88">
        <v>62</v>
      </c>
    </row>
    <row r="105" spans="2:3" ht="15" customHeight="1">
      <c r="B105" s="88" t="s">
        <v>173</v>
      </c>
      <c r="C105" s="88">
        <v>67</v>
      </c>
    </row>
    <row r="106" spans="2:3" ht="15" customHeight="1">
      <c r="B106" s="88" t="s">
        <v>174</v>
      </c>
      <c r="C106" s="88">
        <v>88</v>
      </c>
    </row>
    <row r="107" spans="2:3" ht="15" customHeight="1">
      <c r="B107" s="88" t="s">
        <v>175</v>
      </c>
      <c r="C107" s="88">
        <v>118</v>
      </c>
    </row>
    <row r="108" spans="2:3" ht="15" customHeight="1">
      <c r="B108" s="88" t="s">
        <v>176</v>
      </c>
      <c r="C108" s="88">
        <v>106</v>
      </c>
    </row>
    <row r="109" spans="2:3" ht="15" customHeight="1">
      <c r="B109" s="88" t="s">
        <v>177</v>
      </c>
      <c r="C109" s="88">
        <v>106</v>
      </c>
    </row>
    <row r="110" spans="2:3" ht="15" customHeight="1">
      <c r="B110" s="88" t="s">
        <v>178</v>
      </c>
      <c r="C110" s="88">
        <v>81</v>
      </c>
    </row>
    <row r="111" spans="2:3" ht="15" customHeight="1">
      <c r="B111" s="88" t="s">
        <v>179</v>
      </c>
      <c r="C111" s="88">
        <v>67</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34145"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34146"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34147"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34148"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AC237"/>
  <sheetViews>
    <sheetView zoomScale="75" zoomScaleNormal="75" workbookViewId="0"/>
  </sheetViews>
  <sheetFormatPr defaultColWidth="9" defaultRowHeight="15.75" customHeight="1"/>
  <cols>
    <col min="1" max="1" width="8.21875" style="47" customWidth="1"/>
    <col min="2" max="9" width="7.21875" style="47" customWidth="1"/>
    <col min="10" max="10" width="1.21875" style="47" customWidth="1"/>
    <col min="11" max="18" width="7.21875" style="47" customWidth="1"/>
    <col min="19" max="19" width="1.21875" style="47" customWidth="1"/>
    <col min="20" max="27" width="7.21875" style="47" customWidth="1"/>
    <col min="28" max="28" width="1.21875" style="47" customWidth="1"/>
    <col min="29" max="29" width="8.21875" style="47" customWidth="1"/>
    <col min="30" max="16384" width="9" style="47"/>
  </cols>
  <sheetData>
    <row r="1" spans="1:29" ht="15.75" customHeight="1">
      <c r="A1" s="44"/>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6"/>
    </row>
    <row r="2" spans="1:29" ht="15.75" customHeight="1">
      <c r="A2" s="48"/>
      <c r="B2" s="49"/>
      <c r="C2" s="49"/>
      <c r="D2" s="49"/>
      <c r="E2" s="49"/>
      <c r="F2" s="49"/>
      <c r="G2" s="49"/>
      <c r="H2" s="49"/>
      <c r="I2" s="49"/>
      <c r="J2" s="49"/>
      <c r="K2" s="49"/>
      <c r="L2" s="50" t="s">
        <v>207</v>
      </c>
      <c r="M2" s="49"/>
      <c r="N2" s="51" t="str">
        <f>Parameters!$C$3</f>
        <v>AECOM</v>
      </c>
      <c r="O2" s="49"/>
      <c r="P2" s="49"/>
      <c r="Q2" s="49"/>
      <c r="R2" s="49"/>
      <c r="S2" s="49"/>
      <c r="T2" s="49"/>
      <c r="U2" s="49"/>
      <c r="V2" s="49"/>
      <c r="W2" s="49"/>
      <c r="X2" s="49"/>
      <c r="Y2" s="49"/>
      <c r="Z2" s="49"/>
      <c r="AA2" s="49"/>
      <c r="AB2" s="49"/>
      <c r="AC2" s="52"/>
    </row>
    <row r="3" spans="1:29" ht="15.75" customHeight="1">
      <c r="A3" s="48"/>
      <c r="B3" s="49"/>
      <c r="C3" s="49"/>
      <c r="D3" s="49"/>
      <c r="E3" s="49"/>
      <c r="F3" s="49"/>
      <c r="G3" s="49"/>
      <c r="H3" s="49"/>
      <c r="I3" s="49"/>
      <c r="J3" s="49"/>
      <c r="K3" s="49"/>
      <c r="L3" s="50" t="s">
        <v>208</v>
      </c>
      <c r="M3" s="49"/>
      <c r="N3" s="51" t="str">
        <f>Parameters!$C$5</f>
        <v>3102-IRE Castletownbere Traffic Surveys</v>
      </c>
      <c r="O3" s="49"/>
      <c r="P3" s="49"/>
      <c r="Q3" s="49"/>
      <c r="R3" s="49"/>
      <c r="S3" s="49"/>
      <c r="T3" s="49"/>
      <c r="U3" s="49"/>
      <c r="V3" s="49"/>
      <c r="W3" s="49"/>
      <c r="X3" s="49"/>
      <c r="Y3" s="49"/>
      <c r="Z3" s="49"/>
      <c r="AA3" s="49"/>
      <c r="AB3" s="49"/>
      <c r="AC3" s="52"/>
    </row>
    <row r="4" spans="1:29" ht="15.75" customHeight="1">
      <c r="A4" s="48"/>
      <c r="B4" s="49"/>
      <c r="C4" s="49"/>
      <c r="D4" s="49"/>
      <c r="E4" s="49"/>
      <c r="F4" s="49"/>
      <c r="G4" s="49"/>
      <c r="H4" s="49"/>
      <c r="I4" s="49"/>
      <c r="J4" s="49"/>
      <c r="K4" s="49"/>
      <c r="L4" s="50" t="s">
        <v>209</v>
      </c>
      <c r="M4" s="49"/>
      <c r="N4" s="53" t="s">
        <v>144</v>
      </c>
      <c r="O4" s="49"/>
      <c r="P4" s="49"/>
      <c r="Q4" s="49"/>
      <c r="R4" s="49"/>
      <c r="S4" s="49"/>
      <c r="T4" s="49"/>
      <c r="U4" s="49"/>
      <c r="V4" s="49"/>
      <c r="W4" s="50"/>
      <c r="X4" s="49"/>
      <c r="Y4" s="49"/>
      <c r="Z4" s="49"/>
      <c r="AA4" s="49"/>
      <c r="AB4" s="49"/>
      <c r="AC4" s="52"/>
    </row>
    <row r="5" spans="1:29" ht="15.75" customHeight="1">
      <c r="A5" s="48"/>
      <c r="B5" s="49"/>
      <c r="C5" s="49"/>
      <c r="D5" s="49"/>
      <c r="E5" s="49"/>
      <c r="F5" s="49"/>
      <c r="G5" s="49"/>
      <c r="H5" s="49"/>
      <c r="I5" s="49"/>
      <c r="J5" s="49"/>
      <c r="K5" s="49"/>
      <c r="L5" s="50" t="s">
        <v>210</v>
      </c>
      <c r="M5" s="49"/>
      <c r="N5" s="132" t="str">
        <f>Parameters!$C$7</f>
        <v>04/10/16</v>
      </c>
      <c r="O5" s="133"/>
      <c r="P5" s="133"/>
      <c r="Q5" s="49"/>
      <c r="R5" s="49"/>
      <c r="S5" s="49"/>
      <c r="T5" s="49"/>
      <c r="U5" s="49"/>
      <c r="V5" s="49"/>
      <c r="W5" s="50"/>
      <c r="X5" s="49"/>
      <c r="Y5" s="49"/>
      <c r="Z5" s="49"/>
      <c r="AA5" s="49"/>
      <c r="AB5" s="49"/>
      <c r="AC5" s="52"/>
    </row>
    <row r="6" spans="1:29" ht="21.75" customHeight="1">
      <c r="A6" s="54"/>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6"/>
    </row>
    <row r="8" spans="1:29" ht="15.75" customHeight="1">
      <c r="A8" s="47" t="s">
        <v>211</v>
      </c>
      <c r="B8" s="47" t="str">
        <f>$D$9</f>
        <v>Arm A - R572 (N)</v>
      </c>
    </row>
    <row r="9" spans="1:29" ht="15.75" customHeight="1">
      <c r="B9" s="57" t="s">
        <v>212</v>
      </c>
      <c r="C9" s="58"/>
      <c r="D9" s="58" t="s">
        <v>252</v>
      </c>
      <c r="E9" s="58"/>
      <c r="F9" s="58"/>
      <c r="G9" s="58"/>
      <c r="H9" s="59"/>
      <c r="I9" s="60"/>
      <c r="K9" s="57" t="s">
        <v>212</v>
      </c>
      <c r="L9" s="58"/>
      <c r="M9" s="58" t="s">
        <v>253</v>
      </c>
      <c r="N9" s="58"/>
      <c r="O9" s="58"/>
      <c r="P9" s="58"/>
      <c r="Q9" s="59"/>
      <c r="R9" s="60"/>
      <c r="T9" s="57" t="s">
        <v>212</v>
      </c>
      <c r="U9" s="58"/>
      <c r="V9" s="58" t="s">
        <v>215</v>
      </c>
      <c r="W9" s="58"/>
      <c r="X9" s="58"/>
      <c r="Y9" s="58"/>
      <c r="Z9" s="59"/>
      <c r="AA9" s="60"/>
      <c r="AC9" s="130" t="s">
        <v>216</v>
      </c>
    </row>
    <row r="10" spans="1:29" ht="15.75" customHeight="1">
      <c r="B10" s="61" t="s">
        <v>0</v>
      </c>
      <c r="C10" s="62" t="s">
        <v>1</v>
      </c>
      <c r="D10" s="62" t="s">
        <v>47</v>
      </c>
      <c r="E10" s="62" t="s">
        <v>46</v>
      </c>
      <c r="F10" s="62" t="s">
        <v>42</v>
      </c>
      <c r="G10" s="62" t="s">
        <v>45</v>
      </c>
      <c r="H10" s="63" t="s">
        <v>44</v>
      </c>
      <c r="I10" s="64" t="s">
        <v>217</v>
      </c>
      <c r="K10" s="61" t="s">
        <v>0</v>
      </c>
      <c r="L10" s="62" t="s">
        <v>1</v>
      </c>
      <c r="M10" s="62" t="s">
        <v>47</v>
      </c>
      <c r="N10" s="62" t="s">
        <v>46</v>
      </c>
      <c r="O10" s="62" t="s">
        <v>42</v>
      </c>
      <c r="P10" s="62" t="s">
        <v>45</v>
      </c>
      <c r="Q10" s="63" t="s">
        <v>44</v>
      </c>
      <c r="R10" s="64" t="s">
        <v>217</v>
      </c>
      <c r="T10" s="61" t="s">
        <v>0</v>
      </c>
      <c r="U10" s="62" t="s">
        <v>1</v>
      </c>
      <c r="V10" s="62" t="s">
        <v>47</v>
      </c>
      <c r="W10" s="62" t="s">
        <v>46</v>
      </c>
      <c r="X10" s="62" t="s">
        <v>42</v>
      </c>
      <c r="Y10" s="62" t="s">
        <v>45</v>
      </c>
      <c r="Z10" s="63" t="s">
        <v>44</v>
      </c>
      <c r="AA10" s="64" t="s">
        <v>217</v>
      </c>
      <c r="AC10" s="131"/>
    </row>
    <row r="12" spans="1:29" ht="15.75" customHeight="1">
      <c r="A12" s="69">
        <v>0.29166666666666669</v>
      </c>
      <c r="B12" s="44">
        <v>0</v>
      </c>
      <c r="C12" s="45">
        <v>0</v>
      </c>
      <c r="D12" s="45">
        <v>0</v>
      </c>
      <c r="E12" s="45">
        <v>0</v>
      </c>
      <c r="F12" s="45">
        <v>0</v>
      </c>
      <c r="G12" s="45">
        <v>0</v>
      </c>
      <c r="H12" s="46">
        <v>0</v>
      </c>
      <c r="I12" s="65">
        <f>SUM(B12:H12)</f>
        <v>0</v>
      </c>
      <c r="K12" s="44">
        <v>3</v>
      </c>
      <c r="L12" s="45">
        <v>0</v>
      </c>
      <c r="M12" s="45">
        <v>0</v>
      </c>
      <c r="N12" s="45">
        <v>0</v>
      </c>
      <c r="O12" s="45">
        <v>0</v>
      </c>
      <c r="P12" s="45">
        <v>0</v>
      </c>
      <c r="Q12" s="46">
        <v>0</v>
      </c>
      <c r="R12" s="65">
        <f>SUM(K12:Q12)</f>
        <v>3</v>
      </c>
      <c r="T12" s="44">
        <v>0</v>
      </c>
      <c r="U12" s="45">
        <v>1</v>
      </c>
      <c r="V12" s="45">
        <v>0</v>
      </c>
      <c r="W12" s="45">
        <v>0</v>
      </c>
      <c r="X12" s="45">
        <v>0</v>
      </c>
      <c r="Y12" s="45">
        <v>0</v>
      </c>
      <c r="Z12" s="46">
        <v>0</v>
      </c>
      <c r="AA12" s="65">
        <f>SUM(T12:Z12)</f>
        <v>1</v>
      </c>
      <c r="AC12" s="65">
        <f>SUM(I12+R12+AA12)</f>
        <v>4</v>
      </c>
    </row>
    <row r="13" spans="1:29" ht="15.75" customHeight="1">
      <c r="A13" s="70">
        <v>0.30208333333333331</v>
      </c>
      <c r="B13" s="48">
        <v>0</v>
      </c>
      <c r="C13" s="49">
        <v>0</v>
      </c>
      <c r="D13" s="49">
        <v>0</v>
      </c>
      <c r="E13" s="49">
        <v>0</v>
      </c>
      <c r="F13" s="49">
        <v>0</v>
      </c>
      <c r="G13" s="49">
        <v>0</v>
      </c>
      <c r="H13" s="52">
        <v>0</v>
      </c>
      <c r="I13" s="66">
        <f>SUM(B13:H13)</f>
        <v>0</v>
      </c>
      <c r="K13" s="48">
        <v>0</v>
      </c>
      <c r="L13" s="49">
        <v>1</v>
      </c>
      <c r="M13" s="49">
        <v>0</v>
      </c>
      <c r="N13" s="49">
        <v>0</v>
      </c>
      <c r="O13" s="49">
        <v>0</v>
      </c>
      <c r="P13" s="49">
        <v>0</v>
      </c>
      <c r="Q13" s="52">
        <v>0</v>
      </c>
      <c r="R13" s="66">
        <f>SUM(K13:Q13)</f>
        <v>1</v>
      </c>
      <c r="T13" s="48">
        <v>0</v>
      </c>
      <c r="U13" s="49">
        <v>0</v>
      </c>
      <c r="V13" s="49">
        <v>0</v>
      </c>
      <c r="W13" s="49">
        <v>0</v>
      </c>
      <c r="X13" s="49">
        <v>0</v>
      </c>
      <c r="Y13" s="49">
        <v>0</v>
      </c>
      <c r="Z13" s="52">
        <v>0</v>
      </c>
      <c r="AA13" s="66">
        <f>SUM(T13:Z13)</f>
        <v>0</v>
      </c>
      <c r="AC13" s="66">
        <f>SUM(I13+R13+AA13)</f>
        <v>1</v>
      </c>
    </row>
    <row r="14" spans="1:29" ht="15.75" customHeight="1">
      <c r="A14" s="70">
        <v>0.3125</v>
      </c>
      <c r="B14" s="48">
        <v>0</v>
      </c>
      <c r="C14" s="49">
        <v>0</v>
      </c>
      <c r="D14" s="49">
        <v>0</v>
      </c>
      <c r="E14" s="49">
        <v>0</v>
      </c>
      <c r="F14" s="49">
        <v>0</v>
      </c>
      <c r="G14" s="49">
        <v>0</v>
      </c>
      <c r="H14" s="52">
        <v>0</v>
      </c>
      <c r="I14" s="66">
        <f>SUM(B14:H14)</f>
        <v>0</v>
      </c>
      <c r="K14" s="48">
        <v>1</v>
      </c>
      <c r="L14" s="49">
        <v>1</v>
      </c>
      <c r="M14" s="49">
        <v>0</v>
      </c>
      <c r="N14" s="49">
        <v>0</v>
      </c>
      <c r="O14" s="49">
        <v>0</v>
      </c>
      <c r="P14" s="49">
        <v>0</v>
      </c>
      <c r="Q14" s="52">
        <v>0</v>
      </c>
      <c r="R14" s="66">
        <f>SUM(K14:Q14)</f>
        <v>2</v>
      </c>
      <c r="T14" s="48">
        <v>1</v>
      </c>
      <c r="U14" s="49">
        <v>0</v>
      </c>
      <c r="V14" s="49">
        <v>1</v>
      </c>
      <c r="W14" s="49">
        <v>0</v>
      </c>
      <c r="X14" s="49">
        <v>0</v>
      </c>
      <c r="Y14" s="49">
        <v>0</v>
      </c>
      <c r="Z14" s="52">
        <v>0</v>
      </c>
      <c r="AA14" s="66">
        <f>SUM(T14:Z14)</f>
        <v>2</v>
      </c>
      <c r="AC14" s="66">
        <f>SUM(I14+R14+AA14)</f>
        <v>4</v>
      </c>
    </row>
    <row r="15" spans="1:29" ht="15.75" customHeight="1">
      <c r="A15" s="71">
        <v>0.32291666666666669</v>
      </c>
      <c r="B15" s="54">
        <v>0</v>
      </c>
      <c r="C15" s="55">
        <v>0</v>
      </c>
      <c r="D15" s="55">
        <v>0</v>
      </c>
      <c r="E15" s="55">
        <v>0</v>
      </c>
      <c r="F15" s="55">
        <v>0</v>
      </c>
      <c r="G15" s="55">
        <v>0</v>
      </c>
      <c r="H15" s="56">
        <v>0</v>
      </c>
      <c r="I15" s="67">
        <f>SUM(B15:H15)</f>
        <v>0</v>
      </c>
      <c r="K15" s="54">
        <v>0</v>
      </c>
      <c r="L15" s="55">
        <v>1</v>
      </c>
      <c r="M15" s="55">
        <v>0</v>
      </c>
      <c r="N15" s="55">
        <v>0</v>
      </c>
      <c r="O15" s="55">
        <v>0</v>
      </c>
      <c r="P15" s="55">
        <v>0</v>
      </c>
      <c r="Q15" s="56">
        <v>0</v>
      </c>
      <c r="R15" s="67">
        <f>SUM(K15:Q15)</f>
        <v>1</v>
      </c>
      <c r="T15" s="54">
        <v>1</v>
      </c>
      <c r="U15" s="55">
        <v>1</v>
      </c>
      <c r="V15" s="55">
        <v>0</v>
      </c>
      <c r="W15" s="55">
        <v>0</v>
      </c>
      <c r="X15" s="55">
        <v>0</v>
      </c>
      <c r="Y15" s="55">
        <v>0</v>
      </c>
      <c r="Z15" s="56">
        <v>0</v>
      </c>
      <c r="AA15" s="67">
        <f>SUM(T15:Z15)</f>
        <v>2</v>
      </c>
      <c r="AC15" s="67">
        <f>SUM(I15+R15+AA15)</f>
        <v>3</v>
      </c>
    </row>
    <row r="16" spans="1:29" ht="15.75" customHeight="1">
      <c r="A16" s="60" t="s">
        <v>218</v>
      </c>
      <c r="B16" s="57">
        <f t="shared" ref="B16:I16" si="0">SUM(B12:B15)</f>
        <v>0</v>
      </c>
      <c r="C16" s="58">
        <f t="shared" si="0"/>
        <v>0</v>
      </c>
      <c r="D16" s="58">
        <f t="shared" si="0"/>
        <v>0</v>
      </c>
      <c r="E16" s="58">
        <f t="shared" si="0"/>
        <v>0</v>
      </c>
      <c r="F16" s="58">
        <f t="shared" si="0"/>
        <v>0</v>
      </c>
      <c r="G16" s="58">
        <f t="shared" si="0"/>
        <v>0</v>
      </c>
      <c r="H16" s="59">
        <f t="shared" si="0"/>
        <v>0</v>
      </c>
      <c r="I16" s="60">
        <f t="shared" si="0"/>
        <v>0</v>
      </c>
      <c r="K16" s="57">
        <f t="shared" ref="K16:R16" si="1">SUM(K12:K15)</f>
        <v>4</v>
      </c>
      <c r="L16" s="58">
        <f t="shared" si="1"/>
        <v>3</v>
      </c>
      <c r="M16" s="58">
        <f t="shared" si="1"/>
        <v>0</v>
      </c>
      <c r="N16" s="58">
        <f t="shared" si="1"/>
        <v>0</v>
      </c>
      <c r="O16" s="58">
        <f t="shared" si="1"/>
        <v>0</v>
      </c>
      <c r="P16" s="58">
        <f t="shared" si="1"/>
        <v>0</v>
      </c>
      <c r="Q16" s="59">
        <f t="shared" si="1"/>
        <v>0</v>
      </c>
      <c r="R16" s="60">
        <f t="shared" si="1"/>
        <v>7</v>
      </c>
      <c r="T16" s="57">
        <f t="shared" ref="T16:AA16" si="2">SUM(T12:T15)</f>
        <v>2</v>
      </c>
      <c r="U16" s="58">
        <f t="shared" si="2"/>
        <v>2</v>
      </c>
      <c r="V16" s="58">
        <f t="shared" si="2"/>
        <v>1</v>
      </c>
      <c r="W16" s="58">
        <f t="shared" si="2"/>
        <v>0</v>
      </c>
      <c r="X16" s="58">
        <f t="shared" si="2"/>
        <v>0</v>
      </c>
      <c r="Y16" s="58">
        <f t="shared" si="2"/>
        <v>0</v>
      </c>
      <c r="Z16" s="59">
        <f t="shared" si="2"/>
        <v>0</v>
      </c>
      <c r="AA16" s="60">
        <f t="shared" si="2"/>
        <v>5</v>
      </c>
      <c r="AC16" s="60">
        <f>SUM(AC12:AC15)</f>
        <v>12</v>
      </c>
    </row>
    <row r="17" spans="1:29" ht="15.75" customHeight="1">
      <c r="A17" s="69">
        <v>0.33333333333333331</v>
      </c>
      <c r="B17" s="44">
        <v>0</v>
      </c>
      <c r="C17" s="45">
        <v>0</v>
      </c>
      <c r="D17" s="45">
        <v>0</v>
      </c>
      <c r="E17" s="45">
        <v>0</v>
      </c>
      <c r="F17" s="45">
        <v>0</v>
      </c>
      <c r="G17" s="45">
        <v>0</v>
      </c>
      <c r="H17" s="46">
        <v>0</v>
      </c>
      <c r="I17" s="65">
        <f>SUM(B17:H17)</f>
        <v>0</v>
      </c>
      <c r="K17" s="44">
        <v>6</v>
      </c>
      <c r="L17" s="45">
        <v>0</v>
      </c>
      <c r="M17" s="45">
        <v>0</v>
      </c>
      <c r="N17" s="45">
        <v>0</v>
      </c>
      <c r="O17" s="45">
        <v>0</v>
      </c>
      <c r="P17" s="45">
        <v>0</v>
      </c>
      <c r="Q17" s="46">
        <v>0</v>
      </c>
      <c r="R17" s="65">
        <f>SUM(K17:Q17)</f>
        <v>6</v>
      </c>
      <c r="T17" s="44">
        <v>3</v>
      </c>
      <c r="U17" s="45">
        <v>6</v>
      </c>
      <c r="V17" s="45">
        <v>0</v>
      </c>
      <c r="W17" s="45">
        <v>0</v>
      </c>
      <c r="X17" s="45">
        <v>0</v>
      </c>
      <c r="Y17" s="45">
        <v>0</v>
      </c>
      <c r="Z17" s="46">
        <v>0</v>
      </c>
      <c r="AA17" s="65">
        <f>SUM(T17:Z17)</f>
        <v>9</v>
      </c>
      <c r="AC17" s="65">
        <f>SUM(I17+R17+AA17)</f>
        <v>15</v>
      </c>
    </row>
    <row r="18" spans="1:29" ht="15.75" customHeight="1">
      <c r="A18" s="70">
        <v>0.34375</v>
      </c>
      <c r="B18" s="48">
        <v>0</v>
      </c>
      <c r="C18" s="49">
        <v>0</v>
      </c>
      <c r="D18" s="49">
        <v>0</v>
      </c>
      <c r="E18" s="49">
        <v>0</v>
      </c>
      <c r="F18" s="49">
        <v>0</v>
      </c>
      <c r="G18" s="49">
        <v>0</v>
      </c>
      <c r="H18" s="52">
        <v>0</v>
      </c>
      <c r="I18" s="66">
        <f>SUM(B18:H18)</f>
        <v>0</v>
      </c>
      <c r="K18" s="48">
        <v>14</v>
      </c>
      <c r="L18" s="49">
        <v>1</v>
      </c>
      <c r="M18" s="49">
        <v>0</v>
      </c>
      <c r="N18" s="49">
        <v>0</v>
      </c>
      <c r="O18" s="49">
        <v>1</v>
      </c>
      <c r="P18" s="49">
        <v>0</v>
      </c>
      <c r="Q18" s="52">
        <v>0</v>
      </c>
      <c r="R18" s="66">
        <f>SUM(K18:Q18)</f>
        <v>16</v>
      </c>
      <c r="T18" s="48">
        <v>4</v>
      </c>
      <c r="U18" s="49">
        <v>6</v>
      </c>
      <c r="V18" s="49">
        <v>1</v>
      </c>
      <c r="W18" s="49">
        <v>0</v>
      </c>
      <c r="X18" s="49">
        <v>0</v>
      </c>
      <c r="Y18" s="49">
        <v>0</v>
      </c>
      <c r="Z18" s="52">
        <v>1</v>
      </c>
      <c r="AA18" s="66">
        <f>SUM(T18:Z18)</f>
        <v>12</v>
      </c>
      <c r="AC18" s="66">
        <f>SUM(I18+R18+AA18)</f>
        <v>28</v>
      </c>
    </row>
    <row r="19" spans="1:29" ht="15.75" customHeight="1">
      <c r="A19" s="70">
        <v>0.35416666666666669</v>
      </c>
      <c r="B19" s="48">
        <v>0</v>
      </c>
      <c r="C19" s="49">
        <v>0</v>
      </c>
      <c r="D19" s="49">
        <v>0</v>
      </c>
      <c r="E19" s="49">
        <v>0</v>
      </c>
      <c r="F19" s="49">
        <v>0</v>
      </c>
      <c r="G19" s="49">
        <v>0</v>
      </c>
      <c r="H19" s="52">
        <v>0</v>
      </c>
      <c r="I19" s="66">
        <f>SUM(B19:H19)</f>
        <v>0</v>
      </c>
      <c r="K19" s="48">
        <v>28</v>
      </c>
      <c r="L19" s="49">
        <v>7</v>
      </c>
      <c r="M19" s="49">
        <v>0</v>
      </c>
      <c r="N19" s="49">
        <v>0</v>
      </c>
      <c r="O19" s="49">
        <v>2</v>
      </c>
      <c r="P19" s="49">
        <v>0</v>
      </c>
      <c r="Q19" s="52">
        <v>0</v>
      </c>
      <c r="R19" s="66">
        <f>SUM(K19:Q19)</f>
        <v>37</v>
      </c>
      <c r="T19" s="48">
        <v>1</v>
      </c>
      <c r="U19" s="49">
        <v>2</v>
      </c>
      <c r="V19" s="49">
        <v>0</v>
      </c>
      <c r="W19" s="49">
        <v>0</v>
      </c>
      <c r="X19" s="49">
        <v>0</v>
      </c>
      <c r="Y19" s="49">
        <v>0</v>
      </c>
      <c r="Z19" s="52">
        <v>0</v>
      </c>
      <c r="AA19" s="66">
        <f>SUM(T19:Z19)</f>
        <v>3</v>
      </c>
      <c r="AC19" s="66">
        <f>SUM(I19+R19+AA19)</f>
        <v>40</v>
      </c>
    </row>
    <row r="20" spans="1:29" ht="15.75" customHeight="1">
      <c r="A20" s="71">
        <v>0.36458333333333331</v>
      </c>
      <c r="B20" s="54">
        <v>0</v>
      </c>
      <c r="C20" s="55">
        <v>0</v>
      </c>
      <c r="D20" s="55">
        <v>0</v>
      </c>
      <c r="E20" s="55">
        <v>0</v>
      </c>
      <c r="F20" s="55">
        <v>0</v>
      </c>
      <c r="G20" s="55">
        <v>0</v>
      </c>
      <c r="H20" s="56">
        <v>0</v>
      </c>
      <c r="I20" s="67">
        <f>SUM(B20:H20)</f>
        <v>0</v>
      </c>
      <c r="K20" s="54">
        <v>37</v>
      </c>
      <c r="L20" s="55">
        <v>3</v>
      </c>
      <c r="M20" s="55">
        <v>0</v>
      </c>
      <c r="N20" s="55">
        <v>0</v>
      </c>
      <c r="O20" s="55">
        <v>0</v>
      </c>
      <c r="P20" s="55">
        <v>0</v>
      </c>
      <c r="Q20" s="56">
        <v>0</v>
      </c>
      <c r="R20" s="67">
        <f>SUM(K20:Q20)</f>
        <v>40</v>
      </c>
      <c r="T20" s="54">
        <v>8</v>
      </c>
      <c r="U20" s="55">
        <v>4</v>
      </c>
      <c r="V20" s="55">
        <v>0</v>
      </c>
      <c r="W20" s="55">
        <v>0</v>
      </c>
      <c r="X20" s="55">
        <v>0</v>
      </c>
      <c r="Y20" s="55">
        <v>0</v>
      </c>
      <c r="Z20" s="56">
        <v>0</v>
      </c>
      <c r="AA20" s="67">
        <f>SUM(T20:Z20)</f>
        <v>12</v>
      </c>
      <c r="AC20" s="67">
        <f>SUM(I20+R20+AA20)</f>
        <v>52</v>
      </c>
    </row>
    <row r="21" spans="1:29" ht="15.75" customHeight="1">
      <c r="A21" s="60" t="s">
        <v>218</v>
      </c>
      <c r="B21" s="57">
        <f t="shared" ref="B21:I21" si="3">SUM(B17:B20)</f>
        <v>0</v>
      </c>
      <c r="C21" s="58">
        <f t="shared" si="3"/>
        <v>0</v>
      </c>
      <c r="D21" s="58">
        <f t="shared" si="3"/>
        <v>0</v>
      </c>
      <c r="E21" s="58">
        <f t="shared" si="3"/>
        <v>0</v>
      </c>
      <c r="F21" s="58">
        <f t="shared" si="3"/>
        <v>0</v>
      </c>
      <c r="G21" s="58">
        <f t="shared" si="3"/>
        <v>0</v>
      </c>
      <c r="H21" s="59">
        <f t="shared" si="3"/>
        <v>0</v>
      </c>
      <c r="I21" s="60">
        <f t="shared" si="3"/>
        <v>0</v>
      </c>
      <c r="K21" s="57">
        <f t="shared" ref="K21:R21" si="4">SUM(K17:K20)</f>
        <v>85</v>
      </c>
      <c r="L21" s="58">
        <f t="shared" si="4"/>
        <v>11</v>
      </c>
      <c r="M21" s="58">
        <f t="shared" si="4"/>
        <v>0</v>
      </c>
      <c r="N21" s="58">
        <f t="shared" si="4"/>
        <v>0</v>
      </c>
      <c r="O21" s="58">
        <f t="shared" si="4"/>
        <v>3</v>
      </c>
      <c r="P21" s="58">
        <f t="shared" si="4"/>
        <v>0</v>
      </c>
      <c r="Q21" s="59">
        <f t="shared" si="4"/>
        <v>0</v>
      </c>
      <c r="R21" s="60">
        <f t="shared" si="4"/>
        <v>99</v>
      </c>
      <c r="T21" s="57">
        <f t="shared" ref="T21:AA21" si="5">SUM(T17:T20)</f>
        <v>16</v>
      </c>
      <c r="U21" s="58">
        <f t="shared" si="5"/>
        <v>18</v>
      </c>
      <c r="V21" s="58">
        <f t="shared" si="5"/>
        <v>1</v>
      </c>
      <c r="W21" s="58">
        <f t="shared" si="5"/>
        <v>0</v>
      </c>
      <c r="X21" s="58">
        <f t="shared" si="5"/>
        <v>0</v>
      </c>
      <c r="Y21" s="58">
        <f t="shared" si="5"/>
        <v>0</v>
      </c>
      <c r="Z21" s="59">
        <f t="shared" si="5"/>
        <v>1</v>
      </c>
      <c r="AA21" s="60">
        <f t="shared" si="5"/>
        <v>36</v>
      </c>
      <c r="AC21" s="60">
        <f>SUM(AC17:AC20)</f>
        <v>135</v>
      </c>
    </row>
    <row r="22" spans="1:29" ht="15.75" customHeight="1">
      <c r="A22" s="69">
        <v>0.375</v>
      </c>
      <c r="B22" s="44">
        <v>0</v>
      </c>
      <c r="C22" s="45">
        <v>0</v>
      </c>
      <c r="D22" s="45">
        <v>0</v>
      </c>
      <c r="E22" s="45">
        <v>0</v>
      </c>
      <c r="F22" s="45">
        <v>0</v>
      </c>
      <c r="G22" s="45">
        <v>0</v>
      </c>
      <c r="H22" s="46">
        <v>0</v>
      </c>
      <c r="I22" s="65">
        <f>SUM(B22:H22)</f>
        <v>0</v>
      </c>
      <c r="K22" s="44">
        <v>4</v>
      </c>
      <c r="L22" s="45">
        <v>0</v>
      </c>
      <c r="M22" s="45">
        <v>0</v>
      </c>
      <c r="N22" s="45">
        <v>0</v>
      </c>
      <c r="O22" s="45">
        <v>0</v>
      </c>
      <c r="P22" s="45">
        <v>0</v>
      </c>
      <c r="Q22" s="46">
        <v>0</v>
      </c>
      <c r="R22" s="65">
        <f>SUM(K22:Q22)</f>
        <v>4</v>
      </c>
      <c r="T22" s="44">
        <v>14</v>
      </c>
      <c r="U22" s="45">
        <v>6</v>
      </c>
      <c r="V22" s="45">
        <v>0</v>
      </c>
      <c r="W22" s="45">
        <v>0</v>
      </c>
      <c r="X22" s="45">
        <v>0</v>
      </c>
      <c r="Y22" s="45">
        <v>0</v>
      </c>
      <c r="Z22" s="46">
        <v>0</v>
      </c>
      <c r="AA22" s="65">
        <f>SUM(T22:Z22)</f>
        <v>20</v>
      </c>
      <c r="AC22" s="65">
        <f>SUM(I22+R22+AA22)</f>
        <v>24</v>
      </c>
    </row>
    <row r="23" spans="1:29" ht="15.75" customHeight="1">
      <c r="A23" s="70">
        <v>0.38541666666666669</v>
      </c>
      <c r="B23" s="48">
        <v>0</v>
      </c>
      <c r="C23" s="49">
        <v>0</v>
      </c>
      <c r="D23" s="49">
        <v>0</v>
      </c>
      <c r="E23" s="49">
        <v>0</v>
      </c>
      <c r="F23" s="49">
        <v>0</v>
      </c>
      <c r="G23" s="49">
        <v>0</v>
      </c>
      <c r="H23" s="52">
        <v>0</v>
      </c>
      <c r="I23" s="66">
        <f>SUM(B23:H23)</f>
        <v>0</v>
      </c>
      <c r="K23" s="48">
        <v>14</v>
      </c>
      <c r="L23" s="49">
        <v>2</v>
      </c>
      <c r="M23" s="49">
        <v>0</v>
      </c>
      <c r="N23" s="49">
        <v>0</v>
      </c>
      <c r="O23" s="49">
        <v>0</v>
      </c>
      <c r="P23" s="49">
        <v>0</v>
      </c>
      <c r="Q23" s="52">
        <v>0</v>
      </c>
      <c r="R23" s="66">
        <f>SUM(K23:Q23)</f>
        <v>16</v>
      </c>
      <c r="T23" s="48">
        <v>11</v>
      </c>
      <c r="U23" s="49">
        <v>1</v>
      </c>
      <c r="V23" s="49">
        <v>1</v>
      </c>
      <c r="W23" s="49">
        <v>1</v>
      </c>
      <c r="X23" s="49">
        <v>0</v>
      </c>
      <c r="Y23" s="49">
        <v>0</v>
      </c>
      <c r="Z23" s="52">
        <v>0</v>
      </c>
      <c r="AA23" s="66">
        <f>SUM(T23:Z23)</f>
        <v>14</v>
      </c>
      <c r="AC23" s="66">
        <f>SUM(I23+R23+AA23)</f>
        <v>30</v>
      </c>
    </row>
    <row r="24" spans="1:29" ht="15.75" customHeight="1">
      <c r="A24" s="70">
        <v>0.39583333333333331</v>
      </c>
      <c r="B24" s="48">
        <v>0</v>
      </c>
      <c r="C24" s="49">
        <v>0</v>
      </c>
      <c r="D24" s="49">
        <v>0</v>
      </c>
      <c r="E24" s="49">
        <v>0</v>
      </c>
      <c r="F24" s="49">
        <v>0</v>
      </c>
      <c r="G24" s="49">
        <v>0</v>
      </c>
      <c r="H24" s="52">
        <v>0</v>
      </c>
      <c r="I24" s="66">
        <f>SUM(B24:H24)</f>
        <v>0</v>
      </c>
      <c r="K24" s="48">
        <v>5</v>
      </c>
      <c r="L24" s="49">
        <v>2</v>
      </c>
      <c r="M24" s="49">
        <v>1</v>
      </c>
      <c r="N24" s="49">
        <v>0</v>
      </c>
      <c r="O24" s="49">
        <v>0</v>
      </c>
      <c r="P24" s="49">
        <v>0</v>
      </c>
      <c r="Q24" s="52">
        <v>0</v>
      </c>
      <c r="R24" s="66">
        <f>SUM(K24:Q24)</f>
        <v>8</v>
      </c>
      <c r="T24" s="48">
        <v>17</v>
      </c>
      <c r="U24" s="49">
        <v>6</v>
      </c>
      <c r="V24" s="49">
        <v>0</v>
      </c>
      <c r="W24" s="49">
        <v>0</v>
      </c>
      <c r="X24" s="49">
        <v>0</v>
      </c>
      <c r="Y24" s="49">
        <v>0</v>
      </c>
      <c r="Z24" s="52">
        <v>0</v>
      </c>
      <c r="AA24" s="66">
        <f>SUM(T24:Z24)</f>
        <v>23</v>
      </c>
      <c r="AC24" s="66">
        <f>SUM(I24+R24+AA24)</f>
        <v>31</v>
      </c>
    </row>
    <row r="25" spans="1:29" ht="15.75" customHeight="1">
      <c r="A25" s="71">
        <v>0.40625</v>
      </c>
      <c r="B25" s="54">
        <v>0</v>
      </c>
      <c r="C25" s="55">
        <v>0</v>
      </c>
      <c r="D25" s="55">
        <v>0</v>
      </c>
      <c r="E25" s="55">
        <v>0</v>
      </c>
      <c r="F25" s="55">
        <v>0</v>
      </c>
      <c r="G25" s="55">
        <v>0</v>
      </c>
      <c r="H25" s="56">
        <v>0</v>
      </c>
      <c r="I25" s="67">
        <f>SUM(B25:H25)</f>
        <v>0</v>
      </c>
      <c r="K25" s="54">
        <v>4</v>
      </c>
      <c r="L25" s="55">
        <v>0</v>
      </c>
      <c r="M25" s="55">
        <v>0</v>
      </c>
      <c r="N25" s="55">
        <v>0</v>
      </c>
      <c r="O25" s="55">
        <v>0</v>
      </c>
      <c r="P25" s="55">
        <v>0</v>
      </c>
      <c r="Q25" s="56">
        <v>0</v>
      </c>
      <c r="R25" s="67">
        <f>SUM(K25:Q25)</f>
        <v>4</v>
      </c>
      <c r="T25" s="54">
        <v>4</v>
      </c>
      <c r="U25" s="55">
        <v>5</v>
      </c>
      <c r="V25" s="55">
        <v>0</v>
      </c>
      <c r="W25" s="55">
        <v>0</v>
      </c>
      <c r="X25" s="55">
        <v>0</v>
      </c>
      <c r="Y25" s="55">
        <v>0</v>
      </c>
      <c r="Z25" s="56">
        <v>0</v>
      </c>
      <c r="AA25" s="67">
        <f>SUM(T25:Z25)</f>
        <v>9</v>
      </c>
      <c r="AC25" s="67">
        <f>SUM(I25+R25+AA25)</f>
        <v>13</v>
      </c>
    </row>
    <row r="26" spans="1:29" ht="15.75" customHeight="1">
      <c r="A26" s="60" t="s">
        <v>218</v>
      </c>
      <c r="B26" s="57">
        <f t="shared" ref="B26:I26" si="6">SUM(B22:B25)</f>
        <v>0</v>
      </c>
      <c r="C26" s="58">
        <f t="shared" si="6"/>
        <v>0</v>
      </c>
      <c r="D26" s="58">
        <f t="shared" si="6"/>
        <v>0</v>
      </c>
      <c r="E26" s="58">
        <f t="shared" si="6"/>
        <v>0</v>
      </c>
      <c r="F26" s="58">
        <f t="shared" si="6"/>
        <v>0</v>
      </c>
      <c r="G26" s="58">
        <f t="shared" si="6"/>
        <v>0</v>
      </c>
      <c r="H26" s="59">
        <f t="shared" si="6"/>
        <v>0</v>
      </c>
      <c r="I26" s="60">
        <f t="shared" si="6"/>
        <v>0</v>
      </c>
      <c r="K26" s="57">
        <f t="shared" ref="K26:R26" si="7">SUM(K22:K25)</f>
        <v>27</v>
      </c>
      <c r="L26" s="58">
        <f t="shared" si="7"/>
        <v>4</v>
      </c>
      <c r="M26" s="58">
        <f t="shared" si="7"/>
        <v>1</v>
      </c>
      <c r="N26" s="58">
        <f t="shared" si="7"/>
        <v>0</v>
      </c>
      <c r="O26" s="58">
        <f t="shared" si="7"/>
        <v>0</v>
      </c>
      <c r="P26" s="58">
        <f t="shared" si="7"/>
        <v>0</v>
      </c>
      <c r="Q26" s="59">
        <f t="shared" si="7"/>
        <v>0</v>
      </c>
      <c r="R26" s="60">
        <f t="shared" si="7"/>
        <v>32</v>
      </c>
      <c r="T26" s="57">
        <f t="shared" ref="T26:AA26" si="8">SUM(T22:T25)</f>
        <v>46</v>
      </c>
      <c r="U26" s="58">
        <f t="shared" si="8"/>
        <v>18</v>
      </c>
      <c r="V26" s="58">
        <f t="shared" si="8"/>
        <v>1</v>
      </c>
      <c r="W26" s="58">
        <f t="shared" si="8"/>
        <v>1</v>
      </c>
      <c r="X26" s="58">
        <f t="shared" si="8"/>
        <v>0</v>
      </c>
      <c r="Y26" s="58">
        <f t="shared" si="8"/>
        <v>0</v>
      </c>
      <c r="Z26" s="59">
        <f t="shared" si="8"/>
        <v>0</v>
      </c>
      <c r="AA26" s="60">
        <f t="shared" si="8"/>
        <v>66</v>
      </c>
      <c r="AC26" s="60">
        <f>SUM(AC22:AC25)</f>
        <v>98</v>
      </c>
    </row>
    <row r="28" spans="1:29" ht="15.75" customHeight="1">
      <c r="A28" s="60" t="s">
        <v>219</v>
      </c>
      <c r="B28" s="57">
        <f t="shared" ref="B28:I28" si="9">SUM(B26+B21+B16)</f>
        <v>0</v>
      </c>
      <c r="C28" s="58">
        <f t="shared" si="9"/>
        <v>0</v>
      </c>
      <c r="D28" s="58">
        <f t="shared" si="9"/>
        <v>0</v>
      </c>
      <c r="E28" s="58">
        <f t="shared" si="9"/>
        <v>0</v>
      </c>
      <c r="F28" s="58">
        <f t="shared" si="9"/>
        <v>0</v>
      </c>
      <c r="G28" s="58">
        <f t="shared" si="9"/>
        <v>0</v>
      </c>
      <c r="H28" s="59">
        <f t="shared" si="9"/>
        <v>0</v>
      </c>
      <c r="I28" s="60">
        <f t="shared" si="9"/>
        <v>0</v>
      </c>
      <c r="K28" s="57">
        <f t="shared" ref="K28:R28" si="10">SUM(K26+K21+K16)</f>
        <v>116</v>
      </c>
      <c r="L28" s="58">
        <f t="shared" si="10"/>
        <v>18</v>
      </c>
      <c r="M28" s="58">
        <f t="shared" si="10"/>
        <v>1</v>
      </c>
      <c r="N28" s="58">
        <f t="shared" si="10"/>
        <v>0</v>
      </c>
      <c r="O28" s="58">
        <f t="shared" si="10"/>
        <v>3</v>
      </c>
      <c r="P28" s="58">
        <f t="shared" si="10"/>
        <v>0</v>
      </c>
      <c r="Q28" s="59">
        <f t="shared" si="10"/>
        <v>0</v>
      </c>
      <c r="R28" s="60">
        <f t="shared" si="10"/>
        <v>138</v>
      </c>
      <c r="T28" s="57">
        <f t="shared" ref="T28:AA28" si="11">SUM(T26+T21+T16)</f>
        <v>64</v>
      </c>
      <c r="U28" s="58">
        <f t="shared" si="11"/>
        <v>38</v>
      </c>
      <c r="V28" s="58">
        <f t="shared" si="11"/>
        <v>3</v>
      </c>
      <c r="W28" s="58">
        <f t="shared" si="11"/>
        <v>1</v>
      </c>
      <c r="X28" s="58">
        <f t="shared" si="11"/>
        <v>0</v>
      </c>
      <c r="Y28" s="58">
        <f t="shared" si="11"/>
        <v>0</v>
      </c>
      <c r="Z28" s="59">
        <f t="shared" si="11"/>
        <v>1</v>
      </c>
      <c r="AA28" s="60">
        <f t="shared" si="11"/>
        <v>107</v>
      </c>
      <c r="AC28" s="60">
        <f>SUM(AC26+AC21+AC16)</f>
        <v>245</v>
      </c>
    </row>
    <row r="30" spans="1:29" ht="15.75" customHeight="1">
      <c r="A30" s="47" t="s">
        <v>211</v>
      </c>
      <c r="B30" s="47" t="str">
        <f>$D$9</f>
        <v>Arm A - R572 (N)</v>
      </c>
    </row>
    <row r="31" spans="1:29" ht="15.75" customHeight="1">
      <c r="B31" s="57" t="s">
        <v>212</v>
      </c>
      <c r="C31" s="58"/>
      <c r="D31" s="58" t="s">
        <v>252</v>
      </c>
      <c r="E31" s="58"/>
      <c r="F31" s="58"/>
      <c r="G31" s="58"/>
      <c r="H31" s="59"/>
      <c r="I31" s="60"/>
      <c r="K31" s="57" t="s">
        <v>212</v>
      </c>
      <c r="L31" s="58"/>
      <c r="M31" s="58" t="s">
        <v>253</v>
      </c>
      <c r="N31" s="58"/>
      <c r="O31" s="58"/>
      <c r="P31" s="58"/>
      <c r="Q31" s="59"/>
      <c r="R31" s="60"/>
      <c r="T31" s="57" t="s">
        <v>212</v>
      </c>
      <c r="U31" s="58"/>
      <c r="V31" s="58" t="s">
        <v>215</v>
      </c>
      <c r="W31" s="58"/>
      <c r="X31" s="58"/>
      <c r="Y31" s="58"/>
      <c r="Z31" s="59"/>
      <c r="AA31" s="60"/>
      <c r="AC31" s="130" t="s">
        <v>216</v>
      </c>
    </row>
    <row r="32" spans="1:29" ht="15.75" customHeight="1">
      <c r="B32" s="61" t="s">
        <v>0</v>
      </c>
      <c r="C32" s="62" t="s">
        <v>1</v>
      </c>
      <c r="D32" s="62" t="s">
        <v>47</v>
      </c>
      <c r="E32" s="62" t="s">
        <v>46</v>
      </c>
      <c r="F32" s="62" t="s">
        <v>42</v>
      </c>
      <c r="G32" s="62" t="s">
        <v>45</v>
      </c>
      <c r="H32" s="63" t="s">
        <v>44</v>
      </c>
      <c r="I32" s="64" t="s">
        <v>217</v>
      </c>
      <c r="K32" s="61" t="s">
        <v>0</v>
      </c>
      <c r="L32" s="62" t="s">
        <v>1</v>
      </c>
      <c r="M32" s="62" t="s">
        <v>47</v>
      </c>
      <c r="N32" s="62" t="s">
        <v>46</v>
      </c>
      <c r="O32" s="62" t="s">
        <v>42</v>
      </c>
      <c r="P32" s="62" t="s">
        <v>45</v>
      </c>
      <c r="Q32" s="63" t="s">
        <v>44</v>
      </c>
      <c r="R32" s="64" t="s">
        <v>217</v>
      </c>
      <c r="T32" s="61" t="s">
        <v>0</v>
      </c>
      <c r="U32" s="62" t="s">
        <v>1</v>
      </c>
      <c r="V32" s="62" t="s">
        <v>47</v>
      </c>
      <c r="W32" s="62" t="s">
        <v>46</v>
      </c>
      <c r="X32" s="62" t="s">
        <v>42</v>
      </c>
      <c r="Y32" s="62" t="s">
        <v>45</v>
      </c>
      <c r="Z32" s="63" t="s">
        <v>44</v>
      </c>
      <c r="AA32" s="64" t="s">
        <v>217</v>
      </c>
      <c r="AC32" s="131"/>
    </row>
    <row r="34" spans="1:29" ht="15.75" customHeight="1">
      <c r="A34" s="69">
        <v>0.66666666666666663</v>
      </c>
      <c r="B34" s="44">
        <v>0</v>
      </c>
      <c r="C34" s="45">
        <v>0</v>
      </c>
      <c r="D34" s="45">
        <v>0</v>
      </c>
      <c r="E34" s="45">
        <v>0</v>
      </c>
      <c r="F34" s="45">
        <v>0</v>
      </c>
      <c r="G34" s="45">
        <v>0</v>
      </c>
      <c r="H34" s="46">
        <v>0</v>
      </c>
      <c r="I34" s="65">
        <f>SUM(B34:H34)</f>
        <v>0</v>
      </c>
      <c r="K34" s="44">
        <v>5</v>
      </c>
      <c r="L34" s="45">
        <v>1</v>
      </c>
      <c r="M34" s="45">
        <v>0</v>
      </c>
      <c r="N34" s="45">
        <v>0</v>
      </c>
      <c r="O34" s="45">
        <v>0</v>
      </c>
      <c r="P34" s="45">
        <v>0</v>
      </c>
      <c r="Q34" s="46">
        <v>0</v>
      </c>
      <c r="R34" s="65">
        <f>SUM(K34:Q34)</f>
        <v>6</v>
      </c>
      <c r="T34" s="44">
        <v>23</v>
      </c>
      <c r="U34" s="45">
        <v>6</v>
      </c>
      <c r="V34" s="45">
        <v>0</v>
      </c>
      <c r="W34" s="45">
        <v>0</v>
      </c>
      <c r="X34" s="45">
        <v>0</v>
      </c>
      <c r="Y34" s="45">
        <v>0</v>
      </c>
      <c r="Z34" s="46">
        <v>0</v>
      </c>
      <c r="AA34" s="65">
        <f>SUM(T34:Z34)</f>
        <v>29</v>
      </c>
      <c r="AC34" s="65">
        <f>SUM(I34+R34+AA34)</f>
        <v>35</v>
      </c>
    </row>
    <row r="35" spans="1:29" ht="15.75" customHeight="1">
      <c r="A35" s="70">
        <v>0.67708333333333337</v>
      </c>
      <c r="B35" s="48">
        <v>0</v>
      </c>
      <c r="C35" s="49">
        <v>0</v>
      </c>
      <c r="D35" s="49">
        <v>0</v>
      </c>
      <c r="E35" s="49">
        <v>0</v>
      </c>
      <c r="F35" s="49">
        <v>0</v>
      </c>
      <c r="G35" s="49">
        <v>0</v>
      </c>
      <c r="H35" s="52">
        <v>0</v>
      </c>
      <c r="I35" s="66">
        <f>SUM(B35:H35)</f>
        <v>0</v>
      </c>
      <c r="K35" s="48">
        <v>4</v>
      </c>
      <c r="L35" s="49">
        <v>0</v>
      </c>
      <c r="M35" s="49">
        <v>0</v>
      </c>
      <c r="N35" s="49">
        <v>0</v>
      </c>
      <c r="O35" s="49">
        <v>0</v>
      </c>
      <c r="P35" s="49">
        <v>0</v>
      </c>
      <c r="Q35" s="52">
        <v>0</v>
      </c>
      <c r="R35" s="66">
        <f>SUM(K35:Q35)</f>
        <v>4</v>
      </c>
      <c r="T35" s="48">
        <v>18</v>
      </c>
      <c r="U35" s="49">
        <v>4</v>
      </c>
      <c r="V35" s="49">
        <v>0</v>
      </c>
      <c r="W35" s="49">
        <v>0</v>
      </c>
      <c r="X35" s="49">
        <v>0</v>
      </c>
      <c r="Y35" s="49">
        <v>0</v>
      </c>
      <c r="Z35" s="52">
        <v>0</v>
      </c>
      <c r="AA35" s="66">
        <f>SUM(T35:Z35)</f>
        <v>22</v>
      </c>
      <c r="AC35" s="66">
        <f>SUM(I35+R35+AA35)</f>
        <v>26</v>
      </c>
    </row>
    <row r="36" spans="1:29" ht="15.75" customHeight="1">
      <c r="A36" s="70">
        <v>0.6875</v>
      </c>
      <c r="B36" s="48">
        <v>0</v>
      </c>
      <c r="C36" s="49">
        <v>0</v>
      </c>
      <c r="D36" s="49">
        <v>0</v>
      </c>
      <c r="E36" s="49">
        <v>0</v>
      </c>
      <c r="F36" s="49">
        <v>0</v>
      </c>
      <c r="G36" s="49">
        <v>0</v>
      </c>
      <c r="H36" s="52">
        <v>0</v>
      </c>
      <c r="I36" s="66">
        <f>SUM(B36:H36)</f>
        <v>0</v>
      </c>
      <c r="K36" s="48">
        <v>4</v>
      </c>
      <c r="L36" s="49">
        <v>1</v>
      </c>
      <c r="M36" s="49">
        <v>0</v>
      </c>
      <c r="N36" s="49">
        <v>0</v>
      </c>
      <c r="O36" s="49">
        <v>0</v>
      </c>
      <c r="P36" s="49">
        <v>0</v>
      </c>
      <c r="Q36" s="52">
        <v>0</v>
      </c>
      <c r="R36" s="66">
        <f>SUM(K36:Q36)</f>
        <v>5</v>
      </c>
      <c r="T36" s="48">
        <v>26</v>
      </c>
      <c r="U36" s="49">
        <v>4</v>
      </c>
      <c r="V36" s="49">
        <v>1</v>
      </c>
      <c r="W36" s="49">
        <v>0</v>
      </c>
      <c r="X36" s="49">
        <v>0</v>
      </c>
      <c r="Y36" s="49">
        <v>0</v>
      </c>
      <c r="Z36" s="52">
        <v>0</v>
      </c>
      <c r="AA36" s="66">
        <f>SUM(T36:Z36)</f>
        <v>31</v>
      </c>
      <c r="AC36" s="66">
        <f>SUM(I36+R36+AA36)</f>
        <v>36</v>
      </c>
    </row>
    <row r="37" spans="1:29" ht="15.75" customHeight="1">
      <c r="A37" s="71">
        <v>0.69791666666666663</v>
      </c>
      <c r="B37" s="54">
        <v>0</v>
      </c>
      <c r="C37" s="55">
        <v>0</v>
      </c>
      <c r="D37" s="55">
        <v>0</v>
      </c>
      <c r="E37" s="55">
        <v>0</v>
      </c>
      <c r="F37" s="55">
        <v>0</v>
      </c>
      <c r="G37" s="55">
        <v>0</v>
      </c>
      <c r="H37" s="56">
        <v>0</v>
      </c>
      <c r="I37" s="67">
        <f>SUM(B37:H37)</f>
        <v>0</v>
      </c>
      <c r="K37" s="54">
        <v>5</v>
      </c>
      <c r="L37" s="55">
        <v>1</v>
      </c>
      <c r="M37" s="55">
        <v>0</v>
      </c>
      <c r="N37" s="55">
        <v>0</v>
      </c>
      <c r="O37" s="55">
        <v>0</v>
      </c>
      <c r="P37" s="55">
        <v>0</v>
      </c>
      <c r="Q37" s="56">
        <v>0</v>
      </c>
      <c r="R37" s="67">
        <f>SUM(K37:Q37)</f>
        <v>6</v>
      </c>
      <c r="T37" s="54">
        <v>19</v>
      </c>
      <c r="U37" s="55">
        <v>7</v>
      </c>
      <c r="V37" s="55">
        <v>0</v>
      </c>
      <c r="W37" s="55">
        <v>0</v>
      </c>
      <c r="X37" s="55">
        <v>0</v>
      </c>
      <c r="Y37" s="55">
        <v>0</v>
      </c>
      <c r="Z37" s="56">
        <v>0</v>
      </c>
      <c r="AA37" s="67">
        <f>SUM(T37:Z37)</f>
        <v>26</v>
      </c>
      <c r="AC37" s="67">
        <f>SUM(I37+R37+AA37)</f>
        <v>32</v>
      </c>
    </row>
    <row r="38" spans="1:29" ht="15.75" customHeight="1">
      <c r="A38" s="60" t="s">
        <v>218</v>
      </c>
      <c r="B38" s="57">
        <f t="shared" ref="B38:I38" si="12">SUM(B34:B37)</f>
        <v>0</v>
      </c>
      <c r="C38" s="58">
        <f t="shared" si="12"/>
        <v>0</v>
      </c>
      <c r="D38" s="58">
        <f t="shared" si="12"/>
        <v>0</v>
      </c>
      <c r="E38" s="58">
        <f t="shared" si="12"/>
        <v>0</v>
      </c>
      <c r="F38" s="58">
        <f t="shared" si="12"/>
        <v>0</v>
      </c>
      <c r="G38" s="58">
        <f t="shared" si="12"/>
        <v>0</v>
      </c>
      <c r="H38" s="59">
        <f t="shared" si="12"/>
        <v>0</v>
      </c>
      <c r="I38" s="60">
        <f t="shared" si="12"/>
        <v>0</v>
      </c>
      <c r="K38" s="57">
        <f t="shared" ref="K38:R38" si="13">SUM(K34:K37)</f>
        <v>18</v>
      </c>
      <c r="L38" s="58">
        <f t="shared" si="13"/>
        <v>3</v>
      </c>
      <c r="M38" s="58">
        <f t="shared" si="13"/>
        <v>0</v>
      </c>
      <c r="N38" s="58">
        <f t="shared" si="13"/>
        <v>0</v>
      </c>
      <c r="O38" s="58">
        <f t="shared" si="13"/>
        <v>0</v>
      </c>
      <c r="P38" s="58">
        <f t="shared" si="13"/>
        <v>0</v>
      </c>
      <c r="Q38" s="59">
        <f t="shared" si="13"/>
        <v>0</v>
      </c>
      <c r="R38" s="60">
        <f t="shared" si="13"/>
        <v>21</v>
      </c>
      <c r="T38" s="57">
        <f t="shared" ref="T38:AA38" si="14">SUM(T34:T37)</f>
        <v>86</v>
      </c>
      <c r="U38" s="58">
        <f t="shared" si="14"/>
        <v>21</v>
      </c>
      <c r="V38" s="58">
        <f t="shared" si="14"/>
        <v>1</v>
      </c>
      <c r="W38" s="58">
        <f t="shared" si="14"/>
        <v>0</v>
      </c>
      <c r="X38" s="58">
        <f t="shared" si="14"/>
        <v>0</v>
      </c>
      <c r="Y38" s="58">
        <f t="shared" si="14"/>
        <v>0</v>
      </c>
      <c r="Z38" s="59">
        <f t="shared" si="14"/>
        <v>0</v>
      </c>
      <c r="AA38" s="60">
        <f t="shared" si="14"/>
        <v>108</v>
      </c>
      <c r="AC38" s="60">
        <f>SUM(AC34:AC37)</f>
        <v>129</v>
      </c>
    </row>
    <row r="39" spans="1:29" ht="15.75" customHeight="1">
      <c r="A39" s="69">
        <v>0.70833333333333337</v>
      </c>
      <c r="B39" s="44">
        <v>0</v>
      </c>
      <c r="C39" s="45">
        <v>0</v>
      </c>
      <c r="D39" s="45">
        <v>0</v>
      </c>
      <c r="E39" s="45">
        <v>0</v>
      </c>
      <c r="F39" s="45">
        <v>0</v>
      </c>
      <c r="G39" s="45">
        <v>0</v>
      </c>
      <c r="H39" s="46">
        <v>0</v>
      </c>
      <c r="I39" s="65">
        <f>SUM(B39:H39)</f>
        <v>0</v>
      </c>
      <c r="K39" s="44">
        <v>5</v>
      </c>
      <c r="L39" s="45">
        <v>2</v>
      </c>
      <c r="M39" s="45">
        <v>0</v>
      </c>
      <c r="N39" s="45">
        <v>0</v>
      </c>
      <c r="O39" s="45">
        <v>0</v>
      </c>
      <c r="P39" s="45">
        <v>0</v>
      </c>
      <c r="Q39" s="46">
        <v>0</v>
      </c>
      <c r="R39" s="65">
        <f>SUM(K39:Q39)</f>
        <v>7</v>
      </c>
      <c r="T39" s="44">
        <v>16</v>
      </c>
      <c r="U39" s="45">
        <v>4</v>
      </c>
      <c r="V39" s="45">
        <v>1</v>
      </c>
      <c r="W39" s="45">
        <v>0</v>
      </c>
      <c r="X39" s="45">
        <v>0</v>
      </c>
      <c r="Y39" s="45">
        <v>0</v>
      </c>
      <c r="Z39" s="46">
        <v>0</v>
      </c>
      <c r="AA39" s="65">
        <f>SUM(T39:Z39)</f>
        <v>21</v>
      </c>
      <c r="AC39" s="65">
        <f>SUM(I39+R39+AA39)</f>
        <v>28</v>
      </c>
    </row>
    <row r="40" spans="1:29" ht="15.75" customHeight="1">
      <c r="A40" s="70">
        <v>0.71875</v>
      </c>
      <c r="B40" s="48">
        <v>0</v>
      </c>
      <c r="C40" s="49">
        <v>0</v>
      </c>
      <c r="D40" s="49">
        <v>0</v>
      </c>
      <c r="E40" s="49">
        <v>0</v>
      </c>
      <c r="F40" s="49">
        <v>0</v>
      </c>
      <c r="G40" s="49">
        <v>0</v>
      </c>
      <c r="H40" s="52">
        <v>0</v>
      </c>
      <c r="I40" s="66">
        <f>SUM(B40:H40)</f>
        <v>0</v>
      </c>
      <c r="K40" s="48">
        <v>3</v>
      </c>
      <c r="L40" s="49">
        <v>1</v>
      </c>
      <c r="M40" s="49">
        <v>0</v>
      </c>
      <c r="N40" s="49">
        <v>0</v>
      </c>
      <c r="O40" s="49">
        <v>0</v>
      </c>
      <c r="P40" s="49">
        <v>0</v>
      </c>
      <c r="Q40" s="52">
        <v>0</v>
      </c>
      <c r="R40" s="66">
        <f>SUM(K40:Q40)</f>
        <v>4</v>
      </c>
      <c r="T40" s="48">
        <v>19</v>
      </c>
      <c r="U40" s="49">
        <v>7</v>
      </c>
      <c r="V40" s="49">
        <v>0</v>
      </c>
      <c r="W40" s="49">
        <v>0</v>
      </c>
      <c r="X40" s="49">
        <v>0</v>
      </c>
      <c r="Y40" s="49">
        <v>0</v>
      </c>
      <c r="Z40" s="52">
        <v>0</v>
      </c>
      <c r="AA40" s="66">
        <f>SUM(T40:Z40)</f>
        <v>26</v>
      </c>
      <c r="AC40" s="66">
        <f>SUM(I40+R40+AA40)</f>
        <v>30</v>
      </c>
    </row>
    <row r="41" spans="1:29" ht="15.75" customHeight="1">
      <c r="A41" s="70">
        <v>0.72916666666666663</v>
      </c>
      <c r="B41" s="48">
        <v>0</v>
      </c>
      <c r="C41" s="49">
        <v>0</v>
      </c>
      <c r="D41" s="49">
        <v>0</v>
      </c>
      <c r="E41" s="49">
        <v>0</v>
      </c>
      <c r="F41" s="49">
        <v>0</v>
      </c>
      <c r="G41" s="49">
        <v>0</v>
      </c>
      <c r="H41" s="52">
        <v>0</v>
      </c>
      <c r="I41" s="66">
        <f>SUM(B41:H41)</f>
        <v>0</v>
      </c>
      <c r="K41" s="48">
        <v>5</v>
      </c>
      <c r="L41" s="49">
        <v>0</v>
      </c>
      <c r="M41" s="49">
        <v>0</v>
      </c>
      <c r="N41" s="49">
        <v>0</v>
      </c>
      <c r="O41" s="49">
        <v>0</v>
      </c>
      <c r="P41" s="49">
        <v>0</v>
      </c>
      <c r="Q41" s="52">
        <v>0</v>
      </c>
      <c r="R41" s="66">
        <f>SUM(K41:Q41)</f>
        <v>5</v>
      </c>
      <c r="T41" s="48">
        <v>16</v>
      </c>
      <c r="U41" s="49">
        <v>7</v>
      </c>
      <c r="V41" s="49">
        <v>0</v>
      </c>
      <c r="W41" s="49">
        <v>0</v>
      </c>
      <c r="X41" s="49">
        <v>0</v>
      </c>
      <c r="Y41" s="49">
        <v>0</v>
      </c>
      <c r="Z41" s="52">
        <v>1</v>
      </c>
      <c r="AA41" s="66">
        <f>SUM(T41:Z41)</f>
        <v>24</v>
      </c>
      <c r="AC41" s="66">
        <f>SUM(I41+R41+AA41)</f>
        <v>29</v>
      </c>
    </row>
    <row r="42" spans="1:29" ht="15.75" customHeight="1">
      <c r="A42" s="71">
        <v>0.73958333333333337</v>
      </c>
      <c r="B42" s="54">
        <v>0</v>
      </c>
      <c r="C42" s="55">
        <v>0</v>
      </c>
      <c r="D42" s="55">
        <v>0</v>
      </c>
      <c r="E42" s="55">
        <v>0</v>
      </c>
      <c r="F42" s="55">
        <v>0</v>
      </c>
      <c r="G42" s="55">
        <v>0</v>
      </c>
      <c r="H42" s="56">
        <v>0</v>
      </c>
      <c r="I42" s="67">
        <f>SUM(B42:H42)</f>
        <v>0</v>
      </c>
      <c r="K42" s="54">
        <v>5</v>
      </c>
      <c r="L42" s="55">
        <v>0</v>
      </c>
      <c r="M42" s="55">
        <v>0</v>
      </c>
      <c r="N42" s="55">
        <v>0</v>
      </c>
      <c r="O42" s="55">
        <v>0</v>
      </c>
      <c r="P42" s="55">
        <v>0</v>
      </c>
      <c r="Q42" s="56">
        <v>0</v>
      </c>
      <c r="R42" s="67">
        <f>SUM(K42:Q42)</f>
        <v>5</v>
      </c>
      <c r="T42" s="54">
        <v>20</v>
      </c>
      <c r="U42" s="55">
        <v>1</v>
      </c>
      <c r="V42" s="55">
        <v>0</v>
      </c>
      <c r="W42" s="55">
        <v>0</v>
      </c>
      <c r="X42" s="55">
        <v>0</v>
      </c>
      <c r="Y42" s="55">
        <v>0</v>
      </c>
      <c r="Z42" s="56">
        <v>0</v>
      </c>
      <c r="AA42" s="67">
        <f>SUM(T42:Z42)</f>
        <v>21</v>
      </c>
      <c r="AC42" s="67">
        <f>SUM(I42+R42+AA42)</f>
        <v>26</v>
      </c>
    </row>
    <row r="43" spans="1:29" ht="15.75" customHeight="1">
      <c r="A43" s="60" t="s">
        <v>218</v>
      </c>
      <c r="B43" s="57">
        <f t="shared" ref="B43:I43" si="15">SUM(B39:B42)</f>
        <v>0</v>
      </c>
      <c r="C43" s="58">
        <f t="shared" si="15"/>
        <v>0</v>
      </c>
      <c r="D43" s="58">
        <f t="shared" si="15"/>
        <v>0</v>
      </c>
      <c r="E43" s="58">
        <f t="shared" si="15"/>
        <v>0</v>
      </c>
      <c r="F43" s="58">
        <f t="shared" si="15"/>
        <v>0</v>
      </c>
      <c r="G43" s="58">
        <f t="shared" si="15"/>
        <v>0</v>
      </c>
      <c r="H43" s="59">
        <f t="shared" si="15"/>
        <v>0</v>
      </c>
      <c r="I43" s="60">
        <f t="shared" si="15"/>
        <v>0</v>
      </c>
      <c r="K43" s="57">
        <f t="shared" ref="K43:R43" si="16">SUM(K39:K42)</f>
        <v>18</v>
      </c>
      <c r="L43" s="58">
        <f t="shared" si="16"/>
        <v>3</v>
      </c>
      <c r="M43" s="58">
        <f t="shared" si="16"/>
        <v>0</v>
      </c>
      <c r="N43" s="58">
        <f t="shared" si="16"/>
        <v>0</v>
      </c>
      <c r="O43" s="58">
        <f t="shared" si="16"/>
        <v>0</v>
      </c>
      <c r="P43" s="58">
        <f t="shared" si="16"/>
        <v>0</v>
      </c>
      <c r="Q43" s="59">
        <f t="shared" si="16"/>
        <v>0</v>
      </c>
      <c r="R43" s="60">
        <f t="shared" si="16"/>
        <v>21</v>
      </c>
      <c r="T43" s="57">
        <f t="shared" ref="T43:AA43" si="17">SUM(T39:T42)</f>
        <v>71</v>
      </c>
      <c r="U43" s="58">
        <f t="shared" si="17"/>
        <v>19</v>
      </c>
      <c r="V43" s="58">
        <f t="shared" si="17"/>
        <v>1</v>
      </c>
      <c r="W43" s="58">
        <f t="shared" si="17"/>
        <v>0</v>
      </c>
      <c r="X43" s="58">
        <f t="shared" si="17"/>
        <v>0</v>
      </c>
      <c r="Y43" s="58">
        <f t="shared" si="17"/>
        <v>0</v>
      </c>
      <c r="Z43" s="59">
        <f t="shared" si="17"/>
        <v>1</v>
      </c>
      <c r="AA43" s="60">
        <f t="shared" si="17"/>
        <v>92</v>
      </c>
      <c r="AC43" s="60">
        <f>SUM(AC39:AC42)</f>
        <v>113</v>
      </c>
    </row>
    <row r="44" spans="1:29" ht="15.75" customHeight="1">
      <c r="A44" s="69">
        <v>0.75</v>
      </c>
      <c r="B44" s="44">
        <v>0</v>
      </c>
      <c r="C44" s="45">
        <v>0</v>
      </c>
      <c r="D44" s="45">
        <v>0</v>
      </c>
      <c r="E44" s="45">
        <v>0</v>
      </c>
      <c r="F44" s="45">
        <v>0</v>
      </c>
      <c r="G44" s="45">
        <v>0</v>
      </c>
      <c r="H44" s="46">
        <v>0</v>
      </c>
      <c r="I44" s="65">
        <f>SUM(B44:H44)</f>
        <v>0</v>
      </c>
      <c r="K44" s="44">
        <v>3</v>
      </c>
      <c r="L44" s="45">
        <v>0</v>
      </c>
      <c r="M44" s="45">
        <v>0</v>
      </c>
      <c r="N44" s="45">
        <v>0</v>
      </c>
      <c r="O44" s="45">
        <v>0</v>
      </c>
      <c r="P44" s="45">
        <v>0</v>
      </c>
      <c r="Q44" s="46">
        <v>0</v>
      </c>
      <c r="R44" s="65">
        <f>SUM(K44:Q44)</f>
        <v>3</v>
      </c>
      <c r="T44" s="44">
        <v>14</v>
      </c>
      <c r="U44" s="45">
        <v>6</v>
      </c>
      <c r="V44" s="45">
        <v>0</v>
      </c>
      <c r="W44" s="45">
        <v>0</v>
      </c>
      <c r="X44" s="45">
        <v>0</v>
      </c>
      <c r="Y44" s="45">
        <v>0</v>
      </c>
      <c r="Z44" s="46">
        <v>0</v>
      </c>
      <c r="AA44" s="65">
        <f>SUM(T44:Z44)</f>
        <v>20</v>
      </c>
      <c r="AC44" s="65">
        <f>SUM(I44+R44+AA44)</f>
        <v>23</v>
      </c>
    </row>
    <row r="45" spans="1:29" ht="15.75" customHeight="1">
      <c r="A45" s="70">
        <v>0.76041666666666663</v>
      </c>
      <c r="B45" s="48">
        <v>0</v>
      </c>
      <c r="C45" s="49">
        <v>0</v>
      </c>
      <c r="D45" s="49">
        <v>0</v>
      </c>
      <c r="E45" s="49">
        <v>0</v>
      </c>
      <c r="F45" s="49">
        <v>0</v>
      </c>
      <c r="G45" s="49">
        <v>0</v>
      </c>
      <c r="H45" s="52">
        <v>0</v>
      </c>
      <c r="I45" s="66">
        <f>SUM(B45:H45)</f>
        <v>0</v>
      </c>
      <c r="K45" s="48">
        <v>2</v>
      </c>
      <c r="L45" s="49">
        <v>3</v>
      </c>
      <c r="M45" s="49">
        <v>0</v>
      </c>
      <c r="N45" s="49">
        <v>0</v>
      </c>
      <c r="O45" s="49">
        <v>0</v>
      </c>
      <c r="P45" s="49">
        <v>0</v>
      </c>
      <c r="Q45" s="52">
        <v>0</v>
      </c>
      <c r="R45" s="66">
        <f>SUM(K45:Q45)</f>
        <v>5</v>
      </c>
      <c r="T45" s="48">
        <v>12</v>
      </c>
      <c r="U45" s="49">
        <v>4</v>
      </c>
      <c r="V45" s="49">
        <v>0</v>
      </c>
      <c r="W45" s="49">
        <v>0</v>
      </c>
      <c r="X45" s="49">
        <v>0</v>
      </c>
      <c r="Y45" s="49">
        <v>0</v>
      </c>
      <c r="Z45" s="52">
        <v>0</v>
      </c>
      <c r="AA45" s="66">
        <f>SUM(T45:Z45)</f>
        <v>16</v>
      </c>
      <c r="AC45" s="66">
        <f>SUM(I45+R45+AA45)</f>
        <v>21</v>
      </c>
    </row>
    <row r="46" spans="1:29" ht="15.75" customHeight="1">
      <c r="A46" s="70">
        <v>0.77083333333333337</v>
      </c>
      <c r="B46" s="48">
        <v>0</v>
      </c>
      <c r="C46" s="49">
        <v>0</v>
      </c>
      <c r="D46" s="49">
        <v>0</v>
      </c>
      <c r="E46" s="49">
        <v>0</v>
      </c>
      <c r="F46" s="49">
        <v>0</v>
      </c>
      <c r="G46" s="49">
        <v>0</v>
      </c>
      <c r="H46" s="52">
        <v>0</v>
      </c>
      <c r="I46" s="66">
        <f>SUM(B46:H46)</f>
        <v>0</v>
      </c>
      <c r="K46" s="48">
        <v>3</v>
      </c>
      <c r="L46" s="49">
        <v>0</v>
      </c>
      <c r="M46" s="49">
        <v>0</v>
      </c>
      <c r="N46" s="49">
        <v>0</v>
      </c>
      <c r="O46" s="49">
        <v>0</v>
      </c>
      <c r="P46" s="49">
        <v>0</v>
      </c>
      <c r="Q46" s="52">
        <v>2</v>
      </c>
      <c r="R46" s="66">
        <f>SUM(K46:Q46)</f>
        <v>5</v>
      </c>
      <c r="T46" s="48">
        <v>15</v>
      </c>
      <c r="U46" s="49">
        <v>3</v>
      </c>
      <c r="V46" s="49">
        <v>0</v>
      </c>
      <c r="W46" s="49">
        <v>0</v>
      </c>
      <c r="X46" s="49">
        <v>0</v>
      </c>
      <c r="Y46" s="49">
        <v>0</v>
      </c>
      <c r="Z46" s="52">
        <v>0</v>
      </c>
      <c r="AA46" s="66">
        <f>SUM(T46:Z46)</f>
        <v>18</v>
      </c>
      <c r="AC46" s="66">
        <f>SUM(I46+R46+AA46)</f>
        <v>23</v>
      </c>
    </row>
    <row r="47" spans="1:29" ht="15.75" customHeight="1">
      <c r="A47" s="71">
        <v>0.78125</v>
      </c>
      <c r="B47" s="54">
        <v>0</v>
      </c>
      <c r="C47" s="55">
        <v>0</v>
      </c>
      <c r="D47" s="55">
        <v>0</v>
      </c>
      <c r="E47" s="55">
        <v>0</v>
      </c>
      <c r="F47" s="55">
        <v>0</v>
      </c>
      <c r="G47" s="55">
        <v>0</v>
      </c>
      <c r="H47" s="56">
        <v>0</v>
      </c>
      <c r="I47" s="67">
        <f>SUM(B47:H47)</f>
        <v>0</v>
      </c>
      <c r="K47" s="54">
        <v>1</v>
      </c>
      <c r="L47" s="55">
        <v>1</v>
      </c>
      <c r="M47" s="55">
        <v>0</v>
      </c>
      <c r="N47" s="55">
        <v>0</v>
      </c>
      <c r="O47" s="55">
        <v>0</v>
      </c>
      <c r="P47" s="55">
        <v>0</v>
      </c>
      <c r="Q47" s="56">
        <v>0</v>
      </c>
      <c r="R47" s="67">
        <f>SUM(K47:Q47)</f>
        <v>2</v>
      </c>
      <c r="T47" s="54">
        <v>11</v>
      </c>
      <c r="U47" s="55">
        <v>4</v>
      </c>
      <c r="V47" s="55">
        <v>0</v>
      </c>
      <c r="W47" s="55">
        <v>0</v>
      </c>
      <c r="X47" s="55">
        <v>0</v>
      </c>
      <c r="Y47" s="55">
        <v>0</v>
      </c>
      <c r="Z47" s="56">
        <v>0</v>
      </c>
      <c r="AA47" s="67">
        <f>SUM(T47:Z47)</f>
        <v>15</v>
      </c>
      <c r="AC47" s="67">
        <f>SUM(I47+R47+AA47)</f>
        <v>17</v>
      </c>
    </row>
    <row r="48" spans="1:29" ht="15.75" customHeight="1">
      <c r="A48" s="60" t="s">
        <v>218</v>
      </c>
      <c r="B48" s="57">
        <f t="shared" ref="B48:I48" si="18">SUM(B44:B47)</f>
        <v>0</v>
      </c>
      <c r="C48" s="58">
        <f t="shared" si="18"/>
        <v>0</v>
      </c>
      <c r="D48" s="58">
        <f t="shared" si="18"/>
        <v>0</v>
      </c>
      <c r="E48" s="58">
        <f t="shared" si="18"/>
        <v>0</v>
      </c>
      <c r="F48" s="58">
        <f t="shared" si="18"/>
        <v>0</v>
      </c>
      <c r="G48" s="58">
        <f t="shared" si="18"/>
        <v>0</v>
      </c>
      <c r="H48" s="59">
        <f t="shared" si="18"/>
        <v>0</v>
      </c>
      <c r="I48" s="60">
        <f t="shared" si="18"/>
        <v>0</v>
      </c>
      <c r="K48" s="57">
        <f t="shared" ref="K48:R48" si="19">SUM(K44:K47)</f>
        <v>9</v>
      </c>
      <c r="L48" s="58">
        <f t="shared" si="19"/>
        <v>4</v>
      </c>
      <c r="M48" s="58">
        <f t="shared" si="19"/>
        <v>0</v>
      </c>
      <c r="N48" s="58">
        <f t="shared" si="19"/>
        <v>0</v>
      </c>
      <c r="O48" s="58">
        <f t="shared" si="19"/>
        <v>0</v>
      </c>
      <c r="P48" s="58">
        <f t="shared" si="19"/>
        <v>0</v>
      </c>
      <c r="Q48" s="59">
        <f t="shared" si="19"/>
        <v>2</v>
      </c>
      <c r="R48" s="60">
        <f t="shared" si="19"/>
        <v>15</v>
      </c>
      <c r="T48" s="57">
        <f t="shared" ref="T48:AA48" si="20">SUM(T44:T47)</f>
        <v>52</v>
      </c>
      <c r="U48" s="58">
        <f t="shared" si="20"/>
        <v>17</v>
      </c>
      <c r="V48" s="58">
        <f t="shared" si="20"/>
        <v>0</v>
      </c>
      <c r="W48" s="58">
        <f t="shared" si="20"/>
        <v>0</v>
      </c>
      <c r="X48" s="58">
        <f t="shared" si="20"/>
        <v>0</v>
      </c>
      <c r="Y48" s="58">
        <f t="shared" si="20"/>
        <v>0</v>
      </c>
      <c r="Z48" s="59">
        <f t="shared" si="20"/>
        <v>0</v>
      </c>
      <c r="AA48" s="60">
        <f t="shared" si="20"/>
        <v>69</v>
      </c>
      <c r="AC48" s="60">
        <f>SUM(AC44:AC47)</f>
        <v>84</v>
      </c>
    </row>
    <row r="50" spans="1:29" ht="15.75" customHeight="1">
      <c r="A50" s="60" t="s">
        <v>219</v>
      </c>
      <c r="B50" s="57">
        <f t="shared" ref="B50:I50" si="21">SUM(B48+B43+B38)</f>
        <v>0</v>
      </c>
      <c r="C50" s="58">
        <f t="shared" si="21"/>
        <v>0</v>
      </c>
      <c r="D50" s="58">
        <f t="shared" si="21"/>
        <v>0</v>
      </c>
      <c r="E50" s="58">
        <f t="shared" si="21"/>
        <v>0</v>
      </c>
      <c r="F50" s="58">
        <f t="shared" si="21"/>
        <v>0</v>
      </c>
      <c r="G50" s="58">
        <f t="shared" si="21"/>
        <v>0</v>
      </c>
      <c r="H50" s="59">
        <f t="shared" si="21"/>
        <v>0</v>
      </c>
      <c r="I50" s="60">
        <f t="shared" si="21"/>
        <v>0</v>
      </c>
      <c r="K50" s="57">
        <f t="shared" ref="K50:R50" si="22">SUM(K48+K43+K38)</f>
        <v>45</v>
      </c>
      <c r="L50" s="58">
        <f t="shared" si="22"/>
        <v>10</v>
      </c>
      <c r="M50" s="58">
        <f t="shared" si="22"/>
        <v>0</v>
      </c>
      <c r="N50" s="58">
        <f t="shared" si="22"/>
        <v>0</v>
      </c>
      <c r="O50" s="58">
        <f t="shared" si="22"/>
        <v>0</v>
      </c>
      <c r="P50" s="58">
        <f t="shared" si="22"/>
        <v>0</v>
      </c>
      <c r="Q50" s="59">
        <f t="shared" si="22"/>
        <v>2</v>
      </c>
      <c r="R50" s="60">
        <f t="shared" si="22"/>
        <v>57</v>
      </c>
      <c r="T50" s="57">
        <f t="shared" ref="T50:AA50" si="23">SUM(T48+T43+T38)</f>
        <v>209</v>
      </c>
      <c r="U50" s="58">
        <f t="shared" si="23"/>
        <v>57</v>
      </c>
      <c r="V50" s="58">
        <f t="shared" si="23"/>
        <v>2</v>
      </c>
      <c r="W50" s="58">
        <f t="shared" si="23"/>
        <v>0</v>
      </c>
      <c r="X50" s="58">
        <f t="shared" si="23"/>
        <v>0</v>
      </c>
      <c r="Y50" s="58">
        <f t="shared" si="23"/>
        <v>0</v>
      </c>
      <c r="Z50" s="59">
        <f t="shared" si="23"/>
        <v>1</v>
      </c>
      <c r="AA50" s="60">
        <f t="shared" si="23"/>
        <v>269</v>
      </c>
      <c r="AC50" s="60">
        <f>SUM(AC48+AC43+AC38)</f>
        <v>326</v>
      </c>
    </row>
    <row r="52" spans="1:29" ht="15.75" customHeight="1">
      <c r="A52" s="60" t="s">
        <v>217</v>
      </c>
      <c r="B52" s="57">
        <f t="shared" ref="B52:I52" si="24">SUM(B28+B50)</f>
        <v>0</v>
      </c>
      <c r="C52" s="58">
        <f t="shared" si="24"/>
        <v>0</v>
      </c>
      <c r="D52" s="58">
        <f t="shared" si="24"/>
        <v>0</v>
      </c>
      <c r="E52" s="58">
        <f t="shared" si="24"/>
        <v>0</v>
      </c>
      <c r="F52" s="58">
        <f t="shared" si="24"/>
        <v>0</v>
      </c>
      <c r="G52" s="58">
        <f t="shared" si="24"/>
        <v>0</v>
      </c>
      <c r="H52" s="59">
        <f t="shared" si="24"/>
        <v>0</v>
      </c>
      <c r="I52" s="60">
        <f t="shared" si="24"/>
        <v>0</v>
      </c>
      <c r="K52" s="57">
        <f t="shared" ref="K52:R52" si="25">SUM(K28+K50)</f>
        <v>161</v>
      </c>
      <c r="L52" s="58">
        <f t="shared" si="25"/>
        <v>28</v>
      </c>
      <c r="M52" s="58">
        <f t="shared" si="25"/>
        <v>1</v>
      </c>
      <c r="N52" s="58">
        <f t="shared" si="25"/>
        <v>0</v>
      </c>
      <c r="O52" s="58">
        <f t="shared" si="25"/>
        <v>3</v>
      </c>
      <c r="P52" s="58">
        <f t="shared" si="25"/>
        <v>0</v>
      </c>
      <c r="Q52" s="59">
        <f t="shared" si="25"/>
        <v>2</v>
      </c>
      <c r="R52" s="60">
        <f t="shared" si="25"/>
        <v>195</v>
      </c>
      <c r="T52" s="57">
        <f t="shared" ref="T52:AA52" si="26">SUM(T28+T50)</f>
        <v>273</v>
      </c>
      <c r="U52" s="58">
        <f t="shared" si="26"/>
        <v>95</v>
      </c>
      <c r="V52" s="58">
        <f t="shared" si="26"/>
        <v>5</v>
      </c>
      <c r="W52" s="58">
        <f t="shared" si="26"/>
        <v>1</v>
      </c>
      <c r="X52" s="58">
        <f t="shared" si="26"/>
        <v>0</v>
      </c>
      <c r="Y52" s="58">
        <f t="shared" si="26"/>
        <v>0</v>
      </c>
      <c r="Z52" s="59">
        <f t="shared" si="26"/>
        <v>2</v>
      </c>
      <c r="AA52" s="60">
        <f t="shared" si="26"/>
        <v>376</v>
      </c>
      <c r="AC52" s="60">
        <f>SUM(AC28+AC50)</f>
        <v>571</v>
      </c>
    </row>
    <row r="53" spans="1:29" s="68" customFormat="1" ht="15.75" customHeight="1">
      <c r="A53" s="68" t="s">
        <v>220</v>
      </c>
      <c r="I53" s="68">
        <f>SUM(B12:H12,B13:H13,B14:H14,B15:H15,B17:H17,B18:H18,B19:H19,B20:H20,B22:H22,B23:H23,B24:H24,B25:H25,B34:H34,B35:H35,B36:H36,B37:H37,B39:H39,B40:H40,B41:H41,B42:H42,B44:H44,B45:H45,B46:H46,B47:H47)</f>
        <v>0</v>
      </c>
      <c r="R53" s="68">
        <f>SUM(K12:Q12,K13:Q13,K14:Q14,K15:Q15,K17:Q17,K18:Q18,K19:Q19,K20:Q20,K22:Q22,K23:Q23,K24:Q24,K25:Q25,K34:Q34,K35:Q35,K36:Q36,K37:Q37,K39:Q39,K40:Q40,K41:Q41,K42:Q42,K44:Q44,K45:Q45,K46:Q46,K47:Q47)</f>
        <v>195</v>
      </c>
      <c r="AA53" s="68">
        <f>SUM(T12:Z12,T13:Z13,T14:Z14,T15:Z15,T17:Z17,T18:Z18,T19:Z19,T20:Z20,T22:Z22,T23:Z23,T24:Z24,T25:Z25,T34:Z34,T35:Z35,T36:Z36,T37:Z37,T39:Z39,T40:Z40,T41:Z41,T42:Z42,T44:Z44,T45:Z45,T46:Z46,T47:Z47)</f>
        <v>376</v>
      </c>
      <c r="AC53" s="68">
        <f>SUM(B53:AA53)</f>
        <v>571</v>
      </c>
    </row>
    <row r="54" spans="1:29" ht="15.75" customHeight="1">
      <c r="A54" s="47" t="s">
        <v>211</v>
      </c>
      <c r="B54" s="47" t="str">
        <f>$M$9</f>
        <v>Arm B - Cametringane woods</v>
      </c>
    </row>
    <row r="55" spans="1:29" ht="15.75" customHeight="1">
      <c r="B55" s="57" t="s">
        <v>212</v>
      </c>
      <c r="C55" s="58"/>
      <c r="D55" s="58" t="s">
        <v>252</v>
      </c>
      <c r="E55" s="58"/>
      <c r="F55" s="58"/>
      <c r="G55" s="58"/>
      <c r="H55" s="59"/>
      <c r="I55" s="60"/>
      <c r="K55" s="57" t="s">
        <v>212</v>
      </c>
      <c r="L55" s="58"/>
      <c r="M55" s="58" t="s">
        <v>253</v>
      </c>
      <c r="N55" s="58"/>
      <c r="O55" s="58"/>
      <c r="P55" s="58"/>
      <c r="Q55" s="59"/>
      <c r="R55" s="60"/>
      <c r="T55" s="57" t="s">
        <v>212</v>
      </c>
      <c r="U55" s="58"/>
      <c r="V55" s="58" t="s">
        <v>215</v>
      </c>
      <c r="W55" s="58"/>
      <c r="X55" s="58"/>
      <c r="Y55" s="58"/>
      <c r="Z55" s="59"/>
      <c r="AA55" s="60"/>
      <c r="AC55" s="130" t="s">
        <v>216</v>
      </c>
    </row>
    <row r="56" spans="1:29" ht="15.75" customHeight="1">
      <c r="B56" s="61" t="s">
        <v>0</v>
      </c>
      <c r="C56" s="62" t="s">
        <v>1</v>
      </c>
      <c r="D56" s="62" t="s">
        <v>47</v>
      </c>
      <c r="E56" s="62" t="s">
        <v>46</v>
      </c>
      <c r="F56" s="62" t="s">
        <v>42</v>
      </c>
      <c r="G56" s="62" t="s">
        <v>45</v>
      </c>
      <c r="H56" s="63" t="s">
        <v>44</v>
      </c>
      <c r="I56" s="64" t="s">
        <v>217</v>
      </c>
      <c r="K56" s="61" t="s">
        <v>0</v>
      </c>
      <c r="L56" s="62" t="s">
        <v>1</v>
      </c>
      <c r="M56" s="62" t="s">
        <v>47</v>
      </c>
      <c r="N56" s="62" t="s">
        <v>46</v>
      </c>
      <c r="O56" s="62" t="s">
        <v>42</v>
      </c>
      <c r="P56" s="62" t="s">
        <v>45</v>
      </c>
      <c r="Q56" s="63" t="s">
        <v>44</v>
      </c>
      <c r="R56" s="64" t="s">
        <v>217</v>
      </c>
      <c r="T56" s="61" t="s">
        <v>0</v>
      </c>
      <c r="U56" s="62" t="s">
        <v>1</v>
      </c>
      <c r="V56" s="62" t="s">
        <v>47</v>
      </c>
      <c r="W56" s="62" t="s">
        <v>46</v>
      </c>
      <c r="X56" s="62" t="s">
        <v>42</v>
      </c>
      <c r="Y56" s="62" t="s">
        <v>45</v>
      </c>
      <c r="Z56" s="63" t="s">
        <v>44</v>
      </c>
      <c r="AA56" s="64" t="s">
        <v>217</v>
      </c>
      <c r="AC56" s="131"/>
    </row>
    <row r="58" spans="1:29" ht="15.75" customHeight="1">
      <c r="A58" s="69">
        <v>0.29166666666666669</v>
      </c>
      <c r="B58" s="44">
        <v>3</v>
      </c>
      <c r="C58" s="45">
        <v>1</v>
      </c>
      <c r="D58" s="45">
        <v>0</v>
      </c>
      <c r="E58" s="45">
        <v>0</v>
      </c>
      <c r="F58" s="45">
        <v>0</v>
      </c>
      <c r="G58" s="45">
        <v>0</v>
      </c>
      <c r="H58" s="46">
        <v>0</v>
      </c>
      <c r="I58" s="65">
        <f>SUM(B58:H58)</f>
        <v>4</v>
      </c>
      <c r="K58" s="44">
        <v>0</v>
      </c>
      <c r="L58" s="45">
        <v>0</v>
      </c>
      <c r="M58" s="45">
        <v>0</v>
      </c>
      <c r="N58" s="45">
        <v>0</v>
      </c>
      <c r="O58" s="45">
        <v>0</v>
      </c>
      <c r="P58" s="45">
        <v>0</v>
      </c>
      <c r="Q58" s="46">
        <v>0</v>
      </c>
      <c r="R58" s="65">
        <f>SUM(K58:Q58)</f>
        <v>0</v>
      </c>
      <c r="T58" s="44">
        <v>0</v>
      </c>
      <c r="U58" s="45">
        <v>0</v>
      </c>
      <c r="V58" s="45">
        <v>0</v>
      </c>
      <c r="W58" s="45">
        <v>0</v>
      </c>
      <c r="X58" s="45">
        <v>0</v>
      </c>
      <c r="Y58" s="45">
        <v>0</v>
      </c>
      <c r="Z58" s="46">
        <v>0</v>
      </c>
      <c r="AA58" s="65">
        <f>SUM(T58:Z58)</f>
        <v>0</v>
      </c>
      <c r="AC58" s="65">
        <f>SUM(I58+R58+AA58)</f>
        <v>4</v>
      </c>
    </row>
    <row r="59" spans="1:29" ht="15.75" customHeight="1">
      <c r="A59" s="70">
        <v>0.30208333333333331</v>
      </c>
      <c r="B59" s="48">
        <v>0</v>
      </c>
      <c r="C59" s="49">
        <v>1</v>
      </c>
      <c r="D59" s="49">
        <v>0</v>
      </c>
      <c r="E59" s="49">
        <v>0</v>
      </c>
      <c r="F59" s="49">
        <v>0</v>
      </c>
      <c r="G59" s="49">
        <v>0</v>
      </c>
      <c r="H59" s="52">
        <v>0</v>
      </c>
      <c r="I59" s="66">
        <f>SUM(B59:H59)</f>
        <v>1</v>
      </c>
      <c r="K59" s="48">
        <v>0</v>
      </c>
      <c r="L59" s="49">
        <v>0</v>
      </c>
      <c r="M59" s="49">
        <v>0</v>
      </c>
      <c r="N59" s="49">
        <v>0</v>
      </c>
      <c r="O59" s="49">
        <v>0</v>
      </c>
      <c r="P59" s="49">
        <v>0</v>
      </c>
      <c r="Q59" s="52">
        <v>0</v>
      </c>
      <c r="R59" s="66">
        <f>SUM(K59:Q59)</f>
        <v>0</v>
      </c>
      <c r="T59" s="48">
        <v>0</v>
      </c>
      <c r="U59" s="49">
        <v>0</v>
      </c>
      <c r="V59" s="49">
        <v>0</v>
      </c>
      <c r="W59" s="49">
        <v>0</v>
      </c>
      <c r="X59" s="49">
        <v>0</v>
      </c>
      <c r="Y59" s="49">
        <v>0</v>
      </c>
      <c r="Z59" s="52">
        <v>0</v>
      </c>
      <c r="AA59" s="66">
        <f>SUM(T59:Z59)</f>
        <v>0</v>
      </c>
      <c r="AC59" s="66">
        <f>SUM(I59+R59+AA59)</f>
        <v>1</v>
      </c>
    </row>
    <row r="60" spans="1:29" ht="15.75" customHeight="1">
      <c r="A60" s="70">
        <v>0.3125</v>
      </c>
      <c r="B60" s="48">
        <v>2</v>
      </c>
      <c r="C60" s="49">
        <v>0</v>
      </c>
      <c r="D60" s="49">
        <v>0</v>
      </c>
      <c r="E60" s="49">
        <v>0</v>
      </c>
      <c r="F60" s="49">
        <v>0</v>
      </c>
      <c r="G60" s="49">
        <v>0</v>
      </c>
      <c r="H60" s="52">
        <v>0</v>
      </c>
      <c r="I60" s="66">
        <f>SUM(B60:H60)</f>
        <v>2</v>
      </c>
      <c r="K60" s="48">
        <v>0</v>
      </c>
      <c r="L60" s="49">
        <v>0</v>
      </c>
      <c r="M60" s="49">
        <v>0</v>
      </c>
      <c r="N60" s="49">
        <v>0</v>
      </c>
      <c r="O60" s="49">
        <v>0</v>
      </c>
      <c r="P60" s="49">
        <v>0</v>
      </c>
      <c r="Q60" s="52">
        <v>0</v>
      </c>
      <c r="R60" s="66">
        <f>SUM(K60:Q60)</f>
        <v>0</v>
      </c>
      <c r="T60" s="48">
        <v>0</v>
      </c>
      <c r="U60" s="49">
        <v>0</v>
      </c>
      <c r="V60" s="49">
        <v>0</v>
      </c>
      <c r="W60" s="49">
        <v>0</v>
      </c>
      <c r="X60" s="49">
        <v>0</v>
      </c>
      <c r="Y60" s="49">
        <v>0</v>
      </c>
      <c r="Z60" s="52">
        <v>0</v>
      </c>
      <c r="AA60" s="66">
        <f>SUM(T60:Z60)</f>
        <v>0</v>
      </c>
      <c r="AC60" s="66">
        <f>SUM(I60+R60+AA60)</f>
        <v>2</v>
      </c>
    </row>
    <row r="61" spans="1:29" ht="15.75" customHeight="1">
      <c r="A61" s="71">
        <v>0.32291666666666669</v>
      </c>
      <c r="B61" s="54">
        <v>0</v>
      </c>
      <c r="C61" s="55">
        <v>1</v>
      </c>
      <c r="D61" s="55">
        <v>0</v>
      </c>
      <c r="E61" s="55">
        <v>0</v>
      </c>
      <c r="F61" s="55">
        <v>0</v>
      </c>
      <c r="G61" s="55">
        <v>0</v>
      </c>
      <c r="H61" s="56">
        <v>0</v>
      </c>
      <c r="I61" s="67">
        <f>SUM(B61:H61)</f>
        <v>1</v>
      </c>
      <c r="K61" s="54">
        <v>0</v>
      </c>
      <c r="L61" s="55">
        <v>0</v>
      </c>
      <c r="M61" s="55">
        <v>0</v>
      </c>
      <c r="N61" s="55">
        <v>0</v>
      </c>
      <c r="O61" s="55">
        <v>0</v>
      </c>
      <c r="P61" s="55">
        <v>0</v>
      </c>
      <c r="Q61" s="56">
        <v>0</v>
      </c>
      <c r="R61" s="67">
        <f>SUM(K61:Q61)</f>
        <v>0</v>
      </c>
      <c r="T61" s="54">
        <v>0</v>
      </c>
      <c r="U61" s="55">
        <v>0</v>
      </c>
      <c r="V61" s="55">
        <v>0</v>
      </c>
      <c r="W61" s="55">
        <v>0</v>
      </c>
      <c r="X61" s="55">
        <v>0</v>
      </c>
      <c r="Y61" s="55">
        <v>0</v>
      </c>
      <c r="Z61" s="56">
        <v>0</v>
      </c>
      <c r="AA61" s="67">
        <f>SUM(T61:Z61)</f>
        <v>0</v>
      </c>
      <c r="AC61" s="67">
        <f>SUM(I61+R61+AA61)</f>
        <v>1</v>
      </c>
    </row>
    <row r="62" spans="1:29" ht="15.75" customHeight="1">
      <c r="A62" s="60" t="s">
        <v>218</v>
      </c>
      <c r="B62" s="57">
        <f t="shared" ref="B62:I62" si="27">SUM(B58:B61)</f>
        <v>5</v>
      </c>
      <c r="C62" s="58">
        <f t="shared" si="27"/>
        <v>3</v>
      </c>
      <c r="D62" s="58">
        <f t="shared" si="27"/>
        <v>0</v>
      </c>
      <c r="E62" s="58">
        <f t="shared" si="27"/>
        <v>0</v>
      </c>
      <c r="F62" s="58">
        <f t="shared" si="27"/>
        <v>0</v>
      </c>
      <c r="G62" s="58">
        <f t="shared" si="27"/>
        <v>0</v>
      </c>
      <c r="H62" s="59">
        <f t="shared" si="27"/>
        <v>0</v>
      </c>
      <c r="I62" s="60">
        <f t="shared" si="27"/>
        <v>8</v>
      </c>
      <c r="K62" s="57">
        <f t="shared" ref="K62:R62" si="28">SUM(K58:K61)</f>
        <v>0</v>
      </c>
      <c r="L62" s="58">
        <f t="shared" si="28"/>
        <v>0</v>
      </c>
      <c r="M62" s="58">
        <f t="shared" si="28"/>
        <v>0</v>
      </c>
      <c r="N62" s="58">
        <f t="shared" si="28"/>
        <v>0</v>
      </c>
      <c r="O62" s="58">
        <f t="shared" si="28"/>
        <v>0</v>
      </c>
      <c r="P62" s="58">
        <f t="shared" si="28"/>
        <v>0</v>
      </c>
      <c r="Q62" s="59">
        <f t="shared" si="28"/>
        <v>0</v>
      </c>
      <c r="R62" s="60">
        <f t="shared" si="28"/>
        <v>0</v>
      </c>
      <c r="T62" s="57">
        <f t="shared" ref="T62:AA62" si="29">SUM(T58:T61)</f>
        <v>0</v>
      </c>
      <c r="U62" s="58">
        <f t="shared" si="29"/>
        <v>0</v>
      </c>
      <c r="V62" s="58">
        <f t="shared" si="29"/>
        <v>0</v>
      </c>
      <c r="W62" s="58">
        <f t="shared" si="29"/>
        <v>0</v>
      </c>
      <c r="X62" s="58">
        <f t="shared" si="29"/>
        <v>0</v>
      </c>
      <c r="Y62" s="58">
        <f t="shared" si="29"/>
        <v>0</v>
      </c>
      <c r="Z62" s="59">
        <f t="shared" si="29"/>
        <v>0</v>
      </c>
      <c r="AA62" s="60">
        <f t="shared" si="29"/>
        <v>0</v>
      </c>
      <c r="AC62" s="60">
        <f>SUM(AC58:AC61)</f>
        <v>8</v>
      </c>
    </row>
    <row r="63" spans="1:29" ht="15.75" customHeight="1">
      <c r="A63" s="69">
        <v>0.33333333333333331</v>
      </c>
      <c r="B63" s="44">
        <v>1</v>
      </c>
      <c r="C63" s="45">
        <v>1</v>
      </c>
      <c r="D63" s="45">
        <v>0</v>
      </c>
      <c r="E63" s="45">
        <v>0</v>
      </c>
      <c r="F63" s="45">
        <v>0</v>
      </c>
      <c r="G63" s="45">
        <v>0</v>
      </c>
      <c r="H63" s="46">
        <v>0</v>
      </c>
      <c r="I63" s="65">
        <f>SUM(B63:H63)</f>
        <v>2</v>
      </c>
      <c r="K63" s="44">
        <v>0</v>
      </c>
      <c r="L63" s="45">
        <v>0</v>
      </c>
      <c r="M63" s="45">
        <v>0</v>
      </c>
      <c r="N63" s="45">
        <v>0</v>
      </c>
      <c r="O63" s="45">
        <v>0</v>
      </c>
      <c r="P63" s="45">
        <v>0</v>
      </c>
      <c r="Q63" s="46">
        <v>0</v>
      </c>
      <c r="R63" s="65">
        <f>SUM(K63:Q63)</f>
        <v>0</v>
      </c>
      <c r="T63" s="44">
        <v>1</v>
      </c>
      <c r="U63" s="45">
        <v>0</v>
      </c>
      <c r="V63" s="45">
        <v>0</v>
      </c>
      <c r="W63" s="45">
        <v>0</v>
      </c>
      <c r="X63" s="45">
        <v>0</v>
      </c>
      <c r="Y63" s="45">
        <v>0</v>
      </c>
      <c r="Z63" s="46">
        <v>0</v>
      </c>
      <c r="AA63" s="65">
        <f>SUM(T63:Z63)</f>
        <v>1</v>
      </c>
      <c r="AC63" s="65">
        <f>SUM(I63+R63+AA63)</f>
        <v>3</v>
      </c>
    </row>
    <row r="64" spans="1:29" ht="15.75" customHeight="1">
      <c r="A64" s="70">
        <v>0.34375</v>
      </c>
      <c r="B64" s="48">
        <v>7</v>
      </c>
      <c r="C64" s="49">
        <v>1</v>
      </c>
      <c r="D64" s="49">
        <v>0</v>
      </c>
      <c r="E64" s="49">
        <v>0</v>
      </c>
      <c r="F64" s="49">
        <v>1</v>
      </c>
      <c r="G64" s="49">
        <v>0</v>
      </c>
      <c r="H64" s="52">
        <v>0</v>
      </c>
      <c r="I64" s="66">
        <f>SUM(B64:H64)</f>
        <v>9</v>
      </c>
      <c r="K64" s="48">
        <v>0</v>
      </c>
      <c r="L64" s="49">
        <v>0</v>
      </c>
      <c r="M64" s="49">
        <v>0</v>
      </c>
      <c r="N64" s="49">
        <v>0</v>
      </c>
      <c r="O64" s="49">
        <v>0</v>
      </c>
      <c r="P64" s="49">
        <v>0</v>
      </c>
      <c r="Q64" s="52">
        <v>0</v>
      </c>
      <c r="R64" s="66">
        <f>SUM(K64:Q64)</f>
        <v>0</v>
      </c>
      <c r="T64" s="48">
        <v>1</v>
      </c>
      <c r="U64" s="49">
        <v>0</v>
      </c>
      <c r="V64" s="49">
        <v>0</v>
      </c>
      <c r="W64" s="49">
        <v>0</v>
      </c>
      <c r="X64" s="49">
        <v>0</v>
      </c>
      <c r="Y64" s="49">
        <v>0</v>
      </c>
      <c r="Z64" s="52">
        <v>0</v>
      </c>
      <c r="AA64" s="66">
        <f>SUM(T64:Z64)</f>
        <v>1</v>
      </c>
      <c r="AC64" s="66">
        <f>SUM(I64+R64+AA64)</f>
        <v>10</v>
      </c>
    </row>
    <row r="65" spans="1:29" ht="15.75" customHeight="1">
      <c r="A65" s="70">
        <v>0.35416666666666669</v>
      </c>
      <c r="B65" s="48">
        <v>16</v>
      </c>
      <c r="C65" s="49">
        <v>3</v>
      </c>
      <c r="D65" s="49">
        <v>0</v>
      </c>
      <c r="E65" s="49">
        <v>0</v>
      </c>
      <c r="F65" s="49">
        <v>1</v>
      </c>
      <c r="G65" s="49">
        <v>0</v>
      </c>
      <c r="H65" s="52">
        <v>0</v>
      </c>
      <c r="I65" s="66">
        <f>SUM(B65:H65)</f>
        <v>20</v>
      </c>
      <c r="K65" s="48">
        <v>0</v>
      </c>
      <c r="L65" s="49">
        <v>0</v>
      </c>
      <c r="M65" s="49">
        <v>0</v>
      </c>
      <c r="N65" s="49">
        <v>0</v>
      </c>
      <c r="O65" s="49">
        <v>0</v>
      </c>
      <c r="P65" s="49">
        <v>0</v>
      </c>
      <c r="Q65" s="52">
        <v>0</v>
      </c>
      <c r="R65" s="66">
        <f>SUM(K65:Q65)</f>
        <v>0</v>
      </c>
      <c r="T65" s="48">
        <v>6</v>
      </c>
      <c r="U65" s="49">
        <v>2</v>
      </c>
      <c r="V65" s="49">
        <v>0</v>
      </c>
      <c r="W65" s="49">
        <v>0</v>
      </c>
      <c r="X65" s="49">
        <v>1</v>
      </c>
      <c r="Y65" s="49">
        <v>0</v>
      </c>
      <c r="Z65" s="52">
        <v>0</v>
      </c>
      <c r="AA65" s="66">
        <f>SUM(T65:Z65)</f>
        <v>9</v>
      </c>
      <c r="AC65" s="66">
        <f>SUM(I65+R65+AA65)</f>
        <v>29</v>
      </c>
    </row>
    <row r="66" spans="1:29" ht="15.75" customHeight="1">
      <c r="A66" s="71">
        <v>0.36458333333333331</v>
      </c>
      <c r="B66" s="54">
        <v>40</v>
      </c>
      <c r="C66" s="55">
        <v>6</v>
      </c>
      <c r="D66" s="55">
        <v>0</v>
      </c>
      <c r="E66" s="55">
        <v>0</v>
      </c>
      <c r="F66" s="55">
        <v>0</v>
      </c>
      <c r="G66" s="55">
        <v>0</v>
      </c>
      <c r="H66" s="56">
        <v>0</v>
      </c>
      <c r="I66" s="67">
        <f>SUM(B66:H66)</f>
        <v>46</v>
      </c>
      <c r="K66" s="54">
        <v>0</v>
      </c>
      <c r="L66" s="55">
        <v>0</v>
      </c>
      <c r="M66" s="55">
        <v>0</v>
      </c>
      <c r="N66" s="55">
        <v>0</v>
      </c>
      <c r="O66" s="55">
        <v>0</v>
      </c>
      <c r="P66" s="55">
        <v>0</v>
      </c>
      <c r="Q66" s="56">
        <v>0</v>
      </c>
      <c r="R66" s="67">
        <f>SUM(K66:Q66)</f>
        <v>0</v>
      </c>
      <c r="T66" s="54">
        <v>10</v>
      </c>
      <c r="U66" s="55">
        <v>0</v>
      </c>
      <c r="V66" s="55">
        <v>0</v>
      </c>
      <c r="W66" s="55">
        <v>0</v>
      </c>
      <c r="X66" s="55">
        <v>1</v>
      </c>
      <c r="Y66" s="55">
        <v>0</v>
      </c>
      <c r="Z66" s="56">
        <v>0</v>
      </c>
      <c r="AA66" s="67">
        <f>SUM(T66:Z66)</f>
        <v>11</v>
      </c>
      <c r="AC66" s="67">
        <f>SUM(I66+R66+AA66)</f>
        <v>57</v>
      </c>
    </row>
    <row r="67" spans="1:29" ht="15.75" customHeight="1">
      <c r="A67" s="60" t="s">
        <v>218</v>
      </c>
      <c r="B67" s="57">
        <f t="shared" ref="B67:I67" si="30">SUM(B63:B66)</f>
        <v>64</v>
      </c>
      <c r="C67" s="58">
        <f t="shared" si="30"/>
        <v>11</v>
      </c>
      <c r="D67" s="58">
        <f t="shared" si="30"/>
        <v>0</v>
      </c>
      <c r="E67" s="58">
        <f t="shared" si="30"/>
        <v>0</v>
      </c>
      <c r="F67" s="58">
        <f t="shared" si="30"/>
        <v>2</v>
      </c>
      <c r="G67" s="58">
        <f t="shared" si="30"/>
        <v>0</v>
      </c>
      <c r="H67" s="59">
        <f t="shared" si="30"/>
        <v>0</v>
      </c>
      <c r="I67" s="60">
        <f t="shared" si="30"/>
        <v>77</v>
      </c>
      <c r="K67" s="57">
        <f t="shared" ref="K67:R67" si="31">SUM(K63:K66)</f>
        <v>0</v>
      </c>
      <c r="L67" s="58">
        <f t="shared" si="31"/>
        <v>0</v>
      </c>
      <c r="M67" s="58">
        <f t="shared" si="31"/>
        <v>0</v>
      </c>
      <c r="N67" s="58">
        <f t="shared" si="31"/>
        <v>0</v>
      </c>
      <c r="O67" s="58">
        <f t="shared" si="31"/>
        <v>0</v>
      </c>
      <c r="P67" s="58">
        <f t="shared" si="31"/>
        <v>0</v>
      </c>
      <c r="Q67" s="59">
        <f t="shared" si="31"/>
        <v>0</v>
      </c>
      <c r="R67" s="60">
        <f t="shared" si="31"/>
        <v>0</v>
      </c>
      <c r="T67" s="57">
        <f t="shared" ref="T67:AA67" si="32">SUM(T63:T66)</f>
        <v>18</v>
      </c>
      <c r="U67" s="58">
        <f t="shared" si="32"/>
        <v>2</v>
      </c>
      <c r="V67" s="58">
        <f t="shared" si="32"/>
        <v>0</v>
      </c>
      <c r="W67" s="58">
        <f t="shared" si="32"/>
        <v>0</v>
      </c>
      <c r="X67" s="58">
        <f t="shared" si="32"/>
        <v>2</v>
      </c>
      <c r="Y67" s="58">
        <f t="shared" si="32"/>
        <v>0</v>
      </c>
      <c r="Z67" s="59">
        <f t="shared" si="32"/>
        <v>0</v>
      </c>
      <c r="AA67" s="60">
        <f t="shared" si="32"/>
        <v>22</v>
      </c>
      <c r="AC67" s="60">
        <f>SUM(AC63:AC66)</f>
        <v>99</v>
      </c>
    </row>
    <row r="68" spans="1:29" ht="15.75" customHeight="1">
      <c r="A68" s="69">
        <v>0.375</v>
      </c>
      <c r="B68" s="44">
        <v>4</v>
      </c>
      <c r="C68" s="45">
        <v>3</v>
      </c>
      <c r="D68" s="45">
        <v>0</v>
      </c>
      <c r="E68" s="45">
        <v>0</v>
      </c>
      <c r="F68" s="45">
        <v>0</v>
      </c>
      <c r="G68" s="45">
        <v>0</v>
      </c>
      <c r="H68" s="46">
        <v>0</v>
      </c>
      <c r="I68" s="65">
        <f>SUM(B68:H68)</f>
        <v>7</v>
      </c>
      <c r="K68" s="44">
        <v>0</v>
      </c>
      <c r="L68" s="45">
        <v>0</v>
      </c>
      <c r="M68" s="45">
        <v>0</v>
      </c>
      <c r="N68" s="45">
        <v>0</v>
      </c>
      <c r="O68" s="45">
        <v>0</v>
      </c>
      <c r="P68" s="45">
        <v>0</v>
      </c>
      <c r="Q68" s="46">
        <v>0</v>
      </c>
      <c r="R68" s="65">
        <f>SUM(K68:Q68)</f>
        <v>0</v>
      </c>
      <c r="T68" s="44">
        <v>1</v>
      </c>
      <c r="U68" s="45">
        <v>0</v>
      </c>
      <c r="V68" s="45">
        <v>0</v>
      </c>
      <c r="W68" s="45">
        <v>0</v>
      </c>
      <c r="X68" s="45">
        <v>0</v>
      </c>
      <c r="Y68" s="45">
        <v>0</v>
      </c>
      <c r="Z68" s="46">
        <v>0</v>
      </c>
      <c r="AA68" s="65">
        <f>SUM(T68:Z68)</f>
        <v>1</v>
      </c>
      <c r="AC68" s="65">
        <f>SUM(I68+R68+AA68)</f>
        <v>8</v>
      </c>
    </row>
    <row r="69" spans="1:29" ht="15.75" customHeight="1">
      <c r="A69" s="70">
        <v>0.38541666666666669</v>
      </c>
      <c r="B69" s="48">
        <v>9</v>
      </c>
      <c r="C69" s="49">
        <v>0</v>
      </c>
      <c r="D69" s="49">
        <v>0</v>
      </c>
      <c r="E69" s="49">
        <v>0</v>
      </c>
      <c r="F69" s="49">
        <v>0</v>
      </c>
      <c r="G69" s="49">
        <v>0</v>
      </c>
      <c r="H69" s="52">
        <v>0</v>
      </c>
      <c r="I69" s="66">
        <f>SUM(B69:H69)</f>
        <v>9</v>
      </c>
      <c r="K69" s="48">
        <v>0</v>
      </c>
      <c r="L69" s="49">
        <v>0</v>
      </c>
      <c r="M69" s="49">
        <v>0</v>
      </c>
      <c r="N69" s="49">
        <v>0</v>
      </c>
      <c r="O69" s="49">
        <v>0</v>
      </c>
      <c r="P69" s="49">
        <v>0</v>
      </c>
      <c r="Q69" s="52">
        <v>0</v>
      </c>
      <c r="R69" s="66">
        <f>SUM(K69:Q69)</f>
        <v>0</v>
      </c>
      <c r="T69" s="48">
        <v>2</v>
      </c>
      <c r="U69" s="49">
        <v>0</v>
      </c>
      <c r="V69" s="49">
        <v>0</v>
      </c>
      <c r="W69" s="49">
        <v>0</v>
      </c>
      <c r="X69" s="49">
        <v>0</v>
      </c>
      <c r="Y69" s="49">
        <v>0</v>
      </c>
      <c r="Z69" s="52">
        <v>0</v>
      </c>
      <c r="AA69" s="66">
        <f>SUM(T69:Z69)</f>
        <v>2</v>
      </c>
      <c r="AC69" s="66">
        <f>SUM(I69+R69+AA69)</f>
        <v>11</v>
      </c>
    </row>
    <row r="70" spans="1:29" ht="15.75" customHeight="1">
      <c r="A70" s="70">
        <v>0.39583333333333331</v>
      </c>
      <c r="B70" s="48">
        <v>7</v>
      </c>
      <c r="C70" s="49">
        <v>2</v>
      </c>
      <c r="D70" s="49">
        <v>0</v>
      </c>
      <c r="E70" s="49">
        <v>0</v>
      </c>
      <c r="F70" s="49">
        <v>0</v>
      </c>
      <c r="G70" s="49">
        <v>0</v>
      </c>
      <c r="H70" s="52">
        <v>0</v>
      </c>
      <c r="I70" s="66">
        <f>SUM(B70:H70)</f>
        <v>9</v>
      </c>
      <c r="K70" s="48">
        <v>0</v>
      </c>
      <c r="L70" s="49">
        <v>0</v>
      </c>
      <c r="M70" s="49">
        <v>0</v>
      </c>
      <c r="N70" s="49">
        <v>0</v>
      </c>
      <c r="O70" s="49">
        <v>0</v>
      </c>
      <c r="P70" s="49">
        <v>0</v>
      </c>
      <c r="Q70" s="52">
        <v>0</v>
      </c>
      <c r="R70" s="66">
        <f>SUM(K70:Q70)</f>
        <v>0</v>
      </c>
      <c r="T70" s="48">
        <v>0</v>
      </c>
      <c r="U70" s="49">
        <v>1</v>
      </c>
      <c r="V70" s="49">
        <v>0</v>
      </c>
      <c r="W70" s="49">
        <v>0</v>
      </c>
      <c r="X70" s="49">
        <v>0</v>
      </c>
      <c r="Y70" s="49">
        <v>0</v>
      </c>
      <c r="Z70" s="52">
        <v>0</v>
      </c>
      <c r="AA70" s="66">
        <f>SUM(T70:Z70)</f>
        <v>1</v>
      </c>
      <c r="AC70" s="66">
        <f>SUM(I70+R70+AA70)</f>
        <v>10</v>
      </c>
    </row>
    <row r="71" spans="1:29" ht="15.75" customHeight="1">
      <c r="A71" s="71">
        <v>0.40625</v>
      </c>
      <c r="B71" s="54">
        <v>3</v>
      </c>
      <c r="C71" s="55">
        <v>2</v>
      </c>
      <c r="D71" s="55">
        <v>0</v>
      </c>
      <c r="E71" s="55">
        <v>0</v>
      </c>
      <c r="F71" s="55">
        <v>0</v>
      </c>
      <c r="G71" s="55">
        <v>0</v>
      </c>
      <c r="H71" s="56">
        <v>0</v>
      </c>
      <c r="I71" s="67">
        <f>SUM(B71:H71)</f>
        <v>5</v>
      </c>
      <c r="K71" s="54">
        <v>0</v>
      </c>
      <c r="L71" s="55">
        <v>0</v>
      </c>
      <c r="M71" s="55">
        <v>0</v>
      </c>
      <c r="N71" s="55">
        <v>0</v>
      </c>
      <c r="O71" s="55">
        <v>0</v>
      </c>
      <c r="P71" s="55">
        <v>0</v>
      </c>
      <c r="Q71" s="56">
        <v>0</v>
      </c>
      <c r="R71" s="67">
        <f>SUM(K71:Q71)</f>
        <v>0</v>
      </c>
      <c r="T71" s="54">
        <v>1</v>
      </c>
      <c r="U71" s="55">
        <v>0</v>
      </c>
      <c r="V71" s="55">
        <v>0</v>
      </c>
      <c r="W71" s="55">
        <v>0</v>
      </c>
      <c r="X71" s="55">
        <v>0</v>
      </c>
      <c r="Y71" s="55">
        <v>0</v>
      </c>
      <c r="Z71" s="56">
        <v>0</v>
      </c>
      <c r="AA71" s="67">
        <f>SUM(T71:Z71)</f>
        <v>1</v>
      </c>
      <c r="AC71" s="67">
        <f>SUM(I71+R71+AA71)</f>
        <v>6</v>
      </c>
    </row>
    <row r="72" spans="1:29" ht="15.75" customHeight="1">
      <c r="A72" s="60" t="s">
        <v>218</v>
      </c>
      <c r="B72" s="57">
        <f t="shared" ref="B72:I72" si="33">SUM(B68:B71)</f>
        <v>23</v>
      </c>
      <c r="C72" s="58">
        <f t="shared" si="33"/>
        <v>7</v>
      </c>
      <c r="D72" s="58">
        <f t="shared" si="33"/>
        <v>0</v>
      </c>
      <c r="E72" s="58">
        <f t="shared" si="33"/>
        <v>0</v>
      </c>
      <c r="F72" s="58">
        <f t="shared" si="33"/>
        <v>0</v>
      </c>
      <c r="G72" s="58">
        <f t="shared" si="33"/>
        <v>0</v>
      </c>
      <c r="H72" s="59">
        <f t="shared" si="33"/>
        <v>0</v>
      </c>
      <c r="I72" s="60">
        <f t="shared" si="33"/>
        <v>30</v>
      </c>
      <c r="K72" s="57">
        <f t="shared" ref="K72:R72" si="34">SUM(K68:K71)</f>
        <v>0</v>
      </c>
      <c r="L72" s="58">
        <f t="shared" si="34"/>
        <v>0</v>
      </c>
      <c r="M72" s="58">
        <f t="shared" si="34"/>
        <v>0</v>
      </c>
      <c r="N72" s="58">
        <f t="shared" si="34"/>
        <v>0</v>
      </c>
      <c r="O72" s="58">
        <f t="shared" si="34"/>
        <v>0</v>
      </c>
      <c r="P72" s="58">
        <f t="shared" si="34"/>
        <v>0</v>
      </c>
      <c r="Q72" s="59">
        <f t="shared" si="34"/>
        <v>0</v>
      </c>
      <c r="R72" s="60">
        <f t="shared" si="34"/>
        <v>0</v>
      </c>
      <c r="T72" s="57">
        <f t="shared" ref="T72:AA72" si="35">SUM(T68:T71)</f>
        <v>4</v>
      </c>
      <c r="U72" s="58">
        <f t="shared" si="35"/>
        <v>1</v>
      </c>
      <c r="V72" s="58">
        <f t="shared" si="35"/>
        <v>0</v>
      </c>
      <c r="W72" s="58">
        <f t="shared" si="35"/>
        <v>0</v>
      </c>
      <c r="X72" s="58">
        <f t="shared" si="35"/>
        <v>0</v>
      </c>
      <c r="Y72" s="58">
        <f t="shared" si="35"/>
        <v>0</v>
      </c>
      <c r="Z72" s="59">
        <f t="shared" si="35"/>
        <v>0</v>
      </c>
      <c r="AA72" s="60">
        <f t="shared" si="35"/>
        <v>5</v>
      </c>
      <c r="AC72" s="60">
        <f>SUM(AC68:AC71)</f>
        <v>35</v>
      </c>
    </row>
    <row r="74" spans="1:29" ht="15.75" customHeight="1">
      <c r="A74" s="60" t="s">
        <v>219</v>
      </c>
      <c r="B74" s="57">
        <f t="shared" ref="B74:I74" si="36">SUM(B72+B67+B62)</f>
        <v>92</v>
      </c>
      <c r="C74" s="58">
        <f t="shared" si="36"/>
        <v>21</v>
      </c>
      <c r="D74" s="58">
        <f t="shared" si="36"/>
        <v>0</v>
      </c>
      <c r="E74" s="58">
        <f t="shared" si="36"/>
        <v>0</v>
      </c>
      <c r="F74" s="58">
        <f t="shared" si="36"/>
        <v>2</v>
      </c>
      <c r="G74" s="58">
        <f t="shared" si="36"/>
        <v>0</v>
      </c>
      <c r="H74" s="59">
        <f t="shared" si="36"/>
        <v>0</v>
      </c>
      <c r="I74" s="60">
        <f t="shared" si="36"/>
        <v>115</v>
      </c>
      <c r="K74" s="57">
        <f t="shared" ref="K74:R74" si="37">SUM(K72+K67+K62)</f>
        <v>0</v>
      </c>
      <c r="L74" s="58">
        <f t="shared" si="37"/>
        <v>0</v>
      </c>
      <c r="M74" s="58">
        <f t="shared" si="37"/>
        <v>0</v>
      </c>
      <c r="N74" s="58">
        <f t="shared" si="37"/>
        <v>0</v>
      </c>
      <c r="O74" s="58">
        <f t="shared" si="37"/>
        <v>0</v>
      </c>
      <c r="P74" s="58">
        <f t="shared" si="37"/>
        <v>0</v>
      </c>
      <c r="Q74" s="59">
        <f t="shared" si="37"/>
        <v>0</v>
      </c>
      <c r="R74" s="60">
        <f t="shared" si="37"/>
        <v>0</v>
      </c>
      <c r="T74" s="57">
        <f t="shared" ref="T74:AA74" si="38">SUM(T72+T67+T62)</f>
        <v>22</v>
      </c>
      <c r="U74" s="58">
        <f t="shared" si="38"/>
        <v>3</v>
      </c>
      <c r="V74" s="58">
        <f t="shared" si="38"/>
        <v>0</v>
      </c>
      <c r="W74" s="58">
        <f t="shared" si="38"/>
        <v>0</v>
      </c>
      <c r="X74" s="58">
        <f t="shared" si="38"/>
        <v>2</v>
      </c>
      <c r="Y74" s="58">
        <f t="shared" si="38"/>
        <v>0</v>
      </c>
      <c r="Z74" s="59">
        <f t="shared" si="38"/>
        <v>0</v>
      </c>
      <c r="AA74" s="60">
        <f t="shared" si="38"/>
        <v>27</v>
      </c>
      <c r="AC74" s="60">
        <f>SUM(AC72+AC67+AC62)</f>
        <v>142</v>
      </c>
    </row>
    <row r="76" spans="1:29" ht="15.75" customHeight="1">
      <c r="A76" s="47" t="s">
        <v>211</v>
      </c>
      <c r="B76" s="47" t="str">
        <f>$M$9</f>
        <v>Arm B - Cametringane woods</v>
      </c>
    </row>
    <row r="77" spans="1:29" ht="15.75" customHeight="1">
      <c r="B77" s="57" t="s">
        <v>212</v>
      </c>
      <c r="C77" s="58"/>
      <c r="D77" s="58" t="s">
        <v>252</v>
      </c>
      <c r="E77" s="58"/>
      <c r="F77" s="58"/>
      <c r="G77" s="58"/>
      <c r="H77" s="59"/>
      <c r="I77" s="60"/>
      <c r="K77" s="57" t="s">
        <v>212</v>
      </c>
      <c r="L77" s="58"/>
      <c r="M77" s="58" t="s">
        <v>253</v>
      </c>
      <c r="N77" s="58"/>
      <c r="O77" s="58"/>
      <c r="P77" s="58"/>
      <c r="Q77" s="59"/>
      <c r="R77" s="60"/>
      <c r="T77" s="57" t="s">
        <v>212</v>
      </c>
      <c r="U77" s="58"/>
      <c r="V77" s="58" t="s">
        <v>215</v>
      </c>
      <c r="W77" s="58"/>
      <c r="X77" s="58"/>
      <c r="Y77" s="58"/>
      <c r="Z77" s="59"/>
      <c r="AA77" s="60"/>
      <c r="AC77" s="130" t="s">
        <v>216</v>
      </c>
    </row>
    <row r="78" spans="1:29" ht="15.75" customHeight="1">
      <c r="B78" s="61" t="s">
        <v>0</v>
      </c>
      <c r="C78" s="62" t="s">
        <v>1</v>
      </c>
      <c r="D78" s="62" t="s">
        <v>47</v>
      </c>
      <c r="E78" s="62" t="s">
        <v>46</v>
      </c>
      <c r="F78" s="62" t="s">
        <v>42</v>
      </c>
      <c r="G78" s="62" t="s">
        <v>45</v>
      </c>
      <c r="H78" s="63" t="s">
        <v>44</v>
      </c>
      <c r="I78" s="64" t="s">
        <v>217</v>
      </c>
      <c r="K78" s="61" t="s">
        <v>0</v>
      </c>
      <c r="L78" s="62" t="s">
        <v>1</v>
      </c>
      <c r="M78" s="62" t="s">
        <v>47</v>
      </c>
      <c r="N78" s="62" t="s">
        <v>46</v>
      </c>
      <c r="O78" s="62" t="s">
        <v>42</v>
      </c>
      <c r="P78" s="62" t="s">
        <v>45</v>
      </c>
      <c r="Q78" s="63" t="s">
        <v>44</v>
      </c>
      <c r="R78" s="64" t="s">
        <v>217</v>
      </c>
      <c r="T78" s="61" t="s">
        <v>0</v>
      </c>
      <c r="U78" s="62" t="s">
        <v>1</v>
      </c>
      <c r="V78" s="62" t="s">
        <v>47</v>
      </c>
      <c r="W78" s="62" t="s">
        <v>46</v>
      </c>
      <c r="X78" s="62" t="s">
        <v>42</v>
      </c>
      <c r="Y78" s="62" t="s">
        <v>45</v>
      </c>
      <c r="Z78" s="63" t="s">
        <v>44</v>
      </c>
      <c r="AA78" s="64" t="s">
        <v>217</v>
      </c>
      <c r="AC78" s="131"/>
    </row>
    <row r="80" spans="1:29" ht="15.75" customHeight="1">
      <c r="A80" s="69">
        <v>0.66666666666666663</v>
      </c>
      <c r="B80" s="44">
        <v>22</v>
      </c>
      <c r="C80" s="45">
        <v>1</v>
      </c>
      <c r="D80" s="45">
        <v>0</v>
      </c>
      <c r="E80" s="45">
        <v>0</v>
      </c>
      <c r="F80" s="45">
        <v>0</v>
      </c>
      <c r="G80" s="45">
        <v>0</v>
      </c>
      <c r="H80" s="46">
        <v>0</v>
      </c>
      <c r="I80" s="65">
        <f>SUM(B80:H80)</f>
        <v>23</v>
      </c>
      <c r="K80" s="44">
        <v>0</v>
      </c>
      <c r="L80" s="45">
        <v>0</v>
      </c>
      <c r="M80" s="45">
        <v>0</v>
      </c>
      <c r="N80" s="45">
        <v>0</v>
      </c>
      <c r="O80" s="45">
        <v>0</v>
      </c>
      <c r="P80" s="45">
        <v>0</v>
      </c>
      <c r="Q80" s="46">
        <v>0</v>
      </c>
      <c r="R80" s="65">
        <f>SUM(K80:Q80)</f>
        <v>0</v>
      </c>
      <c r="T80" s="44">
        <v>0</v>
      </c>
      <c r="U80" s="45">
        <v>0</v>
      </c>
      <c r="V80" s="45">
        <v>0</v>
      </c>
      <c r="W80" s="45">
        <v>0</v>
      </c>
      <c r="X80" s="45">
        <v>0</v>
      </c>
      <c r="Y80" s="45">
        <v>0</v>
      </c>
      <c r="Z80" s="46">
        <v>0</v>
      </c>
      <c r="AA80" s="65">
        <f>SUM(T80:Z80)</f>
        <v>0</v>
      </c>
      <c r="AC80" s="65">
        <f>SUM(I80+R80+AA80)</f>
        <v>23</v>
      </c>
    </row>
    <row r="81" spans="1:29" ht="15.75" customHeight="1">
      <c r="A81" s="70">
        <v>0.67708333333333337</v>
      </c>
      <c r="B81" s="48">
        <v>9</v>
      </c>
      <c r="C81" s="49">
        <v>1</v>
      </c>
      <c r="D81" s="49">
        <v>0</v>
      </c>
      <c r="E81" s="49">
        <v>0</v>
      </c>
      <c r="F81" s="49">
        <v>0</v>
      </c>
      <c r="G81" s="49">
        <v>0</v>
      </c>
      <c r="H81" s="52">
        <v>0</v>
      </c>
      <c r="I81" s="66">
        <f>SUM(B81:H81)</f>
        <v>10</v>
      </c>
      <c r="K81" s="48">
        <v>0</v>
      </c>
      <c r="L81" s="49">
        <v>0</v>
      </c>
      <c r="M81" s="49">
        <v>0</v>
      </c>
      <c r="N81" s="49">
        <v>0</v>
      </c>
      <c r="O81" s="49">
        <v>0</v>
      </c>
      <c r="P81" s="49">
        <v>0</v>
      </c>
      <c r="Q81" s="52">
        <v>0</v>
      </c>
      <c r="R81" s="66">
        <f>SUM(K81:Q81)</f>
        <v>0</v>
      </c>
      <c r="T81" s="48">
        <v>1</v>
      </c>
      <c r="U81" s="49">
        <v>0</v>
      </c>
      <c r="V81" s="49">
        <v>0</v>
      </c>
      <c r="W81" s="49">
        <v>0</v>
      </c>
      <c r="X81" s="49">
        <v>0</v>
      </c>
      <c r="Y81" s="49">
        <v>0</v>
      </c>
      <c r="Z81" s="52">
        <v>0</v>
      </c>
      <c r="AA81" s="66">
        <f>SUM(T81:Z81)</f>
        <v>1</v>
      </c>
      <c r="AC81" s="66">
        <f>SUM(I81+R81+AA81)</f>
        <v>11</v>
      </c>
    </row>
    <row r="82" spans="1:29" ht="15.75" customHeight="1">
      <c r="A82" s="70">
        <v>0.6875</v>
      </c>
      <c r="B82" s="48">
        <v>7</v>
      </c>
      <c r="C82" s="49">
        <v>0</v>
      </c>
      <c r="D82" s="49">
        <v>0</v>
      </c>
      <c r="E82" s="49">
        <v>0</v>
      </c>
      <c r="F82" s="49">
        <v>0</v>
      </c>
      <c r="G82" s="49">
        <v>0</v>
      </c>
      <c r="H82" s="52">
        <v>0</v>
      </c>
      <c r="I82" s="66">
        <f>SUM(B82:H82)</f>
        <v>7</v>
      </c>
      <c r="K82" s="48">
        <v>0</v>
      </c>
      <c r="L82" s="49">
        <v>0</v>
      </c>
      <c r="M82" s="49">
        <v>0</v>
      </c>
      <c r="N82" s="49">
        <v>0</v>
      </c>
      <c r="O82" s="49">
        <v>0</v>
      </c>
      <c r="P82" s="49">
        <v>0</v>
      </c>
      <c r="Q82" s="52">
        <v>0</v>
      </c>
      <c r="R82" s="66">
        <f>SUM(K82:Q82)</f>
        <v>0</v>
      </c>
      <c r="T82" s="48">
        <v>0</v>
      </c>
      <c r="U82" s="49">
        <v>0</v>
      </c>
      <c r="V82" s="49">
        <v>0</v>
      </c>
      <c r="W82" s="49">
        <v>0</v>
      </c>
      <c r="X82" s="49">
        <v>0</v>
      </c>
      <c r="Y82" s="49">
        <v>0</v>
      </c>
      <c r="Z82" s="52">
        <v>0</v>
      </c>
      <c r="AA82" s="66">
        <f>SUM(T82:Z82)</f>
        <v>0</v>
      </c>
      <c r="AC82" s="66">
        <f>SUM(I82+R82+AA82)</f>
        <v>7</v>
      </c>
    </row>
    <row r="83" spans="1:29" ht="15.75" customHeight="1">
      <c r="A83" s="71">
        <v>0.69791666666666663</v>
      </c>
      <c r="B83" s="54">
        <v>5</v>
      </c>
      <c r="C83" s="55">
        <v>0</v>
      </c>
      <c r="D83" s="55">
        <v>0</v>
      </c>
      <c r="E83" s="55">
        <v>0</v>
      </c>
      <c r="F83" s="55">
        <v>0</v>
      </c>
      <c r="G83" s="55">
        <v>0</v>
      </c>
      <c r="H83" s="56">
        <v>0</v>
      </c>
      <c r="I83" s="67">
        <f>SUM(B83:H83)</f>
        <v>5</v>
      </c>
      <c r="K83" s="54">
        <v>0</v>
      </c>
      <c r="L83" s="55">
        <v>0</v>
      </c>
      <c r="M83" s="55">
        <v>0</v>
      </c>
      <c r="N83" s="55">
        <v>0</v>
      </c>
      <c r="O83" s="55">
        <v>0</v>
      </c>
      <c r="P83" s="55">
        <v>0</v>
      </c>
      <c r="Q83" s="56">
        <v>0</v>
      </c>
      <c r="R83" s="67">
        <f>SUM(K83:Q83)</f>
        <v>0</v>
      </c>
      <c r="T83" s="54">
        <v>1</v>
      </c>
      <c r="U83" s="55">
        <v>0</v>
      </c>
      <c r="V83" s="55">
        <v>0</v>
      </c>
      <c r="W83" s="55">
        <v>0</v>
      </c>
      <c r="X83" s="55">
        <v>0</v>
      </c>
      <c r="Y83" s="55">
        <v>0</v>
      </c>
      <c r="Z83" s="56">
        <v>0</v>
      </c>
      <c r="AA83" s="67">
        <f>SUM(T83:Z83)</f>
        <v>1</v>
      </c>
      <c r="AC83" s="67">
        <f>SUM(I83+R83+AA83)</f>
        <v>6</v>
      </c>
    </row>
    <row r="84" spans="1:29" ht="15.75" customHeight="1">
      <c r="A84" s="60" t="s">
        <v>218</v>
      </c>
      <c r="B84" s="57">
        <f t="shared" ref="B84:I84" si="39">SUM(B80:B83)</f>
        <v>43</v>
      </c>
      <c r="C84" s="58">
        <f t="shared" si="39"/>
        <v>2</v>
      </c>
      <c r="D84" s="58">
        <f t="shared" si="39"/>
        <v>0</v>
      </c>
      <c r="E84" s="58">
        <f t="shared" si="39"/>
        <v>0</v>
      </c>
      <c r="F84" s="58">
        <f t="shared" si="39"/>
        <v>0</v>
      </c>
      <c r="G84" s="58">
        <f t="shared" si="39"/>
        <v>0</v>
      </c>
      <c r="H84" s="59">
        <f t="shared" si="39"/>
        <v>0</v>
      </c>
      <c r="I84" s="60">
        <f t="shared" si="39"/>
        <v>45</v>
      </c>
      <c r="K84" s="57">
        <f t="shared" ref="K84:R84" si="40">SUM(K80:K83)</f>
        <v>0</v>
      </c>
      <c r="L84" s="58">
        <f t="shared" si="40"/>
        <v>0</v>
      </c>
      <c r="M84" s="58">
        <f t="shared" si="40"/>
        <v>0</v>
      </c>
      <c r="N84" s="58">
        <f t="shared" si="40"/>
        <v>0</v>
      </c>
      <c r="O84" s="58">
        <f t="shared" si="40"/>
        <v>0</v>
      </c>
      <c r="P84" s="58">
        <f t="shared" si="40"/>
        <v>0</v>
      </c>
      <c r="Q84" s="59">
        <f t="shared" si="40"/>
        <v>0</v>
      </c>
      <c r="R84" s="60">
        <f t="shared" si="40"/>
        <v>0</v>
      </c>
      <c r="T84" s="57">
        <f t="shared" ref="T84:AA84" si="41">SUM(T80:T83)</f>
        <v>2</v>
      </c>
      <c r="U84" s="58">
        <f t="shared" si="41"/>
        <v>0</v>
      </c>
      <c r="V84" s="58">
        <f t="shared" si="41"/>
        <v>0</v>
      </c>
      <c r="W84" s="58">
        <f t="shared" si="41"/>
        <v>0</v>
      </c>
      <c r="X84" s="58">
        <f t="shared" si="41"/>
        <v>0</v>
      </c>
      <c r="Y84" s="58">
        <f t="shared" si="41"/>
        <v>0</v>
      </c>
      <c r="Z84" s="59">
        <f t="shared" si="41"/>
        <v>0</v>
      </c>
      <c r="AA84" s="60">
        <f t="shared" si="41"/>
        <v>2</v>
      </c>
      <c r="AC84" s="60">
        <f>SUM(AC80:AC83)</f>
        <v>47</v>
      </c>
    </row>
    <row r="85" spans="1:29" ht="15.75" customHeight="1">
      <c r="A85" s="69">
        <v>0.70833333333333337</v>
      </c>
      <c r="B85" s="44">
        <v>3</v>
      </c>
      <c r="C85" s="45">
        <v>1</v>
      </c>
      <c r="D85" s="45">
        <v>0</v>
      </c>
      <c r="E85" s="45">
        <v>0</v>
      </c>
      <c r="F85" s="45">
        <v>0</v>
      </c>
      <c r="G85" s="45">
        <v>0</v>
      </c>
      <c r="H85" s="46">
        <v>0</v>
      </c>
      <c r="I85" s="65">
        <f>SUM(B85:H85)</f>
        <v>4</v>
      </c>
      <c r="K85" s="44">
        <v>0</v>
      </c>
      <c r="L85" s="45">
        <v>0</v>
      </c>
      <c r="M85" s="45">
        <v>0</v>
      </c>
      <c r="N85" s="45">
        <v>0</v>
      </c>
      <c r="O85" s="45">
        <v>0</v>
      </c>
      <c r="P85" s="45">
        <v>0</v>
      </c>
      <c r="Q85" s="46">
        <v>0</v>
      </c>
      <c r="R85" s="65">
        <f>SUM(K85:Q85)</f>
        <v>0</v>
      </c>
      <c r="T85" s="44">
        <v>1</v>
      </c>
      <c r="U85" s="45">
        <v>0</v>
      </c>
      <c r="V85" s="45">
        <v>0</v>
      </c>
      <c r="W85" s="45">
        <v>0</v>
      </c>
      <c r="X85" s="45">
        <v>0</v>
      </c>
      <c r="Y85" s="45">
        <v>0</v>
      </c>
      <c r="Z85" s="46">
        <v>0</v>
      </c>
      <c r="AA85" s="65">
        <f>SUM(T85:Z85)</f>
        <v>1</v>
      </c>
      <c r="AC85" s="65">
        <f>SUM(I85+R85+AA85)</f>
        <v>5</v>
      </c>
    </row>
    <row r="86" spans="1:29" ht="15.75" customHeight="1">
      <c r="A86" s="70">
        <v>0.71875</v>
      </c>
      <c r="B86" s="48">
        <v>5</v>
      </c>
      <c r="C86" s="49">
        <v>1</v>
      </c>
      <c r="D86" s="49">
        <v>0</v>
      </c>
      <c r="E86" s="49">
        <v>0</v>
      </c>
      <c r="F86" s="49">
        <v>0</v>
      </c>
      <c r="G86" s="49">
        <v>0</v>
      </c>
      <c r="H86" s="52">
        <v>0</v>
      </c>
      <c r="I86" s="66">
        <f>SUM(B86:H86)</f>
        <v>6</v>
      </c>
      <c r="K86" s="48">
        <v>0</v>
      </c>
      <c r="L86" s="49">
        <v>0</v>
      </c>
      <c r="M86" s="49">
        <v>0</v>
      </c>
      <c r="N86" s="49">
        <v>0</v>
      </c>
      <c r="O86" s="49">
        <v>0</v>
      </c>
      <c r="P86" s="49">
        <v>0</v>
      </c>
      <c r="Q86" s="52">
        <v>0</v>
      </c>
      <c r="R86" s="66">
        <f>SUM(K86:Q86)</f>
        <v>0</v>
      </c>
      <c r="T86" s="48">
        <v>1</v>
      </c>
      <c r="U86" s="49">
        <v>0</v>
      </c>
      <c r="V86" s="49">
        <v>0</v>
      </c>
      <c r="W86" s="49">
        <v>0</v>
      </c>
      <c r="X86" s="49">
        <v>0</v>
      </c>
      <c r="Y86" s="49">
        <v>0</v>
      </c>
      <c r="Z86" s="52">
        <v>0</v>
      </c>
      <c r="AA86" s="66">
        <f>SUM(T86:Z86)</f>
        <v>1</v>
      </c>
      <c r="AC86" s="66">
        <f>SUM(I86+R86+AA86)</f>
        <v>7</v>
      </c>
    </row>
    <row r="87" spans="1:29" ht="15.75" customHeight="1">
      <c r="A87" s="70">
        <v>0.72916666666666663</v>
      </c>
      <c r="B87" s="48">
        <v>4</v>
      </c>
      <c r="C87" s="49">
        <v>0</v>
      </c>
      <c r="D87" s="49">
        <v>0</v>
      </c>
      <c r="E87" s="49">
        <v>0</v>
      </c>
      <c r="F87" s="49">
        <v>0</v>
      </c>
      <c r="G87" s="49">
        <v>0</v>
      </c>
      <c r="H87" s="52">
        <v>0</v>
      </c>
      <c r="I87" s="66">
        <f>SUM(B87:H87)</f>
        <v>4</v>
      </c>
      <c r="K87" s="48">
        <v>0</v>
      </c>
      <c r="L87" s="49">
        <v>0</v>
      </c>
      <c r="M87" s="49">
        <v>0</v>
      </c>
      <c r="N87" s="49">
        <v>0</v>
      </c>
      <c r="O87" s="49">
        <v>0</v>
      </c>
      <c r="P87" s="49">
        <v>0</v>
      </c>
      <c r="Q87" s="52">
        <v>0</v>
      </c>
      <c r="R87" s="66">
        <f>SUM(K87:Q87)</f>
        <v>0</v>
      </c>
      <c r="T87" s="48">
        <v>3</v>
      </c>
      <c r="U87" s="49">
        <v>0</v>
      </c>
      <c r="V87" s="49">
        <v>0</v>
      </c>
      <c r="W87" s="49">
        <v>0</v>
      </c>
      <c r="X87" s="49">
        <v>0</v>
      </c>
      <c r="Y87" s="49">
        <v>0</v>
      </c>
      <c r="Z87" s="52">
        <v>0</v>
      </c>
      <c r="AA87" s="66">
        <f>SUM(T87:Z87)</f>
        <v>3</v>
      </c>
      <c r="AC87" s="66">
        <f>SUM(I87+R87+AA87)</f>
        <v>7</v>
      </c>
    </row>
    <row r="88" spans="1:29" ht="15.75" customHeight="1">
      <c r="A88" s="71">
        <v>0.73958333333333337</v>
      </c>
      <c r="B88" s="54">
        <v>3</v>
      </c>
      <c r="C88" s="55">
        <v>0</v>
      </c>
      <c r="D88" s="55">
        <v>0</v>
      </c>
      <c r="E88" s="55">
        <v>0</v>
      </c>
      <c r="F88" s="55">
        <v>0</v>
      </c>
      <c r="G88" s="55">
        <v>0</v>
      </c>
      <c r="H88" s="56">
        <v>0</v>
      </c>
      <c r="I88" s="67">
        <f>SUM(B88:H88)</f>
        <v>3</v>
      </c>
      <c r="K88" s="54">
        <v>0</v>
      </c>
      <c r="L88" s="55">
        <v>0</v>
      </c>
      <c r="M88" s="55">
        <v>0</v>
      </c>
      <c r="N88" s="55">
        <v>0</v>
      </c>
      <c r="O88" s="55">
        <v>0</v>
      </c>
      <c r="P88" s="55">
        <v>0</v>
      </c>
      <c r="Q88" s="56">
        <v>0</v>
      </c>
      <c r="R88" s="67">
        <f>SUM(K88:Q88)</f>
        <v>0</v>
      </c>
      <c r="T88" s="54">
        <v>0</v>
      </c>
      <c r="U88" s="55">
        <v>0</v>
      </c>
      <c r="V88" s="55">
        <v>0</v>
      </c>
      <c r="W88" s="55">
        <v>0</v>
      </c>
      <c r="X88" s="55">
        <v>0</v>
      </c>
      <c r="Y88" s="55">
        <v>0</v>
      </c>
      <c r="Z88" s="56">
        <v>0</v>
      </c>
      <c r="AA88" s="67">
        <f>SUM(T88:Z88)</f>
        <v>0</v>
      </c>
      <c r="AC88" s="67">
        <f>SUM(I88+R88+AA88)</f>
        <v>3</v>
      </c>
    </row>
    <row r="89" spans="1:29" ht="15.75" customHeight="1">
      <c r="A89" s="60" t="s">
        <v>218</v>
      </c>
      <c r="B89" s="57">
        <f t="shared" ref="B89:I89" si="42">SUM(B85:B88)</f>
        <v>15</v>
      </c>
      <c r="C89" s="58">
        <f t="shared" si="42"/>
        <v>2</v>
      </c>
      <c r="D89" s="58">
        <f t="shared" si="42"/>
        <v>0</v>
      </c>
      <c r="E89" s="58">
        <f t="shared" si="42"/>
        <v>0</v>
      </c>
      <c r="F89" s="58">
        <f t="shared" si="42"/>
        <v>0</v>
      </c>
      <c r="G89" s="58">
        <f t="shared" si="42"/>
        <v>0</v>
      </c>
      <c r="H89" s="59">
        <f t="shared" si="42"/>
        <v>0</v>
      </c>
      <c r="I89" s="60">
        <f t="shared" si="42"/>
        <v>17</v>
      </c>
      <c r="K89" s="57">
        <f t="shared" ref="K89:R89" si="43">SUM(K85:K88)</f>
        <v>0</v>
      </c>
      <c r="L89" s="58">
        <f t="shared" si="43"/>
        <v>0</v>
      </c>
      <c r="M89" s="58">
        <f t="shared" si="43"/>
        <v>0</v>
      </c>
      <c r="N89" s="58">
        <f t="shared" si="43"/>
        <v>0</v>
      </c>
      <c r="O89" s="58">
        <f t="shared" si="43"/>
        <v>0</v>
      </c>
      <c r="P89" s="58">
        <f t="shared" si="43"/>
        <v>0</v>
      </c>
      <c r="Q89" s="59">
        <f t="shared" si="43"/>
        <v>0</v>
      </c>
      <c r="R89" s="60">
        <f t="shared" si="43"/>
        <v>0</v>
      </c>
      <c r="T89" s="57">
        <f t="shared" ref="T89:AA89" si="44">SUM(T85:T88)</f>
        <v>5</v>
      </c>
      <c r="U89" s="58">
        <f t="shared" si="44"/>
        <v>0</v>
      </c>
      <c r="V89" s="58">
        <f t="shared" si="44"/>
        <v>0</v>
      </c>
      <c r="W89" s="58">
        <f t="shared" si="44"/>
        <v>0</v>
      </c>
      <c r="X89" s="58">
        <f t="shared" si="44"/>
        <v>0</v>
      </c>
      <c r="Y89" s="58">
        <f t="shared" si="44"/>
        <v>0</v>
      </c>
      <c r="Z89" s="59">
        <f t="shared" si="44"/>
        <v>0</v>
      </c>
      <c r="AA89" s="60">
        <f t="shared" si="44"/>
        <v>5</v>
      </c>
      <c r="AC89" s="60">
        <f>SUM(AC85:AC88)</f>
        <v>22</v>
      </c>
    </row>
    <row r="90" spans="1:29" ht="15.75" customHeight="1">
      <c r="A90" s="69">
        <v>0.75</v>
      </c>
      <c r="B90" s="44">
        <v>2</v>
      </c>
      <c r="C90" s="45">
        <v>0</v>
      </c>
      <c r="D90" s="45">
        <v>0</v>
      </c>
      <c r="E90" s="45">
        <v>0</v>
      </c>
      <c r="F90" s="45">
        <v>0</v>
      </c>
      <c r="G90" s="45">
        <v>0</v>
      </c>
      <c r="H90" s="46">
        <v>0</v>
      </c>
      <c r="I90" s="65">
        <f>SUM(B90:H90)</f>
        <v>2</v>
      </c>
      <c r="K90" s="44">
        <v>0</v>
      </c>
      <c r="L90" s="45">
        <v>0</v>
      </c>
      <c r="M90" s="45">
        <v>0</v>
      </c>
      <c r="N90" s="45">
        <v>0</v>
      </c>
      <c r="O90" s="45">
        <v>0</v>
      </c>
      <c r="P90" s="45">
        <v>0</v>
      </c>
      <c r="Q90" s="46">
        <v>0</v>
      </c>
      <c r="R90" s="65">
        <f>SUM(K90:Q90)</f>
        <v>0</v>
      </c>
      <c r="T90" s="44">
        <v>2</v>
      </c>
      <c r="U90" s="45">
        <v>0</v>
      </c>
      <c r="V90" s="45">
        <v>0</v>
      </c>
      <c r="W90" s="45">
        <v>0</v>
      </c>
      <c r="X90" s="45">
        <v>0</v>
      </c>
      <c r="Y90" s="45">
        <v>0</v>
      </c>
      <c r="Z90" s="46">
        <v>0</v>
      </c>
      <c r="AA90" s="65">
        <f>SUM(T90:Z90)</f>
        <v>2</v>
      </c>
      <c r="AC90" s="65">
        <f>SUM(I90+R90+AA90)</f>
        <v>4</v>
      </c>
    </row>
    <row r="91" spans="1:29" ht="15.75" customHeight="1">
      <c r="A91" s="70">
        <v>0.76041666666666663</v>
      </c>
      <c r="B91" s="48">
        <v>1</v>
      </c>
      <c r="C91" s="49">
        <v>0</v>
      </c>
      <c r="D91" s="49">
        <v>0</v>
      </c>
      <c r="E91" s="49">
        <v>0</v>
      </c>
      <c r="F91" s="49">
        <v>0</v>
      </c>
      <c r="G91" s="49">
        <v>0</v>
      </c>
      <c r="H91" s="52">
        <v>0</v>
      </c>
      <c r="I91" s="66">
        <f>SUM(B91:H91)</f>
        <v>1</v>
      </c>
      <c r="K91" s="48">
        <v>0</v>
      </c>
      <c r="L91" s="49">
        <v>0</v>
      </c>
      <c r="M91" s="49">
        <v>0</v>
      </c>
      <c r="N91" s="49">
        <v>0</v>
      </c>
      <c r="O91" s="49">
        <v>0</v>
      </c>
      <c r="P91" s="49">
        <v>0</v>
      </c>
      <c r="Q91" s="52">
        <v>0</v>
      </c>
      <c r="R91" s="66">
        <f>SUM(K91:Q91)</f>
        <v>0</v>
      </c>
      <c r="T91" s="48">
        <v>1</v>
      </c>
      <c r="U91" s="49">
        <v>0</v>
      </c>
      <c r="V91" s="49">
        <v>0</v>
      </c>
      <c r="W91" s="49">
        <v>0</v>
      </c>
      <c r="X91" s="49">
        <v>0</v>
      </c>
      <c r="Y91" s="49">
        <v>0</v>
      </c>
      <c r="Z91" s="52">
        <v>0</v>
      </c>
      <c r="AA91" s="66">
        <f>SUM(T91:Z91)</f>
        <v>1</v>
      </c>
      <c r="AC91" s="66">
        <f>SUM(I91+R91+AA91)</f>
        <v>2</v>
      </c>
    </row>
    <row r="92" spans="1:29" ht="15.75" customHeight="1">
      <c r="A92" s="70">
        <v>0.77083333333333337</v>
      </c>
      <c r="B92" s="48">
        <v>5</v>
      </c>
      <c r="C92" s="49">
        <v>0</v>
      </c>
      <c r="D92" s="49">
        <v>0</v>
      </c>
      <c r="E92" s="49">
        <v>0</v>
      </c>
      <c r="F92" s="49">
        <v>0</v>
      </c>
      <c r="G92" s="49">
        <v>0</v>
      </c>
      <c r="H92" s="52">
        <v>2</v>
      </c>
      <c r="I92" s="66">
        <f>SUM(B92:H92)</f>
        <v>7</v>
      </c>
      <c r="K92" s="48">
        <v>0</v>
      </c>
      <c r="L92" s="49">
        <v>0</v>
      </c>
      <c r="M92" s="49">
        <v>0</v>
      </c>
      <c r="N92" s="49">
        <v>0</v>
      </c>
      <c r="O92" s="49">
        <v>0</v>
      </c>
      <c r="P92" s="49">
        <v>0</v>
      </c>
      <c r="Q92" s="52">
        <v>0</v>
      </c>
      <c r="R92" s="66">
        <f>SUM(K92:Q92)</f>
        <v>0</v>
      </c>
      <c r="T92" s="48">
        <v>1</v>
      </c>
      <c r="U92" s="49">
        <v>0</v>
      </c>
      <c r="V92" s="49">
        <v>0</v>
      </c>
      <c r="W92" s="49">
        <v>0</v>
      </c>
      <c r="X92" s="49">
        <v>0</v>
      </c>
      <c r="Y92" s="49">
        <v>0</v>
      </c>
      <c r="Z92" s="52">
        <v>0</v>
      </c>
      <c r="AA92" s="66">
        <f>SUM(T92:Z92)</f>
        <v>1</v>
      </c>
      <c r="AC92" s="66">
        <f>SUM(I92+R92+AA92)</f>
        <v>8</v>
      </c>
    </row>
    <row r="93" spans="1:29" ht="15.75" customHeight="1">
      <c r="A93" s="71">
        <v>0.78125</v>
      </c>
      <c r="B93" s="54">
        <v>1</v>
      </c>
      <c r="C93" s="55">
        <v>0</v>
      </c>
      <c r="D93" s="55">
        <v>0</v>
      </c>
      <c r="E93" s="55">
        <v>0</v>
      </c>
      <c r="F93" s="55">
        <v>0</v>
      </c>
      <c r="G93" s="55">
        <v>0</v>
      </c>
      <c r="H93" s="56">
        <v>0</v>
      </c>
      <c r="I93" s="67">
        <f>SUM(B93:H93)</f>
        <v>1</v>
      </c>
      <c r="K93" s="54">
        <v>0</v>
      </c>
      <c r="L93" s="55">
        <v>0</v>
      </c>
      <c r="M93" s="55">
        <v>0</v>
      </c>
      <c r="N93" s="55">
        <v>0</v>
      </c>
      <c r="O93" s="55">
        <v>0</v>
      </c>
      <c r="P93" s="55">
        <v>0</v>
      </c>
      <c r="Q93" s="56">
        <v>0</v>
      </c>
      <c r="R93" s="67">
        <f>SUM(K93:Q93)</f>
        <v>0</v>
      </c>
      <c r="T93" s="54">
        <v>0</v>
      </c>
      <c r="U93" s="55">
        <v>0</v>
      </c>
      <c r="V93" s="55">
        <v>0</v>
      </c>
      <c r="W93" s="55">
        <v>0</v>
      </c>
      <c r="X93" s="55">
        <v>0</v>
      </c>
      <c r="Y93" s="55">
        <v>0</v>
      </c>
      <c r="Z93" s="56">
        <v>0</v>
      </c>
      <c r="AA93" s="67">
        <f>SUM(T93:Z93)</f>
        <v>0</v>
      </c>
      <c r="AC93" s="67">
        <f>SUM(I93+R93+AA93)</f>
        <v>1</v>
      </c>
    </row>
    <row r="94" spans="1:29" ht="15.75" customHeight="1">
      <c r="A94" s="60" t="s">
        <v>218</v>
      </c>
      <c r="B94" s="57">
        <f t="shared" ref="B94:I94" si="45">SUM(B90:B93)</f>
        <v>9</v>
      </c>
      <c r="C94" s="58">
        <f t="shared" si="45"/>
        <v>0</v>
      </c>
      <c r="D94" s="58">
        <f t="shared" si="45"/>
        <v>0</v>
      </c>
      <c r="E94" s="58">
        <f t="shared" si="45"/>
        <v>0</v>
      </c>
      <c r="F94" s="58">
        <f t="shared" si="45"/>
        <v>0</v>
      </c>
      <c r="G94" s="58">
        <f t="shared" si="45"/>
        <v>0</v>
      </c>
      <c r="H94" s="59">
        <f t="shared" si="45"/>
        <v>2</v>
      </c>
      <c r="I94" s="60">
        <f t="shared" si="45"/>
        <v>11</v>
      </c>
      <c r="K94" s="57">
        <f t="shared" ref="K94:R94" si="46">SUM(K90:K93)</f>
        <v>0</v>
      </c>
      <c r="L94" s="58">
        <f t="shared" si="46"/>
        <v>0</v>
      </c>
      <c r="M94" s="58">
        <f t="shared" si="46"/>
        <v>0</v>
      </c>
      <c r="N94" s="58">
        <f t="shared" si="46"/>
        <v>0</v>
      </c>
      <c r="O94" s="58">
        <f t="shared" si="46"/>
        <v>0</v>
      </c>
      <c r="P94" s="58">
        <f t="shared" si="46"/>
        <v>0</v>
      </c>
      <c r="Q94" s="59">
        <f t="shared" si="46"/>
        <v>0</v>
      </c>
      <c r="R94" s="60">
        <f t="shared" si="46"/>
        <v>0</v>
      </c>
      <c r="T94" s="57">
        <f t="shared" ref="T94:AA94" si="47">SUM(T90:T93)</f>
        <v>4</v>
      </c>
      <c r="U94" s="58">
        <f t="shared" si="47"/>
        <v>0</v>
      </c>
      <c r="V94" s="58">
        <f t="shared" si="47"/>
        <v>0</v>
      </c>
      <c r="W94" s="58">
        <f t="shared" si="47"/>
        <v>0</v>
      </c>
      <c r="X94" s="58">
        <f t="shared" si="47"/>
        <v>0</v>
      </c>
      <c r="Y94" s="58">
        <f t="shared" si="47"/>
        <v>0</v>
      </c>
      <c r="Z94" s="59">
        <f t="shared" si="47"/>
        <v>0</v>
      </c>
      <c r="AA94" s="60">
        <f t="shared" si="47"/>
        <v>4</v>
      </c>
      <c r="AC94" s="60">
        <f>SUM(AC90:AC93)</f>
        <v>15</v>
      </c>
    </row>
    <row r="96" spans="1:29" ht="15.75" customHeight="1">
      <c r="A96" s="60" t="s">
        <v>219</v>
      </c>
      <c r="B96" s="57">
        <f t="shared" ref="B96:I96" si="48">SUM(B94+B89+B84)</f>
        <v>67</v>
      </c>
      <c r="C96" s="58">
        <f t="shared" si="48"/>
        <v>4</v>
      </c>
      <c r="D96" s="58">
        <f t="shared" si="48"/>
        <v>0</v>
      </c>
      <c r="E96" s="58">
        <f t="shared" si="48"/>
        <v>0</v>
      </c>
      <c r="F96" s="58">
        <f t="shared" si="48"/>
        <v>0</v>
      </c>
      <c r="G96" s="58">
        <f t="shared" si="48"/>
        <v>0</v>
      </c>
      <c r="H96" s="59">
        <f t="shared" si="48"/>
        <v>2</v>
      </c>
      <c r="I96" s="60">
        <f t="shared" si="48"/>
        <v>73</v>
      </c>
      <c r="K96" s="57">
        <f t="shared" ref="K96:R96" si="49">SUM(K94+K89+K84)</f>
        <v>0</v>
      </c>
      <c r="L96" s="58">
        <f t="shared" si="49"/>
        <v>0</v>
      </c>
      <c r="M96" s="58">
        <f t="shared" si="49"/>
        <v>0</v>
      </c>
      <c r="N96" s="58">
        <f t="shared" si="49"/>
        <v>0</v>
      </c>
      <c r="O96" s="58">
        <f t="shared" si="49"/>
        <v>0</v>
      </c>
      <c r="P96" s="58">
        <f t="shared" si="49"/>
        <v>0</v>
      </c>
      <c r="Q96" s="59">
        <f t="shared" si="49"/>
        <v>0</v>
      </c>
      <c r="R96" s="60">
        <f t="shared" si="49"/>
        <v>0</v>
      </c>
      <c r="T96" s="57">
        <f t="shared" ref="T96:AA96" si="50">SUM(T94+T89+T84)</f>
        <v>11</v>
      </c>
      <c r="U96" s="58">
        <f t="shared" si="50"/>
        <v>0</v>
      </c>
      <c r="V96" s="58">
        <f t="shared" si="50"/>
        <v>0</v>
      </c>
      <c r="W96" s="58">
        <f t="shared" si="50"/>
        <v>0</v>
      </c>
      <c r="X96" s="58">
        <f t="shared" si="50"/>
        <v>0</v>
      </c>
      <c r="Y96" s="58">
        <f t="shared" si="50"/>
        <v>0</v>
      </c>
      <c r="Z96" s="59">
        <f t="shared" si="50"/>
        <v>0</v>
      </c>
      <c r="AA96" s="60">
        <f t="shared" si="50"/>
        <v>11</v>
      </c>
      <c r="AC96" s="60">
        <f>SUM(AC94+AC89+AC84)</f>
        <v>84</v>
      </c>
    </row>
    <row r="98" spans="1:29" ht="15.75" customHeight="1">
      <c r="A98" s="60" t="s">
        <v>217</v>
      </c>
      <c r="B98" s="57">
        <f t="shared" ref="B98:I98" si="51">SUM(B74+B96)</f>
        <v>159</v>
      </c>
      <c r="C98" s="58">
        <f t="shared" si="51"/>
        <v>25</v>
      </c>
      <c r="D98" s="58">
        <f t="shared" si="51"/>
        <v>0</v>
      </c>
      <c r="E98" s="58">
        <f t="shared" si="51"/>
        <v>0</v>
      </c>
      <c r="F98" s="58">
        <f t="shared" si="51"/>
        <v>2</v>
      </c>
      <c r="G98" s="58">
        <f t="shared" si="51"/>
        <v>0</v>
      </c>
      <c r="H98" s="59">
        <f t="shared" si="51"/>
        <v>2</v>
      </c>
      <c r="I98" s="60">
        <f t="shared" si="51"/>
        <v>188</v>
      </c>
      <c r="K98" s="57">
        <f t="shared" ref="K98:R98" si="52">SUM(K74+K96)</f>
        <v>0</v>
      </c>
      <c r="L98" s="58">
        <f t="shared" si="52"/>
        <v>0</v>
      </c>
      <c r="M98" s="58">
        <f t="shared" si="52"/>
        <v>0</v>
      </c>
      <c r="N98" s="58">
        <f t="shared" si="52"/>
        <v>0</v>
      </c>
      <c r="O98" s="58">
        <f t="shared" si="52"/>
        <v>0</v>
      </c>
      <c r="P98" s="58">
        <f t="shared" si="52"/>
        <v>0</v>
      </c>
      <c r="Q98" s="59">
        <f t="shared" si="52"/>
        <v>0</v>
      </c>
      <c r="R98" s="60">
        <f t="shared" si="52"/>
        <v>0</v>
      </c>
      <c r="T98" s="57">
        <f t="shared" ref="T98:AA98" si="53">SUM(T74+T96)</f>
        <v>33</v>
      </c>
      <c r="U98" s="58">
        <f t="shared" si="53"/>
        <v>3</v>
      </c>
      <c r="V98" s="58">
        <f t="shared" si="53"/>
        <v>0</v>
      </c>
      <c r="W98" s="58">
        <f t="shared" si="53"/>
        <v>0</v>
      </c>
      <c r="X98" s="58">
        <f t="shared" si="53"/>
        <v>2</v>
      </c>
      <c r="Y98" s="58">
        <f t="shared" si="53"/>
        <v>0</v>
      </c>
      <c r="Z98" s="59">
        <f t="shared" si="53"/>
        <v>0</v>
      </c>
      <c r="AA98" s="60">
        <f t="shared" si="53"/>
        <v>38</v>
      </c>
      <c r="AC98" s="60">
        <f>SUM(AC74+AC96)</f>
        <v>226</v>
      </c>
    </row>
    <row r="99" spans="1:29" s="68" customFormat="1" ht="15.75" customHeight="1">
      <c r="A99" s="68" t="s">
        <v>220</v>
      </c>
      <c r="I99" s="68">
        <f>SUM(B58:H58,B59:H59,B60:H60,B61:H61,B63:H63,B64:H64,B65:H65,B66:H66,B68:H68,B69:H69,B70:H70,B71:H71,B80:H80,B81:H81,B82:H82,B83:H83,B85:H85,B86:H86,B87:H87,B88:H88,B90:H90,B91:H91,B92:H92,B93:H93)</f>
        <v>188</v>
      </c>
      <c r="R99" s="68">
        <f>SUM(K58:Q58,K59:Q59,K60:Q60,K61:Q61,K63:Q63,K64:Q64,K65:Q65,K66:Q66,K68:Q68,K69:Q69,K70:Q70,K71:Q71,K80:Q80,K81:Q81,K82:Q82,K83:Q83,K85:Q85,K86:Q86,K87:Q87,K88:Q88,K90:Q90,K91:Q91,K92:Q92,K93:Q93)</f>
        <v>0</v>
      </c>
      <c r="AA99" s="68">
        <f>SUM(T58:Z58,T59:Z59,T60:Z60,T61:Z61,T63:Z63,T64:Z64,T65:Z65,T66:Z66,T68:Z68,T69:Z69,T70:Z70,T71:Z71,T80:Z80,T81:Z81,T82:Z82,T83:Z83,T85:Z85,T86:Z86,T87:Z87,T88:Z88,T90:Z90,T91:Z91,T92:Z92,T93:Z93)</f>
        <v>38</v>
      </c>
      <c r="AC99" s="68">
        <f>SUM(B99:AA99)</f>
        <v>226</v>
      </c>
    </row>
    <row r="100" spans="1:29" ht="15.75" customHeight="1">
      <c r="A100" s="47" t="s">
        <v>211</v>
      </c>
      <c r="B100" s="47" t="str">
        <f>$V$9</f>
        <v>Arm C - R572 (W)</v>
      </c>
    </row>
    <row r="101" spans="1:29" ht="15.75" customHeight="1">
      <c r="B101" s="57" t="s">
        <v>212</v>
      </c>
      <c r="C101" s="58"/>
      <c r="D101" s="58" t="s">
        <v>252</v>
      </c>
      <c r="E101" s="58"/>
      <c r="F101" s="58"/>
      <c r="G101" s="58"/>
      <c r="H101" s="59"/>
      <c r="I101" s="60"/>
      <c r="K101" s="57" t="s">
        <v>212</v>
      </c>
      <c r="L101" s="58"/>
      <c r="M101" s="58" t="s">
        <v>253</v>
      </c>
      <c r="N101" s="58"/>
      <c r="O101" s="58"/>
      <c r="P101" s="58"/>
      <c r="Q101" s="59"/>
      <c r="R101" s="60"/>
      <c r="T101" s="57" t="s">
        <v>212</v>
      </c>
      <c r="U101" s="58"/>
      <c r="V101" s="58" t="s">
        <v>215</v>
      </c>
      <c r="W101" s="58"/>
      <c r="X101" s="58"/>
      <c r="Y101" s="58"/>
      <c r="Z101" s="59"/>
      <c r="AA101" s="60"/>
      <c r="AC101" s="130" t="s">
        <v>216</v>
      </c>
    </row>
    <row r="102" spans="1:29" ht="15.75" customHeight="1">
      <c r="B102" s="61" t="s">
        <v>0</v>
      </c>
      <c r="C102" s="62" t="s">
        <v>1</v>
      </c>
      <c r="D102" s="62" t="s">
        <v>47</v>
      </c>
      <c r="E102" s="62" t="s">
        <v>46</v>
      </c>
      <c r="F102" s="62" t="s">
        <v>42</v>
      </c>
      <c r="G102" s="62" t="s">
        <v>45</v>
      </c>
      <c r="H102" s="63" t="s">
        <v>44</v>
      </c>
      <c r="I102" s="64" t="s">
        <v>217</v>
      </c>
      <c r="K102" s="61" t="s">
        <v>0</v>
      </c>
      <c r="L102" s="62" t="s">
        <v>1</v>
      </c>
      <c r="M102" s="62" t="s">
        <v>47</v>
      </c>
      <c r="N102" s="62" t="s">
        <v>46</v>
      </c>
      <c r="O102" s="62" t="s">
        <v>42</v>
      </c>
      <c r="P102" s="62" t="s">
        <v>45</v>
      </c>
      <c r="Q102" s="63" t="s">
        <v>44</v>
      </c>
      <c r="R102" s="64" t="s">
        <v>217</v>
      </c>
      <c r="T102" s="61" t="s">
        <v>0</v>
      </c>
      <c r="U102" s="62" t="s">
        <v>1</v>
      </c>
      <c r="V102" s="62" t="s">
        <v>47</v>
      </c>
      <c r="W102" s="62" t="s">
        <v>46</v>
      </c>
      <c r="X102" s="62" t="s">
        <v>42</v>
      </c>
      <c r="Y102" s="62" t="s">
        <v>45</v>
      </c>
      <c r="Z102" s="63" t="s">
        <v>44</v>
      </c>
      <c r="AA102" s="64" t="s">
        <v>217</v>
      </c>
      <c r="AC102" s="131"/>
    </row>
    <row r="104" spans="1:29" ht="15.75" customHeight="1">
      <c r="A104" s="69">
        <v>0.29166666666666669</v>
      </c>
      <c r="B104" s="44">
        <v>2</v>
      </c>
      <c r="C104" s="45">
        <v>0</v>
      </c>
      <c r="D104" s="45">
        <v>0</v>
      </c>
      <c r="E104" s="45">
        <v>0</v>
      </c>
      <c r="F104" s="45">
        <v>0</v>
      </c>
      <c r="G104" s="45">
        <v>0</v>
      </c>
      <c r="H104" s="46">
        <v>0</v>
      </c>
      <c r="I104" s="65">
        <f>SUM(B104:H104)</f>
        <v>2</v>
      </c>
      <c r="K104" s="44">
        <v>0</v>
      </c>
      <c r="L104" s="45">
        <v>0</v>
      </c>
      <c r="M104" s="45">
        <v>0</v>
      </c>
      <c r="N104" s="45">
        <v>0</v>
      </c>
      <c r="O104" s="45">
        <v>0</v>
      </c>
      <c r="P104" s="45">
        <v>0</v>
      </c>
      <c r="Q104" s="46">
        <v>0</v>
      </c>
      <c r="R104" s="65">
        <f>SUM(K104:Q104)</f>
        <v>0</v>
      </c>
      <c r="T104" s="44">
        <v>0</v>
      </c>
      <c r="U104" s="45">
        <v>0</v>
      </c>
      <c r="V104" s="45">
        <v>0</v>
      </c>
      <c r="W104" s="45">
        <v>0</v>
      </c>
      <c r="X104" s="45">
        <v>0</v>
      </c>
      <c r="Y104" s="45">
        <v>0</v>
      </c>
      <c r="Z104" s="46">
        <v>0</v>
      </c>
      <c r="AA104" s="65">
        <f>SUM(T104:Z104)</f>
        <v>0</v>
      </c>
      <c r="AC104" s="65">
        <f>SUM(I104+R104+AA104)</f>
        <v>2</v>
      </c>
    </row>
    <row r="105" spans="1:29" ht="15.75" customHeight="1">
      <c r="A105" s="70">
        <v>0.30208333333333331</v>
      </c>
      <c r="B105" s="48">
        <v>1</v>
      </c>
      <c r="C105" s="49">
        <v>0</v>
      </c>
      <c r="D105" s="49">
        <v>0</v>
      </c>
      <c r="E105" s="49">
        <v>0</v>
      </c>
      <c r="F105" s="49">
        <v>0</v>
      </c>
      <c r="G105" s="49">
        <v>0</v>
      </c>
      <c r="H105" s="52">
        <v>0</v>
      </c>
      <c r="I105" s="66">
        <f>SUM(B105:H105)</f>
        <v>1</v>
      </c>
      <c r="K105" s="48">
        <v>0</v>
      </c>
      <c r="L105" s="49">
        <v>0</v>
      </c>
      <c r="M105" s="49">
        <v>0</v>
      </c>
      <c r="N105" s="49">
        <v>0</v>
      </c>
      <c r="O105" s="49">
        <v>0</v>
      </c>
      <c r="P105" s="49">
        <v>0</v>
      </c>
      <c r="Q105" s="52">
        <v>0</v>
      </c>
      <c r="R105" s="66">
        <f>SUM(K105:Q105)</f>
        <v>0</v>
      </c>
      <c r="T105" s="48">
        <v>0</v>
      </c>
      <c r="U105" s="49">
        <v>0</v>
      </c>
      <c r="V105" s="49">
        <v>0</v>
      </c>
      <c r="W105" s="49">
        <v>0</v>
      </c>
      <c r="X105" s="49">
        <v>0</v>
      </c>
      <c r="Y105" s="49">
        <v>0</v>
      </c>
      <c r="Z105" s="52">
        <v>0</v>
      </c>
      <c r="AA105" s="66">
        <f>SUM(T105:Z105)</f>
        <v>0</v>
      </c>
      <c r="AC105" s="66">
        <f>SUM(I105+R105+AA105)</f>
        <v>1</v>
      </c>
    </row>
    <row r="106" spans="1:29" ht="15.75" customHeight="1">
      <c r="A106" s="70">
        <v>0.3125</v>
      </c>
      <c r="B106" s="48">
        <v>6</v>
      </c>
      <c r="C106" s="49">
        <v>1</v>
      </c>
      <c r="D106" s="49">
        <v>0</v>
      </c>
      <c r="E106" s="49">
        <v>0</v>
      </c>
      <c r="F106" s="49">
        <v>0</v>
      </c>
      <c r="G106" s="49">
        <v>0</v>
      </c>
      <c r="H106" s="52">
        <v>0</v>
      </c>
      <c r="I106" s="66">
        <f>SUM(B106:H106)</f>
        <v>7</v>
      </c>
      <c r="K106" s="48">
        <v>0</v>
      </c>
      <c r="L106" s="49">
        <v>0</v>
      </c>
      <c r="M106" s="49">
        <v>0</v>
      </c>
      <c r="N106" s="49">
        <v>0</v>
      </c>
      <c r="O106" s="49">
        <v>0</v>
      </c>
      <c r="P106" s="49">
        <v>0</v>
      </c>
      <c r="Q106" s="52">
        <v>0</v>
      </c>
      <c r="R106" s="66">
        <f>SUM(K106:Q106)</f>
        <v>0</v>
      </c>
      <c r="T106" s="48">
        <v>0</v>
      </c>
      <c r="U106" s="49">
        <v>0</v>
      </c>
      <c r="V106" s="49">
        <v>0</v>
      </c>
      <c r="W106" s="49">
        <v>0</v>
      </c>
      <c r="X106" s="49">
        <v>0</v>
      </c>
      <c r="Y106" s="49">
        <v>0</v>
      </c>
      <c r="Z106" s="52">
        <v>0</v>
      </c>
      <c r="AA106" s="66">
        <f>SUM(T106:Z106)</f>
        <v>0</v>
      </c>
      <c r="AC106" s="66">
        <f>SUM(I106+R106+AA106)</f>
        <v>7</v>
      </c>
    </row>
    <row r="107" spans="1:29" ht="15.75" customHeight="1">
      <c r="A107" s="71">
        <v>0.32291666666666669</v>
      </c>
      <c r="B107" s="54">
        <v>16</v>
      </c>
      <c r="C107" s="55">
        <v>5</v>
      </c>
      <c r="D107" s="55">
        <v>0</v>
      </c>
      <c r="E107" s="55">
        <v>0</v>
      </c>
      <c r="F107" s="55">
        <v>0</v>
      </c>
      <c r="G107" s="55">
        <v>0</v>
      </c>
      <c r="H107" s="56">
        <v>0</v>
      </c>
      <c r="I107" s="67">
        <f>SUM(B107:H107)</f>
        <v>21</v>
      </c>
      <c r="K107" s="54">
        <v>0</v>
      </c>
      <c r="L107" s="55">
        <v>0</v>
      </c>
      <c r="M107" s="55">
        <v>0</v>
      </c>
      <c r="N107" s="55">
        <v>0</v>
      </c>
      <c r="O107" s="55">
        <v>0</v>
      </c>
      <c r="P107" s="55">
        <v>0</v>
      </c>
      <c r="Q107" s="56">
        <v>0</v>
      </c>
      <c r="R107" s="67">
        <f>SUM(K107:Q107)</f>
        <v>0</v>
      </c>
      <c r="T107" s="54">
        <v>0</v>
      </c>
      <c r="U107" s="55">
        <v>0</v>
      </c>
      <c r="V107" s="55">
        <v>0</v>
      </c>
      <c r="W107" s="55">
        <v>0</v>
      </c>
      <c r="X107" s="55">
        <v>0</v>
      </c>
      <c r="Y107" s="55">
        <v>0</v>
      </c>
      <c r="Z107" s="56">
        <v>0</v>
      </c>
      <c r="AA107" s="67">
        <f>SUM(T107:Z107)</f>
        <v>0</v>
      </c>
      <c r="AC107" s="67">
        <f>SUM(I107+R107+AA107)</f>
        <v>21</v>
      </c>
    </row>
    <row r="108" spans="1:29" ht="15.75" customHeight="1">
      <c r="A108" s="60" t="s">
        <v>218</v>
      </c>
      <c r="B108" s="57">
        <f t="shared" ref="B108:I108" si="54">SUM(B104:B107)</f>
        <v>25</v>
      </c>
      <c r="C108" s="58">
        <f t="shared" si="54"/>
        <v>6</v>
      </c>
      <c r="D108" s="58">
        <f t="shared" si="54"/>
        <v>0</v>
      </c>
      <c r="E108" s="58">
        <f t="shared" si="54"/>
        <v>0</v>
      </c>
      <c r="F108" s="58">
        <f t="shared" si="54"/>
        <v>0</v>
      </c>
      <c r="G108" s="58">
        <f t="shared" si="54"/>
        <v>0</v>
      </c>
      <c r="H108" s="59">
        <f t="shared" si="54"/>
        <v>0</v>
      </c>
      <c r="I108" s="60">
        <f t="shared" si="54"/>
        <v>31</v>
      </c>
      <c r="K108" s="57">
        <f t="shared" ref="K108:R108" si="55">SUM(K104:K107)</f>
        <v>0</v>
      </c>
      <c r="L108" s="58">
        <f t="shared" si="55"/>
        <v>0</v>
      </c>
      <c r="M108" s="58">
        <f t="shared" si="55"/>
        <v>0</v>
      </c>
      <c r="N108" s="58">
        <f t="shared" si="55"/>
        <v>0</v>
      </c>
      <c r="O108" s="58">
        <f t="shared" si="55"/>
        <v>0</v>
      </c>
      <c r="P108" s="58">
        <f t="shared" si="55"/>
        <v>0</v>
      </c>
      <c r="Q108" s="59">
        <f t="shared" si="55"/>
        <v>0</v>
      </c>
      <c r="R108" s="60">
        <f t="shared" si="55"/>
        <v>0</v>
      </c>
      <c r="T108" s="57">
        <f t="shared" ref="T108:AA108" si="56">SUM(T104:T107)</f>
        <v>0</v>
      </c>
      <c r="U108" s="58">
        <f t="shared" si="56"/>
        <v>0</v>
      </c>
      <c r="V108" s="58">
        <f t="shared" si="56"/>
        <v>0</v>
      </c>
      <c r="W108" s="58">
        <f t="shared" si="56"/>
        <v>0</v>
      </c>
      <c r="X108" s="58">
        <f t="shared" si="56"/>
        <v>0</v>
      </c>
      <c r="Y108" s="58">
        <f t="shared" si="56"/>
        <v>0</v>
      </c>
      <c r="Z108" s="59">
        <f t="shared" si="56"/>
        <v>0</v>
      </c>
      <c r="AA108" s="60">
        <f t="shared" si="56"/>
        <v>0</v>
      </c>
      <c r="AC108" s="60">
        <f>SUM(AC104:AC107)</f>
        <v>31</v>
      </c>
    </row>
    <row r="109" spans="1:29" ht="15.75" customHeight="1">
      <c r="A109" s="69">
        <v>0.33333333333333331</v>
      </c>
      <c r="B109" s="44">
        <v>7</v>
      </c>
      <c r="C109" s="45">
        <v>2</v>
      </c>
      <c r="D109" s="45">
        <v>0</v>
      </c>
      <c r="E109" s="45">
        <v>0</v>
      </c>
      <c r="F109" s="45">
        <v>0</v>
      </c>
      <c r="G109" s="45">
        <v>0</v>
      </c>
      <c r="H109" s="46">
        <v>0</v>
      </c>
      <c r="I109" s="65">
        <f>SUM(B109:H109)</f>
        <v>9</v>
      </c>
      <c r="K109" s="44">
        <v>1</v>
      </c>
      <c r="L109" s="45">
        <v>0</v>
      </c>
      <c r="M109" s="45">
        <v>0</v>
      </c>
      <c r="N109" s="45">
        <v>0</v>
      </c>
      <c r="O109" s="45">
        <v>0</v>
      </c>
      <c r="P109" s="45">
        <v>0</v>
      </c>
      <c r="Q109" s="46">
        <v>0</v>
      </c>
      <c r="R109" s="65">
        <f>SUM(K109:Q109)</f>
        <v>1</v>
      </c>
      <c r="T109" s="44">
        <v>0</v>
      </c>
      <c r="U109" s="45">
        <v>0</v>
      </c>
      <c r="V109" s="45">
        <v>0</v>
      </c>
      <c r="W109" s="45">
        <v>0</v>
      </c>
      <c r="X109" s="45">
        <v>0</v>
      </c>
      <c r="Y109" s="45">
        <v>0</v>
      </c>
      <c r="Z109" s="46">
        <v>0</v>
      </c>
      <c r="AA109" s="65">
        <f>SUM(T109:Z109)</f>
        <v>0</v>
      </c>
      <c r="AC109" s="65">
        <f>SUM(I109+R109+AA109)</f>
        <v>10</v>
      </c>
    </row>
    <row r="110" spans="1:29" ht="15.75" customHeight="1">
      <c r="A110" s="70">
        <v>0.34375</v>
      </c>
      <c r="B110" s="48">
        <v>8</v>
      </c>
      <c r="C110" s="49">
        <v>3</v>
      </c>
      <c r="D110" s="49">
        <v>0</v>
      </c>
      <c r="E110" s="49">
        <v>0</v>
      </c>
      <c r="F110" s="49">
        <v>0</v>
      </c>
      <c r="G110" s="49">
        <v>0</v>
      </c>
      <c r="H110" s="52">
        <v>1</v>
      </c>
      <c r="I110" s="66">
        <f>SUM(B110:H110)</f>
        <v>12</v>
      </c>
      <c r="K110" s="48">
        <v>2</v>
      </c>
      <c r="L110" s="49">
        <v>1</v>
      </c>
      <c r="M110" s="49">
        <v>0</v>
      </c>
      <c r="N110" s="49">
        <v>0</v>
      </c>
      <c r="O110" s="49">
        <v>0</v>
      </c>
      <c r="P110" s="49">
        <v>0</v>
      </c>
      <c r="Q110" s="52">
        <v>0</v>
      </c>
      <c r="R110" s="66">
        <f>SUM(K110:Q110)</f>
        <v>3</v>
      </c>
      <c r="T110" s="48">
        <v>0</v>
      </c>
      <c r="U110" s="49">
        <v>0</v>
      </c>
      <c r="V110" s="49">
        <v>0</v>
      </c>
      <c r="W110" s="49">
        <v>0</v>
      </c>
      <c r="X110" s="49">
        <v>0</v>
      </c>
      <c r="Y110" s="49">
        <v>0</v>
      </c>
      <c r="Z110" s="52">
        <v>0</v>
      </c>
      <c r="AA110" s="66">
        <f>SUM(T110:Z110)</f>
        <v>0</v>
      </c>
      <c r="AC110" s="66">
        <f>SUM(I110+R110+AA110)</f>
        <v>15</v>
      </c>
    </row>
    <row r="111" spans="1:29" ht="15.75" customHeight="1">
      <c r="A111" s="70">
        <v>0.35416666666666669</v>
      </c>
      <c r="B111" s="48">
        <v>13</v>
      </c>
      <c r="C111" s="49">
        <v>3</v>
      </c>
      <c r="D111" s="49">
        <v>0</v>
      </c>
      <c r="E111" s="49">
        <v>0</v>
      </c>
      <c r="F111" s="49">
        <v>0</v>
      </c>
      <c r="G111" s="49">
        <v>0</v>
      </c>
      <c r="H111" s="52">
        <v>0</v>
      </c>
      <c r="I111" s="66">
        <f>SUM(B111:H111)</f>
        <v>16</v>
      </c>
      <c r="K111" s="48">
        <v>9</v>
      </c>
      <c r="L111" s="49">
        <v>1</v>
      </c>
      <c r="M111" s="49">
        <v>0</v>
      </c>
      <c r="N111" s="49">
        <v>0</v>
      </c>
      <c r="O111" s="49">
        <v>0</v>
      </c>
      <c r="P111" s="49">
        <v>0</v>
      </c>
      <c r="Q111" s="52">
        <v>0</v>
      </c>
      <c r="R111" s="66">
        <f>SUM(K111:Q111)</f>
        <v>10</v>
      </c>
      <c r="T111" s="48">
        <v>0</v>
      </c>
      <c r="U111" s="49">
        <v>0</v>
      </c>
      <c r="V111" s="49">
        <v>0</v>
      </c>
      <c r="W111" s="49">
        <v>0</v>
      </c>
      <c r="X111" s="49">
        <v>0</v>
      </c>
      <c r="Y111" s="49">
        <v>0</v>
      </c>
      <c r="Z111" s="52">
        <v>0</v>
      </c>
      <c r="AA111" s="66">
        <f>SUM(T111:Z111)</f>
        <v>0</v>
      </c>
      <c r="AC111" s="66">
        <f>SUM(I111+R111+AA111)</f>
        <v>26</v>
      </c>
    </row>
    <row r="112" spans="1:29" ht="15.75" customHeight="1">
      <c r="A112" s="71">
        <v>0.36458333333333331</v>
      </c>
      <c r="B112" s="54">
        <v>25</v>
      </c>
      <c r="C112" s="55">
        <v>3</v>
      </c>
      <c r="D112" s="55">
        <v>1</v>
      </c>
      <c r="E112" s="55">
        <v>0</v>
      </c>
      <c r="F112" s="55">
        <v>0</v>
      </c>
      <c r="G112" s="55">
        <v>0</v>
      </c>
      <c r="H112" s="56">
        <v>1</v>
      </c>
      <c r="I112" s="67">
        <f>SUM(B112:H112)</f>
        <v>30</v>
      </c>
      <c r="K112" s="54">
        <v>15</v>
      </c>
      <c r="L112" s="55">
        <v>1</v>
      </c>
      <c r="M112" s="55">
        <v>0</v>
      </c>
      <c r="N112" s="55">
        <v>0</v>
      </c>
      <c r="O112" s="55">
        <v>1</v>
      </c>
      <c r="P112" s="55">
        <v>0</v>
      </c>
      <c r="Q112" s="56">
        <v>0</v>
      </c>
      <c r="R112" s="67">
        <f>SUM(K112:Q112)</f>
        <v>17</v>
      </c>
      <c r="T112" s="54">
        <v>0</v>
      </c>
      <c r="U112" s="55">
        <v>0</v>
      </c>
      <c r="V112" s="55">
        <v>0</v>
      </c>
      <c r="W112" s="55">
        <v>0</v>
      </c>
      <c r="X112" s="55">
        <v>0</v>
      </c>
      <c r="Y112" s="55">
        <v>0</v>
      </c>
      <c r="Z112" s="56">
        <v>0</v>
      </c>
      <c r="AA112" s="67">
        <f>SUM(T112:Z112)</f>
        <v>0</v>
      </c>
      <c r="AC112" s="67">
        <f>SUM(I112+R112+AA112)</f>
        <v>47</v>
      </c>
    </row>
    <row r="113" spans="1:29" ht="15.75" customHeight="1">
      <c r="A113" s="60" t="s">
        <v>218</v>
      </c>
      <c r="B113" s="57">
        <f t="shared" ref="B113:I113" si="57">SUM(B109:B112)</f>
        <v>53</v>
      </c>
      <c r="C113" s="58">
        <f t="shared" si="57"/>
        <v>11</v>
      </c>
      <c r="D113" s="58">
        <f t="shared" si="57"/>
        <v>1</v>
      </c>
      <c r="E113" s="58">
        <f t="shared" si="57"/>
        <v>0</v>
      </c>
      <c r="F113" s="58">
        <f t="shared" si="57"/>
        <v>0</v>
      </c>
      <c r="G113" s="58">
        <f t="shared" si="57"/>
        <v>0</v>
      </c>
      <c r="H113" s="59">
        <f t="shared" si="57"/>
        <v>2</v>
      </c>
      <c r="I113" s="60">
        <f t="shared" si="57"/>
        <v>67</v>
      </c>
      <c r="K113" s="57">
        <f t="shared" ref="K113:R113" si="58">SUM(K109:K112)</f>
        <v>27</v>
      </c>
      <c r="L113" s="58">
        <f t="shared" si="58"/>
        <v>3</v>
      </c>
      <c r="M113" s="58">
        <f t="shared" si="58"/>
        <v>0</v>
      </c>
      <c r="N113" s="58">
        <f t="shared" si="58"/>
        <v>0</v>
      </c>
      <c r="O113" s="58">
        <f t="shared" si="58"/>
        <v>1</v>
      </c>
      <c r="P113" s="58">
        <f t="shared" si="58"/>
        <v>0</v>
      </c>
      <c r="Q113" s="59">
        <f t="shared" si="58"/>
        <v>0</v>
      </c>
      <c r="R113" s="60">
        <f t="shared" si="58"/>
        <v>31</v>
      </c>
      <c r="T113" s="57">
        <f t="shared" ref="T113:AA113" si="59">SUM(T109:T112)</f>
        <v>0</v>
      </c>
      <c r="U113" s="58">
        <f t="shared" si="59"/>
        <v>0</v>
      </c>
      <c r="V113" s="58">
        <f t="shared" si="59"/>
        <v>0</v>
      </c>
      <c r="W113" s="58">
        <f t="shared" si="59"/>
        <v>0</v>
      </c>
      <c r="X113" s="58">
        <f t="shared" si="59"/>
        <v>0</v>
      </c>
      <c r="Y113" s="58">
        <f t="shared" si="59"/>
        <v>0</v>
      </c>
      <c r="Z113" s="59">
        <f t="shared" si="59"/>
        <v>0</v>
      </c>
      <c r="AA113" s="60">
        <f t="shared" si="59"/>
        <v>0</v>
      </c>
      <c r="AC113" s="60">
        <f>SUM(AC109:AC112)</f>
        <v>98</v>
      </c>
    </row>
    <row r="114" spans="1:29" ht="15.75" customHeight="1">
      <c r="A114" s="69">
        <v>0.375</v>
      </c>
      <c r="B114" s="44">
        <v>30</v>
      </c>
      <c r="C114" s="45">
        <v>5</v>
      </c>
      <c r="D114" s="45">
        <v>0</v>
      </c>
      <c r="E114" s="45">
        <v>0</v>
      </c>
      <c r="F114" s="45">
        <v>0</v>
      </c>
      <c r="G114" s="45">
        <v>0</v>
      </c>
      <c r="H114" s="46">
        <v>0</v>
      </c>
      <c r="I114" s="65">
        <f>SUM(B114:H114)</f>
        <v>35</v>
      </c>
      <c r="K114" s="44">
        <v>0</v>
      </c>
      <c r="L114" s="45">
        <v>0</v>
      </c>
      <c r="M114" s="45">
        <v>0</v>
      </c>
      <c r="N114" s="45">
        <v>0</v>
      </c>
      <c r="O114" s="45">
        <v>0</v>
      </c>
      <c r="P114" s="45">
        <v>0</v>
      </c>
      <c r="Q114" s="46">
        <v>0</v>
      </c>
      <c r="R114" s="65">
        <f>SUM(K114:Q114)</f>
        <v>0</v>
      </c>
      <c r="T114" s="44">
        <v>0</v>
      </c>
      <c r="U114" s="45">
        <v>0</v>
      </c>
      <c r="V114" s="45">
        <v>0</v>
      </c>
      <c r="W114" s="45">
        <v>0</v>
      </c>
      <c r="X114" s="45">
        <v>0</v>
      </c>
      <c r="Y114" s="45">
        <v>0</v>
      </c>
      <c r="Z114" s="46">
        <v>0</v>
      </c>
      <c r="AA114" s="65">
        <f>SUM(T114:Z114)</f>
        <v>0</v>
      </c>
      <c r="AC114" s="65">
        <f>SUM(I114+R114+AA114)</f>
        <v>35</v>
      </c>
    </row>
    <row r="115" spans="1:29" ht="15.75" customHeight="1">
      <c r="A115" s="70">
        <v>0.38541666666666669</v>
      </c>
      <c r="B115" s="48">
        <v>23</v>
      </c>
      <c r="C115" s="49">
        <v>6</v>
      </c>
      <c r="D115" s="49">
        <v>0</v>
      </c>
      <c r="E115" s="49">
        <v>0</v>
      </c>
      <c r="F115" s="49">
        <v>0</v>
      </c>
      <c r="G115" s="49">
        <v>0</v>
      </c>
      <c r="H115" s="52">
        <v>0</v>
      </c>
      <c r="I115" s="66">
        <f>SUM(B115:H115)</f>
        <v>29</v>
      </c>
      <c r="K115" s="48">
        <v>3</v>
      </c>
      <c r="L115" s="49">
        <v>0</v>
      </c>
      <c r="M115" s="49">
        <v>0</v>
      </c>
      <c r="N115" s="49">
        <v>0</v>
      </c>
      <c r="O115" s="49">
        <v>0</v>
      </c>
      <c r="P115" s="49">
        <v>0</v>
      </c>
      <c r="Q115" s="52">
        <v>0</v>
      </c>
      <c r="R115" s="66">
        <f>SUM(K115:Q115)</f>
        <v>3</v>
      </c>
      <c r="T115" s="48">
        <v>0</v>
      </c>
      <c r="U115" s="49">
        <v>0</v>
      </c>
      <c r="V115" s="49">
        <v>0</v>
      </c>
      <c r="W115" s="49">
        <v>0</v>
      </c>
      <c r="X115" s="49">
        <v>0</v>
      </c>
      <c r="Y115" s="49">
        <v>0</v>
      </c>
      <c r="Z115" s="52">
        <v>0</v>
      </c>
      <c r="AA115" s="66">
        <f>SUM(T115:Z115)</f>
        <v>0</v>
      </c>
      <c r="AC115" s="66">
        <f>SUM(I115+R115+AA115)</f>
        <v>32</v>
      </c>
    </row>
    <row r="116" spans="1:29" ht="15.75" customHeight="1">
      <c r="A116" s="70">
        <v>0.39583333333333331</v>
      </c>
      <c r="B116" s="48">
        <v>14</v>
      </c>
      <c r="C116" s="49">
        <v>6</v>
      </c>
      <c r="D116" s="49">
        <v>0</v>
      </c>
      <c r="E116" s="49">
        <v>0</v>
      </c>
      <c r="F116" s="49">
        <v>1</v>
      </c>
      <c r="G116" s="49">
        <v>0</v>
      </c>
      <c r="H116" s="52">
        <v>0</v>
      </c>
      <c r="I116" s="66">
        <f>SUM(B116:H116)</f>
        <v>21</v>
      </c>
      <c r="K116" s="48">
        <v>0</v>
      </c>
      <c r="L116" s="49">
        <v>0</v>
      </c>
      <c r="M116" s="49">
        <v>0</v>
      </c>
      <c r="N116" s="49">
        <v>0</v>
      </c>
      <c r="O116" s="49">
        <v>0</v>
      </c>
      <c r="P116" s="49">
        <v>0</v>
      </c>
      <c r="Q116" s="52">
        <v>0</v>
      </c>
      <c r="R116" s="66">
        <f>SUM(K116:Q116)</f>
        <v>0</v>
      </c>
      <c r="T116" s="48">
        <v>0</v>
      </c>
      <c r="U116" s="49">
        <v>0</v>
      </c>
      <c r="V116" s="49">
        <v>0</v>
      </c>
      <c r="W116" s="49">
        <v>0</v>
      </c>
      <c r="X116" s="49">
        <v>0</v>
      </c>
      <c r="Y116" s="49">
        <v>0</v>
      </c>
      <c r="Z116" s="52">
        <v>0</v>
      </c>
      <c r="AA116" s="66">
        <f>SUM(T116:Z116)</f>
        <v>0</v>
      </c>
      <c r="AC116" s="66">
        <f>SUM(I116+R116+AA116)</f>
        <v>21</v>
      </c>
    </row>
    <row r="117" spans="1:29" ht="15.75" customHeight="1">
      <c r="A117" s="71">
        <v>0.40625</v>
      </c>
      <c r="B117" s="54">
        <v>7</v>
      </c>
      <c r="C117" s="55">
        <v>2</v>
      </c>
      <c r="D117" s="55">
        <v>0</v>
      </c>
      <c r="E117" s="55">
        <v>0</v>
      </c>
      <c r="F117" s="55">
        <v>0</v>
      </c>
      <c r="G117" s="55">
        <v>0</v>
      </c>
      <c r="H117" s="56">
        <v>0</v>
      </c>
      <c r="I117" s="67">
        <f>SUM(B117:H117)</f>
        <v>9</v>
      </c>
      <c r="K117" s="54">
        <v>3</v>
      </c>
      <c r="L117" s="55">
        <v>0</v>
      </c>
      <c r="M117" s="55">
        <v>0</v>
      </c>
      <c r="N117" s="55">
        <v>0</v>
      </c>
      <c r="O117" s="55">
        <v>0</v>
      </c>
      <c r="P117" s="55">
        <v>0</v>
      </c>
      <c r="Q117" s="56">
        <v>0</v>
      </c>
      <c r="R117" s="67">
        <f>SUM(K117:Q117)</f>
        <v>3</v>
      </c>
      <c r="T117" s="54">
        <v>0</v>
      </c>
      <c r="U117" s="55">
        <v>0</v>
      </c>
      <c r="V117" s="55">
        <v>0</v>
      </c>
      <c r="W117" s="55">
        <v>0</v>
      </c>
      <c r="X117" s="55">
        <v>0</v>
      </c>
      <c r="Y117" s="55">
        <v>0</v>
      </c>
      <c r="Z117" s="56">
        <v>0</v>
      </c>
      <c r="AA117" s="67">
        <f>SUM(T117:Z117)</f>
        <v>0</v>
      </c>
      <c r="AC117" s="67">
        <f>SUM(I117+R117+AA117)</f>
        <v>12</v>
      </c>
    </row>
    <row r="118" spans="1:29" ht="15.75" customHeight="1">
      <c r="A118" s="60" t="s">
        <v>218</v>
      </c>
      <c r="B118" s="57">
        <f t="shared" ref="B118:I118" si="60">SUM(B114:B117)</f>
        <v>74</v>
      </c>
      <c r="C118" s="58">
        <f t="shared" si="60"/>
        <v>19</v>
      </c>
      <c r="D118" s="58">
        <f t="shared" si="60"/>
        <v>0</v>
      </c>
      <c r="E118" s="58">
        <f t="shared" si="60"/>
        <v>0</v>
      </c>
      <c r="F118" s="58">
        <f t="shared" si="60"/>
        <v>1</v>
      </c>
      <c r="G118" s="58">
        <f t="shared" si="60"/>
        <v>0</v>
      </c>
      <c r="H118" s="59">
        <f t="shared" si="60"/>
        <v>0</v>
      </c>
      <c r="I118" s="60">
        <f t="shared" si="60"/>
        <v>94</v>
      </c>
      <c r="K118" s="57">
        <f t="shared" ref="K118:R118" si="61">SUM(K114:K117)</f>
        <v>6</v>
      </c>
      <c r="L118" s="58">
        <f t="shared" si="61"/>
        <v>0</v>
      </c>
      <c r="M118" s="58">
        <f t="shared" si="61"/>
        <v>0</v>
      </c>
      <c r="N118" s="58">
        <f t="shared" si="61"/>
        <v>0</v>
      </c>
      <c r="O118" s="58">
        <f t="shared" si="61"/>
        <v>0</v>
      </c>
      <c r="P118" s="58">
        <f t="shared" si="61"/>
        <v>0</v>
      </c>
      <c r="Q118" s="59">
        <f t="shared" si="61"/>
        <v>0</v>
      </c>
      <c r="R118" s="60">
        <f t="shared" si="61"/>
        <v>6</v>
      </c>
      <c r="T118" s="57">
        <f t="shared" ref="T118:AA118" si="62">SUM(T114:T117)</f>
        <v>0</v>
      </c>
      <c r="U118" s="58">
        <f t="shared" si="62"/>
        <v>0</v>
      </c>
      <c r="V118" s="58">
        <f t="shared" si="62"/>
        <v>0</v>
      </c>
      <c r="W118" s="58">
        <f t="shared" si="62"/>
        <v>0</v>
      </c>
      <c r="X118" s="58">
        <f t="shared" si="62"/>
        <v>0</v>
      </c>
      <c r="Y118" s="58">
        <f t="shared" si="62"/>
        <v>0</v>
      </c>
      <c r="Z118" s="59">
        <f t="shared" si="62"/>
        <v>0</v>
      </c>
      <c r="AA118" s="60">
        <f t="shared" si="62"/>
        <v>0</v>
      </c>
      <c r="AC118" s="60">
        <f>SUM(AC114:AC117)</f>
        <v>100</v>
      </c>
    </row>
    <row r="120" spans="1:29" ht="15.75" customHeight="1">
      <c r="A120" s="60" t="s">
        <v>219</v>
      </c>
      <c r="B120" s="57">
        <f t="shared" ref="B120:I120" si="63">SUM(B118+B113+B108)</f>
        <v>152</v>
      </c>
      <c r="C120" s="58">
        <f t="shared" si="63"/>
        <v>36</v>
      </c>
      <c r="D120" s="58">
        <f t="shared" si="63"/>
        <v>1</v>
      </c>
      <c r="E120" s="58">
        <f t="shared" si="63"/>
        <v>0</v>
      </c>
      <c r="F120" s="58">
        <f t="shared" si="63"/>
        <v>1</v>
      </c>
      <c r="G120" s="58">
        <f t="shared" si="63"/>
        <v>0</v>
      </c>
      <c r="H120" s="59">
        <f t="shared" si="63"/>
        <v>2</v>
      </c>
      <c r="I120" s="60">
        <f t="shared" si="63"/>
        <v>192</v>
      </c>
      <c r="K120" s="57">
        <f t="shared" ref="K120:R120" si="64">SUM(K118+K113+K108)</f>
        <v>33</v>
      </c>
      <c r="L120" s="58">
        <f t="shared" si="64"/>
        <v>3</v>
      </c>
      <c r="M120" s="58">
        <f t="shared" si="64"/>
        <v>0</v>
      </c>
      <c r="N120" s="58">
        <f t="shared" si="64"/>
        <v>0</v>
      </c>
      <c r="O120" s="58">
        <f t="shared" si="64"/>
        <v>1</v>
      </c>
      <c r="P120" s="58">
        <f t="shared" si="64"/>
        <v>0</v>
      </c>
      <c r="Q120" s="59">
        <f t="shared" si="64"/>
        <v>0</v>
      </c>
      <c r="R120" s="60">
        <f t="shared" si="64"/>
        <v>37</v>
      </c>
      <c r="T120" s="57">
        <f t="shared" ref="T120:AA120" si="65">SUM(T118+T113+T108)</f>
        <v>0</v>
      </c>
      <c r="U120" s="58">
        <f t="shared" si="65"/>
        <v>0</v>
      </c>
      <c r="V120" s="58">
        <f t="shared" si="65"/>
        <v>0</v>
      </c>
      <c r="W120" s="58">
        <f t="shared" si="65"/>
        <v>0</v>
      </c>
      <c r="X120" s="58">
        <f t="shared" si="65"/>
        <v>0</v>
      </c>
      <c r="Y120" s="58">
        <f t="shared" si="65"/>
        <v>0</v>
      </c>
      <c r="Z120" s="59">
        <f t="shared" si="65"/>
        <v>0</v>
      </c>
      <c r="AA120" s="60">
        <f t="shared" si="65"/>
        <v>0</v>
      </c>
      <c r="AC120" s="60">
        <f>SUM(AC118+AC113+AC108)</f>
        <v>229</v>
      </c>
    </row>
    <row r="122" spans="1:29" ht="15.75" customHeight="1">
      <c r="A122" s="47" t="s">
        <v>211</v>
      </c>
      <c r="B122" s="47" t="str">
        <f>$V$9</f>
        <v>Arm C - R572 (W)</v>
      </c>
    </row>
    <row r="123" spans="1:29" ht="15.75" customHeight="1">
      <c r="B123" s="57" t="s">
        <v>212</v>
      </c>
      <c r="C123" s="58"/>
      <c r="D123" s="58" t="s">
        <v>252</v>
      </c>
      <c r="E123" s="58"/>
      <c r="F123" s="58"/>
      <c r="G123" s="58"/>
      <c r="H123" s="59"/>
      <c r="I123" s="60"/>
      <c r="K123" s="57" t="s">
        <v>212</v>
      </c>
      <c r="L123" s="58"/>
      <c r="M123" s="58" t="s">
        <v>253</v>
      </c>
      <c r="N123" s="58"/>
      <c r="O123" s="58"/>
      <c r="P123" s="58"/>
      <c r="Q123" s="59"/>
      <c r="R123" s="60"/>
      <c r="T123" s="57" t="s">
        <v>212</v>
      </c>
      <c r="U123" s="58"/>
      <c r="V123" s="58" t="s">
        <v>215</v>
      </c>
      <c r="W123" s="58"/>
      <c r="X123" s="58"/>
      <c r="Y123" s="58"/>
      <c r="Z123" s="59"/>
      <c r="AA123" s="60"/>
      <c r="AC123" s="130" t="s">
        <v>216</v>
      </c>
    </row>
    <row r="124" spans="1:29" ht="15.75" customHeight="1">
      <c r="B124" s="61" t="s">
        <v>0</v>
      </c>
      <c r="C124" s="62" t="s">
        <v>1</v>
      </c>
      <c r="D124" s="62" t="s">
        <v>47</v>
      </c>
      <c r="E124" s="62" t="s">
        <v>46</v>
      </c>
      <c r="F124" s="62" t="s">
        <v>42</v>
      </c>
      <c r="G124" s="62" t="s">
        <v>45</v>
      </c>
      <c r="H124" s="63" t="s">
        <v>44</v>
      </c>
      <c r="I124" s="64" t="s">
        <v>217</v>
      </c>
      <c r="K124" s="61" t="s">
        <v>0</v>
      </c>
      <c r="L124" s="62" t="s">
        <v>1</v>
      </c>
      <c r="M124" s="62" t="s">
        <v>47</v>
      </c>
      <c r="N124" s="62" t="s">
        <v>46</v>
      </c>
      <c r="O124" s="62" t="s">
        <v>42</v>
      </c>
      <c r="P124" s="62" t="s">
        <v>45</v>
      </c>
      <c r="Q124" s="63" t="s">
        <v>44</v>
      </c>
      <c r="R124" s="64" t="s">
        <v>217</v>
      </c>
      <c r="T124" s="61" t="s">
        <v>0</v>
      </c>
      <c r="U124" s="62" t="s">
        <v>1</v>
      </c>
      <c r="V124" s="62" t="s">
        <v>47</v>
      </c>
      <c r="W124" s="62" t="s">
        <v>46</v>
      </c>
      <c r="X124" s="62" t="s">
        <v>42</v>
      </c>
      <c r="Y124" s="62" t="s">
        <v>45</v>
      </c>
      <c r="Z124" s="63" t="s">
        <v>44</v>
      </c>
      <c r="AA124" s="64" t="s">
        <v>217</v>
      </c>
      <c r="AC124" s="131"/>
    </row>
    <row r="126" spans="1:29" ht="15.75" customHeight="1">
      <c r="A126" s="69">
        <v>0.66666666666666663</v>
      </c>
      <c r="B126" s="44">
        <v>12</v>
      </c>
      <c r="C126" s="45">
        <v>3</v>
      </c>
      <c r="D126" s="45">
        <v>1</v>
      </c>
      <c r="E126" s="45">
        <v>1</v>
      </c>
      <c r="F126" s="45">
        <v>0</v>
      </c>
      <c r="G126" s="45">
        <v>0</v>
      </c>
      <c r="H126" s="46">
        <v>1</v>
      </c>
      <c r="I126" s="65">
        <f>SUM(B126:H126)</f>
        <v>18</v>
      </c>
      <c r="K126" s="44">
        <v>1</v>
      </c>
      <c r="L126" s="45">
        <v>0</v>
      </c>
      <c r="M126" s="45">
        <v>0</v>
      </c>
      <c r="N126" s="45">
        <v>0</v>
      </c>
      <c r="O126" s="45">
        <v>0</v>
      </c>
      <c r="P126" s="45">
        <v>0</v>
      </c>
      <c r="Q126" s="46">
        <v>0</v>
      </c>
      <c r="R126" s="65">
        <f>SUM(K126:Q126)</f>
        <v>1</v>
      </c>
      <c r="T126" s="44">
        <v>0</v>
      </c>
      <c r="U126" s="45">
        <v>0</v>
      </c>
      <c r="V126" s="45">
        <v>0</v>
      </c>
      <c r="W126" s="45">
        <v>0</v>
      </c>
      <c r="X126" s="45">
        <v>0</v>
      </c>
      <c r="Y126" s="45">
        <v>0</v>
      </c>
      <c r="Z126" s="46">
        <v>0</v>
      </c>
      <c r="AA126" s="65">
        <f>SUM(T126:Z126)</f>
        <v>0</v>
      </c>
      <c r="AC126" s="65">
        <f>SUM(I126+R126+AA126)</f>
        <v>19</v>
      </c>
    </row>
    <row r="127" spans="1:29" ht="15.75" customHeight="1">
      <c r="A127" s="70">
        <v>0.67708333333333337</v>
      </c>
      <c r="B127" s="48">
        <v>11</v>
      </c>
      <c r="C127" s="49">
        <v>5</v>
      </c>
      <c r="D127" s="49">
        <v>1</v>
      </c>
      <c r="E127" s="49">
        <v>0</v>
      </c>
      <c r="F127" s="49">
        <v>0</v>
      </c>
      <c r="G127" s="49">
        <v>0</v>
      </c>
      <c r="H127" s="52">
        <v>0</v>
      </c>
      <c r="I127" s="66">
        <f>SUM(B127:H127)</f>
        <v>17</v>
      </c>
      <c r="K127" s="48">
        <v>1</v>
      </c>
      <c r="L127" s="49">
        <v>0</v>
      </c>
      <c r="M127" s="49">
        <v>0</v>
      </c>
      <c r="N127" s="49">
        <v>0</v>
      </c>
      <c r="O127" s="49">
        <v>0</v>
      </c>
      <c r="P127" s="49">
        <v>0</v>
      </c>
      <c r="Q127" s="52">
        <v>0</v>
      </c>
      <c r="R127" s="66">
        <f>SUM(K127:Q127)</f>
        <v>1</v>
      </c>
      <c r="T127" s="48">
        <v>0</v>
      </c>
      <c r="U127" s="49">
        <v>0</v>
      </c>
      <c r="V127" s="49">
        <v>0</v>
      </c>
      <c r="W127" s="49">
        <v>0</v>
      </c>
      <c r="X127" s="49">
        <v>0</v>
      </c>
      <c r="Y127" s="49">
        <v>0</v>
      </c>
      <c r="Z127" s="52">
        <v>0</v>
      </c>
      <c r="AA127" s="66">
        <f>SUM(T127:Z127)</f>
        <v>0</v>
      </c>
      <c r="AC127" s="66">
        <f>SUM(I127+R127+AA127)</f>
        <v>18</v>
      </c>
    </row>
    <row r="128" spans="1:29" ht="15.75" customHeight="1">
      <c r="A128" s="70">
        <v>0.6875</v>
      </c>
      <c r="B128" s="48">
        <v>12</v>
      </c>
      <c r="C128" s="49">
        <v>3</v>
      </c>
      <c r="D128" s="49">
        <v>0</v>
      </c>
      <c r="E128" s="49">
        <v>0</v>
      </c>
      <c r="F128" s="49">
        <v>0</v>
      </c>
      <c r="G128" s="49">
        <v>0</v>
      </c>
      <c r="H128" s="52">
        <v>0</v>
      </c>
      <c r="I128" s="66">
        <f>SUM(B128:H128)</f>
        <v>15</v>
      </c>
      <c r="K128" s="48">
        <v>0</v>
      </c>
      <c r="L128" s="49">
        <v>0</v>
      </c>
      <c r="M128" s="49">
        <v>0</v>
      </c>
      <c r="N128" s="49">
        <v>0</v>
      </c>
      <c r="O128" s="49">
        <v>0</v>
      </c>
      <c r="P128" s="49">
        <v>0</v>
      </c>
      <c r="Q128" s="52">
        <v>0</v>
      </c>
      <c r="R128" s="66">
        <f>SUM(K128:Q128)</f>
        <v>0</v>
      </c>
      <c r="T128" s="48">
        <v>0</v>
      </c>
      <c r="U128" s="49">
        <v>0</v>
      </c>
      <c r="V128" s="49">
        <v>0</v>
      </c>
      <c r="W128" s="49">
        <v>0</v>
      </c>
      <c r="X128" s="49">
        <v>0</v>
      </c>
      <c r="Y128" s="49">
        <v>0</v>
      </c>
      <c r="Z128" s="52">
        <v>0</v>
      </c>
      <c r="AA128" s="66">
        <f>SUM(T128:Z128)</f>
        <v>0</v>
      </c>
      <c r="AC128" s="66">
        <f>SUM(I128+R128+AA128)</f>
        <v>15</v>
      </c>
    </row>
    <row r="129" spans="1:29" ht="15.75" customHeight="1">
      <c r="A129" s="71">
        <v>0.69791666666666663</v>
      </c>
      <c r="B129" s="54">
        <v>13</v>
      </c>
      <c r="C129" s="55">
        <v>12</v>
      </c>
      <c r="D129" s="55">
        <v>2</v>
      </c>
      <c r="E129" s="55">
        <v>0</v>
      </c>
      <c r="F129" s="55">
        <v>0</v>
      </c>
      <c r="G129" s="55">
        <v>0</v>
      </c>
      <c r="H129" s="56">
        <v>0</v>
      </c>
      <c r="I129" s="67">
        <f>SUM(B129:H129)</f>
        <v>27</v>
      </c>
      <c r="K129" s="54">
        <v>1</v>
      </c>
      <c r="L129" s="55">
        <v>0</v>
      </c>
      <c r="M129" s="55">
        <v>0</v>
      </c>
      <c r="N129" s="55">
        <v>0</v>
      </c>
      <c r="O129" s="55">
        <v>0</v>
      </c>
      <c r="P129" s="55">
        <v>0</v>
      </c>
      <c r="Q129" s="56">
        <v>0</v>
      </c>
      <c r="R129" s="67">
        <f>SUM(K129:Q129)</f>
        <v>1</v>
      </c>
      <c r="T129" s="54">
        <v>0</v>
      </c>
      <c r="U129" s="55">
        <v>0</v>
      </c>
      <c r="V129" s="55">
        <v>0</v>
      </c>
      <c r="W129" s="55">
        <v>0</v>
      </c>
      <c r="X129" s="55">
        <v>0</v>
      </c>
      <c r="Y129" s="55">
        <v>0</v>
      </c>
      <c r="Z129" s="56">
        <v>0</v>
      </c>
      <c r="AA129" s="67">
        <f>SUM(T129:Z129)</f>
        <v>0</v>
      </c>
      <c r="AC129" s="67">
        <f>SUM(I129+R129+AA129)</f>
        <v>28</v>
      </c>
    </row>
    <row r="130" spans="1:29" ht="15.75" customHeight="1">
      <c r="A130" s="60" t="s">
        <v>218</v>
      </c>
      <c r="B130" s="57">
        <f t="shared" ref="B130:I130" si="66">SUM(B126:B129)</f>
        <v>48</v>
      </c>
      <c r="C130" s="58">
        <f t="shared" si="66"/>
        <v>23</v>
      </c>
      <c r="D130" s="58">
        <f t="shared" si="66"/>
        <v>4</v>
      </c>
      <c r="E130" s="58">
        <f t="shared" si="66"/>
        <v>1</v>
      </c>
      <c r="F130" s="58">
        <f t="shared" si="66"/>
        <v>0</v>
      </c>
      <c r="G130" s="58">
        <f t="shared" si="66"/>
        <v>0</v>
      </c>
      <c r="H130" s="59">
        <f t="shared" si="66"/>
        <v>1</v>
      </c>
      <c r="I130" s="60">
        <f t="shared" si="66"/>
        <v>77</v>
      </c>
      <c r="K130" s="57">
        <f t="shared" ref="K130:R130" si="67">SUM(K126:K129)</f>
        <v>3</v>
      </c>
      <c r="L130" s="58">
        <f t="shared" si="67"/>
        <v>0</v>
      </c>
      <c r="M130" s="58">
        <f t="shared" si="67"/>
        <v>0</v>
      </c>
      <c r="N130" s="58">
        <f t="shared" si="67"/>
        <v>0</v>
      </c>
      <c r="O130" s="58">
        <f t="shared" si="67"/>
        <v>0</v>
      </c>
      <c r="P130" s="58">
        <f t="shared" si="67"/>
        <v>0</v>
      </c>
      <c r="Q130" s="59">
        <f t="shared" si="67"/>
        <v>0</v>
      </c>
      <c r="R130" s="60">
        <f t="shared" si="67"/>
        <v>3</v>
      </c>
      <c r="T130" s="57">
        <f t="shared" ref="T130:AA130" si="68">SUM(T126:T129)</f>
        <v>0</v>
      </c>
      <c r="U130" s="58">
        <f t="shared" si="68"/>
        <v>0</v>
      </c>
      <c r="V130" s="58">
        <f t="shared" si="68"/>
        <v>0</v>
      </c>
      <c r="W130" s="58">
        <f t="shared" si="68"/>
        <v>0</v>
      </c>
      <c r="X130" s="58">
        <f t="shared" si="68"/>
        <v>0</v>
      </c>
      <c r="Y130" s="58">
        <f t="shared" si="68"/>
        <v>0</v>
      </c>
      <c r="Z130" s="59">
        <f t="shared" si="68"/>
        <v>0</v>
      </c>
      <c r="AA130" s="60">
        <f t="shared" si="68"/>
        <v>0</v>
      </c>
      <c r="AC130" s="60">
        <f>SUM(AC126:AC129)</f>
        <v>80</v>
      </c>
    </row>
    <row r="131" spans="1:29" ht="15.75" customHeight="1">
      <c r="A131" s="69">
        <v>0.70833333333333337</v>
      </c>
      <c r="B131" s="44">
        <v>13</v>
      </c>
      <c r="C131" s="45">
        <v>2</v>
      </c>
      <c r="D131" s="45">
        <v>0</v>
      </c>
      <c r="E131" s="45">
        <v>0</v>
      </c>
      <c r="F131" s="45">
        <v>0</v>
      </c>
      <c r="G131" s="45">
        <v>0</v>
      </c>
      <c r="H131" s="46">
        <v>0</v>
      </c>
      <c r="I131" s="65">
        <f>SUM(B131:H131)</f>
        <v>15</v>
      </c>
      <c r="K131" s="44">
        <v>2</v>
      </c>
      <c r="L131" s="45">
        <v>0</v>
      </c>
      <c r="M131" s="45">
        <v>0</v>
      </c>
      <c r="N131" s="45">
        <v>0</v>
      </c>
      <c r="O131" s="45">
        <v>0</v>
      </c>
      <c r="P131" s="45">
        <v>0</v>
      </c>
      <c r="Q131" s="46">
        <v>0</v>
      </c>
      <c r="R131" s="65">
        <f>SUM(K131:Q131)</f>
        <v>2</v>
      </c>
      <c r="T131" s="44">
        <v>0</v>
      </c>
      <c r="U131" s="45">
        <v>0</v>
      </c>
      <c r="V131" s="45">
        <v>0</v>
      </c>
      <c r="W131" s="45">
        <v>0</v>
      </c>
      <c r="X131" s="45">
        <v>0</v>
      </c>
      <c r="Y131" s="45">
        <v>0</v>
      </c>
      <c r="Z131" s="46">
        <v>0</v>
      </c>
      <c r="AA131" s="65">
        <f>SUM(T131:Z131)</f>
        <v>0</v>
      </c>
      <c r="AC131" s="65">
        <f>SUM(I131+R131+AA131)</f>
        <v>17</v>
      </c>
    </row>
    <row r="132" spans="1:29" ht="15.75" customHeight="1">
      <c r="A132" s="70">
        <v>0.71875</v>
      </c>
      <c r="B132" s="48">
        <v>12</v>
      </c>
      <c r="C132" s="49">
        <v>1</v>
      </c>
      <c r="D132" s="49">
        <v>0</v>
      </c>
      <c r="E132" s="49">
        <v>0</v>
      </c>
      <c r="F132" s="49">
        <v>0</v>
      </c>
      <c r="G132" s="49">
        <v>0</v>
      </c>
      <c r="H132" s="52">
        <v>0</v>
      </c>
      <c r="I132" s="66">
        <f>SUM(B132:H132)</f>
        <v>13</v>
      </c>
      <c r="K132" s="48">
        <v>0</v>
      </c>
      <c r="L132" s="49">
        <v>0</v>
      </c>
      <c r="M132" s="49">
        <v>0</v>
      </c>
      <c r="N132" s="49">
        <v>0</v>
      </c>
      <c r="O132" s="49">
        <v>0</v>
      </c>
      <c r="P132" s="49">
        <v>0</v>
      </c>
      <c r="Q132" s="52">
        <v>0</v>
      </c>
      <c r="R132" s="66">
        <f>SUM(K132:Q132)</f>
        <v>0</v>
      </c>
      <c r="T132" s="48">
        <v>0</v>
      </c>
      <c r="U132" s="49">
        <v>0</v>
      </c>
      <c r="V132" s="49">
        <v>0</v>
      </c>
      <c r="W132" s="49">
        <v>0</v>
      </c>
      <c r="X132" s="49">
        <v>0</v>
      </c>
      <c r="Y132" s="49">
        <v>0</v>
      </c>
      <c r="Z132" s="52">
        <v>0</v>
      </c>
      <c r="AA132" s="66">
        <f>SUM(T132:Z132)</f>
        <v>0</v>
      </c>
      <c r="AC132" s="66">
        <f>SUM(I132+R132+AA132)</f>
        <v>13</v>
      </c>
    </row>
    <row r="133" spans="1:29" ht="15.75" customHeight="1">
      <c r="A133" s="70">
        <v>0.72916666666666663</v>
      </c>
      <c r="B133" s="48">
        <v>10</v>
      </c>
      <c r="C133" s="49">
        <v>1</v>
      </c>
      <c r="D133" s="49">
        <v>2</v>
      </c>
      <c r="E133" s="49">
        <v>0</v>
      </c>
      <c r="F133" s="49">
        <v>0</v>
      </c>
      <c r="G133" s="49">
        <v>0</v>
      </c>
      <c r="H133" s="52">
        <v>0</v>
      </c>
      <c r="I133" s="66">
        <f>SUM(B133:H133)</f>
        <v>13</v>
      </c>
      <c r="K133" s="48">
        <v>0</v>
      </c>
      <c r="L133" s="49">
        <v>0</v>
      </c>
      <c r="M133" s="49">
        <v>0</v>
      </c>
      <c r="N133" s="49">
        <v>0</v>
      </c>
      <c r="O133" s="49">
        <v>0</v>
      </c>
      <c r="P133" s="49">
        <v>0</v>
      </c>
      <c r="Q133" s="52">
        <v>0</v>
      </c>
      <c r="R133" s="66">
        <f>SUM(K133:Q133)</f>
        <v>0</v>
      </c>
      <c r="T133" s="48">
        <v>0</v>
      </c>
      <c r="U133" s="49">
        <v>0</v>
      </c>
      <c r="V133" s="49">
        <v>0</v>
      </c>
      <c r="W133" s="49">
        <v>0</v>
      </c>
      <c r="X133" s="49">
        <v>0</v>
      </c>
      <c r="Y133" s="49">
        <v>0</v>
      </c>
      <c r="Z133" s="52">
        <v>0</v>
      </c>
      <c r="AA133" s="66">
        <f>SUM(T133:Z133)</f>
        <v>0</v>
      </c>
      <c r="AC133" s="66">
        <f>SUM(I133+R133+AA133)</f>
        <v>13</v>
      </c>
    </row>
    <row r="134" spans="1:29" ht="15.75" customHeight="1">
      <c r="A134" s="71">
        <v>0.73958333333333337</v>
      </c>
      <c r="B134" s="54">
        <v>11</v>
      </c>
      <c r="C134" s="55">
        <v>3</v>
      </c>
      <c r="D134" s="55">
        <v>0</v>
      </c>
      <c r="E134" s="55">
        <v>0</v>
      </c>
      <c r="F134" s="55">
        <v>0</v>
      </c>
      <c r="G134" s="55">
        <v>0</v>
      </c>
      <c r="H134" s="56">
        <v>1</v>
      </c>
      <c r="I134" s="67">
        <f>SUM(B134:H134)</f>
        <v>15</v>
      </c>
      <c r="K134" s="54">
        <v>1</v>
      </c>
      <c r="L134" s="55">
        <v>0</v>
      </c>
      <c r="M134" s="55">
        <v>0</v>
      </c>
      <c r="N134" s="55">
        <v>0</v>
      </c>
      <c r="O134" s="55">
        <v>0</v>
      </c>
      <c r="P134" s="55">
        <v>0</v>
      </c>
      <c r="Q134" s="56">
        <v>0</v>
      </c>
      <c r="R134" s="67">
        <f>SUM(K134:Q134)</f>
        <v>1</v>
      </c>
      <c r="T134" s="54">
        <v>0</v>
      </c>
      <c r="U134" s="55">
        <v>0</v>
      </c>
      <c r="V134" s="55">
        <v>0</v>
      </c>
      <c r="W134" s="55">
        <v>0</v>
      </c>
      <c r="X134" s="55">
        <v>0</v>
      </c>
      <c r="Y134" s="55">
        <v>0</v>
      </c>
      <c r="Z134" s="56">
        <v>0</v>
      </c>
      <c r="AA134" s="67">
        <f>SUM(T134:Z134)</f>
        <v>0</v>
      </c>
      <c r="AC134" s="67">
        <f>SUM(I134+R134+AA134)</f>
        <v>16</v>
      </c>
    </row>
    <row r="135" spans="1:29" ht="15.75" customHeight="1">
      <c r="A135" s="60" t="s">
        <v>218</v>
      </c>
      <c r="B135" s="57">
        <f t="shared" ref="B135:I135" si="69">SUM(B131:B134)</f>
        <v>46</v>
      </c>
      <c r="C135" s="58">
        <f t="shared" si="69"/>
        <v>7</v>
      </c>
      <c r="D135" s="58">
        <f t="shared" si="69"/>
        <v>2</v>
      </c>
      <c r="E135" s="58">
        <f t="shared" si="69"/>
        <v>0</v>
      </c>
      <c r="F135" s="58">
        <f t="shared" si="69"/>
        <v>0</v>
      </c>
      <c r="G135" s="58">
        <f t="shared" si="69"/>
        <v>0</v>
      </c>
      <c r="H135" s="59">
        <f t="shared" si="69"/>
        <v>1</v>
      </c>
      <c r="I135" s="60">
        <f t="shared" si="69"/>
        <v>56</v>
      </c>
      <c r="K135" s="57">
        <f t="shared" ref="K135:R135" si="70">SUM(K131:K134)</f>
        <v>3</v>
      </c>
      <c r="L135" s="58">
        <f t="shared" si="70"/>
        <v>0</v>
      </c>
      <c r="M135" s="58">
        <f t="shared" si="70"/>
        <v>0</v>
      </c>
      <c r="N135" s="58">
        <f t="shared" si="70"/>
        <v>0</v>
      </c>
      <c r="O135" s="58">
        <f t="shared" si="70"/>
        <v>0</v>
      </c>
      <c r="P135" s="58">
        <f t="shared" si="70"/>
        <v>0</v>
      </c>
      <c r="Q135" s="59">
        <f t="shared" si="70"/>
        <v>0</v>
      </c>
      <c r="R135" s="60">
        <f t="shared" si="70"/>
        <v>3</v>
      </c>
      <c r="T135" s="57">
        <f t="shared" ref="T135:AA135" si="71">SUM(T131:T134)</f>
        <v>0</v>
      </c>
      <c r="U135" s="58">
        <f t="shared" si="71"/>
        <v>0</v>
      </c>
      <c r="V135" s="58">
        <f t="shared" si="71"/>
        <v>0</v>
      </c>
      <c r="W135" s="58">
        <f t="shared" si="71"/>
        <v>0</v>
      </c>
      <c r="X135" s="58">
        <f t="shared" si="71"/>
        <v>0</v>
      </c>
      <c r="Y135" s="58">
        <f t="shared" si="71"/>
        <v>0</v>
      </c>
      <c r="Z135" s="59">
        <f t="shared" si="71"/>
        <v>0</v>
      </c>
      <c r="AA135" s="60">
        <f t="shared" si="71"/>
        <v>0</v>
      </c>
      <c r="AC135" s="60">
        <f>SUM(AC131:AC134)</f>
        <v>59</v>
      </c>
    </row>
    <row r="136" spans="1:29" ht="15.75" customHeight="1">
      <c r="A136" s="69">
        <v>0.75</v>
      </c>
      <c r="B136" s="44">
        <v>8</v>
      </c>
      <c r="C136" s="45">
        <v>0</v>
      </c>
      <c r="D136" s="45">
        <v>0</v>
      </c>
      <c r="E136" s="45">
        <v>0</v>
      </c>
      <c r="F136" s="45">
        <v>0</v>
      </c>
      <c r="G136" s="45">
        <v>0</v>
      </c>
      <c r="H136" s="46">
        <v>0</v>
      </c>
      <c r="I136" s="65">
        <f>SUM(B136:H136)</f>
        <v>8</v>
      </c>
      <c r="K136" s="44">
        <v>2</v>
      </c>
      <c r="L136" s="45">
        <v>0</v>
      </c>
      <c r="M136" s="45">
        <v>0</v>
      </c>
      <c r="N136" s="45">
        <v>0</v>
      </c>
      <c r="O136" s="45">
        <v>0</v>
      </c>
      <c r="P136" s="45">
        <v>0</v>
      </c>
      <c r="Q136" s="46">
        <v>0</v>
      </c>
      <c r="R136" s="65">
        <f>SUM(K136:Q136)</f>
        <v>2</v>
      </c>
      <c r="T136" s="44">
        <v>0</v>
      </c>
      <c r="U136" s="45">
        <v>0</v>
      </c>
      <c r="V136" s="45">
        <v>0</v>
      </c>
      <c r="W136" s="45">
        <v>0</v>
      </c>
      <c r="X136" s="45">
        <v>0</v>
      </c>
      <c r="Y136" s="45">
        <v>0</v>
      </c>
      <c r="Z136" s="46">
        <v>0</v>
      </c>
      <c r="AA136" s="65">
        <f>SUM(T136:Z136)</f>
        <v>0</v>
      </c>
      <c r="AC136" s="65">
        <f>SUM(I136+R136+AA136)</f>
        <v>10</v>
      </c>
    </row>
    <row r="137" spans="1:29" ht="15.75" customHeight="1">
      <c r="A137" s="70">
        <v>0.76041666666666663</v>
      </c>
      <c r="B137" s="48">
        <v>10</v>
      </c>
      <c r="C137" s="49">
        <v>4</v>
      </c>
      <c r="D137" s="49">
        <v>0</v>
      </c>
      <c r="E137" s="49">
        <v>0</v>
      </c>
      <c r="F137" s="49">
        <v>0</v>
      </c>
      <c r="G137" s="49">
        <v>0</v>
      </c>
      <c r="H137" s="52">
        <v>0</v>
      </c>
      <c r="I137" s="66">
        <f>SUM(B137:H137)</f>
        <v>14</v>
      </c>
      <c r="K137" s="48">
        <v>0</v>
      </c>
      <c r="L137" s="49">
        <v>0</v>
      </c>
      <c r="M137" s="49">
        <v>0</v>
      </c>
      <c r="N137" s="49">
        <v>0</v>
      </c>
      <c r="O137" s="49">
        <v>0</v>
      </c>
      <c r="P137" s="49">
        <v>0</v>
      </c>
      <c r="Q137" s="52">
        <v>0</v>
      </c>
      <c r="R137" s="66">
        <f>SUM(K137:Q137)</f>
        <v>0</v>
      </c>
      <c r="T137" s="48">
        <v>0</v>
      </c>
      <c r="U137" s="49">
        <v>0</v>
      </c>
      <c r="V137" s="49">
        <v>0</v>
      </c>
      <c r="W137" s="49">
        <v>0</v>
      </c>
      <c r="X137" s="49">
        <v>0</v>
      </c>
      <c r="Y137" s="49">
        <v>0</v>
      </c>
      <c r="Z137" s="52">
        <v>0</v>
      </c>
      <c r="AA137" s="66">
        <f>SUM(T137:Z137)</f>
        <v>0</v>
      </c>
      <c r="AC137" s="66">
        <f>SUM(I137+R137+AA137)</f>
        <v>14</v>
      </c>
    </row>
    <row r="138" spans="1:29" ht="15.75" customHeight="1">
      <c r="A138" s="70">
        <v>0.77083333333333337</v>
      </c>
      <c r="B138" s="48">
        <v>8</v>
      </c>
      <c r="C138" s="49">
        <v>2</v>
      </c>
      <c r="D138" s="49">
        <v>0</v>
      </c>
      <c r="E138" s="49">
        <v>0</v>
      </c>
      <c r="F138" s="49">
        <v>0</v>
      </c>
      <c r="G138" s="49">
        <v>0</v>
      </c>
      <c r="H138" s="52">
        <v>1</v>
      </c>
      <c r="I138" s="66">
        <f>SUM(B138:H138)</f>
        <v>11</v>
      </c>
      <c r="K138" s="48">
        <v>0</v>
      </c>
      <c r="L138" s="49">
        <v>0</v>
      </c>
      <c r="M138" s="49">
        <v>0</v>
      </c>
      <c r="N138" s="49">
        <v>0</v>
      </c>
      <c r="O138" s="49">
        <v>0</v>
      </c>
      <c r="P138" s="49">
        <v>0</v>
      </c>
      <c r="Q138" s="52">
        <v>0</v>
      </c>
      <c r="R138" s="66">
        <f>SUM(K138:Q138)</f>
        <v>0</v>
      </c>
      <c r="T138" s="48">
        <v>0</v>
      </c>
      <c r="U138" s="49">
        <v>0</v>
      </c>
      <c r="V138" s="49">
        <v>0</v>
      </c>
      <c r="W138" s="49">
        <v>0</v>
      </c>
      <c r="X138" s="49">
        <v>0</v>
      </c>
      <c r="Y138" s="49">
        <v>0</v>
      </c>
      <c r="Z138" s="52">
        <v>0</v>
      </c>
      <c r="AA138" s="66">
        <f>SUM(T138:Z138)</f>
        <v>0</v>
      </c>
      <c r="AC138" s="66">
        <f>SUM(I138+R138+AA138)</f>
        <v>11</v>
      </c>
    </row>
    <row r="139" spans="1:29" ht="15.75" customHeight="1">
      <c r="A139" s="71">
        <v>0.78125</v>
      </c>
      <c r="B139" s="54">
        <v>9</v>
      </c>
      <c r="C139" s="55">
        <v>2</v>
      </c>
      <c r="D139" s="55">
        <v>0</v>
      </c>
      <c r="E139" s="55">
        <v>0</v>
      </c>
      <c r="F139" s="55">
        <v>0</v>
      </c>
      <c r="G139" s="55">
        <v>0</v>
      </c>
      <c r="H139" s="56">
        <v>0</v>
      </c>
      <c r="I139" s="67">
        <f>SUM(B139:H139)</f>
        <v>11</v>
      </c>
      <c r="K139" s="54">
        <v>6</v>
      </c>
      <c r="L139" s="55">
        <v>1</v>
      </c>
      <c r="M139" s="55">
        <v>0</v>
      </c>
      <c r="N139" s="55">
        <v>0</v>
      </c>
      <c r="O139" s="55">
        <v>0</v>
      </c>
      <c r="P139" s="55">
        <v>0</v>
      </c>
      <c r="Q139" s="56">
        <v>0</v>
      </c>
      <c r="R139" s="67">
        <f>SUM(K139:Q139)</f>
        <v>7</v>
      </c>
      <c r="T139" s="54">
        <v>0</v>
      </c>
      <c r="U139" s="55">
        <v>0</v>
      </c>
      <c r="V139" s="55">
        <v>0</v>
      </c>
      <c r="W139" s="55">
        <v>0</v>
      </c>
      <c r="X139" s="55">
        <v>0</v>
      </c>
      <c r="Y139" s="55">
        <v>0</v>
      </c>
      <c r="Z139" s="56">
        <v>0</v>
      </c>
      <c r="AA139" s="67">
        <f>SUM(T139:Z139)</f>
        <v>0</v>
      </c>
      <c r="AC139" s="67">
        <f>SUM(I139+R139+AA139)</f>
        <v>18</v>
      </c>
    </row>
    <row r="140" spans="1:29" ht="15.75" customHeight="1">
      <c r="A140" s="60" t="s">
        <v>218</v>
      </c>
      <c r="B140" s="57">
        <f t="shared" ref="B140:I140" si="72">SUM(B136:B139)</f>
        <v>35</v>
      </c>
      <c r="C140" s="58">
        <f t="shared" si="72"/>
        <v>8</v>
      </c>
      <c r="D140" s="58">
        <f t="shared" si="72"/>
        <v>0</v>
      </c>
      <c r="E140" s="58">
        <f t="shared" si="72"/>
        <v>0</v>
      </c>
      <c r="F140" s="58">
        <f t="shared" si="72"/>
        <v>0</v>
      </c>
      <c r="G140" s="58">
        <f t="shared" si="72"/>
        <v>0</v>
      </c>
      <c r="H140" s="59">
        <f t="shared" si="72"/>
        <v>1</v>
      </c>
      <c r="I140" s="60">
        <f t="shared" si="72"/>
        <v>44</v>
      </c>
      <c r="K140" s="57">
        <f t="shared" ref="K140:R140" si="73">SUM(K136:K139)</f>
        <v>8</v>
      </c>
      <c r="L140" s="58">
        <f t="shared" si="73"/>
        <v>1</v>
      </c>
      <c r="M140" s="58">
        <f t="shared" si="73"/>
        <v>0</v>
      </c>
      <c r="N140" s="58">
        <f t="shared" si="73"/>
        <v>0</v>
      </c>
      <c r="O140" s="58">
        <f t="shared" si="73"/>
        <v>0</v>
      </c>
      <c r="P140" s="58">
        <f t="shared" si="73"/>
        <v>0</v>
      </c>
      <c r="Q140" s="59">
        <f t="shared" si="73"/>
        <v>0</v>
      </c>
      <c r="R140" s="60">
        <f t="shared" si="73"/>
        <v>9</v>
      </c>
      <c r="T140" s="57">
        <f t="shared" ref="T140:AA140" si="74">SUM(T136:T139)</f>
        <v>0</v>
      </c>
      <c r="U140" s="58">
        <f t="shared" si="74"/>
        <v>0</v>
      </c>
      <c r="V140" s="58">
        <f t="shared" si="74"/>
        <v>0</v>
      </c>
      <c r="W140" s="58">
        <f t="shared" si="74"/>
        <v>0</v>
      </c>
      <c r="X140" s="58">
        <f t="shared" si="74"/>
        <v>0</v>
      </c>
      <c r="Y140" s="58">
        <f t="shared" si="74"/>
        <v>0</v>
      </c>
      <c r="Z140" s="59">
        <f t="shared" si="74"/>
        <v>0</v>
      </c>
      <c r="AA140" s="60">
        <f t="shared" si="74"/>
        <v>0</v>
      </c>
      <c r="AC140" s="60">
        <f>SUM(AC136:AC139)</f>
        <v>53</v>
      </c>
    </row>
    <row r="142" spans="1:29" ht="15.75" customHeight="1">
      <c r="A142" s="60" t="s">
        <v>219</v>
      </c>
      <c r="B142" s="57">
        <f t="shared" ref="B142:I142" si="75">SUM(B140+B135+B130)</f>
        <v>129</v>
      </c>
      <c r="C142" s="58">
        <f t="shared" si="75"/>
        <v>38</v>
      </c>
      <c r="D142" s="58">
        <f t="shared" si="75"/>
        <v>6</v>
      </c>
      <c r="E142" s="58">
        <f t="shared" si="75"/>
        <v>1</v>
      </c>
      <c r="F142" s="58">
        <f t="shared" si="75"/>
        <v>0</v>
      </c>
      <c r="G142" s="58">
        <f t="shared" si="75"/>
        <v>0</v>
      </c>
      <c r="H142" s="59">
        <f t="shared" si="75"/>
        <v>3</v>
      </c>
      <c r="I142" s="60">
        <f t="shared" si="75"/>
        <v>177</v>
      </c>
      <c r="K142" s="57">
        <f t="shared" ref="K142:R142" si="76">SUM(K140+K135+K130)</f>
        <v>14</v>
      </c>
      <c r="L142" s="58">
        <f t="shared" si="76"/>
        <v>1</v>
      </c>
      <c r="M142" s="58">
        <f t="shared" si="76"/>
        <v>0</v>
      </c>
      <c r="N142" s="58">
        <f t="shared" si="76"/>
        <v>0</v>
      </c>
      <c r="O142" s="58">
        <f t="shared" si="76"/>
        <v>0</v>
      </c>
      <c r="P142" s="58">
        <f t="shared" si="76"/>
        <v>0</v>
      </c>
      <c r="Q142" s="59">
        <f t="shared" si="76"/>
        <v>0</v>
      </c>
      <c r="R142" s="60">
        <f t="shared" si="76"/>
        <v>15</v>
      </c>
      <c r="T142" s="57">
        <f t="shared" ref="T142:AA142" si="77">SUM(T140+T135+T130)</f>
        <v>0</v>
      </c>
      <c r="U142" s="58">
        <f t="shared" si="77"/>
        <v>0</v>
      </c>
      <c r="V142" s="58">
        <f t="shared" si="77"/>
        <v>0</v>
      </c>
      <c r="W142" s="58">
        <f t="shared" si="77"/>
        <v>0</v>
      </c>
      <c r="X142" s="58">
        <f t="shared" si="77"/>
        <v>0</v>
      </c>
      <c r="Y142" s="58">
        <f t="shared" si="77"/>
        <v>0</v>
      </c>
      <c r="Z142" s="59">
        <f t="shared" si="77"/>
        <v>0</v>
      </c>
      <c r="AA142" s="60">
        <f t="shared" si="77"/>
        <v>0</v>
      </c>
      <c r="AC142" s="60">
        <f>SUM(AC140+AC135+AC130)</f>
        <v>192</v>
      </c>
    </row>
    <row r="144" spans="1:29" ht="15.75" customHeight="1">
      <c r="A144" s="60" t="s">
        <v>217</v>
      </c>
      <c r="B144" s="57">
        <f t="shared" ref="B144:I144" si="78">SUM(B120+B142)</f>
        <v>281</v>
      </c>
      <c r="C144" s="58">
        <f t="shared" si="78"/>
        <v>74</v>
      </c>
      <c r="D144" s="58">
        <f t="shared" si="78"/>
        <v>7</v>
      </c>
      <c r="E144" s="58">
        <f t="shared" si="78"/>
        <v>1</v>
      </c>
      <c r="F144" s="58">
        <f t="shared" si="78"/>
        <v>1</v>
      </c>
      <c r="G144" s="58">
        <f t="shared" si="78"/>
        <v>0</v>
      </c>
      <c r="H144" s="59">
        <f t="shared" si="78"/>
        <v>5</v>
      </c>
      <c r="I144" s="60">
        <f t="shared" si="78"/>
        <v>369</v>
      </c>
      <c r="K144" s="57">
        <f t="shared" ref="K144:R144" si="79">SUM(K120+K142)</f>
        <v>47</v>
      </c>
      <c r="L144" s="58">
        <f t="shared" si="79"/>
        <v>4</v>
      </c>
      <c r="M144" s="58">
        <f t="shared" si="79"/>
        <v>0</v>
      </c>
      <c r="N144" s="58">
        <f t="shared" si="79"/>
        <v>0</v>
      </c>
      <c r="O144" s="58">
        <f t="shared" si="79"/>
        <v>1</v>
      </c>
      <c r="P144" s="58">
        <f t="shared" si="79"/>
        <v>0</v>
      </c>
      <c r="Q144" s="59">
        <f t="shared" si="79"/>
        <v>0</v>
      </c>
      <c r="R144" s="60">
        <f t="shared" si="79"/>
        <v>52</v>
      </c>
      <c r="T144" s="57">
        <f t="shared" ref="T144:AA144" si="80">SUM(T120+T142)</f>
        <v>0</v>
      </c>
      <c r="U144" s="58">
        <f t="shared" si="80"/>
        <v>0</v>
      </c>
      <c r="V144" s="58">
        <f t="shared" si="80"/>
        <v>0</v>
      </c>
      <c r="W144" s="58">
        <f t="shared" si="80"/>
        <v>0</v>
      </c>
      <c r="X144" s="58">
        <f t="shared" si="80"/>
        <v>0</v>
      </c>
      <c r="Y144" s="58">
        <f t="shared" si="80"/>
        <v>0</v>
      </c>
      <c r="Z144" s="59">
        <f t="shared" si="80"/>
        <v>0</v>
      </c>
      <c r="AA144" s="60">
        <f t="shared" si="80"/>
        <v>0</v>
      </c>
      <c r="AC144" s="60">
        <f>SUM(AC120+AC142)</f>
        <v>421</v>
      </c>
    </row>
    <row r="145" spans="1:29" s="68" customFormat="1" ht="15.75" customHeight="1">
      <c r="A145" s="68" t="s">
        <v>220</v>
      </c>
      <c r="I145" s="68">
        <f>SUM(B104:H104,B105:H105,B106:H106,B107:H107,B109:H109,B110:H110,B111:H111,B112:H112,B114:H114,B115:H115,B116:H116,B117:H117,B126:H126,B127:H127,B128:H128,B129:H129,B131:H131,B132:H132,B133:H133,B134:H134,B136:H136,B137:H137,B138:H138,B139:H139)</f>
        <v>369</v>
      </c>
      <c r="R145" s="68">
        <f>SUM(K104:Q104,K105:Q105,K106:Q106,K107:Q107,K109:Q109,K110:Q110,K111:Q111,K112:Q112,K114:Q114,K115:Q115,K116:Q116,K117:Q117,K126:Q126,K127:Q127,K128:Q128,K129:Q129,K131:Q131,K132:Q132,K133:Q133,K134:Q134,K136:Q136,K137:Q137,K138:Q138,K139:Q139)</f>
        <v>52</v>
      </c>
      <c r="AA145" s="68">
        <f>SUM(T104:Z104,T105:Z105,T106:Z106,T107:Z107,T109:Z109,T110:Z110,T111:Z111,T112:Z112,T114:Z114,T115:Z115,T116:Z116,T117:Z117,T126:Z126,T127:Z127,T128:Z128,T129:Z129,T131:Z131,T132:Z132,T133:Z133,T134:Z134,T136:Z136,T137:Z137,T138:Z138,T139:Z139)</f>
        <v>0</v>
      </c>
      <c r="AC145" s="68">
        <f>SUM(B145:AA145)</f>
        <v>421</v>
      </c>
    </row>
    <row r="146" spans="1:29" ht="15.75" customHeight="1">
      <c r="A146" s="47" t="s">
        <v>221</v>
      </c>
    </row>
    <row r="147" spans="1:29" ht="15.75" customHeight="1">
      <c r="B147" s="57" t="s">
        <v>222</v>
      </c>
      <c r="C147" s="58"/>
      <c r="D147" s="58" t="s">
        <v>252</v>
      </c>
      <c r="E147" s="58"/>
      <c r="F147" s="58"/>
      <c r="G147" s="58"/>
      <c r="H147" s="59"/>
      <c r="I147" s="60"/>
      <c r="K147" s="57" t="s">
        <v>222</v>
      </c>
      <c r="L147" s="58"/>
      <c r="M147" s="58" t="s">
        <v>253</v>
      </c>
      <c r="N147" s="58"/>
      <c r="O147" s="58"/>
      <c r="P147" s="58"/>
      <c r="Q147" s="59"/>
      <c r="R147" s="60"/>
      <c r="T147" s="57" t="s">
        <v>222</v>
      </c>
      <c r="U147" s="58"/>
      <c r="V147" s="58" t="s">
        <v>215</v>
      </c>
      <c r="W147" s="58"/>
      <c r="X147" s="58"/>
      <c r="Y147" s="58"/>
      <c r="Z147" s="59"/>
      <c r="AA147" s="60"/>
      <c r="AC147" s="130" t="s">
        <v>223</v>
      </c>
    </row>
    <row r="148" spans="1:29" ht="15.75" customHeight="1">
      <c r="B148" s="61" t="s">
        <v>0</v>
      </c>
      <c r="C148" s="62" t="s">
        <v>1</v>
      </c>
      <c r="D148" s="62" t="s">
        <v>47</v>
      </c>
      <c r="E148" s="62" t="s">
        <v>46</v>
      </c>
      <c r="F148" s="62" t="s">
        <v>42</v>
      </c>
      <c r="G148" s="62" t="s">
        <v>45</v>
      </c>
      <c r="H148" s="63" t="s">
        <v>44</v>
      </c>
      <c r="I148" s="64" t="s">
        <v>217</v>
      </c>
      <c r="K148" s="61" t="s">
        <v>0</v>
      </c>
      <c r="L148" s="62" t="s">
        <v>1</v>
      </c>
      <c r="M148" s="62" t="s">
        <v>47</v>
      </c>
      <c r="N148" s="62" t="s">
        <v>46</v>
      </c>
      <c r="O148" s="62" t="s">
        <v>42</v>
      </c>
      <c r="P148" s="62" t="s">
        <v>45</v>
      </c>
      <c r="Q148" s="63" t="s">
        <v>44</v>
      </c>
      <c r="R148" s="64" t="s">
        <v>217</v>
      </c>
      <c r="T148" s="61" t="s">
        <v>0</v>
      </c>
      <c r="U148" s="62" t="s">
        <v>1</v>
      </c>
      <c r="V148" s="62" t="s">
        <v>47</v>
      </c>
      <c r="W148" s="62" t="s">
        <v>46</v>
      </c>
      <c r="X148" s="62" t="s">
        <v>42</v>
      </c>
      <c r="Y148" s="62" t="s">
        <v>45</v>
      </c>
      <c r="Z148" s="63" t="s">
        <v>44</v>
      </c>
      <c r="AA148" s="64" t="s">
        <v>217</v>
      </c>
      <c r="AC148" s="131"/>
    </row>
    <row r="150" spans="1:29" ht="15.75" customHeight="1">
      <c r="A150" s="69">
        <v>0.29166666666666669</v>
      </c>
      <c r="B150" s="44">
        <f t="shared" ref="B150:H153" si="81">SUM(B12+K12+T12)</f>
        <v>3</v>
      </c>
      <c r="C150" s="45">
        <f t="shared" si="81"/>
        <v>1</v>
      </c>
      <c r="D150" s="45">
        <f t="shared" si="81"/>
        <v>0</v>
      </c>
      <c r="E150" s="45">
        <f t="shared" si="81"/>
        <v>0</v>
      </c>
      <c r="F150" s="45">
        <f t="shared" si="81"/>
        <v>0</v>
      </c>
      <c r="G150" s="45">
        <f t="shared" si="81"/>
        <v>0</v>
      </c>
      <c r="H150" s="46">
        <f t="shared" si="81"/>
        <v>0</v>
      </c>
      <c r="I150" s="65">
        <f>SUM(B150:H150)</f>
        <v>4</v>
      </c>
      <c r="K150" s="44">
        <f t="shared" ref="K150:Q153" si="82">SUM(B58+K58+T58)</f>
        <v>3</v>
      </c>
      <c r="L150" s="45">
        <f t="shared" si="82"/>
        <v>1</v>
      </c>
      <c r="M150" s="45">
        <f t="shared" si="82"/>
        <v>0</v>
      </c>
      <c r="N150" s="45">
        <f t="shared" si="82"/>
        <v>0</v>
      </c>
      <c r="O150" s="45">
        <f t="shared" si="82"/>
        <v>0</v>
      </c>
      <c r="P150" s="45">
        <f t="shared" si="82"/>
        <v>0</v>
      </c>
      <c r="Q150" s="46">
        <f t="shared" si="82"/>
        <v>0</v>
      </c>
      <c r="R150" s="65">
        <f>SUM(K150:Q150)</f>
        <v>4</v>
      </c>
      <c r="T150" s="44">
        <f t="shared" ref="T150:Z153" si="83">SUM(B104+K104+T104)</f>
        <v>2</v>
      </c>
      <c r="U150" s="45">
        <f t="shared" si="83"/>
        <v>0</v>
      </c>
      <c r="V150" s="45">
        <f t="shared" si="83"/>
        <v>0</v>
      </c>
      <c r="W150" s="45">
        <f t="shared" si="83"/>
        <v>0</v>
      </c>
      <c r="X150" s="45">
        <f t="shared" si="83"/>
        <v>0</v>
      </c>
      <c r="Y150" s="45">
        <f t="shared" si="83"/>
        <v>0</v>
      </c>
      <c r="Z150" s="46">
        <f t="shared" si="83"/>
        <v>0</v>
      </c>
      <c r="AA150" s="65">
        <f>SUM(T150:Z150)</f>
        <v>2</v>
      </c>
      <c r="AC150" s="65">
        <f>SUM(I150+R150+AA150)</f>
        <v>10</v>
      </c>
    </row>
    <row r="151" spans="1:29" ht="15.75" customHeight="1">
      <c r="A151" s="70">
        <v>0.30208333333333331</v>
      </c>
      <c r="B151" s="48">
        <f t="shared" si="81"/>
        <v>0</v>
      </c>
      <c r="C151" s="49">
        <f t="shared" si="81"/>
        <v>1</v>
      </c>
      <c r="D151" s="49">
        <f t="shared" si="81"/>
        <v>0</v>
      </c>
      <c r="E151" s="49">
        <f t="shared" si="81"/>
        <v>0</v>
      </c>
      <c r="F151" s="49">
        <f t="shared" si="81"/>
        <v>0</v>
      </c>
      <c r="G151" s="49">
        <f t="shared" si="81"/>
        <v>0</v>
      </c>
      <c r="H151" s="52">
        <f t="shared" si="81"/>
        <v>0</v>
      </c>
      <c r="I151" s="66">
        <f>SUM(B151:H151)</f>
        <v>1</v>
      </c>
      <c r="K151" s="48">
        <f t="shared" si="82"/>
        <v>0</v>
      </c>
      <c r="L151" s="49">
        <f t="shared" si="82"/>
        <v>1</v>
      </c>
      <c r="M151" s="49">
        <f t="shared" si="82"/>
        <v>0</v>
      </c>
      <c r="N151" s="49">
        <f t="shared" si="82"/>
        <v>0</v>
      </c>
      <c r="O151" s="49">
        <f t="shared" si="82"/>
        <v>0</v>
      </c>
      <c r="P151" s="49">
        <f t="shared" si="82"/>
        <v>0</v>
      </c>
      <c r="Q151" s="52">
        <f t="shared" si="82"/>
        <v>0</v>
      </c>
      <c r="R151" s="66">
        <f>SUM(K151:Q151)</f>
        <v>1</v>
      </c>
      <c r="T151" s="48">
        <f t="shared" si="83"/>
        <v>1</v>
      </c>
      <c r="U151" s="49">
        <f t="shared" si="83"/>
        <v>0</v>
      </c>
      <c r="V151" s="49">
        <f t="shared" si="83"/>
        <v>0</v>
      </c>
      <c r="W151" s="49">
        <f t="shared" si="83"/>
        <v>0</v>
      </c>
      <c r="X151" s="49">
        <f t="shared" si="83"/>
        <v>0</v>
      </c>
      <c r="Y151" s="49">
        <f t="shared" si="83"/>
        <v>0</v>
      </c>
      <c r="Z151" s="52">
        <f t="shared" si="83"/>
        <v>0</v>
      </c>
      <c r="AA151" s="66">
        <f>SUM(T151:Z151)</f>
        <v>1</v>
      </c>
      <c r="AC151" s="66">
        <f>SUM(I151+R151+AA151)</f>
        <v>3</v>
      </c>
    </row>
    <row r="152" spans="1:29" ht="15.75" customHeight="1">
      <c r="A152" s="70">
        <v>0.3125</v>
      </c>
      <c r="B152" s="48">
        <f t="shared" si="81"/>
        <v>2</v>
      </c>
      <c r="C152" s="49">
        <f t="shared" si="81"/>
        <v>1</v>
      </c>
      <c r="D152" s="49">
        <f t="shared" si="81"/>
        <v>1</v>
      </c>
      <c r="E152" s="49">
        <f t="shared" si="81"/>
        <v>0</v>
      </c>
      <c r="F152" s="49">
        <f t="shared" si="81"/>
        <v>0</v>
      </c>
      <c r="G152" s="49">
        <f t="shared" si="81"/>
        <v>0</v>
      </c>
      <c r="H152" s="52">
        <f t="shared" si="81"/>
        <v>0</v>
      </c>
      <c r="I152" s="66">
        <f>SUM(B152:H152)</f>
        <v>4</v>
      </c>
      <c r="K152" s="48">
        <f t="shared" si="82"/>
        <v>2</v>
      </c>
      <c r="L152" s="49">
        <f t="shared" si="82"/>
        <v>0</v>
      </c>
      <c r="M152" s="49">
        <f t="shared" si="82"/>
        <v>0</v>
      </c>
      <c r="N152" s="49">
        <f t="shared" si="82"/>
        <v>0</v>
      </c>
      <c r="O152" s="49">
        <f t="shared" si="82"/>
        <v>0</v>
      </c>
      <c r="P152" s="49">
        <f t="shared" si="82"/>
        <v>0</v>
      </c>
      <c r="Q152" s="52">
        <f t="shared" si="82"/>
        <v>0</v>
      </c>
      <c r="R152" s="66">
        <f>SUM(K152:Q152)</f>
        <v>2</v>
      </c>
      <c r="T152" s="48">
        <f t="shared" si="83"/>
        <v>6</v>
      </c>
      <c r="U152" s="49">
        <f t="shared" si="83"/>
        <v>1</v>
      </c>
      <c r="V152" s="49">
        <f t="shared" si="83"/>
        <v>0</v>
      </c>
      <c r="W152" s="49">
        <f t="shared" si="83"/>
        <v>0</v>
      </c>
      <c r="X152" s="49">
        <f t="shared" si="83"/>
        <v>0</v>
      </c>
      <c r="Y152" s="49">
        <f t="shared" si="83"/>
        <v>0</v>
      </c>
      <c r="Z152" s="52">
        <f t="shared" si="83"/>
        <v>0</v>
      </c>
      <c r="AA152" s="66">
        <f>SUM(T152:Z152)</f>
        <v>7</v>
      </c>
      <c r="AC152" s="66">
        <f>SUM(I152+R152+AA152)</f>
        <v>13</v>
      </c>
    </row>
    <row r="153" spans="1:29" ht="15.75" customHeight="1">
      <c r="A153" s="71">
        <v>0.32291666666666669</v>
      </c>
      <c r="B153" s="54">
        <f t="shared" si="81"/>
        <v>1</v>
      </c>
      <c r="C153" s="55">
        <f t="shared" si="81"/>
        <v>2</v>
      </c>
      <c r="D153" s="55">
        <f t="shared" si="81"/>
        <v>0</v>
      </c>
      <c r="E153" s="55">
        <f t="shared" si="81"/>
        <v>0</v>
      </c>
      <c r="F153" s="55">
        <f t="shared" si="81"/>
        <v>0</v>
      </c>
      <c r="G153" s="55">
        <f t="shared" si="81"/>
        <v>0</v>
      </c>
      <c r="H153" s="56">
        <f t="shared" si="81"/>
        <v>0</v>
      </c>
      <c r="I153" s="67">
        <f>SUM(B153:H153)</f>
        <v>3</v>
      </c>
      <c r="K153" s="54">
        <f t="shared" si="82"/>
        <v>0</v>
      </c>
      <c r="L153" s="55">
        <f t="shared" si="82"/>
        <v>1</v>
      </c>
      <c r="M153" s="55">
        <f t="shared" si="82"/>
        <v>0</v>
      </c>
      <c r="N153" s="55">
        <f t="shared" si="82"/>
        <v>0</v>
      </c>
      <c r="O153" s="55">
        <f t="shared" si="82"/>
        <v>0</v>
      </c>
      <c r="P153" s="55">
        <f t="shared" si="82"/>
        <v>0</v>
      </c>
      <c r="Q153" s="56">
        <f t="shared" si="82"/>
        <v>0</v>
      </c>
      <c r="R153" s="67">
        <f>SUM(K153:Q153)</f>
        <v>1</v>
      </c>
      <c r="T153" s="54">
        <f t="shared" si="83"/>
        <v>16</v>
      </c>
      <c r="U153" s="55">
        <f t="shared" si="83"/>
        <v>5</v>
      </c>
      <c r="V153" s="55">
        <f t="shared" si="83"/>
        <v>0</v>
      </c>
      <c r="W153" s="55">
        <f t="shared" si="83"/>
        <v>0</v>
      </c>
      <c r="X153" s="55">
        <f t="shared" si="83"/>
        <v>0</v>
      </c>
      <c r="Y153" s="55">
        <f t="shared" si="83"/>
        <v>0</v>
      </c>
      <c r="Z153" s="56">
        <f t="shared" si="83"/>
        <v>0</v>
      </c>
      <c r="AA153" s="67">
        <f>SUM(T153:Z153)</f>
        <v>21</v>
      </c>
      <c r="AC153" s="67">
        <f>SUM(I153+R153+AA153)</f>
        <v>25</v>
      </c>
    </row>
    <row r="154" spans="1:29" ht="15.75" customHeight="1">
      <c r="A154" s="60" t="s">
        <v>218</v>
      </c>
      <c r="B154" s="57">
        <f t="shared" ref="B154:I154" si="84">SUM(B150:B153)</f>
        <v>6</v>
      </c>
      <c r="C154" s="58">
        <f t="shared" si="84"/>
        <v>5</v>
      </c>
      <c r="D154" s="58">
        <f t="shared" si="84"/>
        <v>1</v>
      </c>
      <c r="E154" s="58">
        <f t="shared" si="84"/>
        <v>0</v>
      </c>
      <c r="F154" s="58">
        <f t="shared" si="84"/>
        <v>0</v>
      </c>
      <c r="G154" s="58">
        <f t="shared" si="84"/>
        <v>0</v>
      </c>
      <c r="H154" s="59">
        <f t="shared" si="84"/>
        <v>0</v>
      </c>
      <c r="I154" s="60">
        <f t="shared" si="84"/>
        <v>12</v>
      </c>
      <c r="K154" s="57">
        <f t="shared" ref="K154:R154" si="85">SUM(K150:K153)</f>
        <v>5</v>
      </c>
      <c r="L154" s="58">
        <f t="shared" si="85"/>
        <v>3</v>
      </c>
      <c r="M154" s="58">
        <f t="shared" si="85"/>
        <v>0</v>
      </c>
      <c r="N154" s="58">
        <f t="shared" si="85"/>
        <v>0</v>
      </c>
      <c r="O154" s="58">
        <f t="shared" si="85"/>
        <v>0</v>
      </c>
      <c r="P154" s="58">
        <f t="shared" si="85"/>
        <v>0</v>
      </c>
      <c r="Q154" s="59">
        <f t="shared" si="85"/>
        <v>0</v>
      </c>
      <c r="R154" s="60">
        <f t="shared" si="85"/>
        <v>8</v>
      </c>
      <c r="T154" s="57">
        <f t="shared" ref="T154:AA154" si="86">SUM(T150:T153)</f>
        <v>25</v>
      </c>
      <c r="U154" s="58">
        <f t="shared" si="86"/>
        <v>6</v>
      </c>
      <c r="V154" s="58">
        <f t="shared" si="86"/>
        <v>0</v>
      </c>
      <c r="W154" s="58">
        <f t="shared" si="86"/>
        <v>0</v>
      </c>
      <c r="X154" s="58">
        <f t="shared" si="86"/>
        <v>0</v>
      </c>
      <c r="Y154" s="58">
        <f t="shared" si="86"/>
        <v>0</v>
      </c>
      <c r="Z154" s="59">
        <f t="shared" si="86"/>
        <v>0</v>
      </c>
      <c r="AA154" s="60">
        <f t="shared" si="86"/>
        <v>31</v>
      </c>
      <c r="AC154" s="60">
        <f>SUM(AC150:AC153)</f>
        <v>51</v>
      </c>
    </row>
    <row r="155" spans="1:29" ht="15.75" customHeight="1">
      <c r="A155" s="69">
        <v>0.33333333333333331</v>
      </c>
      <c r="B155" s="44">
        <f t="shared" ref="B155:H158" si="87">SUM(B17+K17+T17)</f>
        <v>9</v>
      </c>
      <c r="C155" s="45">
        <f t="shared" si="87"/>
        <v>6</v>
      </c>
      <c r="D155" s="45">
        <f t="shared" si="87"/>
        <v>0</v>
      </c>
      <c r="E155" s="45">
        <f t="shared" si="87"/>
        <v>0</v>
      </c>
      <c r="F155" s="45">
        <f t="shared" si="87"/>
        <v>0</v>
      </c>
      <c r="G155" s="45">
        <f t="shared" si="87"/>
        <v>0</v>
      </c>
      <c r="H155" s="46">
        <f t="shared" si="87"/>
        <v>0</v>
      </c>
      <c r="I155" s="65">
        <f>SUM(B155:H155)</f>
        <v>15</v>
      </c>
      <c r="K155" s="44">
        <f t="shared" ref="K155:Q158" si="88">SUM(B63+K63+T63)</f>
        <v>2</v>
      </c>
      <c r="L155" s="45">
        <f t="shared" si="88"/>
        <v>1</v>
      </c>
      <c r="M155" s="45">
        <f t="shared" si="88"/>
        <v>0</v>
      </c>
      <c r="N155" s="45">
        <f t="shared" si="88"/>
        <v>0</v>
      </c>
      <c r="O155" s="45">
        <f t="shared" si="88"/>
        <v>0</v>
      </c>
      <c r="P155" s="45">
        <f t="shared" si="88"/>
        <v>0</v>
      </c>
      <c r="Q155" s="46">
        <f t="shared" si="88"/>
        <v>0</v>
      </c>
      <c r="R155" s="65">
        <f>SUM(K155:Q155)</f>
        <v>3</v>
      </c>
      <c r="T155" s="44">
        <f t="shared" ref="T155:Z158" si="89">SUM(B109+K109+T109)</f>
        <v>8</v>
      </c>
      <c r="U155" s="45">
        <f t="shared" si="89"/>
        <v>2</v>
      </c>
      <c r="V155" s="45">
        <f t="shared" si="89"/>
        <v>0</v>
      </c>
      <c r="W155" s="45">
        <f t="shared" si="89"/>
        <v>0</v>
      </c>
      <c r="X155" s="45">
        <f t="shared" si="89"/>
        <v>0</v>
      </c>
      <c r="Y155" s="45">
        <f t="shared" si="89"/>
        <v>0</v>
      </c>
      <c r="Z155" s="46">
        <f t="shared" si="89"/>
        <v>0</v>
      </c>
      <c r="AA155" s="65">
        <f>SUM(T155:Z155)</f>
        <v>10</v>
      </c>
      <c r="AC155" s="65">
        <f>SUM(I155+R155+AA155)</f>
        <v>28</v>
      </c>
    </row>
    <row r="156" spans="1:29" ht="15.75" customHeight="1">
      <c r="A156" s="70">
        <v>0.34375</v>
      </c>
      <c r="B156" s="48">
        <f t="shared" si="87"/>
        <v>18</v>
      </c>
      <c r="C156" s="49">
        <f t="shared" si="87"/>
        <v>7</v>
      </c>
      <c r="D156" s="49">
        <f t="shared" si="87"/>
        <v>1</v>
      </c>
      <c r="E156" s="49">
        <f t="shared" si="87"/>
        <v>0</v>
      </c>
      <c r="F156" s="49">
        <f t="shared" si="87"/>
        <v>1</v>
      </c>
      <c r="G156" s="49">
        <f t="shared" si="87"/>
        <v>0</v>
      </c>
      <c r="H156" s="52">
        <f t="shared" si="87"/>
        <v>1</v>
      </c>
      <c r="I156" s="66">
        <f>SUM(B156:H156)</f>
        <v>28</v>
      </c>
      <c r="K156" s="48">
        <f t="shared" si="88"/>
        <v>8</v>
      </c>
      <c r="L156" s="49">
        <f t="shared" si="88"/>
        <v>1</v>
      </c>
      <c r="M156" s="49">
        <f t="shared" si="88"/>
        <v>0</v>
      </c>
      <c r="N156" s="49">
        <f t="shared" si="88"/>
        <v>0</v>
      </c>
      <c r="O156" s="49">
        <f t="shared" si="88"/>
        <v>1</v>
      </c>
      <c r="P156" s="49">
        <f t="shared" si="88"/>
        <v>0</v>
      </c>
      <c r="Q156" s="52">
        <f t="shared" si="88"/>
        <v>0</v>
      </c>
      <c r="R156" s="66">
        <f>SUM(K156:Q156)</f>
        <v>10</v>
      </c>
      <c r="T156" s="48">
        <f t="shared" si="89"/>
        <v>10</v>
      </c>
      <c r="U156" s="49">
        <f t="shared" si="89"/>
        <v>4</v>
      </c>
      <c r="V156" s="49">
        <f t="shared" si="89"/>
        <v>0</v>
      </c>
      <c r="W156" s="49">
        <f t="shared" si="89"/>
        <v>0</v>
      </c>
      <c r="X156" s="49">
        <f t="shared" si="89"/>
        <v>0</v>
      </c>
      <c r="Y156" s="49">
        <f t="shared" si="89"/>
        <v>0</v>
      </c>
      <c r="Z156" s="52">
        <f t="shared" si="89"/>
        <v>1</v>
      </c>
      <c r="AA156" s="66">
        <f>SUM(T156:Z156)</f>
        <v>15</v>
      </c>
      <c r="AC156" s="66">
        <f>SUM(I156+R156+AA156)</f>
        <v>53</v>
      </c>
    </row>
    <row r="157" spans="1:29" ht="15.75" customHeight="1">
      <c r="A157" s="70">
        <v>0.35416666666666669</v>
      </c>
      <c r="B157" s="48">
        <f t="shared" si="87"/>
        <v>29</v>
      </c>
      <c r="C157" s="49">
        <f t="shared" si="87"/>
        <v>9</v>
      </c>
      <c r="D157" s="49">
        <f t="shared" si="87"/>
        <v>0</v>
      </c>
      <c r="E157" s="49">
        <f t="shared" si="87"/>
        <v>0</v>
      </c>
      <c r="F157" s="49">
        <f t="shared" si="87"/>
        <v>2</v>
      </c>
      <c r="G157" s="49">
        <f t="shared" si="87"/>
        <v>0</v>
      </c>
      <c r="H157" s="52">
        <f t="shared" si="87"/>
        <v>0</v>
      </c>
      <c r="I157" s="66">
        <f>SUM(B157:H157)</f>
        <v>40</v>
      </c>
      <c r="K157" s="48">
        <f t="shared" si="88"/>
        <v>22</v>
      </c>
      <c r="L157" s="49">
        <f t="shared" si="88"/>
        <v>5</v>
      </c>
      <c r="M157" s="49">
        <f t="shared" si="88"/>
        <v>0</v>
      </c>
      <c r="N157" s="49">
        <f t="shared" si="88"/>
        <v>0</v>
      </c>
      <c r="O157" s="49">
        <f t="shared" si="88"/>
        <v>2</v>
      </c>
      <c r="P157" s="49">
        <f t="shared" si="88"/>
        <v>0</v>
      </c>
      <c r="Q157" s="52">
        <f t="shared" si="88"/>
        <v>0</v>
      </c>
      <c r="R157" s="66">
        <f>SUM(K157:Q157)</f>
        <v>29</v>
      </c>
      <c r="T157" s="48">
        <f t="shared" si="89"/>
        <v>22</v>
      </c>
      <c r="U157" s="49">
        <f t="shared" si="89"/>
        <v>4</v>
      </c>
      <c r="V157" s="49">
        <f t="shared" si="89"/>
        <v>0</v>
      </c>
      <c r="W157" s="49">
        <f t="shared" si="89"/>
        <v>0</v>
      </c>
      <c r="X157" s="49">
        <f t="shared" si="89"/>
        <v>0</v>
      </c>
      <c r="Y157" s="49">
        <f t="shared" si="89"/>
        <v>0</v>
      </c>
      <c r="Z157" s="52">
        <f t="shared" si="89"/>
        <v>0</v>
      </c>
      <c r="AA157" s="66">
        <f>SUM(T157:Z157)</f>
        <v>26</v>
      </c>
      <c r="AC157" s="66">
        <f>SUM(I157+R157+AA157)</f>
        <v>95</v>
      </c>
    </row>
    <row r="158" spans="1:29" ht="15.75" customHeight="1">
      <c r="A158" s="71">
        <v>0.36458333333333331</v>
      </c>
      <c r="B158" s="54">
        <f t="shared" si="87"/>
        <v>45</v>
      </c>
      <c r="C158" s="55">
        <f t="shared" si="87"/>
        <v>7</v>
      </c>
      <c r="D158" s="55">
        <f t="shared" si="87"/>
        <v>0</v>
      </c>
      <c r="E158" s="55">
        <f t="shared" si="87"/>
        <v>0</v>
      </c>
      <c r="F158" s="55">
        <f t="shared" si="87"/>
        <v>0</v>
      </c>
      <c r="G158" s="55">
        <f t="shared" si="87"/>
        <v>0</v>
      </c>
      <c r="H158" s="56">
        <f t="shared" si="87"/>
        <v>0</v>
      </c>
      <c r="I158" s="67">
        <f>SUM(B158:H158)</f>
        <v>52</v>
      </c>
      <c r="K158" s="54">
        <f t="shared" si="88"/>
        <v>50</v>
      </c>
      <c r="L158" s="55">
        <f t="shared" si="88"/>
        <v>6</v>
      </c>
      <c r="M158" s="55">
        <f t="shared" si="88"/>
        <v>0</v>
      </c>
      <c r="N158" s="55">
        <f t="shared" si="88"/>
        <v>0</v>
      </c>
      <c r="O158" s="55">
        <f t="shared" si="88"/>
        <v>1</v>
      </c>
      <c r="P158" s="55">
        <f t="shared" si="88"/>
        <v>0</v>
      </c>
      <c r="Q158" s="56">
        <f t="shared" si="88"/>
        <v>0</v>
      </c>
      <c r="R158" s="67">
        <f>SUM(K158:Q158)</f>
        <v>57</v>
      </c>
      <c r="T158" s="54">
        <f t="shared" si="89"/>
        <v>40</v>
      </c>
      <c r="U158" s="55">
        <f t="shared" si="89"/>
        <v>4</v>
      </c>
      <c r="V158" s="55">
        <f t="shared" si="89"/>
        <v>1</v>
      </c>
      <c r="W158" s="55">
        <f t="shared" si="89"/>
        <v>0</v>
      </c>
      <c r="X158" s="55">
        <f t="shared" si="89"/>
        <v>1</v>
      </c>
      <c r="Y158" s="55">
        <f t="shared" si="89"/>
        <v>0</v>
      </c>
      <c r="Z158" s="56">
        <f t="shared" si="89"/>
        <v>1</v>
      </c>
      <c r="AA158" s="67">
        <f>SUM(T158:Z158)</f>
        <v>47</v>
      </c>
      <c r="AC158" s="67">
        <f>SUM(I158+R158+AA158)</f>
        <v>156</v>
      </c>
    </row>
    <row r="159" spans="1:29" ht="15.75" customHeight="1">
      <c r="A159" s="60" t="s">
        <v>218</v>
      </c>
      <c r="B159" s="57">
        <f t="shared" ref="B159:I159" si="90">SUM(B155:B158)</f>
        <v>101</v>
      </c>
      <c r="C159" s="58">
        <f t="shared" si="90"/>
        <v>29</v>
      </c>
      <c r="D159" s="58">
        <f t="shared" si="90"/>
        <v>1</v>
      </c>
      <c r="E159" s="58">
        <f t="shared" si="90"/>
        <v>0</v>
      </c>
      <c r="F159" s="58">
        <f t="shared" si="90"/>
        <v>3</v>
      </c>
      <c r="G159" s="58">
        <f t="shared" si="90"/>
        <v>0</v>
      </c>
      <c r="H159" s="59">
        <f t="shared" si="90"/>
        <v>1</v>
      </c>
      <c r="I159" s="60">
        <f t="shared" si="90"/>
        <v>135</v>
      </c>
      <c r="K159" s="57">
        <f t="shared" ref="K159:R159" si="91">SUM(K155:K158)</f>
        <v>82</v>
      </c>
      <c r="L159" s="58">
        <f t="shared" si="91"/>
        <v>13</v>
      </c>
      <c r="M159" s="58">
        <f t="shared" si="91"/>
        <v>0</v>
      </c>
      <c r="N159" s="58">
        <f t="shared" si="91"/>
        <v>0</v>
      </c>
      <c r="O159" s="58">
        <f t="shared" si="91"/>
        <v>4</v>
      </c>
      <c r="P159" s="58">
        <f t="shared" si="91"/>
        <v>0</v>
      </c>
      <c r="Q159" s="59">
        <f t="shared" si="91"/>
        <v>0</v>
      </c>
      <c r="R159" s="60">
        <f t="shared" si="91"/>
        <v>99</v>
      </c>
      <c r="T159" s="57">
        <f t="shared" ref="T159:AA159" si="92">SUM(T155:T158)</f>
        <v>80</v>
      </c>
      <c r="U159" s="58">
        <f t="shared" si="92"/>
        <v>14</v>
      </c>
      <c r="V159" s="58">
        <f t="shared" si="92"/>
        <v>1</v>
      </c>
      <c r="W159" s="58">
        <f t="shared" si="92"/>
        <v>0</v>
      </c>
      <c r="X159" s="58">
        <f t="shared" si="92"/>
        <v>1</v>
      </c>
      <c r="Y159" s="58">
        <f t="shared" si="92"/>
        <v>0</v>
      </c>
      <c r="Z159" s="59">
        <f t="shared" si="92"/>
        <v>2</v>
      </c>
      <c r="AA159" s="60">
        <f t="shared" si="92"/>
        <v>98</v>
      </c>
      <c r="AC159" s="60">
        <f>SUM(AC155:AC158)</f>
        <v>332</v>
      </c>
    </row>
    <row r="160" spans="1:29" ht="15.75" customHeight="1">
      <c r="A160" s="69">
        <v>0.375</v>
      </c>
      <c r="B160" s="44">
        <f t="shared" ref="B160:H163" si="93">SUM(B22+K22+T22)</f>
        <v>18</v>
      </c>
      <c r="C160" s="45">
        <f t="shared" si="93"/>
        <v>6</v>
      </c>
      <c r="D160" s="45">
        <f t="shared" si="93"/>
        <v>0</v>
      </c>
      <c r="E160" s="45">
        <f t="shared" si="93"/>
        <v>0</v>
      </c>
      <c r="F160" s="45">
        <f t="shared" si="93"/>
        <v>0</v>
      </c>
      <c r="G160" s="45">
        <f t="shared" si="93"/>
        <v>0</v>
      </c>
      <c r="H160" s="46">
        <f t="shared" si="93"/>
        <v>0</v>
      </c>
      <c r="I160" s="65">
        <f>SUM(B160:H160)</f>
        <v>24</v>
      </c>
      <c r="K160" s="44">
        <f t="shared" ref="K160:Q163" si="94">SUM(B68+K68+T68)</f>
        <v>5</v>
      </c>
      <c r="L160" s="45">
        <f t="shared" si="94"/>
        <v>3</v>
      </c>
      <c r="M160" s="45">
        <f t="shared" si="94"/>
        <v>0</v>
      </c>
      <c r="N160" s="45">
        <f t="shared" si="94"/>
        <v>0</v>
      </c>
      <c r="O160" s="45">
        <f t="shared" si="94"/>
        <v>0</v>
      </c>
      <c r="P160" s="45">
        <f t="shared" si="94"/>
        <v>0</v>
      </c>
      <c r="Q160" s="46">
        <f t="shared" si="94"/>
        <v>0</v>
      </c>
      <c r="R160" s="65">
        <f>SUM(K160:Q160)</f>
        <v>8</v>
      </c>
      <c r="T160" s="44">
        <f t="shared" ref="T160:Z163" si="95">SUM(B114+K114+T114)</f>
        <v>30</v>
      </c>
      <c r="U160" s="45">
        <f t="shared" si="95"/>
        <v>5</v>
      </c>
      <c r="V160" s="45">
        <f t="shared" si="95"/>
        <v>0</v>
      </c>
      <c r="W160" s="45">
        <f t="shared" si="95"/>
        <v>0</v>
      </c>
      <c r="X160" s="45">
        <f t="shared" si="95"/>
        <v>0</v>
      </c>
      <c r="Y160" s="45">
        <f t="shared" si="95"/>
        <v>0</v>
      </c>
      <c r="Z160" s="46">
        <f t="shared" si="95"/>
        <v>0</v>
      </c>
      <c r="AA160" s="65">
        <f>SUM(T160:Z160)</f>
        <v>35</v>
      </c>
      <c r="AC160" s="65">
        <f>SUM(I160+R160+AA160)</f>
        <v>67</v>
      </c>
    </row>
    <row r="161" spans="1:29" ht="15.75" customHeight="1">
      <c r="A161" s="70">
        <v>0.38541666666666669</v>
      </c>
      <c r="B161" s="48">
        <f t="shared" si="93"/>
        <v>25</v>
      </c>
      <c r="C161" s="49">
        <f t="shared" si="93"/>
        <v>3</v>
      </c>
      <c r="D161" s="49">
        <f t="shared" si="93"/>
        <v>1</v>
      </c>
      <c r="E161" s="49">
        <f t="shared" si="93"/>
        <v>1</v>
      </c>
      <c r="F161" s="49">
        <f t="shared" si="93"/>
        <v>0</v>
      </c>
      <c r="G161" s="49">
        <f t="shared" si="93"/>
        <v>0</v>
      </c>
      <c r="H161" s="52">
        <f t="shared" si="93"/>
        <v>0</v>
      </c>
      <c r="I161" s="66">
        <f>SUM(B161:H161)</f>
        <v>30</v>
      </c>
      <c r="K161" s="48">
        <f t="shared" si="94"/>
        <v>11</v>
      </c>
      <c r="L161" s="49">
        <f t="shared" si="94"/>
        <v>0</v>
      </c>
      <c r="M161" s="49">
        <f t="shared" si="94"/>
        <v>0</v>
      </c>
      <c r="N161" s="49">
        <f t="shared" si="94"/>
        <v>0</v>
      </c>
      <c r="O161" s="49">
        <f t="shared" si="94"/>
        <v>0</v>
      </c>
      <c r="P161" s="49">
        <f t="shared" si="94"/>
        <v>0</v>
      </c>
      <c r="Q161" s="52">
        <f t="shared" si="94"/>
        <v>0</v>
      </c>
      <c r="R161" s="66">
        <f>SUM(K161:Q161)</f>
        <v>11</v>
      </c>
      <c r="T161" s="48">
        <f t="shared" si="95"/>
        <v>26</v>
      </c>
      <c r="U161" s="49">
        <f t="shared" si="95"/>
        <v>6</v>
      </c>
      <c r="V161" s="49">
        <f t="shared" si="95"/>
        <v>0</v>
      </c>
      <c r="W161" s="49">
        <f t="shared" si="95"/>
        <v>0</v>
      </c>
      <c r="X161" s="49">
        <f t="shared" si="95"/>
        <v>0</v>
      </c>
      <c r="Y161" s="49">
        <f t="shared" si="95"/>
        <v>0</v>
      </c>
      <c r="Z161" s="52">
        <f t="shared" si="95"/>
        <v>0</v>
      </c>
      <c r="AA161" s="66">
        <f>SUM(T161:Z161)</f>
        <v>32</v>
      </c>
      <c r="AC161" s="66">
        <f>SUM(I161+R161+AA161)</f>
        <v>73</v>
      </c>
    </row>
    <row r="162" spans="1:29" ht="15.75" customHeight="1">
      <c r="A162" s="70">
        <v>0.39583333333333331</v>
      </c>
      <c r="B162" s="48">
        <f t="shared" si="93"/>
        <v>22</v>
      </c>
      <c r="C162" s="49">
        <f t="shared" si="93"/>
        <v>8</v>
      </c>
      <c r="D162" s="49">
        <f t="shared" si="93"/>
        <v>1</v>
      </c>
      <c r="E162" s="49">
        <f t="shared" si="93"/>
        <v>0</v>
      </c>
      <c r="F162" s="49">
        <f t="shared" si="93"/>
        <v>0</v>
      </c>
      <c r="G162" s="49">
        <f t="shared" si="93"/>
        <v>0</v>
      </c>
      <c r="H162" s="52">
        <f t="shared" si="93"/>
        <v>0</v>
      </c>
      <c r="I162" s="66">
        <f>SUM(B162:H162)</f>
        <v>31</v>
      </c>
      <c r="K162" s="48">
        <f t="shared" si="94"/>
        <v>7</v>
      </c>
      <c r="L162" s="49">
        <f t="shared" si="94"/>
        <v>3</v>
      </c>
      <c r="M162" s="49">
        <f t="shared" si="94"/>
        <v>0</v>
      </c>
      <c r="N162" s="49">
        <f t="shared" si="94"/>
        <v>0</v>
      </c>
      <c r="O162" s="49">
        <f t="shared" si="94"/>
        <v>0</v>
      </c>
      <c r="P162" s="49">
        <f t="shared" si="94"/>
        <v>0</v>
      </c>
      <c r="Q162" s="52">
        <f t="shared" si="94"/>
        <v>0</v>
      </c>
      <c r="R162" s="66">
        <f>SUM(K162:Q162)</f>
        <v>10</v>
      </c>
      <c r="T162" s="48">
        <f t="shared" si="95"/>
        <v>14</v>
      </c>
      <c r="U162" s="49">
        <f t="shared" si="95"/>
        <v>6</v>
      </c>
      <c r="V162" s="49">
        <f t="shared" si="95"/>
        <v>0</v>
      </c>
      <c r="W162" s="49">
        <f t="shared" si="95"/>
        <v>0</v>
      </c>
      <c r="X162" s="49">
        <f t="shared" si="95"/>
        <v>1</v>
      </c>
      <c r="Y162" s="49">
        <f t="shared" si="95"/>
        <v>0</v>
      </c>
      <c r="Z162" s="52">
        <f t="shared" si="95"/>
        <v>0</v>
      </c>
      <c r="AA162" s="66">
        <f>SUM(T162:Z162)</f>
        <v>21</v>
      </c>
      <c r="AC162" s="66">
        <f>SUM(I162+R162+AA162)</f>
        <v>62</v>
      </c>
    </row>
    <row r="163" spans="1:29" ht="15.75" customHeight="1">
      <c r="A163" s="71">
        <v>0.40625</v>
      </c>
      <c r="B163" s="54">
        <f t="shared" si="93"/>
        <v>8</v>
      </c>
      <c r="C163" s="55">
        <f t="shared" si="93"/>
        <v>5</v>
      </c>
      <c r="D163" s="55">
        <f t="shared" si="93"/>
        <v>0</v>
      </c>
      <c r="E163" s="55">
        <f t="shared" si="93"/>
        <v>0</v>
      </c>
      <c r="F163" s="55">
        <f t="shared" si="93"/>
        <v>0</v>
      </c>
      <c r="G163" s="55">
        <f t="shared" si="93"/>
        <v>0</v>
      </c>
      <c r="H163" s="56">
        <f t="shared" si="93"/>
        <v>0</v>
      </c>
      <c r="I163" s="67">
        <f>SUM(B163:H163)</f>
        <v>13</v>
      </c>
      <c r="K163" s="54">
        <f t="shared" si="94"/>
        <v>4</v>
      </c>
      <c r="L163" s="55">
        <f t="shared" si="94"/>
        <v>2</v>
      </c>
      <c r="M163" s="55">
        <f t="shared" si="94"/>
        <v>0</v>
      </c>
      <c r="N163" s="55">
        <f t="shared" si="94"/>
        <v>0</v>
      </c>
      <c r="O163" s="55">
        <f t="shared" si="94"/>
        <v>0</v>
      </c>
      <c r="P163" s="55">
        <f t="shared" si="94"/>
        <v>0</v>
      </c>
      <c r="Q163" s="56">
        <f t="shared" si="94"/>
        <v>0</v>
      </c>
      <c r="R163" s="67">
        <f>SUM(K163:Q163)</f>
        <v>6</v>
      </c>
      <c r="T163" s="54">
        <f t="shared" si="95"/>
        <v>10</v>
      </c>
      <c r="U163" s="55">
        <f t="shared" si="95"/>
        <v>2</v>
      </c>
      <c r="V163" s="55">
        <f t="shared" si="95"/>
        <v>0</v>
      </c>
      <c r="W163" s="55">
        <f t="shared" si="95"/>
        <v>0</v>
      </c>
      <c r="X163" s="55">
        <f t="shared" si="95"/>
        <v>0</v>
      </c>
      <c r="Y163" s="55">
        <f t="shared" si="95"/>
        <v>0</v>
      </c>
      <c r="Z163" s="56">
        <f t="shared" si="95"/>
        <v>0</v>
      </c>
      <c r="AA163" s="67">
        <f>SUM(T163:Z163)</f>
        <v>12</v>
      </c>
      <c r="AC163" s="67">
        <f>SUM(I163+R163+AA163)</f>
        <v>31</v>
      </c>
    </row>
    <row r="164" spans="1:29" ht="15.75" customHeight="1">
      <c r="A164" s="60" t="s">
        <v>218</v>
      </c>
      <c r="B164" s="57">
        <f t="shared" ref="B164:I164" si="96">SUM(B160:B163)</f>
        <v>73</v>
      </c>
      <c r="C164" s="58">
        <f t="shared" si="96"/>
        <v>22</v>
      </c>
      <c r="D164" s="58">
        <f t="shared" si="96"/>
        <v>2</v>
      </c>
      <c r="E164" s="58">
        <f t="shared" si="96"/>
        <v>1</v>
      </c>
      <c r="F164" s="58">
        <f t="shared" si="96"/>
        <v>0</v>
      </c>
      <c r="G164" s="58">
        <f t="shared" si="96"/>
        <v>0</v>
      </c>
      <c r="H164" s="59">
        <f t="shared" si="96"/>
        <v>0</v>
      </c>
      <c r="I164" s="60">
        <f t="shared" si="96"/>
        <v>98</v>
      </c>
      <c r="K164" s="57">
        <f t="shared" ref="K164:R164" si="97">SUM(K160:K163)</f>
        <v>27</v>
      </c>
      <c r="L164" s="58">
        <f t="shared" si="97"/>
        <v>8</v>
      </c>
      <c r="M164" s="58">
        <f t="shared" si="97"/>
        <v>0</v>
      </c>
      <c r="N164" s="58">
        <f t="shared" si="97"/>
        <v>0</v>
      </c>
      <c r="O164" s="58">
        <f t="shared" si="97"/>
        <v>0</v>
      </c>
      <c r="P164" s="58">
        <f t="shared" si="97"/>
        <v>0</v>
      </c>
      <c r="Q164" s="59">
        <f t="shared" si="97"/>
        <v>0</v>
      </c>
      <c r="R164" s="60">
        <f t="shared" si="97"/>
        <v>35</v>
      </c>
      <c r="T164" s="57">
        <f t="shared" ref="T164:AA164" si="98">SUM(T160:T163)</f>
        <v>80</v>
      </c>
      <c r="U164" s="58">
        <f t="shared" si="98"/>
        <v>19</v>
      </c>
      <c r="V164" s="58">
        <f t="shared" si="98"/>
        <v>0</v>
      </c>
      <c r="W164" s="58">
        <f t="shared" si="98"/>
        <v>0</v>
      </c>
      <c r="X164" s="58">
        <f t="shared" si="98"/>
        <v>1</v>
      </c>
      <c r="Y164" s="58">
        <f t="shared" si="98"/>
        <v>0</v>
      </c>
      <c r="Z164" s="59">
        <f t="shared" si="98"/>
        <v>0</v>
      </c>
      <c r="AA164" s="60">
        <f t="shared" si="98"/>
        <v>100</v>
      </c>
      <c r="AC164" s="60">
        <f>SUM(AC160:AC163)</f>
        <v>233</v>
      </c>
    </row>
    <row r="166" spans="1:29" ht="15.75" customHeight="1">
      <c r="A166" s="60" t="s">
        <v>219</v>
      </c>
      <c r="B166" s="57">
        <f t="shared" ref="B166:I166" si="99">SUM(B164+B159+B154)</f>
        <v>180</v>
      </c>
      <c r="C166" s="58">
        <f t="shared" si="99"/>
        <v>56</v>
      </c>
      <c r="D166" s="58">
        <f t="shared" si="99"/>
        <v>4</v>
      </c>
      <c r="E166" s="58">
        <f t="shared" si="99"/>
        <v>1</v>
      </c>
      <c r="F166" s="58">
        <f t="shared" si="99"/>
        <v>3</v>
      </c>
      <c r="G166" s="58">
        <f t="shared" si="99"/>
        <v>0</v>
      </c>
      <c r="H166" s="59">
        <f t="shared" si="99"/>
        <v>1</v>
      </c>
      <c r="I166" s="60">
        <f t="shared" si="99"/>
        <v>245</v>
      </c>
      <c r="K166" s="57">
        <f t="shared" ref="K166:R166" si="100">SUM(K164+K159+K154)</f>
        <v>114</v>
      </c>
      <c r="L166" s="58">
        <f t="shared" si="100"/>
        <v>24</v>
      </c>
      <c r="M166" s="58">
        <f t="shared" si="100"/>
        <v>0</v>
      </c>
      <c r="N166" s="58">
        <f t="shared" si="100"/>
        <v>0</v>
      </c>
      <c r="O166" s="58">
        <f t="shared" si="100"/>
        <v>4</v>
      </c>
      <c r="P166" s="58">
        <f t="shared" si="100"/>
        <v>0</v>
      </c>
      <c r="Q166" s="59">
        <f t="shared" si="100"/>
        <v>0</v>
      </c>
      <c r="R166" s="60">
        <f t="shared" si="100"/>
        <v>142</v>
      </c>
      <c r="T166" s="57">
        <f t="shared" ref="T166:AA166" si="101">SUM(T164+T159+T154)</f>
        <v>185</v>
      </c>
      <c r="U166" s="58">
        <f t="shared" si="101"/>
        <v>39</v>
      </c>
      <c r="V166" s="58">
        <f t="shared" si="101"/>
        <v>1</v>
      </c>
      <c r="W166" s="58">
        <f t="shared" si="101"/>
        <v>0</v>
      </c>
      <c r="X166" s="58">
        <f t="shared" si="101"/>
        <v>2</v>
      </c>
      <c r="Y166" s="58">
        <f t="shared" si="101"/>
        <v>0</v>
      </c>
      <c r="Z166" s="59">
        <f t="shared" si="101"/>
        <v>2</v>
      </c>
      <c r="AA166" s="60">
        <f t="shared" si="101"/>
        <v>229</v>
      </c>
      <c r="AC166" s="60">
        <f>SUM(AC164+AC159+AC154)</f>
        <v>616</v>
      </c>
    </row>
    <row r="168" spans="1:29" ht="15.75" customHeight="1">
      <c r="A168" s="47" t="s">
        <v>221</v>
      </c>
    </row>
    <row r="169" spans="1:29" ht="15.75" customHeight="1">
      <c r="B169" s="57" t="s">
        <v>222</v>
      </c>
      <c r="C169" s="58"/>
      <c r="D169" s="58" t="s">
        <v>252</v>
      </c>
      <c r="E169" s="58"/>
      <c r="F169" s="58"/>
      <c r="G169" s="58"/>
      <c r="H169" s="59"/>
      <c r="I169" s="60"/>
      <c r="K169" s="57" t="s">
        <v>222</v>
      </c>
      <c r="L169" s="58"/>
      <c r="M169" s="58" t="s">
        <v>253</v>
      </c>
      <c r="N169" s="58"/>
      <c r="O169" s="58"/>
      <c r="P169" s="58"/>
      <c r="Q169" s="59"/>
      <c r="R169" s="60"/>
      <c r="T169" s="57" t="s">
        <v>222</v>
      </c>
      <c r="U169" s="58"/>
      <c r="V169" s="58" t="s">
        <v>215</v>
      </c>
      <c r="W169" s="58"/>
      <c r="X169" s="58"/>
      <c r="Y169" s="58"/>
      <c r="Z169" s="59"/>
      <c r="AA169" s="60"/>
      <c r="AC169" s="130" t="s">
        <v>223</v>
      </c>
    </row>
    <row r="170" spans="1:29" ht="15.75" customHeight="1">
      <c r="B170" s="61" t="s">
        <v>0</v>
      </c>
      <c r="C170" s="62" t="s">
        <v>1</v>
      </c>
      <c r="D170" s="62" t="s">
        <v>47</v>
      </c>
      <c r="E170" s="62" t="s">
        <v>46</v>
      </c>
      <c r="F170" s="62" t="s">
        <v>42</v>
      </c>
      <c r="G170" s="62" t="s">
        <v>45</v>
      </c>
      <c r="H170" s="63" t="s">
        <v>44</v>
      </c>
      <c r="I170" s="64" t="s">
        <v>217</v>
      </c>
      <c r="K170" s="61" t="s">
        <v>0</v>
      </c>
      <c r="L170" s="62" t="s">
        <v>1</v>
      </c>
      <c r="M170" s="62" t="s">
        <v>47</v>
      </c>
      <c r="N170" s="62" t="s">
        <v>46</v>
      </c>
      <c r="O170" s="62" t="s">
        <v>42</v>
      </c>
      <c r="P170" s="62" t="s">
        <v>45</v>
      </c>
      <c r="Q170" s="63" t="s">
        <v>44</v>
      </c>
      <c r="R170" s="64" t="s">
        <v>217</v>
      </c>
      <c r="T170" s="61" t="s">
        <v>0</v>
      </c>
      <c r="U170" s="62" t="s">
        <v>1</v>
      </c>
      <c r="V170" s="62" t="s">
        <v>47</v>
      </c>
      <c r="W170" s="62" t="s">
        <v>46</v>
      </c>
      <c r="X170" s="62" t="s">
        <v>42</v>
      </c>
      <c r="Y170" s="62" t="s">
        <v>45</v>
      </c>
      <c r="Z170" s="63" t="s">
        <v>44</v>
      </c>
      <c r="AA170" s="64" t="s">
        <v>217</v>
      </c>
      <c r="AC170" s="131"/>
    </row>
    <row r="172" spans="1:29" ht="15.75" customHeight="1">
      <c r="A172" s="69">
        <v>0.66666666666666663</v>
      </c>
      <c r="B172" s="44">
        <f t="shared" ref="B172:H175" si="102">SUM(B34+K34+T34)</f>
        <v>28</v>
      </c>
      <c r="C172" s="45">
        <f t="shared" si="102"/>
        <v>7</v>
      </c>
      <c r="D172" s="45">
        <f t="shared" si="102"/>
        <v>0</v>
      </c>
      <c r="E172" s="45">
        <f t="shared" si="102"/>
        <v>0</v>
      </c>
      <c r="F172" s="45">
        <f t="shared" si="102"/>
        <v>0</v>
      </c>
      <c r="G172" s="45">
        <f t="shared" si="102"/>
        <v>0</v>
      </c>
      <c r="H172" s="46">
        <f t="shared" si="102"/>
        <v>0</v>
      </c>
      <c r="I172" s="65">
        <f>SUM(B172:H172)</f>
        <v>35</v>
      </c>
      <c r="K172" s="44">
        <f t="shared" ref="K172:Q175" si="103">SUM(B80+K80+T80)</f>
        <v>22</v>
      </c>
      <c r="L172" s="45">
        <f t="shared" si="103"/>
        <v>1</v>
      </c>
      <c r="M172" s="45">
        <f t="shared" si="103"/>
        <v>0</v>
      </c>
      <c r="N172" s="45">
        <f t="shared" si="103"/>
        <v>0</v>
      </c>
      <c r="O172" s="45">
        <f t="shared" si="103"/>
        <v>0</v>
      </c>
      <c r="P172" s="45">
        <f t="shared" si="103"/>
        <v>0</v>
      </c>
      <c r="Q172" s="46">
        <f t="shared" si="103"/>
        <v>0</v>
      </c>
      <c r="R172" s="65">
        <f>SUM(K172:Q172)</f>
        <v>23</v>
      </c>
      <c r="T172" s="44">
        <f t="shared" ref="T172:Z175" si="104">SUM(B126+K126+T126)</f>
        <v>13</v>
      </c>
      <c r="U172" s="45">
        <f t="shared" si="104"/>
        <v>3</v>
      </c>
      <c r="V172" s="45">
        <f t="shared" si="104"/>
        <v>1</v>
      </c>
      <c r="W172" s="45">
        <f t="shared" si="104"/>
        <v>1</v>
      </c>
      <c r="X172" s="45">
        <f t="shared" si="104"/>
        <v>0</v>
      </c>
      <c r="Y172" s="45">
        <f t="shared" si="104"/>
        <v>0</v>
      </c>
      <c r="Z172" s="46">
        <f t="shared" si="104"/>
        <v>1</v>
      </c>
      <c r="AA172" s="65">
        <f>SUM(T172:Z172)</f>
        <v>19</v>
      </c>
      <c r="AC172" s="65">
        <f>SUM(I172+R172+AA172)</f>
        <v>77</v>
      </c>
    </row>
    <row r="173" spans="1:29" ht="15.75" customHeight="1">
      <c r="A173" s="70">
        <v>0.67708333333333337</v>
      </c>
      <c r="B173" s="48">
        <f t="shared" si="102"/>
        <v>22</v>
      </c>
      <c r="C173" s="49">
        <f t="shared" si="102"/>
        <v>4</v>
      </c>
      <c r="D173" s="49">
        <f t="shared" si="102"/>
        <v>0</v>
      </c>
      <c r="E173" s="49">
        <f t="shared" si="102"/>
        <v>0</v>
      </c>
      <c r="F173" s="49">
        <f t="shared" si="102"/>
        <v>0</v>
      </c>
      <c r="G173" s="49">
        <f t="shared" si="102"/>
        <v>0</v>
      </c>
      <c r="H173" s="52">
        <f t="shared" si="102"/>
        <v>0</v>
      </c>
      <c r="I173" s="66">
        <f>SUM(B173:H173)</f>
        <v>26</v>
      </c>
      <c r="K173" s="48">
        <f t="shared" si="103"/>
        <v>10</v>
      </c>
      <c r="L173" s="49">
        <f t="shared" si="103"/>
        <v>1</v>
      </c>
      <c r="M173" s="49">
        <f t="shared" si="103"/>
        <v>0</v>
      </c>
      <c r="N173" s="49">
        <f t="shared" si="103"/>
        <v>0</v>
      </c>
      <c r="O173" s="49">
        <f t="shared" si="103"/>
        <v>0</v>
      </c>
      <c r="P173" s="49">
        <f t="shared" si="103"/>
        <v>0</v>
      </c>
      <c r="Q173" s="52">
        <f t="shared" si="103"/>
        <v>0</v>
      </c>
      <c r="R173" s="66">
        <f>SUM(K173:Q173)</f>
        <v>11</v>
      </c>
      <c r="T173" s="48">
        <f t="shared" si="104"/>
        <v>12</v>
      </c>
      <c r="U173" s="49">
        <f t="shared" si="104"/>
        <v>5</v>
      </c>
      <c r="V173" s="49">
        <f t="shared" si="104"/>
        <v>1</v>
      </c>
      <c r="W173" s="49">
        <f t="shared" si="104"/>
        <v>0</v>
      </c>
      <c r="X173" s="49">
        <f t="shared" si="104"/>
        <v>0</v>
      </c>
      <c r="Y173" s="49">
        <f t="shared" si="104"/>
        <v>0</v>
      </c>
      <c r="Z173" s="52">
        <f t="shared" si="104"/>
        <v>0</v>
      </c>
      <c r="AA173" s="66">
        <f>SUM(T173:Z173)</f>
        <v>18</v>
      </c>
      <c r="AC173" s="66">
        <f>SUM(I173+R173+AA173)</f>
        <v>55</v>
      </c>
    </row>
    <row r="174" spans="1:29" ht="15.75" customHeight="1">
      <c r="A174" s="70">
        <v>0.6875</v>
      </c>
      <c r="B174" s="48">
        <f t="shared" si="102"/>
        <v>30</v>
      </c>
      <c r="C174" s="49">
        <f t="shared" si="102"/>
        <v>5</v>
      </c>
      <c r="D174" s="49">
        <f t="shared" si="102"/>
        <v>1</v>
      </c>
      <c r="E174" s="49">
        <f t="shared" si="102"/>
        <v>0</v>
      </c>
      <c r="F174" s="49">
        <f t="shared" si="102"/>
        <v>0</v>
      </c>
      <c r="G174" s="49">
        <f t="shared" si="102"/>
        <v>0</v>
      </c>
      <c r="H174" s="52">
        <f t="shared" si="102"/>
        <v>0</v>
      </c>
      <c r="I174" s="66">
        <f>SUM(B174:H174)</f>
        <v>36</v>
      </c>
      <c r="K174" s="48">
        <f t="shared" si="103"/>
        <v>7</v>
      </c>
      <c r="L174" s="49">
        <f t="shared" si="103"/>
        <v>0</v>
      </c>
      <c r="M174" s="49">
        <f t="shared" si="103"/>
        <v>0</v>
      </c>
      <c r="N174" s="49">
        <f t="shared" si="103"/>
        <v>0</v>
      </c>
      <c r="O174" s="49">
        <f t="shared" si="103"/>
        <v>0</v>
      </c>
      <c r="P174" s="49">
        <f t="shared" si="103"/>
        <v>0</v>
      </c>
      <c r="Q174" s="52">
        <f t="shared" si="103"/>
        <v>0</v>
      </c>
      <c r="R174" s="66">
        <f>SUM(K174:Q174)</f>
        <v>7</v>
      </c>
      <c r="T174" s="48">
        <f t="shared" si="104"/>
        <v>12</v>
      </c>
      <c r="U174" s="49">
        <f t="shared" si="104"/>
        <v>3</v>
      </c>
      <c r="V174" s="49">
        <f t="shared" si="104"/>
        <v>0</v>
      </c>
      <c r="W174" s="49">
        <f t="shared" si="104"/>
        <v>0</v>
      </c>
      <c r="X174" s="49">
        <f t="shared" si="104"/>
        <v>0</v>
      </c>
      <c r="Y174" s="49">
        <f t="shared" si="104"/>
        <v>0</v>
      </c>
      <c r="Z174" s="52">
        <f t="shared" si="104"/>
        <v>0</v>
      </c>
      <c r="AA174" s="66">
        <f>SUM(T174:Z174)</f>
        <v>15</v>
      </c>
      <c r="AC174" s="66">
        <f>SUM(I174+R174+AA174)</f>
        <v>58</v>
      </c>
    </row>
    <row r="175" spans="1:29" ht="15.75" customHeight="1">
      <c r="A175" s="71">
        <v>0.69791666666666663</v>
      </c>
      <c r="B175" s="54">
        <f t="shared" si="102"/>
        <v>24</v>
      </c>
      <c r="C175" s="55">
        <f t="shared" si="102"/>
        <v>8</v>
      </c>
      <c r="D175" s="55">
        <f t="shared" si="102"/>
        <v>0</v>
      </c>
      <c r="E175" s="55">
        <f t="shared" si="102"/>
        <v>0</v>
      </c>
      <c r="F175" s="55">
        <f t="shared" si="102"/>
        <v>0</v>
      </c>
      <c r="G175" s="55">
        <f t="shared" si="102"/>
        <v>0</v>
      </c>
      <c r="H175" s="56">
        <f t="shared" si="102"/>
        <v>0</v>
      </c>
      <c r="I175" s="67">
        <f>SUM(B175:H175)</f>
        <v>32</v>
      </c>
      <c r="K175" s="54">
        <f t="shared" si="103"/>
        <v>6</v>
      </c>
      <c r="L175" s="55">
        <f t="shared" si="103"/>
        <v>0</v>
      </c>
      <c r="M175" s="55">
        <f t="shared" si="103"/>
        <v>0</v>
      </c>
      <c r="N175" s="55">
        <f t="shared" si="103"/>
        <v>0</v>
      </c>
      <c r="O175" s="55">
        <f t="shared" si="103"/>
        <v>0</v>
      </c>
      <c r="P175" s="55">
        <f t="shared" si="103"/>
        <v>0</v>
      </c>
      <c r="Q175" s="56">
        <f t="shared" si="103"/>
        <v>0</v>
      </c>
      <c r="R175" s="67">
        <f>SUM(K175:Q175)</f>
        <v>6</v>
      </c>
      <c r="T175" s="54">
        <f t="shared" si="104"/>
        <v>14</v>
      </c>
      <c r="U175" s="55">
        <f t="shared" si="104"/>
        <v>12</v>
      </c>
      <c r="V175" s="55">
        <f t="shared" si="104"/>
        <v>2</v>
      </c>
      <c r="W175" s="55">
        <f t="shared" si="104"/>
        <v>0</v>
      </c>
      <c r="X175" s="55">
        <f t="shared" si="104"/>
        <v>0</v>
      </c>
      <c r="Y175" s="55">
        <f t="shared" si="104"/>
        <v>0</v>
      </c>
      <c r="Z175" s="56">
        <f t="shared" si="104"/>
        <v>0</v>
      </c>
      <c r="AA175" s="67">
        <f>SUM(T175:Z175)</f>
        <v>28</v>
      </c>
      <c r="AC175" s="67">
        <f>SUM(I175+R175+AA175)</f>
        <v>66</v>
      </c>
    </row>
    <row r="176" spans="1:29" ht="15.75" customHeight="1">
      <c r="A176" s="60" t="s">
        <v>218</v>
      </c>
      <c r="B176" s="57">
        <f t="shared" ref="B176:I176" si="105">SUM(B172:B175)</f>
        <v>104</v>
      </c>
      <c r="C176" s="58">
        <f t="shared" si="105"/>
        <v>24</v>
      </c>
      <c r="D176" s="58">
        <f t="shared" si="105"/>
        <v>1</v>
      </c>
      <c r="E176" s="58">
        <f t="shared" si="105"/>
        <v>0</v>
      </c>
      <c r="F176" s="58">
        <f t="shared" si="105"/>
        <v>0</v>
      </c>
      <c r="G176" s="58">
        <f t="shared" si="105"/>
        <v>0</v>
      </c>
      <c r="H176" s="59">
        <f t="shared" si="105"/>
        <v>0</v>
      </c>
      <c r="I176" s="60">
        <f t="shared" si="105"/>
        <v>129</v>
      </c>
      <c r="K176" s="57">
        <f t="shared" ref="K176:R176" si="106">SUM(K172:K175)</f>
        <v>45</v>
      </c>
      <c r="L176" s="58">
        <f t="shared" si="106"/>
        <v>2</v>
      </c>
      <c r="M176" s="58">
        <f t="shared" si="106"/>
        <v>0</v>
      </c>
      <c r="N176" s="58">
        <f t="shared" si="106"/>
        <v>0</v>
      </c>
      <c r="O176" s="58">
        <f t="shared" si="106"/>
        <v>0</v>
      </c>
      <c r="P176" s="58">
        <f t="shared" si="106"/>
        <v>0</v>
      </c>
      <c r="Q176" s="59">
        <f t="shared" si="106"/>
        <v>0</v>
      </c>
      <c r="R176" s="60">
        <f t="shared" si="106"/>
        <v>47</v>
      </c>
      <c r="T176" s="57">
        <f t="shared" ref="T176:AA176" si="107">SUM(T172:T175)</f>
        <v>51</v>
      </c>
      <c r="U176" s="58">
        <f t="shared" si="107"/>
        <v>23</v>
      </c>
      <c r="V176" s="58">
        <f t="shared" si="107"/>
        <v>4</v>
      </c>
      <c r="W176" s="58">
        <f t="shared" si="107"/>
        <v>1</v>
      </c>
      <c r="X176" s="58">
        <f t="shared" si="107"/>
        <v>0</v>
      </c>
      <c r="Y176" s="58">
        <f t="shared" si="107"/>
        <v>0</v>
      </c>
      <c r="Z176" s="59">
        <f t="shared" si="107"/>
        <v>1</v>
      </c>
      <c r="AA176" s="60">
        <f t="shared" si="107"/>
        <v>80</v>
      </c>
      <c r="AC176" s="60">
        <f>SUM(AC172:AC175)</f>
        <v>256</v>
      </c>
    </row>
    <row r="177" spans="1:29" ht="15.75" customHeight="1">
      <c r="A177" s="69">
        <v>0.70833333333333337</v>
      </c>
      <c r="B177" s="44">
        <f t="shared" ref="B177:H180" si="108">SUM(B39+K39+T39)</f>
        <v>21</v>
      </c>
      <c r="C177" s="45">
        <f t="shared" si="108"/>
        <v>6</v>
      </c>
      <c r="D177" s="45">
        <f t="shared" si="108"/>
        <v>1</v>
      </c>
      <c r="E177" s="45">
        <f t="shared" si="108"/>
        <v>0</v>
      </c>
      <c r="F177" s="45">
        <f t="shared" si="108"/>
        <v>0</v>
      </c>
      <c r="G177" s="45">
        <f t="shared" si="108"/>
        <v>0</v>
      </c>
      <c r="H177" s="46">
        <f t="shared" si="108"/>
        <v>0</v>
      </c>
      <c r="I177" s="65">
        <f>SUM(B177:H177)</f>
        <v>28</v>
      </c>
      <c r="K177" s="44">
        <f t="shared" ref="K177:Q180" si="109">SUM(B85+K85+T85)</f>
        <v>4</v>
      </c>
      <c r="L177" s="45">
        <f t="shared" si="109"/>
        <v>1</v>
      </c>
      <c r="M177" s="45">
        <f t="shared" si="109"/>
        <v>0</v>
      </c>
      <c r="N177" s="45">
        <f t="shared" si="109"/>
        <v>0</v>
      </c>
      <c r="O177" s="45">
        <f t="shared" si="109"/>
        <v>0</v>
      </c>
      <c r="P177" s="45">
        <f t="shared" si="109"/>
        <v>0</v>
      </c>
      <c r="Q177" s="46">
        <f t="shared" si="109"/>
        <v>0</v>
      </c>
      <c r="R177" s="65">
        <f>SUM(K177:Q177)</f>
        <v>5</v>
      </c>
      <c r="T177" s="44">
        <f t="shared" ref="T177:Z180" si="110">SUM(B131+K131+T131)</f>
        <v>15</v>
      </c>
      <c r="U177" s="45">
        <f t="shared" si="110"/>
        <v>2</v>
      </c>
      <c r="V177" s="45">
        <f t="shared" si="110"/>
        <v>0</v>
      </c>
      <c r="W177" s="45">
        <f t="shared" si="110"/>
        <v>0</v>
      </c>
      <c r="X177" s="45">
        <f t="shared" si="110"/>
        <v>0</v>
      </c>
      <c r="Y177" s="45">
        <f t="shared" si="110"/>
        <v>0</v>
      </c>
      <c r="Z177" s="46">
        <f t="shared" si="110"/>
        <v>0</v>
      </c>
      <c r="AA177" s="65">
        <f>SUM(T177:Z177)</f>
        <v>17</v>
      </c>
      <c r="AC177" s="65">
        <f>SUM(I177+R177+AA177)</f>
        <v>50</v>
      </c>
    </row>
    <row r="178" spans="1:29" ht="15.75" customHeight="1">
      <c r="A178" s="70">
        <v>0.71875</v>
      </c>
      <c r="B178" s="48">
        <f t="shared" si="108"/>
        <v>22</v>
      </c>
      <c r="C178" s="49">
        <f t="shared" si="108"/>
        <v>8</v>
      </c>
      <c r="D178" s="49">
        <f t="shared" si="108"/>
        <v>0</v>
      </c>
      <c r="E178" s="49">
        <f t="shared" si="108"/>
        <v>0</v>
      </c>
      <c r="F178" s="49">
        <f t="shared" si="108"/>
        <v>0</v>
      </c>
      <c r="G178" s="49">
        <f t="shared" si="108"/>
        <v>0</v>
      </c>
      <c r="H178" s="52">
        <f t="shared" si="108"/>
        <v>0</v>
      </c>
      <c r="I178" s="66">
        <f>SUM(B178:H178)</f>
        <v>30</v>
      </c>
      <c r="K178" s="48">
        <f t="shared" si="109"/>
        <v>6</v>
      </c>
      <c r="L178" s="49">
        <f t="shared" si="109"/>
        <v>1</v>
      </c>
      <c r="M178" s="49">
        <f t="shared" si="109"/>
        <v>0</v>
      </c>
      <c r="N178" s="49">
        <f t="shared" si="109"/>
        <v>0</v>
      </c>
      <c r="O178" s="49">
        <f t="shared" si="109"/>
        <v>0</v>
      </c>
      <c r="P178" s="49">
        <f t="shared" si="109"/>
        <v>0</v>
      </c>
      <c r="Q178" s="52">
        <f t="shared" si="109"/>
        <v>0</v>
      </c>
      <c r="R178" s="66">
        <f>SUM(K178:Q178)</f>
        <v>7</v>
      </c>
      <c r="T178" s="48">
        <f t="shared" si="110"/>
        <v>12</v>
      </c>
      <c r="U178" s="49">
        <f t="shared" si="110"/>
        <v>1</v>
      </c>
      <c r="V178" s="49">
        <f t="shared" si="110"/>
        <v>0</v>
      </c>
      <c r="W178" s="49">
        <f t="shared" si="110"/>
        <v>0</v>
      </c>
      <c r="X178" s="49">
        <f t="shared" si="110"/>
        <v>0</v>
      </c>
      <c r="Y178" s="49">
        <f t="shared" si="110"/>
        <v>0</v>
      </c>
      <c r="Z178" s="52">
        <f t="shared" si="110"/>
        <v>0</v>
      </c>
      <c r="AA178" s="66">
        <f>SUM(T178:Z178)</f>
        <v>13</v>
      </c>
      <c r="AC178" s="66">
        <f>SUM(I178+R178+AA178)</f>
        <v>50</v>
      </c>
    </row>
    <row r="179" spans="1:29" ht="15.75" customHeight="1">
      <c r="A179" s="70">
        <v>0.72916666666666663</v>
      </c>
      <c r="B179" s="48">
        <f t="shared" si="108"/>
        <v>21</v>
      </c>
      <c r="C179" s="49">
        <f t="shared" si="108"/>
        <v>7</v>
      </c>
      <c r="D179" s="49">
        <f t="shared" si="108"/>
        <v>0</v>
      </c>
      <c r="E179" s="49">
        <f t="shared" si="108"/>
        <v>0</v>
      </c>
      <c r="F179" s="49">
        <f t="shared" si="108"/>
        <v>0</v>
      </c>
      <c r="G179" s="49">
        <f t="shared" si="108"/>
        <v>0</v>
      </c>
      <c r="H179" s="52">
        <f t="shared" si="108"/>
        <v>1</v>
      </c>
      <c r="I179" s="66">
        <f>SUM(B179:H179)</f>
        <v>29</v>
      </c>
      <c r="K179" s="48">
        <f t="shared" si="109"/>
        <v>7</v>
      </c>
      <c r="L179" s="49">
        <f t="shared" si="109"/>
        <v>0</v>
      </c>
      <c r="M179" s="49">
        <f t="shared" si="109"/>
        <v>0</v>
      </c>
      <c r="N179" s="49">
        <f t="shared" si="109"/>
        <v>0</v>
      </c>
      <c r="O179" s="49">
        <f t="shared" si="109"/>
        <v>0</v>
      </c>
      <c r="P179" s="49">
        <f t="shared" si="109"/>
        <v>0</v>
      </c>
      <c r="Q179" s="52">
        <f t="shared" si="109"/>
        <v>0</v>
      </c>
      <c r="R179" s="66">
        <f>SUM(K179:Q179)</f>
        <v>7</v>
      </c>
      <c r="T179" s="48">
        <f t="shared" si="110"/>
        <v>10</v>
      </c>
      <c r="U179" s="49">
        <f t="shared" si="110"/>
        <v>1</v>
      </c>
      <c r="V179" s="49">
        <f t="shared" si="110"/>
        <v>2</v>
      </c>
      <c r="W179" s="49">
        <f t="shared" si="110"/>
        <v>0</v>
      </c>
      <c r="X179" s="49">
        <f t="shared" si="110"/>
        <v>0</v>
      </c>
      <c r="Y179" s="49">
        <f t="shared" si="110"/>
        <v>0</v>
      </c>
      <c r="Z179" s="52">
        <f t="shared" si="110"/>
        <v>0</v>
      </c>
      <c r="AA179" s="66">
        <f>SUM(T179:Z179)</f>
        <v>13</v>
      </c>
      <c r="AC179" s="66">
        <f>SUM(I179+R179+AA179)</f>
        <v>49</v>
      </c>
    </row>
    <row r="180" spans="1:29" ht="15.75" customHeight="1">
      <c r="A180" s="71">
        <v>0.73958333333333337</v>
      </c>
      <c r="B180" s="54">
        <f t="shared" si="108"/>
        <v>25</v>
      </c>
      <c r="C180" s="55">
        <f t="shared" si="108"/>
        <v>1</v>
      </c>
      <c r="D180" s="55">
        <f t="shared" si="108"/>
        <v>0</v>
      </c>
      <c r="E180" s="55">
        <f t="shared" si="108"/>
        <v>0</v>
      </c>
      <c r="F180" s="55">
        <f t="shared" si="108"/>
        <v>0</v>
      </c>
      <c r="G180" s="55">
        <f t="shared" si="108"/>
        <v>0</v>
      </c>
      <c r="H180" s="56">
        <f t="shared" si="108"/>
        <v>0</v>
      </c>
      <c r="I180" s="67">
        <f>SUM(B180:H180)</f>
        <v>26</v>
      </c>
      <c r="K180" s="54">
        <f t="shared" si="109"/>
        <v>3</v>
      </c>
      <c r="L180" s="55">
        <f t="shared" si="109"/>
        <v>0</v>
      </c>
      <c r="M180" s="55">
        <f t="shared" si="109"/>
        <v>0</v>
      </c>
      <c r="N180" s="55">
        <f t="shared" si="109"/>
        <v>0</v>
      </c>
      <c r="O180" s="55">
        <f t="shared" si="109"/>
        <v>0</v>
      </c>
      <c r="P180" s="55">
        <f t="shared" si="109"/>
        <v>0</v>
      </c>
      <c r="Q180" s="56">
        <f t="shared" si="109"/>
        <v>0</v>
      </c>
      <c r="R180" s="67">
        <f>SUM(K180:Q180)</f>
        <v>3</v>
      </c>
      <c r="T180" s="54">
        <f t="shared" si="110"/>
        <v>12</v>
      </c>
      <c r="U180" s="55">
        <f t="shared" si="110"/>
        <v>3</v>
      </c>
      <c r="V180" s="55">
        <f t="shared" si="110"/>
        <v>0</v>
      </c>
      <c r="W180" s="55">
        <f t="shared" si="110"/>
        <v>0</v>
      </c>
      <c r="X180" s="55">
        <f t="shared" si="110"/>
        <v>0</v>
      </c>
      <c r="Y180" s="55">
        <f t="shared" si="110"/>
        <v>0</v>
      </c>
      <c r="Z180" s="56">
        <f t="shared" si="110"/>
        <v>1</v>
      </c>
      <c r="AA180" s="67">
        <f>SUM(T180:Z180)</f>
        <v>16</v>
      </c>
      <c r="AC180" s="67">
        <f>SUM(I180+R180+AA180)</f>
        <v>45</v>
      </c>
    </row>
    <row r="181" spans="1:29" ht="15.75" customHeight="1">
      <c r="A181" s="60" t="s">
        <v>218</v>
      </c>
      <c r="B181" s="57">
        <f t="shared" ref="B181:I181" si="111">SUM(B177:B180)</f>
        <v>89</v>
      </c>
      <c r="C181" s="58">
        <f t="shared" si="111"/>
        <v>22</v>
      </c>
      <c r="D181" s="58">
        <f t="shared" si="111"/>
        <v>1</v>
      </c>
      <c r="E181" s="58">
        <f t="shared" si="111"/>
        <v>0</v>
      </c>
      <c r="F181" s="58">
        <f t="shared" si="111"/>
        <v>0</v>
      </c>
      <c r="G181" s="58">
        <f t="shared" si="111"/>
        <v>0</v>
      </c>
      <c r="H181" s="59">
        <f t="shared" si="111"/>
        <v>1</v>
      </c>
      <c r="I181" s="60">
        <f t="shared" si="111"/>
        <v>113</v>
      </c>
      <c r="K181" s="57">
        <f t="shared" ref="K181:R181" si="112">SUM(K177:K180)</f>
        <v>20</v>
      </c>
      <c r="L181" s="58">
        <f t="shared" si="112"/>
        <v>2</v>
      </c>
      <c r="M181" s="58">
        <f t="shared" si="112"/>
        <v>0</v>
      </c>
      <c r="N181" s="58">
        <f t="shared" si="112"/>
        <v>0</v>
      </c>
      <c r="O181" s="58">
        <f t="shared" si="112"/>
        <v>0</v>
      </c>
      <c r="P181" s="58">
        <f t="shared" si="112"/>
        <v>0</v>
      </c>
      <c r="Q181" s="59">
        <f t="shared" si="112"/>
        <v>0</v>
      </c>
      <c r="R181" s="60">
        <f t="shared" si="112"/>
        <v>22</v>
      </c>
      <c r="T181" s="57">
        <f t="shared" ref="T181:AA181" si="113">SUM(T177:T180)</f>
        <v>49</v>
      </c>
      <c r="U181" s="58">
        <f t="shared" si="113"/>
        <v>7</v>
      </c>
      <c r="V181" s="58">
        <f t="shared" si="113"/>
        <v>2</v>
      </c>
      <c r="W181" s="58">
        <f t="shared" si="113"/>
        <v>0</v>
      </c>
      <c r="X181" s="58">
        <f t="shared" si="113"/>
        <v>0</v>
      </c>
      <c r="Y181" s="58">
        <f t="shared" si="113"/>
        <v>0</v>
      </c>
      <c r="Z181" s="59">
        <f t="shared" si="113"/>
        <v>1</v>
      </c>
      <c r="AA181" s="60">
        <f t="shared" si="113"/>
        <v>59</v>
      </c>
      <c r="AC181" s="60">
        <f>SUM(AC177:AC180)</f>
        <v>194</v>
      </c>
    </row>
    <row r="182" spans="1:29" ht="15.75" customHeight="1">
      <c r="A182" s="69">
        <v>0.75</v>
      </c>
      <c r="B182" s="44">
        <f t="shared" ref="B182:H185" si="114">SUM(B44+K44+T44)</f>
        <v>17</v>
      </c>
      <c r="C182" s="45">
        <f t="shared" si="114"/>
        <v>6</v>
      </c>
      <c r="D182" s="45">
        <f t="shared" si="114"/>
        <v>0</v>
      </c>
      <c r="E182" s="45">
        <f t="shared" si="114"/>
        <v>0</v>
      </c>
      <c r="F182" s="45">
        <f t="shared" si="114"/>
        <v>0</v>
      </c>
      <c r="G182" s="45">
        <f t="shared" si="114"/>
        <v>0</v>
      </c>
      <c r="H182" s="46">
        <f t="shared" si="114"/>
        <v>0</v>
      </c>
      <c r="I182" s="65">
        <f>SUM(B182:H182)</f>
        <v>23</v>
      </c>
      <c r="K182" s="44">
        <f t="shared" ref="K182:Q185" si="115">SUM(B90+K90+T90)</f>
        <v>4</v>
      </c>
      <c r="L182" s="45">
        <f t="shared" si="115"/>
        <v>0</v>
      </c>
      <c r="M182" s="45">
        <f t="shared" si="115"/>
        <v>0</v>
      </c>
      <c r="N182" s="45">
        <f t="shared" si="115"/>
        <v>0</v>
      </c>
      <c r="O182" s="45">
        <f t="shared" si="115"/>
        <v>0</v>
      </c>
      <c r="P182" s="45">
        <f t="shared" si="115"/>
        <v>0</v>
      </c>
      <c r="Q182" s="46">
        <f t="shared" si="115"/>
        <v>0</v>
      </c>
      <c r="R182" s="65">
        <f>SUM(K182:Q182)</f>
        <v>4</v>
      </c>
      <c r="T182" s="44">
        <f t="shared" ref="T182:Z185" si="116">SUM(B136+K136+T136)</f>
        <v>10</v>
      </c>
      <c r="U182" s="45">
        <f t="shared" si="116"/>
        <v>0</v>
      </c>
      <c r="V182" s="45">
        <f t="shared" si="116"/>
        <v>0</v>
      </c>
      <c r="W182" s="45">
        <f t="shared" si="116"/>
        <v>0</v>
      </c>
      <c r="X182" s="45">
        <f t="shared" si="116"/>
        <v>0</v>
      </c>
      <c r="Y182" s="45">
        <f t="shared" si="116"/>
        <v>0</v>
      </c>
      <c r="Z182" s="46">
        <f t="shared" si="116"/>
        <v>0</v>
      </c>
      <c r="AA182" s="65">
        <f>SUM(T182:Z182)</f>
        <v>10</v>
      </c>
      <c r="AC182" s="65">
        <f>SUM(I182+R182+AA182)</f>
        <v>37</v>
      </c>
    </row>
    <row r="183" spans="1:29" ht="15.75" customHeight="1">
      <c r="A183" s="70">
        <v>0.76041666666666663</v>
      </c>
      <c r="B183" s="48">
        <f t="shared" si="114"/>
        <v>14</v>
      </c>
      <c r="C183" s="49">
        <f t="shared" si="114"/>
        <v>7</v>
      </c>
      <c r="D183" s="49">
        <f t="shared" si="114"/>
        <v>0</v>
      </c>
      <c r="E183" s="49">
        <f t="shared" si="114"/>
        <v>0</v>
      </c>
      <c r="F183" s="49">
        <f t="shared" si="114"/>
        <v>0</v>
      </c>
      <c r="G183" s="49">
        <f t="shared" si="114"/>
        <v>0</v>
      </c>
      <c r="H183" s="52">
        <f t="shared" si="114"/>
        <v>0</v>
      </c>
      <c r="I183" s="66">
        <f>SUM(B183:H183)</f>
        <v>21</v>
      </c>
      <c r="K183" s="48">
        <f t="shared" si="115"/>
        <v>2</v>
      </c>
      <c r="L183" s="49">
        <f t="shared" si="115"/>
        <v>0</v>
      </c>
      <c r="M183" s="49">
        <f t="shared" si="115"/>
        <v>0</v>
      </c>
      <c r="N183" s="49">
        <f t="shared" si="115"/>
        <v>0</v>
      </c>
      <c r="O183" s="49">
        <f t="shared" si="115"/>
        <v>0</v>
      </c>
      <c r="P183" s="49">
        <f t="shared" si="115"/>
        <v>0</v>
      </c>
      <c r="Q183" s="52">
        <f t="shared" si="115"/>
        <v>0</v>
      </c>
      <c r="R183" s="66">
        <f>SUM(K183:Q183)</f>
        <v>2</v>
      </c>
      <c r="T183" s="48">
        <f t="shared" si="116"/>
        <v>10</v>
      </c>
      <c r="U183" s="49">
        <f t="shared" si="116"/>
        <v>4</v>
      </c>
      <c r="V183" s="49">
        <f t="shared" si="116"/>
        <v>0</v>
      </c>
      <c r="W183" s="49">
        <f t="shared" si="116"/>
        <v>0</v>
      </c>
      <c r="X183" s="49">
        <f t="shared" si="116"/>
        <v>0</v>
      </c>
      <c r="Y183" s="49">
        <f t="shared" si="116"/>
        <v>0</v>
      </c>
      <c r="Z183" s="52">
        <f t="shared" si="116"/>
        <v>0</v>
      </c>
      <c r="AA183" s="66">
        <f>SUM(T183:Z183)</f>
        <v>14</v>
      </c>
      <c r="AC183" s="66">
        <f>SUM(I183+R183+AA183)</f>
        <v>37</v>
      </c>
    </row>
    <row r="184" spans="1:29" ht="15.75" customHeight="1">
      <c r="A184" s="70">
        <v>0.77083333333333337</v>
      </c>
      <c r="B184" s="48">
        <f t="shared" si="114"/>
        <v>18</v>
      </c>
      <c r="C184" s="49">
        <f t="shared" si="114"/>
        <v>3</v>
      </c>
      <c r="D184" s="49">
        <f t="shared" si="114"/>
        <v>0</v>
      </c>
      <c r="E184" s="49">
        <f t="shared" si="114"/>
        <v>0</v>
      </c>
      <c r="F184" s="49">
        <f t="shared" si="114"/>
        <v>0</v>
      </c>
      <c r="G184" s="49">
        <f t="shared" si="114"/>
        <v>0</v>
      </c>
      <c r="H184" s="52">
        <f t="shared" si="114"/>
        <v>2</v>
      </c>
      <c r="I184" s="66">
        <f>SUM(B184:H184)</f>
        <v>23</v>
      </c>
      <c r="K184" s="48">
        <f t="shared" si="115"/>
        <v>6</v>
      </c>
      <c r="L184" s="49">
        <f t="shared" si="115"/>
        <v>0</v>
      </c>
      <c r="M184" s="49">
        <f t="shared" si="115"/>
        <v>0</v>
      </c>
      <c r="N184" s="49">
        <f t="shared" si="115"/>
        <v>0</v>
      </c>
      <c r="O184" s="49">
        <f t="shared" si="115"/>
        <v>0</v>
      </c>
      <c r="P184" s="49">
        <f t="shared" si="115"/>
        <v>0</v>
      </c>
      <c r="Q184" s="52">
        <f t="shared" si="115"/>
        <v>2</v>
      </c>
      <c r="R184" s="66">
        <f>SUM(K184:Q184)</f>
        <v>8</v>
      </c>
      <c r="T184" s="48">
        <f t="shared" si="116"/>
        <v>8</v>
      </c>
      <c r="U184" s="49">
        <f t="shared" si="116"/>
        <v>2</v>
      </c>
      <c r="V184" s="49">
        <f t="shared" si="116"/>
        <v>0</v>
      </c>
      <c r="W184" s="49">
        <f t="shared" si="116"/>
        <v>0</v>
      </c>
      <c r="X184" s="49">
        <f t="shared" si="116"/>
        <v>0</v>
      </c>
      <c r="Y184" s="49">
        <f t="shared" si="116"/>
        <v>0</v>
      </c>
      <c r="Z184" s="52">
        <f t="shared" si="116"/>
        <v>1</v>
      </c>
      <c r="AA184" s="66">
        <f>SUM(T184:Z184)</f>
        <v>11</v>
      </c>
      <c r="AC184" s="66">
        <f>SUM(I184+R184+AA184)</f>
        <v>42</v>
      </c>
    </row>
    <row r="185" spans="1:29" ht="15.75" customHeight="1">
      <c r="A185" s="71">
        <v>0.78125</v>
      </c>
      <c r="B185" s="54">
        <f t="shared" si="114"/>
        <v>12</v>
      </c>
      <c r="C185" s="55">
        <f t="shared" si="114"/>
        <v>5</v>
      </c>
      <c r="D185" s="55">
        <f t="shared" si="114"/>
        <v>0</v>
      </c>
      <c r="E185" s="55">
        <f t="shared" si="114"/>
        <v>0</v>
      </c>
      <c r="F185" s="55">
        <f t="shared" si="114"/>
        <v>0</v>
      </c>
      <c r="G185" s="55">
        <f t="shared" si="114"/>
        <v>0</v>
      </c>
      <c r="H185" s="56">
        <f t="shared" si="114"/>
        <v>0</v>
      </c>
      <c r="I185" s="67">
        <f>SUM(B185:H185)</f>
        <v>17</v>
      </c>
      <c r="K185" s="54">
        <f t="shared" si="115"/>
        <v>1</v>
      </c>
      <c r="L185" s="55">
        <f t="shared" si="115"/>
        <v>0</v>
      </c>
      <c r="M185" s="55">
        <f t="shared" si="115"/>
        <v>0</v>
      </c>
      <c r="N185" s="55">
        <f t="shared" si="115"/>
        <v>0</v>
      </c>
      <c r="O185" s="55">
        <f t="shared" si="115"/>
        <v>0</v>
      </c>
      <c r="P185" s="55">
        <f t="shared" si="115"/>
        <v>0</v>
      </c>
      <c r="Q185" s="56">
        <f t="shared" si="115"/>
        <v>0</v>
      </c>
      <c r="R185" s="67">
        <f>SUM(K185:Q185)</f>
        <v>1</v>
      </c>
      <c r="T185" s="54">
        <f t="shared" si="116"/>
        <v>15</v>
      </c>
      <c r="U185" s="55">
        <f t="shared" si="116"/>
        <v>3</v>
      </c>
      <c r="V185" s="55">
        <f t="shared" si="116"/>
        <v>0</v>
      </c>
      <c r="W185" s="55">
        <f t="shared" si="116"/>
        <v>0</v>
      </c>
      <c r="X185" s="55">
        <f t="shared" si="116"/>
        <v>0</v>
      </c>
      <c r="Y185" s="55">
        <f t="shared" si="116"/>
        <v>0</v>
      </c>
      <c r="Z185" s="56">
        <f t="shared" si="116"/>
        <v>0</v>
      </c>
      <c r="AA185" s="67">
        <f>SUM(T185:Z185)</f>
        <v>18</v>
      </c>
      <c r="AC185" s="67">
        <f>SUM(I185+R185+AA185)</f>
        <v>36</v>
      </c>
    </row>
    <row r="186" spans="1:29" ht="15.75" customHeight="1">
      <c r="A186" s="60" t="s">
        <v>218</v>
      </c>
      <c r="B186" s="57">
        <f t="shared" ref="B186:I186" si="117">SUM(B182:B185)</f>
        <v>61</v>
      </c>
      <c r="C186" s="58">
        <f t="shared" si="117"/>
        <v>21</v>
      </c>
      <c r="D186" s="58">
        <f t="shared" si="117"/>
        <v>0</v>
      </c>
      <c r="E186" s="58">
        <f t="shared" si="117"/>
        <v>0</v>
      </c>
      <c r="F186" s="58">
        <f t="shared" si="117"/>
        <v>0</v>
      </c>
      <c r="G186" s="58">
        <f t="shared" si="117"/>
        <v>0</v>
      </c>
      <c r="H186" s="59">
        <f t="shared" si="117"/>
        <v>2</v>
      </c>
      <c r="I186" s="60">
        <f t="shared" si="117"/>
        <v>84</v>
      </c>
      <c r="K186" s="57">
        <f t="shared" ref="K186:R186" si="118">SUM(K182:K185)</f>
        <v>13</v>
      </c>
      <c r="L186" s="58">
        <f t="shared" si="118"/>
        <v>0</v>
      </c>
      <c r="M186" s="58">
        <f t="shared" si="118"/>
        <v>0</v>
      </c>
      <c r="N186" s="58">
        <f t="shared" si="118"/>
        <v>0</v>
      </c>
      <c r="O186" s="58">
        <f t="shared" si="118"/>
        <v>0</v>
      </c>
      <c r="P186" s="58">
        <f t="shared" si="118"/>
        <v>0</v>
      </c>
      <c r="Q186" s="59">
        <f t="shared" si="118"/>
        <v>2</v>
      </c>
      <c r="R186" s="60">
        <f t="shared" si="118"/>
        <v>15</v>
      </c>
      <c r="T186" s="57">
        <f t="shared" ref="T186:AA186" si="119">SUM(T182:T185)</f>
        <v>43</v>
      </c>
      <c r="U186" s="58">
        <f t="shared" si="119"/>
        <v>9</v>
      </c>
      <c r="V186" s="58">
        <f t="shared" si="119"/>
        <v>0</v>
      </c>
      <c r="W186" s="58">
        <f t="shared" si="119"/>
        <v>0</v>
      </c>
      <c r="X186" s="58">
        <f t="shared" si="119"/>
        <v>0</v>
      </c>
      <c r="Y186" s="58">
        <f t="shared" si="119"/>
        <v>0</v>
      </c>
      <c r="Z186" s="59">
        <f t="shared" si="119"/>
        <v>1</v>
      </c>
      <c r="AA186" s="60">
        <f t="shared" si="119"/>
        <v>53</v>
      </c>
      <c r="AC186" s="60">
        <f>SUM(AC182:AC185)</f>
        <v>152</v>
      </c>
    </row>
    <row r="188" spans="1:29" ht="15.75" customHeight="1">
      <c r="A188" s="60" t="s">
        <v>219</v>
      </c>
      <c r="B188" s="57">
        <f t="shared" ref="B188:I188" si="120">SUM(B186+B181+B176)</f>
        <v>254</v>
      </c>
      <c r="C188" s="58">
        <f t="shared" si="120"/>
        <v>67</v>
      </c>
      <c r="D188" s="58">
        <f t="shared" si="120"/>
        <v>2</v>
      </c>
      <c r="E188" s="58">
        <f t="shared" si="120"/>
        <v>0</v>
      </c>
      <c r="F188" s="58">
        <f t="shared" si="120"/>
        <v>0</v>
      </c>
      <c r="G188" s="58">
        <f t="shared" si="120"/>
        <v>0</v>
      </c>
      <c r="H188" s="59">
        <f t="shared" si="120"/>
        <v>3</v>
      </c>
      <c r="I188" s="60">
        <f t="shared" si="120"/>
        <v>326</v>
      </c>
      <c r="K188" s="57">
        <f t="shared" ref="K188:R188" si="121">SUM(K186+K181+K176)</f>
        <v>78</v>
      </c>
      <c r="L188" s="58">
        <f t="shared" si="121"/>
        <v>4</v>
      </c>
      <c r="M188" s="58">
        <f t="shared" si="121"/>
        <v>0</v>
      </c>
      <c r="N188" s="58">
        <f t="shared" si="121"/>
        <v>0</v>
      </c>
      <c r="O188" s="58">
        <f t="shared" si="121"/>
        <v>0</v>
      </c>
      <c r="P188" s="58">
        <f t="shared" si="121"/>
        <v>0</v>
      </c>
      <c r="Q188" s="59">
        <f t="shared" si="121"/>
        <v>2</v>
      </c>
      <c r="R188" s="60">
        <f t="shared" si="121"/>
        <v>84</v>
      </c>
      <c r="T188" s="57">
        <f t="shared" ref="T188:AA188" si="122">SUM(T186+T181+T176)</f>
        <v>143</v>
      </c>
      <c r="U188" s="58">
        <f t="shared" si="122"/>
        <v>39</v>
      </c>
      <c r="V188" s="58">
        <f t="shared" si="122"/>
        <v>6</v>
      </c>
      <c r="W188" s="58">
        <f t="shared" si="122"/>
        <v>1</v>
      </c>
      <c r="X188" s="58">
        <f t="shared" si="122"/>
        <v>0</v>
      </c>
      <c r="Y188" s="58">
        <f t="shared" si="122"/>
        <v>0</v>
      </c>
      <c r="Z188" s="59">
        <f t="shared" si="122"/>
        <v>3</v>
      </c>
      <c r="AA188" s="60">
        <f t="shared" si="122"/>
        <v>192</v>
      </c>
      <c r="AC188" s="60">
        <f>SUM(AC186+AC181+AC176)</f>
        <v>602</v>
      </c>
    </row>
    <row r="190" spans="1:29" ht="15.75" customHeight="1">
      <c r="A190" s="60" t="s">
        <v>217</v>
      </c>
      <c r="B190" s="57">
        <f t="shared" ref="B190:I190" si="123">SUM(B166+B188)</f>
        <v>434</v>
      </c>
      <c r="C190" s="58">
        <f t="shared" si="123"/>
        <v>123</v>
      </c>
      <c r="D190" s="58">
        <f t="shared" si="123"/>
        <v>6</v>
      </c>
      <c r="E190" s="58">
        <f t="shared" si="123"/>
        <v>1</v>
      </c>
      <c r="F190" s="58">
        <f t="shared" si="123"/>
        <v>3</v>
      </c>
      <c r="G190" s="58">
        <f t="shared" si="123"/>
        <v>0</v>
      </c>
      <c r="H190" s="59">
        <f t="shared" si="123"/>
        <v>4</v>
      </c>
      <c r="I190" s="60">
        <f t="shared" si="123"/>
        <v>571</v>
      </c>
      <c r="K190" s="57">
        <f t="shared" ref="K190:R190" si="124">SUM(K166+K188)</f>
        <v>192</v>
      </c>
      <c r="L190" s="58">
        <f t="shared" si="124"/>
        <v>28</v>
      </c>
      <c r="M190" s="58">
        <f t="shared" si="124"/>
        <v>0</v>
      </c>
      <c r="N190" s="58">
        <f t="shared" si="124"/>
        <v>0</v>
      </c>
      <c r="O190" s="58">
        <f t="shared" si="124"/>
        <v>4</v>
      </c>
      <c r="P190" s="58">
        <f t="shared" si="124"/>
        <v>0</v>
      </c>
      <c r="Q190" s="59">
        <f t="shared" si="124"/>
        <v>2</v>
      </c>
      <c r="R190" s="60">
        <f t="shared" si="124"/>
        <v>226</v>
      </c>
      <c r="T190" s="57">
        <f t="shared" ref="T190:AA190" si="125">SUM(T166+T188)</f>
        <v>328</v>
      </c>
      <c r="U190" s="58">
        <f t="shared" si="125"/>
        <v>78</v>
      </c>
      <c r="V190" s="58">
        <f t="shared" si="125"/>
        <v>7</v>
      </c>
      <c r="W190" s="58">
        <f t="shared" si="125"/>
        <v>1</v>
      </c>
      <c r="X190" s="58">
        <f t="shared" si="125"/>
        <v>2</v>
      </c>
      <c r="Y190" s="58">
        <f t="shared" si="125"/>
        <v>0</v>
      </c>
      <c r="Z190" s="59">
        <f t="shared" si="125"/>
        <v>5</v>
      </c>
      <c r="AA190" s="60">
        <f t="shared" si="125"/>
        <v>421</v>
      </c>
      <c r="AC190" s="60">
        <f>SUM(AC166+AC188)</f>
        <v>1218</v>
      </c>
    </row>
    <row r="191" spans="1:29" s="68" customFormat="1" ht="15.75" customHeight="1">
      <c r="A191" s="68" t="s">
        <v>220</v>
      </c>
      <c r="I191" s="68">
        <f>SUM(B150:H150,B151:H151,B152:H152,B153:H153,B155:H155,B156:H156,B157:H157,B158:H158,B160:H160,B161:H161,B162:H162,B163:H163,B172:H172,B173:H173,B174:H174,B175:H175,B177:H177,B178:H178,B179:H179,B180:H180,B182:H182,B183:H183,B184:H184,B185:H185)</f>
        <v>571</v>
      </c>
      <c r="R191" s="68">
        <f>SUM(K150:Q150,K151:Q151,K152:Q152,K153:Q153,K155:Q155,K156:Q156,K157:Q157,K158:Q158,K160:Q160,K161:Q161,K162:Q162,K163:Q163,K172:Q172,K173:Q173,K174:Q174,K175:Q175,K177:Q177,K178:Q178,K179:Q179,K180:Q180,K182:Q182,K183:Q183,K184:Q184,K185:Q185)</f>
        <v>226</v>
      </c>
      <c r="AA191" s="68">
        <f>SUM(T150:Z150,T151:Z151,T152:Z152,T153:Z153,T155:Z155,T156:Z156,T157:Z157,T158:Z158,T160:Z160,T161:Z161,T162:Z162,T163:Z163,T172:Z172,T173:Z173,T174:Z174,T175:Z175,T177:Z177,T178:Z178,T179:Z179,T180:Z180,T182:Z182,T183:Z183,T184:Z184,T185:Z185)</f>
        <v>421</v>
      </c>
      <c r="AC191" s="68">
        <f>SUM(B191:AA191)</f>
        <v>1218</v>
      </c>
    </row>
    <row r="192" spans="1:29" ht="15.75" customHeight="1">
      <c r="A192" s="47" t="s">
        <v>224</v>
      </c>
    </row>
    <row r="193" spans="1:29" ht="15.75" customHeight="1">
      <c r="B193" s="57" t="s">
        <v>212</v>
      </c>
      <c r="C193" s="58"/>
      <c r="D193" s="58" t="s">
        <v>252</v>
      </c>
      <c r="E193" s="58"/>
      <c r="F193" s="58"/>
      <c r="G193" s="58"/>
      <c r="H193" s="59"/>
      <c r="I193" s="60"/>
      <c r="K193" s="57" t="s">
        <v>212</v>
      </c>
      <c r="L193" s="58"/>
      <c r="M193" s="58" t="s">
        <v>253</v>
      </c>
      <c r="N193" s="58"/>
      <c r="O193" s="58"/>
      <c r="P193" s="58"/>
      <c r="Q193" s="59"/>
      <c r="R193" s="60"/>
      <c r="T193" s="57" t="s">
        <v>212</v>
      </c>
      <c r="U193" s="58"/>
      <c r="V193" s="58" t="s">
        <v>215</v>
      </c>
      <c r="W193" s="58"/>
      <c r="X193" s="58"/>
      <c r="Y193" s="58"/>
      <c r="Z193" s="59"/>
      <c r="AA193" s="60"/>
      <c r="AC193" s="130" t="s">
        <v>225</v>
      </c>
    </row>
    <row r="194" spans="1:29" ht="15.75" customHeight="1">
      <c r="B194" s="61" t="s">
        <v>0</v>
      </c>
      <c r="C194" s="62" t="s">
        <v>1</v>
      </c>
      <c r="D194" s="62" t="s">
        <v>47</v>
      </c>
      <c r="E194" s="62" t="s">
        <v>46</v>
      </c>
      <c r="F194" s="62" t="s">
        <v>42</v>
      </c>
      <c r="G194" s="62" t="s">
        <v>45</v>
      </c>
      <c r="H194" s="63" t="s">
        <v>44</v>
      </c>
      <c r="I194" s="64" t="s">
        <v>217</v>
      </c>
      <c r="K194" s="61" t="s">
        <v>0</v>
      </c>
      <c r="L194" s="62" t="s">
        <v>1</v>
      </c>
      <c r="M194" s="62" t="s">
        <v>47</v>
      </c>
      <c r="N194" s="62" t="s">
        <v>46</v>
      </c>
      <c r="O194" s="62" t="s">
        <v>42</v>
      </c>
      <c r="P194" s="62" t="s">
        <v>45</v>
      </c>
      <c r="Q194" s="63" t="s">
        <v>44</v>
      </c>
      <c r="R194" s="64" t="s">
        <v>217</v>
      </c>
      <c r="T194" s="61" t="s">
        <v>0</v>
      </c>
      <c r="U194" s="62" t="s">
        <v>1</v>
      </c>
      <c r="V194" s="62" t="s">
        <v>47</v>
      </c>
      <c r="W194" s="62" t="s">
        <v>46</v>
      </c>
      <c r="X194" s="62" t="s">
        <v>42</v>
      </c>
      <c r="Y194" s="62" t="s">
        <v>45</v>
      </c>
      <c r="Z194" s="63" t="s">
        <v>44</v>
      </c>
      <c r="AA194" s="64" t="s">
        <v>217</v>
      </c>
      <c r="AC194" s="131"/>
    </row>
    <row r="196" spans="1:29" ht="15.75" customHeight="1">
      <c r="A196" s="69">
        <v>0.29166666666666669</v>
      </c>
      <c r="B196" s="44">
        <f t="shared" ref="B196:H199" si="126">SUM(B12+B58+B104)</f>
        <v>5</v>
      </c>
      <c r="C196" s="45">
        <f t="shared" si="126"/>
        <v>1</v>
      </c>
      <c r="D196" s="45">
        <f t="shared" si="126"/>
        <v>0</v>
      </c>
      <c r="E196" s="45">
        <f t="shared" si="126"/>
        <v>0</v>
      </c>
      <c r="F196" s="45">
        <f t="shared" si="126"/>
        <v>0</v>
      </c>
      <c r="G196" s="45">
        <f t="shared" si="126"/>
        <v>0</v>
      </c>
      <c r="H196" s="46">
        <f t="shared" si="126"/>
        <v>0</v>
      </c>
      <c r="I196" s="65">
        <f>SUM(B196:H196)</f>
        <v>6</v>
      </c>
      <c r="K196" s="44">
        <f t="shared" ref="K196:Q199" si="127">SUM(K12+K58+K104)</f>
        <v>3</v>
      </c>
      <c r="L196" s="45">
        <f t="shared" si="127"/>
        <v>0</v>
      </c>
      <c r="M196" s="45">
        <f t="shared" si="127"/>
        <v>0</v>
      </c>
      <c r="N196" s="45">
        <f t="shared" si="127"/>
        <v>0</v>
      </c>
      <c r="O196" s="45">
        <f t="shared" si="127"/>
        <v>0</v>
      </c>
      <c r="P196" s="45">
        <f t="shared" si="127"/>
        <v>0</v>
      </c>
      <c r="Q196" s="46">
        <f t="shared" si="127"/>
        <v>0</v>
      </c>
      <c r="R196" s="65">
        <f>SUM(K196:Q196)</f>
        <v>3</v>
      </c>
      <c r="T196" s="44">
        <f t="shared" ref="T196:Z199" si="128">SUM(T12+T58+T104)</f>
        <v>0</v>
      </c>
      <c r="U196" s="45">
        <f t="shared" si="128"/>
        <v>1</v>
      </c>
      <c r="V196" s="45">
        <f t="shared" si="128"/>
        <v>0</v>
      </c>
      <c r="W196" s="45">
        <f t="shared" si="128"/>
        <v>0</v>
      </c>
      <c r="X196" s="45">
        <f t="shared" si="128"/>
        <v>0</v>
      </c>
      <c r="Y196" s="45">
        <f t="shared" si="128"/>
        <v>0</v>
      </c>
      <c r="Z196" s="46">
        <f t="shared" si="128"/>
        <v>0</v>
      </c>
      <c r="AA196" s="65">
        <f>SUM(T196:Z196)</f>
        <v>1</v>
      </c>
      <c r="AC196" s="65">
        <f>SUM(I196+R196+AA196)</f>
        <v>10</v>
      </c>
    </row>
    <row r="197" spans="1:29" ht="15.75" customHeight="1">
      <c r="A197" s="70">
        <v>0.30208333333333331</v>
      </c>
      <c r="B197" s="48">
        <f t="shared" si="126"/>
        <v>1</v>
      </c>
      <c r="C197" s="49">
        <f t="shared" si="126"/>
        <v>1</v>
      </c>
      <c r="D197" s="49">
        <f t="shared" si="126"/>
        <v>0</v>
      </c>
      <c r="E197" s="49">
        <f t="shared" si="126"/>
        <v>0</v>
      </c>
      <c r="F197" s="49">
        <f t="shared" si="126"/>
        <v>0</v>
      </c>
      <c r="G197" s="49">
        <f t="shared" si="126"/>
        <v>0</v>
      </c>
      <c r="H197" s="52">
        <f t="shared" si="126"/>
        <v>0</v>
      </c>
      <c r="I197" s="66">
        <f>SUM(B197:H197)</f>
        <v>2</v>
      </c>
      <c r="K197" s="48">
        <f t="shared" si="127"/>
        <v>0</v>
      </c>
      <c r="L197" s="49">
        <f t="shared" si="127"/>
        <v>1</v>
      </c>
      <c r="M197" s="49">
        <f t="shared" si="127"/>
        <v>0</v>
      </c>
      <c r="N197" s="49">
        <f t="shared" si="127"/>
        <v>0</v>
      </c>
      <c r="O197" s="49">
        <f t="shared" si="127"/>
        <v>0</v>
      </c>
      <c r="P197" s="49">
        <f t="shared" si="127"/>
        <v>0</v>
      </c>
      <c r="Q197" s="52">
        <f t="shared" si="127"/>
        <v>0</v>
      </c>
      <c r="R197" s="66">
        <f>SUM(K197:Q197)</f>
        <v>1</v>
      </c>
      <c r="T197" s="48">
        <f t="shared" si="128"/>
        <v>0</v>
      </c>
      <c r="U197" s="49">
        <f t="shared" si="128"/>
        <v>0</v>
      </c>
      <c r="V197" s="49">
        <f t="shared" si="128"/>
        <v>0</v>
      </c>
      <c r="W197" s="49">
        <f t="shared" si="128"/>
        <v>0</v>
      </c>
      <c r="X197" s="49">
        <f t="shared" si="128"/>
        <v>0</v>
      </c>
      <c r="Y197" s="49">
        <f t="shared" si="128"/>
        <v>0</v>
      </c>
      <c r="Z197" s="52">
        <f t="shared" si="128"/>
        <v>0</v>
      </c>
      <c r="AA197" s="66">
        <f>SUM(T197:Z197)</f>
        <v>0</v>
      </c>
      <c r="AC197" s="66">
        <f>SUM(I197+R197+AA197)</f>
        <v>3</v>
      </c>
    </row>
    <row r="198" spans="1:29" ht="15.75" customHeight="1">
      <c r="A198" s="70">
        <v>0.3125</v>
      </c>
      <c r="B198" s="48">
        <f t="shared" si="126"/>
        <v>8</v>
      </c>
      <c r="C198" s="49">
        <f t="shared" si="126"/>
        <v>1</v>
      </c>
      <c r="D198" s="49">
        <f t="shared" si="126"/>
        <v>0</v>
      </c>
      <c r="E198" s="49">
        <f t="shared" si="126"/>
        <v>0</v>
      </c>
      <c r="F198" s="49">
        <f t="shared" si="126"/>
        <v>0</v>
      </c>
      <c r="G198" s="49">
        <f t="shared" si="126"/>
        <v>0</v>
      </c>
      <c r="H198" s="52">
        <f t="shared" si="126"/>
        <v>0</v>
      </c>
      <c r="I198" s="66">
        <f>SUM(B198:H198)</f>
        <v>9</v>
      </c>
      <c r="K198" s="48">
        <f t="shared" si="127"/>
        <v>1</v>
      </c>
      <c r="L198" s="49">
        <f t="shared" si="127"/>
        <v>1</v>
      </c>
      <c r="M198" s="49">
        <f t="shared" si="127"/>
        <v>0</v>
      </c>
      <c r="N198" s="49">
        <f t="shared" si="127"/>
        <v>0</v>
      </c>
      <c r="O198" s="49">
        <f t="shared" si="127"/>
        <v>0</v>
      </c>
      <c r="P198" s="49">
        <f t="shared" si="127"/>
        <v>0</v>
      </c>
      <c r="Q198" s="52">
        <f t="shared" si="127"/>
        <v>0</v>
      </c>
      <c r="R198" s="66">
        <f>SUM(K198:Q198)</f>
        <v>2</v>
      </c>
      <c r="T198" s="48">
        <f t="shared" si="128"/>
        <v>1</v>
      </c>
      <c r="U198" s="49">
        <f t="shared" si="128"/>
        <v>0</v>
      </c>
      <c r="V198" s="49">
        <f t="shared" si="128"/>
        <v>1</v>
      </c>
      <c r="W198" s="49">
        <f t="shared" si="128"/>
        <v>0</v>
      </c>
      <c r="X198" s="49">
        <f t="shared" si="128"/>
        <v>0</v>
      </c>
      <c r="Y198" s="49">
        <f t="shared" si="128"/>
        <v>0</v>
      </c>
      <c r="Z198" s="52">
        <f t="shared" si="128"/>
        <v>0</v>
      </c>
      <c r="AA198" s="66">
        <f>SUM(T198:Z198)</f>
        <v>2</v>
      </c>
      <c r="AC198" s="66">
        <f>SUM(I198+R198+AA198)</f>
        <v>13</v>
      </c>
    </row>
    <row r="199" spans="1:29" ht="15.75" customHeight="1">
      <c r="A199" s="71">
        <v>0.32291666666666669</v>
      </c>
      <c r="B199" s="54">
        <f t="shared" si="126"/>
        <v>16</v>
      </c>
      <c r="C199" s="55">
        <f t="shared" si="126"/>
        <v>6</v>
      </c>
      <c r="D199" s="55">
        <f t="shared" si="126"/>
        <v>0</v>
      </c>
      <c r="E199" s="55">
        <f t="shared" si="126"/>
        <v>0</v>
      </c>
      <c r="F199" s="55">
        <f t="shared" si="126"/>
        <v>0</v>
      </c>
      <c r="G199" s="55">
        <f t="shared" si="126"/>
        <v>0</v>
      </c>
      <c r="H199" s="56">
        <f t="shared" si="126"/>
        <v>0</v>
      </c>
      <c r="I199" s="67">
        <f>SUM(B199:H199)</f>
        <v>22</v>
      </c>
      <c r="K199" s="54">
        <f t="shared" si="127"/>
        <v>0</v>
      </c>
      <c r="L199" s="55">
        <f t="shared" si="127"/>
        <v>1</v>
      </c>
      <c r="M199" s="55">
        <f t="shared" si="127"/>
        <v>0</v>
      </c>
      <c r="N199" s="55">
        <f t="shared" si="127"/>
        <v>0</v>
      </c>
      <c r="O199" s="55">
        <f t="shared" si="127"/>
        <v>0</v>
      </c>
      <c r="P199" s="55">
        <f t="shared" si="127"/>
        <v>0</v>
      </c>
      <c r="Q199" s="56">
        <f t="shared" si="127"/>
        <v>0</v>
      </c>
      <c r="R199" s="67">
        <f>SUM(K199:Q199)</f>
        <v>1</v>
      </c>
      <c r="T199" s="54">
        <f t="shared" si="128"/>
        <v>1</v>
      </c>
      <c r="U199" s="55">
        <f t="shared" si="128"/>
        <v>1</v>
      </c>
      <c r="V199" s="55">
        <f t="shared" si="128"/>
        <v>0</v>
      </c>
      <c r="W199" s="55">
        <f t="shared" si="128"/>
        <v>0</v>
      </c>
      <c r="X199" s="55">
        <f t="shared" si="128"/>
        <v>0</v>
      </c>
      <c r="Y199" s="55">
        <f t="shared" si="128"/>
        <v>0</v>
      </c>
      <c r="Z199" s="56">
        <f t="shared" si="128"/>
        <v>0</v>
      </c>
      <c r="AA199" s="67">
        <f>SUM(T199:Z199)</f>
        <v>2</v>
      </c>
      <c r="AC199" s="67">
        <f>SUM(I199+R199+AA199)</f>
        <v>25</v>
      </c>
    </row>
    <row r="200" spans="1:29" ht="15.75" customHeight="1">
      <c r="A200" s="60" t="s">
        <v>218</v>
      </c>
      <c r="B200" s="57">
        <f t="shared" ref="B200:I200" si="129">SUM(B196:B199)</f>
        <v>30</v>
      </c>
      <c r="C200" s="58">
        <f t="shared" si="129"/>
        <v>9</v>
      </c>
      <c r="D200" s="58">
        <f t="shared" si="129"/>
        <v>0</v>
      </c>
      <c r="E200" s="58">
        <f t="shared" si="129"/>
        <v>0</v>
      </c>
      <c r="F200" s="58">
        <f t="shared" si="129"/>
        <v>0</v>
      </c>
      <c r="G200" s="58">
        <f t="shared" si="129"/>
        <v>0</v>
      </c>
      <c r="H200" s="59">
        <f t="shared" si="129"/>
        <v>0</v>
      </c>
      <c r="I200" s="60">
        <f t="shared" si="129"/>
        <v>39</v>
      </c>
      <c r="K200" s="57">
        <f t="shared" ref="K200:R200" si="130">SUM(K196:K199)</f>
        <v>4</v>
      </c>
      <c r="L200" s="58">
        <f t="shared" si="130"/>
        <v>3</v>
      </c>
      <c r="M200" s="58">
        <f t="shared" si="130"/>
        <v>0</v>
      </c>
      <c r="N200" s="58">
        <f t="shared" si="130"/>
        <v>0</v>
      </c>
      <c r="O200" s="58">
        <f t="shared" si="130"/>
        <v>0</v>
      </c>
      <c r="P200" s="58">
        <f t="shared" si="130"/>
        <v>0</v>
      </c>
      <c r="Q200" s="59">
        <f t="shared" si="130"/>
        <v>0</v>
      </c>
      <c r="R200" s="60">
        <f t="shared" si="130"/>
        <v>7</v>
      </c>
      <c r="T200" s="57">
        <f t="shared" ref="T200:AA200" si="131">SUM(T196:T199)</f>
        <v>2</v>
      </c>
      <c r="U200" s="58">
        <f t="shared" si="131"/>
        <v>2</v>
      </c>
      <c r="V200" s="58">
        <f t="shared" si="131"/>
        <v>1</v>
      </c>
      <c r="W200" s="58">
        <f t="shared" si="131"/>
        <v>0</v>
      </c>
      <c r="X200" s="58">
        <f t="shared" si="131"/>
        <v>0</v>
      </c>
      <c r="Y200" s="58">
        <f t="shared" si="131"/>
        <v>0</v>
      </c>
      <c r="Z200" s="59">
        <f t="shared" si="131"/>
        <v>0</v>
      </c>
      <c r="AA200" s="60">
        <f t="shared" si="131"/>
        <v>5</v>
      </c>
      <c r="AC200" s="60">
        <f>SUM(AC196:AC199)</f>
        <v>51</v>
      </c>
    </row>
    <row r="201" spans="1:29" ht="15.75" customHeight="1">
      <c r="A201" s="69">
        <v>0.33333333333333331</v>
      </c>
      <c r="B201" s="44">
        <f t="shared" ref="B201:H204" si="132">SUM(B17+B63+B109)</f>
        <v>8</v>
      </c>
      <c r="C201" s="45">
        <f t="shared" si="132"/>
        <v>3</v>
      </c>
      <c r="D201" s="45">
        <f t="shared" si="132"/>
        <v>0</v>
      </c>
      <c r="E201" s="45">
        <f t="shared" si="132"/>
        <v>0</v>
      </c>
      <c r="F201" s="45">
        <f t="shared" si="132"/>
        <v>0</v>
      </c>
      <c r="G201" s="45">
        <f t="shared" si="132"/>
        <v>0</v>
      </c>
      <c r="H201" s="46">
        <f t="shared" si="132"/>
        <v>0</v>
      </c>
      <c r="I201" s="65">
        <f>SUM(B201:H201)</f>
        <v>11</v>
      </c>
      <c r="K201" s="44">
        <f t="shared" ref="K201:Q204" si="133">SUM(K17+K63+K109)</f>
        <v>7</v>
      </c>
      <c r="L201" s="45">
        <f t="shared" si="133"/>
        <v>0</v>
      </c>
      <c r="M201" s="45">
        <f t="shared" si="133"/>
        <v>0</v>
      </c>
      <c r="N201" s="45">
        <f t="shared" si="133"/>
        <v>0</v>
      </c>
      <c r="O201" s="45">
        <f t="shared" si="133"/>
        <v>0</v>
      </c>
      <c r="P201" s="45">
        <f t="shared" si="133"/>
        <v>0</v>
      </c>
      <c r="Q201" s="46">
        <f t="shared" si="133"/>
        <v>0</v>
      </c>
      <c r="R201" s="65">
        <f>SUM(K201:Q201)</f>
        <v>7</v>
      </c>
      <c r="T201" s="44">
        <f t="shared" ref="T201:Z204" si="134">SUM(T17+T63+T109)</f>
        <v>4</v>
      </c>
      <c r="U201" s="45">
        <f t="shared" si="134"/>
        <v>6</v>
      </c>
      <c r="V201" s="45">
        <f t="shared" si="134"/>
        <v>0</v>
      </c>
      <c r="W201" s="45">
        <f t="shared" si="134"/>
        <v>0</v>
      </c>
      <c r="X201" s="45">
        <f t="shared" si="134"/>
        <v>0</v>
      </c>
      <c r="Y201" s="45">
        <f t="shared" si="134"/>
        <v>0</v>
      </c>
      <c r="Z201" s="46">
        <f t="shared" si="134"/>
        <v>0</v>
      </c>
      <c r="AA201" s="65">
        <f>SUM(T201:Z201)</f>
        <v>10</v>
      </c>
      <c r="AC201" s="65">
        <f>SUM(I201+R201+AA201)</f>
        <v>28</v>
      </c>
    </row>
    <row r="202" spans="1:29" ht="15.75" customHeight="1">
      <c r="A202" s="70">
        <v>0.34375</v>
      </c>
      <c r="B202" s="48">
        <f t="shared" si="132"/>
        <v>15</v>
      </c>
      <c r="C202" s="49">
        <f t="shared" si="132"/>
        <v>4</v>
      </c>
      <c r="D202" s="49">
        <f t="shared" si="132"/>
        <v>0</v>
      </c>
      <c r="E202" s="49">
        <f t="shared" si="132"/>
        <v>0</v>
      </c>
      <c r="F202" s="49">
        <f t="shared" si="132"/>
        <v>1</v>
      </c>
      <c r="G202" s="49">
        <f t="shared" si="132"/>
        <v>0</v>
      </c>
      <c r="H202" s="52">
        <f t="shared" si="132"/>
        <v>1</v>
      </c>
      <c r="I202" s="66">
        <f>SUM(B202:H202)</f>
        <v>21</v>
      </c>
      <c r="K202" s="48">
        <f t="shared" si="133"/>
        <v>16</v>
      </c>
      <c r="L202" s="49">
        <f t="shared" si="133"/>
        <v>2</v>
      </c>
      <c r="M202" s="49">
        <f t="shared" si="133"/>
        <v>0</v>
      </c>
      <c r="N202" s="49">
        <f t="shared" si="133"/>
        <v>0</v>
      </c>
      <c r="O202" s="49">
        <f t="shared" si="133"/>
        <v>1</v>
      </c>
      <c r="P202" s="49">
        <f t="shared" si="133"/>
        <v>0</v>
      </c>
      <c r="Q202" s="52">
        <f t="shared" si="133"/>
        <v>0</v>
      </c>
      <c r="R202" s="66">
        <f>SUM(K202:Q202)</f>
        <v>19</v>
      </c>
      <c r="T202" s="48">
        <f t="shared" si="134"/>
        <v>5</v>
      </c>
      <c r="U202" s="49">
        <f t="shared" si="134"/>
        <v>6</v>
      </c>
      <c r="V202" s="49">
        <f t="shared" si="134"/>
        <v>1</v>
      </c>
      <c r="W202" s="49">
        <f t="shared" si="134"/>
        <v>0</v>
      </c>
      <c r="X202" s="49">
        <f t="shared" si="134"/>
        <v>0</v>
      </c>
      <c r="Y202" s="49">
        <f t="shared" si="134"/>
        <v>0</v>
      </c>
      <c r="Z202" s="52">
        <f t="shared" si="134"/>
        <v>1</v>
      </c>
      <c r="AA202" s="66">
        <f>SUM(T202:Z202)</f>
        <v>13</v>
      </c>
      <c r="AC202" s="66">
        <f>SUM(I202+R202+AA202)</f>
        <v>53</v>
      </c>
    </row>
    <row r="203" spans="1:29" ht="15.75" customHeight="1">
      <c r="A203" s="70">
        <v>0.35416666666666669</v>
      </c>
      <c r="B203" s="48">
        <f t="shared" si="132"/>
        <v>29</v>
      </c>
      <c r="C203" s="49">
        <f t="shared" si="132"/>
        <v>6</v>
      </c>
      <c r="D203" s="49">
        <f t="shared" si="132"/>
        <v>0</v>
      </c>
      <c r="E203" s="49">
        <f t="shared" si="132"/>
        <v>0</v>
      </c>
      <c r="F203" s="49">
        <f t="shared" si="132"/>
        <v>1</v>
      </c>
      <c r="G203" s="49">
        <f t="shared" si="132"/>
        <v>0</v>
      </c>
      <c r="H203" s="52">
        <f t="shared" si="132"/>
        <v>0</v>
      </c>
      <c r="I203" s="66">
        <f>SUM(B203:H203)</f>
        <v>36</v>
      </c>
      <c r="K203" s="48">
        <f t="shared" si="133"/>
        <v>37</v>
      </c>
      <c r="L203" s="49">
        <f t="shared" si="133"/>
        <v>8</v>
      </c>
      <c r="M203" s="49">
        <f t="shared" si="133"/>
        <v>0</v>
      </c>
      <c r="N203" s="49">
        <f t="shared" si="133"/>
        <v>0</v>
      </c>
      <c r="O203" s="49">
        <f t="shared" si="133"/>
        <v>2</v>
      </c>
      <c r="P203" s="49">
        <f t="shared" si="133"/>
        <v>0</v>
      </c>
      <c r="Q203" s="52">
        <f t="shared" si="133"/>
        <v>0</v>
      </c>
      <c r="R203" s="66">
        <f>SUM(K203:Q203)</f>
        <v>47</v>
      </c>
      <c r="T203" s="48">
        <f t="shared" si="134"/>
        <v>7</v>
      </c>
      <c r="U203" s="49">
        <f t="shared" si="134"/>
        <v>4</v>
      </c>
      <c r="V203" s="49">
        <f t="shared" si="134"/>
        <v>0</v>
      </c>
      <c r="W203" s="49">
        <f t="shared" si="134"/>
        <v>0</v>
      </c>
      <c r="X203" s="49">
        <f t="shared" si="134"/>
        <v>1</v>
      </c>
      <c r="Y203" s="49">
        <f t="shared" si="134"/>
        <v>0</v>
      </c>
      <c r="Z203" s="52">
        <f t="shared" si="134"/>
        <v>0</v>
      </c>
      <c r="AA203" s="66">
        <f>SUM(T203:Z203)</f>
        <v>12</v>
      </c>
      <c r="AC203" s="66">
        <f>SUM(I203+R203+AA203)</f>
        <v>95</v>
      </c>
    </row>
    <row r="204" spans="1:29" ht="15.75" customHeight="1">
      <c r="A204" s="71">
        <v>0.36458333333333331</v>
      </c>
      <c r="B204" s="54">
        <f t="shared" si="132"/>
        <v>65</v>
      </c>
      <c r="C204" s="55">
        <f t="shared" si="132"/>
        <v>9</v>
      </c>
      <c r="D204" s="55">
        <f t="shared" si="132"/>
        <v>1</v>
      </c>
      <c r="E204" s="55">
        <f t="shared" si="132"/>
        <v>0</v>
      </c>
      <c r="F204" s="55">
        <f t="shared" si="132"/>
        <v>0</v>
      </c>
      <c r="G204" s="55">
        <f t="shared" si="132"/>
        <v>0</v>
      </c>
      <c r="H204" s="56">
        <f t="shared" si="132"/>
        <v>1</v>
      </c>
      <c r="I204" s="67">
        <f>SUM(B204:H204)</f>
        <v>76</v>
      </c>
      <c r="K204" s="54">
        <f t="shared" si="133"/>
        <v>52</v>
      </c>
      <c r="L204" s="55">
        <f t="shared" si="133"/>
        <v>4</v>
      </c>
      <c r="M204" s="55">
        <f t="shared" si="133"/>
        <v>0</v>
      </c>
      <c r="N204" s="55">
        <f t="shared" si="133"/>
        <v>0</v>
      </c>
      <c r="O204" s="55">
        <f t="shared" si="133"/>
        <v>1</v>
      </c>
      <c r="P204" s="55">
        <f t="shared" si="133"/>
        <v>0</v>
      </c>
      <c r="Q204" s="56">
        <f t="shared" si="133"/>
        <v>0</v>
      </c>
      <c r="R204" s="67">
        <f>SUM(K204:Q204)</f>
        <v>57</v>
      </c>
      <c r="T204" s="54">
        <f t="shared" si="134"/>
        <v>18</v>
      </c>
      <c r="U204" s="55">
        <f t="shared" si="134"/>
        <v>4</v>
      </c>
      <c r="V204" s="55">
        <f t="shared" si="134"/>
        <v>0</v>
      </c>
      <c r="W204" s="55">
        <f t="shared" si="134"/>
        <v>0</v>
      </c>
      <c r="X204" s="55">
        <f t="shared" si="134"/>
        <v>1</v>
      </c>
      <c r="Y204" s="55">
        <f t="shared" si="134"/>
        <v>0</v>
      </c>
      <c r="Z204" s="56">
        <f t="shared" si="134"/>
        <v>0</v>
      </c>
      <c r="AA204" s="67">
        <f>SUM(T204:Z204)</f>
        <v>23</v>
      </c>
      <c r="AC204" s="67">
        <f>SUM(I204+R204+AA204)</f>
        <v>156</v>
      </c>
    </row>
    <row r="205" spans="1:29" ht="15.75" customHeight="1">
      <c r="A205" s="60" t="s">
        <v>218</v>
      </c>
      <c r="B205" s="57">
        <f t="shared" ref="B205:I205" si="135">SUM(B201:B204)</f>
        <v>117</v>
      </c>
      <c r="C205" s="58">
        <f t="shared" si="135"/>
        <v>22</v>
      </c>
      <c r="D205" s="58">
        <f t="shared" si="135"/>
        <v>1</v>
      </c>
      <c r="E205" s="58">
        <f t="shared" si="135"/>
        <v>0</v>
      </c>
      <c r="F205" s="58">
        <f t="shared" si="135"/>
        <v>2</v>
      </c>
      <c r="G205" s="58">
        <f t="shared" si="135"/>
        <v>0</v>
      </c>
      <c r="H205" s="59">
        <f t="shared" si="135"/>
        <v>2</v>
      </c>
      <c r="I205" s="60">
        <f t="shared" si="135"/>
        <v>144</v>
      </c>
      <c r="K205" s="57">
        <f t="shared" ref="K205:R205" si="136">SUM(K201:K204)</f>
        <v>112</v>
      </c>
      <c r="L205" s="58">
        <f t="shared" si="136"/>
        <v>14</v>
      </c>
      <c r="M205" s="58">
        <f t="shared" si="136"/>
        <v>0</v>
      </c>
      <c r="N205" s="58">
        <f t="shared" si="136"/>
        <v>0</v>
      </c>
      <c r="O205" s="58">
        <f t="shared" si="136"/>
        <v>4</v>
      </c>
      <c r="P205" s="58">
        <f t="shared" si="136"/>
        <v>0</v>
      </c>
      <c r="Q205" s="59">
        <f t="shared" si="136"/>
        <v>0</v>
      </c>
      <c r="R205" s="60">
        <f t="shared" si="136"/>
        <v>130</v>
      </c>
      <c r="T205" s="57">
        <f t="shared" ref="T205:AA205" si="137">SUM(T201:T204)</f>
        <v>34</v>
      </c>
      <c r="U205" s="58">
        <f t="shared" si="137"/>
        <v>20</v>
      </c>
      <c r="V205" s="58">
        <f t="shared" si="137"/>
        <v>1</v>
      </c>
      <c r="W205" s="58">
        <f t="shared" si="137"/>
        <v>0</v>
      </c>
      <c r="X205" s="58">
        <f t="shared" si="137"/>
        <v>2</v>
      </c>
      <c r="Y205" s="58">
        <f t="shared" si="137"/>
        <v>0</v>
      </c>
      <c r="Z205" s="59">
        <f t="shared" si="137"/>
        <v>1</v>
      </c>
      <c r="AA205" s="60">
        <f t="shared" si="137"/>
        <v>58</v>
      </c>
      <c r="AC205" s="60">
        <f>SUM(AC201:AC204)</f>
        <v>332</v>
      </c>
    </row>
    <row r="206" spans="1:29" ht="15.75" customHeight="1">
      <c r="A206" s="69">
        <v>0.375</v>
      </c>
      <c r="B206" s="44">
        <f t="shared" ref="B206:H209" si="138">SUM(B22+B68+B114)</f>
        <v>34</v>
      </c>
      <c r="C206" s="45">
        <f t="shared" si="138"/>
        <v>8</v>
      </c>
      <c r="D206" s="45">
        <f t="shared" si="138"/>
        <v>0</v>
      </c>
      <c r="E206" s="45">
        <f t="shared" si="138"/>
        <v>0</v>
      </c>
      <c r="F206" s="45">
        <f t="shared" si="138"/>
        <v>0</v>
      </c>
      <c r="G206" s="45">
        <f t="shared" si="138"/>
        <v>0</v>
      </c>
      <c r="H206" s="46">
        <f t="shared" si="138"/>
        <v>0</v>
      </c>
      <c r="I206" s="65">
        <f>SUM(B206:H206)</f>
        <v>42</v>
      </c>
      <c r="K206" s="44">
        <f t="shared" ref="K206:Q209" si="139">SUM(K22+K68+K114)</f>
        <v>4</v>
      </c>
      <c r="L206" s="45">
        <f t="shared" si="139"/>
        <v>0</v>
      </c>
      <c r="M206" s="45">
        <f t="shared" si="139"/>
        <v>0</v>
      </c>
      <c r="N206" s="45">
        <f t="shared" si="139"/>
        <v>0</v>
      </c>
      <c r="O206" s="45">
        <f t="shared" si="139"/>
        <v>0</v>
      </c>
      <c r="P206" s="45">
        <f t="shared" si="139"/>
        <v>0</v>
      </c>
      <c r="Q206" s="46">
        <f t="shared" si="139"/>
        <v>0</v>
      </c>
      <c r="R206" s="65">
        <f>SUM(K206:Q206)</f>
        <v>4</v>
      </c>
      <c r="T206" s="44">
        <f t="shared" ref="T206:Z209" si="140">SUM(T22+T68+T114)</f>
        <v>15</v>
      </c>
      <c r="U206" s="45">
        <f t="shared" si="140"/>
        <v>6</v>
      </c>
      <c r="V206" s="45">
        <f t="shared" si="140"/>
        <v>0</v>
      </c>
      <c r="W206" s="45">
        <f t="shared" si="140"/>
        <v>0</v>
      </c>
      <c r="X206" s="45">
        <f t="shared" si="140"/>
        <v>0</v>
      </c>
      <c r="Y206" s="45">
        <f t="shared" si="140"/>
        <v>0</v>
      </c>
      <c r="Z206" s="46">
        <f t="shared" si="140"/>
        <v>0</v>
      </c>
      <c r="AA206" s="65">
        <f>SUM(T206:Z206)</f>
        <v>21</v>
      </c>
      <c r="AC206" s="65">
        <f>SUM(I206+R206+AA206)</f>
        <v>67</v>
      </c>
    </row>
    <row r="207" spans="1:29" ht="15.75" customHeight="1">
      <c r="A207" s="70">
        <v>0.38541666666666669</v>
      </c>
      <c r="B207" s="48">
        <f t="shared" si="138"/>
        <v>32</v>
      </c>
      <c r="C207" s="49">
        <f t="shared" si="138"/>
        <v>6</v>
      </c>
      <c r="D207" s="49">
        <f t="shared" si="138"/>
        <v>0</v>
      </c>
      <c r="E207" s="49">
        <f t="shared" si="138"/>
        <v>0</v>
      </c>
      <c r="F207" s="49">
        <f t="shared" si="138"/>
        <v>0</v>
      </c>
      <c r="G207" s="49">
        <f t="shared" si="138"/>
        <v>0</v>
      </c>
      <c r="H207" s="52">
        <f t="shared" si="138"/>
        <v>0</v>
      </c>
      <c r="I207" s="66">
        <f>SUM(B207:H207)</f>
        <v>38</v>
      </c>
      <c r="K207" s="48">
        <f t="shared" si="139"/>
        <v>17</v>
      </c>
      <c r="L207" s="49">
        <f t="shared" si="139"/>
        <v>2</v>
      </c>
      <c r="M207" s="49">
        <f t="shared" si="139"/>
        <v>0</v>
      </c>
      <c r="N207" s="49">
        <f t="shared" si="139"/>
        <v>0</v>
      </c>
      <c r="O207" s="49">
        <f t="shared" si="139"/>
        <v>0</v>
      </c>
      <c r="P207" s="49">
        <f t="shared" si="139"/>
        <v>0</v>
      </c>
      <c r="Q207" s="52">
        <f t="shared" si="139"/>
        <v>0</v>
      </c>
      <c r="R207" s="66">
        <f>SUM(K207:Q207)</f>
        <v>19</v>
      </c>
      <c r="T207" s="48">
        <f t="shared" si="140"/>
        <v>13</v>
      </c>
      <c r="U207" s="49">
        <f t="shared" si="140"/>
        <v>1</v>
      </c>
      <c r="V207" s="49">
        <f t="shared" si="140"/>
        <v>1</v>
      </c>
      <c r="W207" s="49">
        <f t="shared" si="140"/>
        <v>1</v>
      </c>
      <c r="X207" s="49">
        <f t="shared" si="140"/>
        <v>0</v>
      </c>
      <c r="Y207" s="49">
        <f t="shared" si="140"/>
        <v>0</v>
      </c>
      <c r="Z207" s="52">
        <f t="shared" si="140"/>
        <v>0</v>
      </c>
      <c r="AA207" s="66">
        <f>SUM(T207:Z207)</f>
        <v>16</v>
      </c>
      <c r="AC207" s="66">
        <f>SUM(I207+R207+AA207)</f>
        <v>73</v>
      </c>
    </row>
    <row r="208" spans="1:29" ht="15.75" customHeight="1">
      <c r="A208" s="70">
        <v>0.39583333333333331</v>
      </c>
      <c r="B208" s="48">
        <f t="shared" si="138"/>
        <v>21</v>
      </c>
      <c r="C208" s="49">
        <f t="shared" si="138"/>
        <v>8</v>
      </c>
      <c r="D208" s="49">
        <f t="shared" si="138"/>
        <v>0</v>
      </c>
      <c r="E208" s="49">
        <f t="shared" si="138"/>
        <v>0</v>
      </c>
      <c r="F208" s="49">
        <f t="shared" si="138"/>
        <v>1</v>
      </c>
      <c r="G208" s="49">
        <f t="shared" si="138"/>
        <v>0</v>
      </c>
      <c r="H208" s="52">
        <f t="shared" si="138"/>
        <v>0</v>
      </c>
      <c r="I208" s="66">
        <f>SUM(B208:H208)</f>
        <v>30</v>
      </c>
      <c r="K208" s="48">
        <f t="shared" si="139"/>
        <v>5</v>
      </c>
      <c r="L208" s="49">
        <f t="shared" si="139"/>
        <v>2</v>
      </c>
      <c r="M208" s="49">
        <f t="shared" si="139"/>
        <v>1</v>
      </c>
      <c r="N208" s="49">
        <f t="shared" si="139"/>
        <v>0</v>
      </c>
      <c r="O208" s="49">
        <f t="shared" si="139"/>
        <v>0</v>
      </c>
      <c r="P208" s="49">
        <f t="shared" si="139"/>
        <v>0</v>
      </c>
      <c r="Q208" s="52">
        <f t="shared" si="139"/>
        <v>0</v>
      </c>
      <c r="R208" s="66">
        <f>SUM(K208:Q208)</f>
        <v>8</v>
      </c>
      <c r="T208" s="48">
        <f t="shared" si="140"/>
        <v>17</v>
      </c>
      <c r="U208" s="49">
        <f t="shared" si="140"/>
        <v>7</v>
      </c>
      <c r="V208" s="49">
        <f t="shared" si="140"/>
        <v>0</v>
      </c>
      <c r="W208" s="49">
        <f t="shared" si="140"/>
        <v>0</v>
      </c>
      <c r="X208" s="49">
        <f t="shared" si="140"/>
        <v>0</v>
      </c>
      <c r="Y208" s="49">
        <f t="shared" si="140"/>
        <v>0</v>
      </c>
      <c r="Z208" s="52">
        <f t="shared" si="140"/>
        <v>0</v>
      </c>
      <c r="AA208" s="66">
        <f>SUM(T208:Z208)</f>
        <v>24</v>
      </c>
      <c r="AC208" s="66">
        <f>SUM(I208+R208+AA208)</f>
        <v>62</v>
      </c>
    </row>
    <row r="209" spans="1:29" ht="15.75" customHeight="1">
      <c r="A209" s="71">
        <v>0.40625</v>
      </c>
      <c r="B209" s="54">
        <f t="shared" si="138"/>
        <v>10</v>
      </c>
      <c r="C209" s="55">
        <f t="shared" si="138"/>
        <v>4</v>
      </c>
      <c r="D209" s="55">
        <f t="shared" si="138"/>
        <v>0</v>
      </c>
      <c r="E209" s="55">
        <f t="shared" si="138"/>
        <v>0</v>
      </c>
      <c r="F209" s="55">
        <f t="shared" si="138"/>
        <v>0</v>
      </c>
      <c r="G209" s="55">
        <f t="shared" si="138"/>
        <v>0</v>
      </c>
      <c r="H209" s="56">
        <f t="shared" si="138"/>
        <v>0</v>
      </c>
      <c r="I209" s="67">
        <f>SUM(B209:H209)</f>
        <v>14</v>
      </c>
      <c r="K209" s="54">
        <f t="shared" si="139"/>
        <v>7</v>
      </c>
      <c r="L209" s="55">
        <f t="shared" si="139"/>
        <v>0</v>
      </c>
      <c r="M209" s="55">
        <f t="shared" si="139"/>
        <v>0</v>
      </c>
      <c r="N209" s="55">
        <f t="shared" si="139"/>
        <v>0</v>
      </c>
      <c r="O209" s="55">
        <f t="shared" si="139"/>
        <v>0</v>
      </c>
      <c r="P209" s="55">
        <f t="shared" si="139"/>
        <v>0</v>
      </c>
      <c r="Q209" s="56">
        <f t="shared" si="139"/>
        <v>0</v>
      </c>
      <c r="R209" s="67">
        <f>SUM(K209:Q209)</f>
        <v>7</v>
      </c>
      <c r="T209" s="54">
        <f t="shared" si="140"/>
        <v>5</v>
      </c>
      <c r="U209" s="55">
        <f t="shared" si="140"/>
        <v>5</v>
      </c>
      <c r="V209" s="55">
        <f t="shared" si="140"/>
        <v>0</v>
      </c>
      <c r="W209" s="55">
        <f t="shared" si="140"/>
        <v>0</v>
      </c>
      <c r="X209" s="55">
        <f t="shared" si="140"/>
        <v>0</v>
      </c>
      <c r="Y209" s="55">
        <f t="shared" si="140"/>
        <v>0</v>
      </c>
      <c r="Z209" s="56">
        <f t="shared" si="140"/>
        <v>0</v>
      </c>
      <c r="AA209" s="67">
        <f>SUM(T209:Z209)</f>
        <v>10</v>
      </c>
      <c r="AC209" s="67">
        <f>SUM(I209+R209+AA209)</f>
        <v>31</v>
      </c>
    </row>
    <row r="210" spans="1:29" ht="15.75" customHeight="1">
      <c r="A210" s="60" t="s">
        <v>218</v>
      </c>
      <c r="B210" s="57">
        <f t="shared" ref="B210:I210" si="141">SUM(B206:B209)</f>
        <v>97</v>
      </c>
      <c r="C210" s="58">
        <f t="shared" si="141"/>
        <v>26</v>
      </c>
      <c r="D210" s="58">
        <f t="shared" si="141"/>
        <v>0</v>
      </c>
      <c r="E210" s="58">
        <f t="shared" si="141"/>
        <v>0</v>
      </c>
      <c r="F210" s="58">
        <f t="shared" si="141"/>
        <v>1</v>
      </c>
      <c r="G210" s="58">
        <f t="shared" si="141"/>
        <v>0</v>
      </c>
      <c r="H210" s="59">
        <f t="shared" si="141"/>
        <v>0</v>
      </c>
      <c r="I210" s="60">
        <f t="shared" si="141"/>
        <v>124</v>
      </c>
      <c r="K210" s="57">
        <f t="shared" ref="K210:R210" si="142">SUM(K206:K209)</f>
        <v>33</v>
      </c>
      <c r="L210" s="58">
        <f t="shared" si="142"/>
        <v>4</v>
      </c>
      <c r="M210" s="58">
        <f t="shared" si="142"/>
        <v>1</v>
      </c>
      <c r="N210" s="58">
        <f t="shared" si="142"/>
        <v>0</v>
      </c>
      <c r="O210" s="58">
        <f t="shared" si="142"/>
        <v>0</v>
      </c>
      <c r="P210" s="58">
        <f t="shared" si="142"/>
        <v>0</v>
      </c>
      <c r="Q210" s="59">
        <f t="shared" si="142"/>
        <v>0</v>
      </c>
      <c r="R210" s="60">
        <f t="shared" si="142"/>
        <v>38</v>
      </c>
      <c r="T210" s="57">
        <f t="shared" ref="T210:AA210" si="143">SUM(T206:T209)</f>
        <v>50</v>
      </c>
      <c r="U210" s="58">
        <f t="shared" si="143"/>
        <v>19</v>
      </c>
      <c r="V210" s="58">
        <f t="shared" si="143"/>
        <v>1</v>
      </c>
      <c r="W210" s="58">
        <f t="shared" si="143"/>
        <v>1</v>
      </c>
      <c r="X210" s="58">
        <f t="shared" si="143"/>
        <v>0</v>
      </c>
      <c r="Y210" s="58">
        <f t="shared" si="143"/>
        <v>0</v>
      </c>
      <c r="Z210" s="59">
        <f t="shared" si="143"/>
        <v>0</v>
      </c>
      <c r="AA210" s="60">
        <f t="shared" si="143"/>
        <v>71</v>
      </c>
      <c r="AC210" s="60">
        <f>SUM(AC206:AC209)</f>
        <v>233</v>
      </c>
    </row>
    <row r="212" spans="1:29" ht="15.75" customHeight="1">
      <c r="A212" s="60" t="s">
        <v>219</v>
      </c>
      <c r="B212" s="57">
        <f t="shared" ref="B212:I212" si="144">SUM(B210+B205+B200)</f>
        <v>244</v>
      </c>
      <c r="C212" s="58">
        <f t="shared" si="144"/>
        <v>57</v>
      </c>
      <c r="D212" s="58">
        <f t="shared" si="144"/>
        <v>1</v>
      </c>
      <c r="E212" s="58">
        <f t="shared" si="144"/>
        <v>0</v>
      </c>
      <c r="F212" s="58">
        <f t="shared" si="144"/>
        <v>3</v>
      </c>
      <c r="G212" s="58">
        <f t="shared" si="144"/>
        <v>0</v>
      </c>
      <c r="H212" s="59">
        <f t="shared" si="144"/>
        <v>2</v>
      </c>
      <c r="I212" s="60">
        <f t="shared" si="144"/>
        <v>307</v>
      </c>
      <c r="K212" s="57">
        <f t="shared" ref="K212:R212" si="145">SUM(K210+K205+K200)</f>
        <v>149</v>
      </c>
      <c r="L212" s="58">
        <f t="shared" si="145"/>
        <v>21</v>
      </c>
      <c r="M212" s="58">
        <f t="shared" si="145"/>
        <v>1</v>
      </c>
      <c r="N212" s="58">
        <f t="shared" si="145"/>
        <v>0</v>
      </c>
      <c r="O212" s="58">
        <f t="shared" si="145"/>
        <v>4</v>
      </c>
      <c r="P212" s="58">
        <f t="shared" si="145"/>
        <v>0</v>
      </c>
      <c r="Q212" s="59">
        <f t="shared" si="145"/>
        <v>0</v>
      </c>
      <c r="R212" s="60">
        <f t="shared" si="145"/>
        <v>175</v>
      </c>
      <c r="T212" s="57">
        <f t="shared" ref="T212:AA212" si="146">SUM(T210+T205+T200)</f>
        <v>86</v>
      </c>
      <c r="U212" s="58">
        <f t="shared" si="146"/>
        <v>41</v>
      </c>
      <c r="V212" s="58">
        <f t="shared" si="146"/>
        <v>3</v>
      </c>
      <c r="W212" s="58">
        <f t="shared" si="146"/>
        <v>1</v>
      </c>
      <c r="X212" s="58">
        <f t="shared" si="146"/>
        <v>2</v>
      </c>
      <c r="Y212" s="58">
        <f t="shared" si="146"/>
        <v>0</v>
      </c>
      <c r="Z212" s="59">
        <f t="shared" si="146"/>
        <v>1</v>
      </c>
      <c r="AA212" s="60">
        <f t="shared" si="146"/>
        <v>134</v>
      </c>
      <c r="AC212" s="60">
        <f>SUM(AC210+AC205+AC200)</f>
        <v>616</v>
      </c>
    </row>
    <row r="214" spans="1:29" ht="15.75" customHeight="1">
      <c r="A214" s="47" t="s">
        <v>224</v>
      </c>
    </row>
    <row r="215" spans="1:29" ht="15.75" customHeight="1">
      <c r="B215" s="57" t="s">
        <v>212</v>
      </c>
      <c r="C215" s="58"/>
      <c r="D215" s="58" t="s">
        <v>252</v>
      </c>
      <c r="E215" s="58"/>
      <c r="F215" s="58"/>
      <c r="G215" s="58"/>
      <c r="H215" s="59"/>
      <c r="I215" s="60"/>
      <c r="K215" s="57" t="s">
        <v>212</v>
      </c>
      <c r="L215" s="58"/>
      <c r="M215" s="58" t="s">
        <v>253</v>
      </c>
      <c r="N215" s="58"/>
      <c r="O215" s="58"/>
      <c r="P215" s="58"/>
      <c r="Q215" s="59"/>
      <c r="R215" s="60"/>
      <c r="T215" s="57" t="s">
        <v>212</v>
      </c>
      <c r="U215" s="58"/>
      <c r="V215" s="58" t="s">
        <v>215</v>
      </c>
      <c r="W215" s="58"/>
      <c r="X215" s="58"/>
      <c r="Y215" s="58"/>
      <c r="Z215" s="59"/>
      <c r="AA215" s="60"/>
      <c r="AC215" s="130" t="s">
        <v>225</v>
      </c>
    </row>
    <row r="216" spans="1:29" ht="15.75" customHeight="1">
      <c r="B216" s="61" t="s">
        <v>0</v>
      </c>
      <c r="C216" s="62" t="s">
        <v>1</v>
      </c>
      <c r="D216" s="62" t="s">
        <v>47</v>
      </c>
      <c r="E216" s="62" t="s">
        <v>46</v>
      </c>
      <c r="F216" s="62" t="s">
        <v>42</v>
      </c>
      <c r="G216" s="62" t="s">
        <v>45</v>
      </c>
      <c r="H216" s="63" t="s">
        <v>44</v>
      </c>
      <c r="I216" s="64" t="s">
        <v>217</v>
      </c>
      <c r="K216" s="61" t="s">
        <v>0</v>
      </c>
      <c r="L216" s="62" t="s">
        <v>1</v>
      </c>
      <c r="M216" s="62" t="s">
        <v>47</v>
      </c>
      <c r="N216" s="62" t="s">
        <v>46</v>
      </c>
      <c r="O216" s="62" t="s">
        <v>42</v>
      </c>
      <c r="P216" s="62" t="s">
        <v>45</v>
      </c>
      <c r="Q216" s="63" t="s">
        <v>44</v>
      </c>
      <c r="R216" s="64" t="s">
        <v>217</v>
      </c>
      <c r="T216" s="61" t="s">
        <v>0</v>
      </c>
      <c r="U216" s="62" t="s">
        <v>1</v>
      </c>
      <c r="V216" s="62" t="s">
        <v>47</v>
      </c>
      <c r="W216" s="62" t="s">
        <v>46</v>
      </c>
      <c r="X216" s="62" t="s">
        <v>42</v>
      </c>
      <c r="Y216" s="62" t="s">
        <v>45</v>
      </c>
      <c r="Z216" s="63" t="s">
        <v>44</v>
      </c>
      <c r="AA216" s="64" t="s">
        <v>217</v>
      </c>
      <c r="AC216" s="131"/>
    </row>
    <row r="218" spans="1:29" ht="15.75" customHeight="1">
      <c r="A218" s="69">
        <v>0.66666666666666663</v>
      </c>
      <c r="B218" s="44">
        <f t="shared" ref="B218:H221" si="147">SUM(B34+B80+B126)</f>
        <v>34</v>
      </c>
      <c r="C218" s="45">
        <f t="shared" si="147"/>
        <v>4</v>
      </c>
      <c r="D218" s="45">
        <f t="shared" si="147"/>
        <v>1</v>
      </c>
      <c r="E218" s="45">
        <f t="shared" si="147"/>
        <v>1</v>
      </c>
      <c r="F218" s="45">
        <f t="shared" si="147"/>
        <v>0</v>
      </c>
      <c r="G218" s="45">
        <f t="shared" si="147"/>
        <v>0</v>
      </c>
      <c r="H218" s="46">
        <f t="shared" si="147"/>
        <v>1</v>
      </c>
      <c r="I218" s="65">
        <f>SUM(B218:H218)</f>
        <v>41</v>
      </c>
      <c r="K218" s="44">
        <f t="shared" ref="K218:Q221" si="148">SUM(K34+K80+K126)</f>
        <v>6</v>
      </c>
      <c r="L218" s="45">
        <f t="shared" si="148"/>
        <v>1</v>
      </c>
      <c r="M218" s="45">
        <f t="shared" si="148"/>
        <v>0</v>
      </c>
      <c r="N218" s="45">
        <f t="shared" si="148"/>
        <v>0</v>
      </c>
      <c r="O218" s="45">
        <f t="shared" si="148"/>
        <v>0</v>
      </c>
      <c r="P218" s="45">
        <f t="shared" si="148"/>
        <v>0</v>
      </c>
      <c r="Q218" s="46">
        <f t="shared" si="148"/>
        <v>0</v>
      </c>
      <c r="R218" s="65">
        <f>SUM(K218:Q218)</f>
        <v>7</v>
      </c>
      <c r="T218" s="44">
        <f t="shared" ref="T218:Z221" si="149">SUM(T34+T80+T126)</f>
        <v>23</v>
      </c>
      <c r="U218" s="45">
        <f t="shared" si="149"/>
        <v>6</v>
      </c>
      <c r="V218" s="45">
        <f t="shared" si="149"/>
        <v>0</v>
      </c>
      <c r="W218" s="45">
        <f t="shared" si="149"/>
        <v>0</v>
      </c>
      <c r="X218" s="45">
        <f t="shared" si="149"/>
        <v>0</v>
      </c>
      <c r="Y218" s="45">
        <f t="shared" si="149"/>
        <v>0</v>
      </c>
      <c r="Z218" s="46">
        <f t="shared" si="149"/>
        <v>0</v>
      </c>
      <c r="AA218" s="65">
        <f>SUM(T218:Z218)</f>
        <v>29</v>
      </c>
      <c r="AC218" s="65">
        <f>SUM(I218+R218+AA218)</f>
        <v>77</v>
      </c>
    </row>
    <row r="219" spans="1:29" ht="15.75" customHeight="1">
      <c r="A219" s="70">
        <v>0.67708333333333337</v>
      </c>
      <c r="B219" s="48">
        <f t="shared" si="147"/>
        <v>20</v>
      </c>
      <c r="C219" s="49">
        <f t="shared" si="147"/>
        <v>6</v>
      </c>
      <c r="D219" s="49">
        <f t="shared" si="147"/>
        <v>1</v>
      </c>
      <c r="E219" s="49">
        <f t="shared" si="147"/>
        <v>0</v>
      </c>
      <c r="F219" s="49">
        <f t="shared" si="147"/>
        <v>0</v>
      </c>
      <c r="G219" s="49">
        <f t="shared" si="147"/>
        <v>0</v>
      </c>
      <c r="H219" s="52">
        <f t="shared" si="147"/>
        <v>0</v>
      </c>
      <c r="I219" s="66">
        <f>SUM(B219:H219)</f>
        <v>27</v>
      </c>
      <c r="K219" s="48">
        <f t="shared" si="148"/>
        <v>5</v>
      </c>
      <c r="L219" s="49">
        <f t="shared" si="148"/>
        <v>0</v>
      </c>
      <c r="M219" s="49">
        <f t="shared" si="148"/>
        <v>0</v>
      </c>
      <c r="N219" s="49">
        <f t="shared" si="148"/>
        <v>0</v>
      </c>
      <c r="O219" s="49">
        <f t="shared" si="148"/>
        <v>0</v>
      </c>
      <c r="P219" s="49">
        <f t="shared" si="148"/>
        <v>0</v>
      </c>
      <c r="Q219" s="52">
        <f t="shared" si="148"/>
        <v>0</v>
      </c>
      <c r="R219" s="66">
        <f>SUM(K219:Q219)</f>
        <v>5</v>
      </c>
      <c r="T219" s="48">
        <f t="shared" si="149"/>
        <v>19</v>
      </c>
      <c r="U219" s="49">
        <f t="shared" si="149"/>
        <v>4</v>
      </c>
      <c r="V219" s="49">
        <f t="shared" si="149"/>
        <v>0</v>
      </c>
      <c r="W219" s="49">
        <f t="shared" si="149"/>
        <v>0</v>
      </c>
      <c r="X219" s="49">
        <f t="shared" si="149"/>
        <v>0</v>
      </c>
      <c r="Y219" s="49">
        <f t="shared" si="149"/>
        <v>0</v>
      </c>
      <c r="Z219" s="52">
        <f t="shared" si="149"/>
        <v>0</v>
      </c>
      <c r="AA219" s="66">
        <f>SUM(T219:Z219)</f>
        <v>23</v>
      </c>
      <c r="AC219" s="66">
        <f>SUM(I219+R219+AA219)</f>
        <v>55</v>
      </c>
    </row>
    <row r="220" spans="1:29" ht="15.75" customHeight="1">
      <c r="A220" s="70">
        <v>0.6875</v>
      </c>
      <c r="B220" s="48">
        <f t="shared" si="147"/>
        <v>19</v>
      </c>
      <c r="C220" s="49">
        <f t="shared" si="147"/>
        <v>3</v>
      </c>
      <c r="D220" s="49">
        <f t="shared" si="147"/>
        <v>0</v>
      </c>
      <c r="E220" s="49">
        <f t="shared" si="147"/>
        <v>0</v>
      </c>
      <c r="F220" s="49">
        <f t="shared" si="147"/>
        <v>0</v>
      </c>
      <c r="G220" s="49">
        <f t="shared" si="147"/>
        <v>0</v>
      </c>
      <c r="H220" s="52">
        <f t="shared" si="147"/>
        <v>0</v>
      </c>
      <c r="I220" s="66">
        <f>SUM(B220:H220)</f>
        <v>22</v>
      </c>
      <c r="K220" s="48">
        <f t="shared" si="148"/>
        <v>4</v>
      </c>
      <c r="L220" s="49">
        <f t="shared" si="148"/>
        <v>1</v>
      </c>
      <c r="M220" s="49">
        <f t="shared" si="148"/>
        <v>0</v>
      </c>
      <c r="N220" s="49">
        <f t="shared" si="148"/>
        <v>0</v>
      </c>
      <c r="O220" s="49">
        <f t="shared" si="148"/>
        <v>0</v>
      </c>
      <c r="P220" s="49">
        <f t="shared" si="148"/>
        <v>0</v>
      </c>
      <c r="Q220" s="52">
        <f t="shared" si="148"/>
        <v>0</v>
      </c>
      <c r="R220" s="66">
        <f>SUM(K220:Q220)</f>
        <v>5</v>
      </c>
      <c r="T220" s="48">
        <f t="shared" si="149"/>
        <v>26</v>
      </c>
      <c r="U220" s="49">
        <f t="shared" si="149"/>
        <v>4</v>
      </c>
      <c r="V220" s="49">
        <f t="shared" si="149"/>
        <v>1</v>
      </c>
      <c r="W220" s="49">
        <f t="shared" si="149"/>
        <v>0</v>
      </c>
      <c r="X220" s="49">
        <f t="shared" si="149"/>
        <v>0</v>
      </c>
      <c r="Y220" s="49">
        <f t="shared" si="149"/>
        <v>0</v>
      </c>
      <c r="Z220" s="52">
        <f t="shared" si="149"/>
        <v>0</v>
      </c>
      <c r="AA220" s="66">
        <f>SUM(T220:Z220)</f>
        <v>31</v>
      </c>
      <c r="AC220" s="66">
        <f>SUM(I220+R220+AA220)</f>
        <v>58</v>
      </c>
    </row>
    <row r="221" spans="1:29" ht="15.75" customHeight="1">
      <c r="A221" s="71">
        <v>0.69791666666666663</v>
      </c>
      <c r="B221" s="54">
        <f t="shared" si="147"/>
        <v>18</v>
      </c>
      <c r="C221" s="55">
        <f t="shared" si="147"/>
        <v>12</v>
      </c>
      <c r="D221" s="55">
        <f t="shared" si="147"/>
        <v>2</v>
      </c>
      <c r="E221" s="55">
        <f t="shared" si="147"/>
        <v>0</v>
      </c>
      <c r="F221" s="55">
        <f t="shared" si="147"/>
        <v>0</v>
      </c>
      <c r="G221" s="55">
        <f t="shared" si="147"/>
        <v>0</v>
      </c>
      <c r="H221" s="56">
        <f t="shared" si="147"/>
        <v>0</v>
      </c>
      <c r="I221" s="67">
        <f>SUM(B221:H221)</f>
        <v>32</v>
      </c>
      <c r="K221" s="54">
        <f t="shared" si="148"/>
        <v>6</v>
      </c>
      <c r="L221" s="55">
        <f t="shared" si="148"/>
        <v>1</v>
      </c>
      <c r="M221" s="55">
        <f t="shared" si="148"/>
        <v>0</v>
      </c>
      <c r="N221" s="55">
        <f t="shared" si="148"/>
        <v>0</v>
      </c>
      <c r="O221" s="55">
        <f t="shared" si="148"/>
        <v>0</v>
      </c>
      <c r="P221" s="55">
        <f t="shared" si="148"/>
        <v>0</v>
      </c>
      <c r="Q221" s="56">
        <f t="shared" si="148"/>
        <v>0</v>
      </c>
      <c r="R221" s="67">
        <f>SUM(K221:Q221)</f>
        <v>7</v>
      </c>
      <c r="T221" s="54">
        <f t="shared" si="149"/>
        <v>20</v>
      </c>
      <c r="U221" s="55">
        <f t="shared" si="149"/>
        <v>7</v>
      </c>
      <c r="V221" s="55">
        <f t="shared" si="149"/>
        <v>0</v>
      </c>
      <c r="W221" s="55">
        <f t="shared" si="149"/>
        <v>0</v>
      </c>
      <c r="X221" s="55">
        <f t="shared" si="149"/>
        <v>0</v>
      </c>
      <c r="Y221" s="55">
        <f t="shared" si="149"/>
        <v>0</v>
      </c>
      <c r="Z221" s="56">
        <f t="shared" si="149"/>
        <v>0</v>
      </c>
      <c r="AA221" s="67">
        <f>SUM(T221:Z221)</f>
        <v>27</v>
      </c>
      <c r="AC221" s="67">
        <f>SUM(I221+R221+AA221)</f>
        <v>66</v>
      </c>
    </row>
    <row r="222" spans="1:29" ht="15.75" customHeight="1">
      <c r="A222" s="60" t="s">
        <v>218</v>
      </c>
      <c r="B222" s="57">
        <f t="shared" ref="B222:I222" si="150">SUM(B218:B221)</f>
        <v>91</v>
      </c>
      <c r="C222" s="58">
        <f t="shared" si="150"/>
        <v>25</v>
      </c>
      <c r="D222" s="58">
        <f t="shared" si="150"/>
        <v>4</v>
      </c>
      <c r="E222" s="58">
        <f t="shared" si="150"/>
        <v>1</v>
      </c>
      <c r="F222" s="58">
        <f t="shared" si="150"/>
        <v>0</v>
      </c>
      <c r="G222" s="58">
        <f t="shared" si="150"/>
        <v>0</v>
      </c>
      <c r="H222" s="59">
        <f t="shared" si="150"/>
        <v>1</v>
      </c>
      <c r="I222" s="60">
        <f t="shared" si="150"/>
        <v>122</v>
      </c>
      <c r="K222" s="57">
        <f t="shared" ref="K222:R222" si="151">SUM(K218:K221)</f>
        <v>21</v>
      </c>
      <c r="L222" s="58">
        <f t="shared" si="151"/>
        <v>3</v>
      </c>
      <c r="M222" s="58">
        <f t="shared" si="151"/>
        <v>0</v>
      </c>
      <c r="N222" s="58">
        <f t="shared" si="151"/>
        <v>0</v>
      </c>
      <c r="O222" s="58">
        <f t="shared" si="151"/>
        <v>0</v>
      </c>
      <c r="P222" s="58">
        <f t="shared" si="151"/>
        <v>0</v>
      </c>
      <c r="Q222" s="59">
        <f t="shared" si="151"/>
        <v>0</v>
      </c>
      <c r="R222" s="60">
        <f t="shared" si="151"/>
        <v>24</v>
      </c>
      <c r="T222" s="57">
        <f t="shared" ref="T222:AA222" si="152">SUM(T218:T221)</f>
        <v>88</v>
      </c>
      <c r="U222" s="58">
        <f t="shared" si="152"/>
        <v>21</v>
      </c>
      <c r="V222" s="58">
        <f t="shared" si="152"/>
        <v>1</v>
      </c>
      <c r="W222" s="58">
        <f t="shared" si="152"/>
        <v>0</v>
      </c>
      <c r="X222" s="58">
        <f t="shared" si="152"/>
        <v>0</v>
      </c>
      <c r="Y222" s="58">
        <f t="shared" si="152"/>
        <v>0</v>
      </c>
      <c r="Z222" s="59">
        <f t="shared" si="152"/>
        <v>0</v>
      </c>
      <c r="AA222" s="60">
        <f t="shared" si="152"/>
        <v>110</v>
      </c>
      <c r="AC222" s="60">
        <f>SUM(AC218:AC221)</f>
        <v>256</v>
      </c>
    </row>
    <row r="223" spans="1:29" ht="15.75" customHeight="1">
      <c r="A223" s="69">
        <v>0.70833333333333337</v>
      </c>
      <c r="B223" s="44">
        <f t="shared" ref="B223:H226" si="153">SUM(B39+B85+B131)</f>
        <v>16</v>
      </c>
      <c r="C223" s="45">
        <f t="shared" si="153"/>
        <v>3</v>
      </c>
      <c r="D223" s="45">
        <f t="shared" si="153"/>
        <v>0</v>
      </c>
      <c r="E223" s="45">
        <f t="shared" si="153"/>
        <v>0</v>
      </c>
      <c r="F223" s="45">
        <f t="shared" si="153"/>
        <v>0</v>
      </c>
      <c r="G223" s="45">
        <f t="shared" si="153"/>
        <v>0</v>
      </c>
      <c r="H223" s="46">
        <f t="shared" si="153"/>
        <v>0</v>
      </c>
      <c r="I223" s="65">
        <f>SUM(B223:H223)</f>
        <v>19</v>
      </c>
      <c r="K223" s="44">
        <f t="shared" ref="K223:Q226" si="154">SUM(K39+K85+K131)</f>
        <v>7</v>
      </c>
      <c r="L223" s="45">
        <f t="shared" si="154"/>
        <v>2</v>
      </c>
      <c r="M223" s="45">
        <f t="shared" si="154"/>
        <v>0</v>
      </c>
      <c r="N223" s="45">
        <f t="shared" si="154"/>
        <v>0</v>
      </c>
      <c r="O223" s="45">
        <f t="shared" si="154"/>
        <v>0</v>
      </c>
      <c r="P223" s="45">
        <f t="shared" si="154"/>
        <v>0</v>
      </c>
      <c r="Q223" s="46">
        <f t="shared" si="154"/>
        <v>0</v>
      </c>
      <c r="R223" s="65">
        <f>SUM(K223:Q223)</f>
        <v>9</v>
      </c>
      <c r="T223" s="44">
        <f t="shared" ref="T223:Z226" si="155">SUM(T39+T85+T131)</f>
        <v>17</v>
      </c>
      <c r="U223" s="45">
        <f t="shared" si="155"/>
        <v>4</v>
      </c>
      <c r="V223" s="45">
        <f t="shared" si="155"/>
        <v>1</v>
      </c>
      <c r="W223" s="45">
        <f t="shared" si="155"/>
        <v>0</v>
      </c>
      <c r="X223" s="45">
        <f t="shared" si="155"/>
        <v>0</v>
      </c>
      <c r="Y223" s="45">
        <f t="shared" si="155"/>
        <v>0</v>
      </c>
      <c r="Z223" s="46">
        <f t="shared" si="155"/>
        <v>0</v>
      </c>
      <c r="AA223" s="65">
        <f>SUM(T223:Z223)</f>
        <v>22</v>
      </c>
      <c r="AC223" s="65">
        <f>SUM(I223+R223+AA223)</f>
        <v>50</v>
      </c>
    </row>
    <row r="224" spans="1:29" ht="15.75" customHeight="1">
      <c r="A224" s="70">
        <v>0.71875</v>
      </c>
      <c r="B224" s="48">
        <f t="shared" si="153"/>
        <v>17</v>
      </c>
      <c r="C224" s="49">
        <f t="shared" si="153"/>
        <v>2</v>
      </c>
      <c r="D224" s="49">
        <f t="shared" si="153"/>
        <v>0</v>
      </c>
      <c r="E224" s="49">
        <f t="shared" si="153"/>
        <v>0</v>
      </c>
      <c r="F224" s="49">
        <f t="shared" si="153"/>
        <v>0</v>
      </c>
      <c r="G224" s="49">
        <f t="shared" si="153"/>
        <v>0</v>
      </c>
      <c r="H224" s="52">
        <f t="shared" si="153"/>
        <v>0</v>
      </c>
      <c r="I224" s="66">
        <f>SUM(B224:H224)</f>
        <v>19</v>
      </c>
      <c r="K224" s="48">
        <f t="shared" si="154"/>
        <v>3</v>
      </c>
      <c r="L224" s="49">
        <f t="shared" si="154"/>
        <v>1</v>
      </c>
      <c r="M224" s="49">
        <f t="shared" si="154"/>
        <v>0</v>
      </c>
      <c r="N224" s="49">
        <f t="shared" si="154"/>
        <v>0</v>
      </c>
      <c r="O224" s="49">
        <f t="shared" si="154"/>
        <v>0</v>
      </c>
      <c r="P224" s="49">
        <f t="shared" si="154"/>
        <v>0</v>
      </c>
      <c r="Q224" s="52">
        <f t="shared" si="154"/>
        <v>0</v>
      </c>
      <c r="R224" s="66">
        <f>SUM(K224:Q224)</f>
        <v>4</v>
      </c>
      <c r="T224" s="48">
        <f t="shared" si="155"/>
        <v>20</v>
      </c>
      <c r="U224" s="49">
        <f t="shared" si="155"/>
        <v>7</v>
      </c>
      <c r="V224" s="49">
        <f t="shared" si="155"/>
        <v>0</v>
      </c>
      <c r="W224" s="49">
        <f t="shared" si="155"/>
        <v>0</v>
      </c>
      <c r="X224" s="49">
        <f t="shared" si="155"/>
        <v>0</v>
      </c>
      <c r="Y224" s="49">
        <f t="shared" si="155"/>
        <v>0</v>
      </c>
      <c r="Z224" s="52">
        <f t="shared" si="155"/>
        <v>0</v>
      </c>
      <c r="AA224" s="66">
        <f>SUM(T224:Z224)</f>
        <v>27</v>
      </c>
      <c r="AC224" s="66">
        <f>SUM(I224+R224+AA224)</f>
        <v>50</v>
      </c>
    </row>
    <row r="225" spans="1:29" ht="15.75" customHeight="1">
      <c r="A225" s="70">
        <v>0.72916666666666663</v>
      </c>
      <c r="B225" s="48">
        <f t="shared" si="153"/>
        <v>14</v>
      </c>
      <c r="C225" s="49">
        <f t="shared" si="153"/>
        <v>1</v>
      </c>
      <c r="D225" s="49">
        <f t="shared" si="153"/>
        <v>2</v>
      </c>
      <c r="E225" s="49">
        <f t="shared" si="153"/>
        <v>0</v>
      </c>
      <c r="F225" s="49">
        <f t="shared" si="153"/>
        <v>0</v>
      </c>
      <c r="G225" s="49">
        <f t="shared" si="153"/>
        <v>0</v>
      </c>
      <c r="H225" s="52">
        <f t="shared" si="153"/>
        <v>0</v>
      </c>
      <c r="I225" s="66">
        <f>SUM(B225:H225)</f>
        <v>17</v>
      </c>
      <c r="K225" s="48">
        <f t="shared" si="154"/>
        <v>5</v>
      </c>
      <c r="L225" s="49">
        <f t="shared" si="154"/>
        <v>0</v>
      </c>
      <c r="M225" s="49">
        <f t="shared" si="154"/>
        <v>0</v>
      </c>
      <c r="N225" s="49">
        <f t="shared" si="154"/>
        <v>0</v>
      </c>
      <c r="O225" s="49">
        <f t="shared" si="154"/>
        <v>0</v>
      </c>
      <c r="P225" s="49">
        <f t="shared" si="154"/>
        <v>0</v>
      </c>
      <c r="Q225" s="52">
        <f t="shared" si="154"/>
        <v>0</v>
      </c>
      <c r="R225" s="66">
        <f>SUM(K225:Q225)</f>
        <v>5</v>
      </c>
      <c r="T225" s="48">
        <f t="shared" si="155"/>
        <v>19</v>
      </c>
      <c r="U225" s="49">
        <f t="shared" si="155"/>
        <v>7</v>
      </c>
      <c r="V225" s="49">
        <f t="shared" si="155"/>
        <v>0</v>
      </c>
      <c r="W225" s="49">
        <f t="shared" si="155"/>
        <v>0</v>
      </c>
      <c r="X225" s="49">
        <f t="shared" si="155"/>
        <v>0</v>
      </c>
      <c r="Y225" s="49">
        <f t="shared" si="155"/>
        <v>0</v>
      </c>
      <c r="Z225" s="52">
        <f t="shared" si="155"/>
        <v>1</v>
      </c>
      <c r="AA225" s="66">
        <f>SUM(T225:Z225)</f>
        <v>27</v>
      </c>
      <c r="AC225" s="66">
        <f>SUM(I225+R225+AA225)</f>
        <v>49</v>
      </c>
    </row>
    <row r="226" spans="1:29" ht="15.75" customHeight="1">
      <c r="A226" s="71">
        <v>0.73958333333333337</v>
      </c>
      <c r="B226" s="54">
        <f t="shared" si="153"/>
        <v>14</v>
      </c>
      <c r="C226" s="55">
        <f t="shared" si="153"/>
        <v>3</v>
      </c>
      <c r="D226" s="55">
        <f t="shared" si="153"/>
        <v>0</v>
      </c>
      <c r="E226" s="55">
        <f t="shared" si="153"/>
        <v>0</v>
      </c>
      <c r="F226" s="55">
        <f t="shared" si="153"/>
        <v>0</v>
      </c>
      <c r="G226" s="55">
        <f t="shared" si="153"/>
        <v>0</v>
      </c>
      <c r="H226" s="56">
        <f t="shared" si="153"/>
        <v>1</v>
      </c>
      <c r="I226" s="67">
        <f>SUM(B226:H226)</f>
        <v>18</v>
      </c>
      <c r="K226" s="54">
        <f t="shared" si="154"/>
        <v>6</v>
      </c>
      <c r="L226" s="55">
        <f t="shared" si="154"/>
        <v>0</v>
      </c>
      <c r="M226" s="55">
        <f t="shared" si="154"/>
        <v>0</v>
      </c>
      <c r="N226" s="55">
        <f t="shared" si="154"/>
        <v>0</v>
      </c>
      <c r="O226" s="55">
        <f t="shared" si="154"/>
        <v>0</v>
      </c>
      <c r="P226" s="55">
        <f t="shared" si="154"/>
        <v>0</v>
      </c>
      <c r="Q226" s="56">
        <f t="shared" si="154"/>
        <v>0</v>
      </c>
      <c r="R226" s="67">
        <f>SUM(K226:Q226)</f>
        <v>6</v>
      </c>
      <c r="T226" s="54">
        <f t="shared" si="155"/>
        <v>20</v>
      </c>
      <c r="U226" s="55">
        <f t="shared" si="155"/>
        <v>1</v>
      </c>
      <c r="V226" s="55">
        <f t="shared" si="155"/>
        <v>0</v>
      </c>
      <c r="W226" s="55">
        <f t="shared" si="155"/>
        <v>0</v>
      </c>
      <c r="X226" s="55">
        <f t="shared" si="155"/>
        <v>0</v>
      </c>
      <c r="Y226" s="55">
        <f t="shared" si="155"/>
        <v>0</v>
      </c>
      <c r="Z226" s="56">
        <f t="shared" si="155"/>
        <v>0</v>
      </c>
      <c r="AA226" s="67">
        <f>SUM(T226:Z226)</f>
        <v>21</v>
      </c>
      <c r="AC226" s="67">
        <f>SUM(I226+R226+AA226)</f>
        <v>45</v>
      </c>
    </row>
    <row r="227" spans="1:29" ht="15.75" customHeight="1">
      <c r="A227" s="60" t="s">
        <v>218</v>
      </c>
      <c r="B227" s="57">
        <f t="shared" ref="B227:I227" si="156">SUM(B223:B226)</f>
        <v>61</v>
      </c>
      <c r="C227" s="58">
        <f t="shared" si="156"/>
        <v>9</v>
      </c>
      <c r="D227" s="58">
        <f t="shared" si="156"/>
        <v>2</v>
      </c>
      <c r="E227" s="58">
        <f t="shared" si="156"/>
        <v>0</v>
      </c>
      <c r="F227" s="58">
        <f t="shared" si="156"/>
        <v>0</v>
      </c>
      <c r="G227" s="58">
        <f t="shared" si="156"/>
        <v>0</v>
      </c>
      <c r="H227" s="59">
        <f t="shared" si="156"/>
        <v>1</v>
      </c>
      <c r="I227" s="60">
        <f t="shared" si="156"/>
        <v>73</v>
      </c>
      <c r="K227" s="57">
        <f t="shared" ref="K227:R227" si="157">SUM(K223:K226)</f>
        <v>21</v>
      </c>
      <c r="L227" s="58">
        <f t="shared" si="157"/>
        <v>3</v>
      </c>
      <c r="M227" s="58">
        <f t="shared" si="157"/>
        <v>0</v>
      </c>
      <c r="N227" s="58">
        <f t="shared" si="157"/>
        <v>0</v>
      </c>
      <c r="O227" s="58">
        <f t="shared" si="157"/>
        <v>0</v>
      </c>
      <c r="P227" s="58">
        <f t="shared" si="157"/>
        <v>0</v>
      </c>
      <c r="Q227" s="59">
        <f t="shared" si="157"/>
        <v>0</v>
      </c>
      <c r="R227" s="60">
        <f t="shared" si="157"/>
        <v>24</v>
      </c>
      <c r="T227" s="57">
        <f t="shared" ref="T227:AA227" si="158">SUM(T223:T226)</f>
        <v>76</v>
      </c>
      <c r="U227" s="58">
        <f t="shared" si="158"/>
        <v>19</v>
      </c>
      <c r="V227" s="58">
        <f t="shared" si="158"/>
        <v>1</v>
      </c>
      <c r="W227" s="58">
        <f t="shared" si="158"/>
        <v>0</v>
      </c>
      <c r="X227" s="58">
        <f t="shared" si="158"/>
        <v>0</v>
      </c>
      <c r="Y227" s="58">
        <f t="shared" si="158"/>
        <v>0</v>
      </c>
      <c r="Z227" s="59">
        <f t="shared" si="158"/>
        <v>1</v>
      </c>
      <c r="AA227" s="60">
        <f t="shared" si="158"/>
        <v>97</v>
      </c>
      <c r="AC227" s="60">
        <f>SUM(AC223:AC226)</f>
        <v>194</v>
      </c>
    </row>
    <row r="228" spans="1:29" ht="15.75" customHeight="1">
      <c r="A228" s="69">
        <v>0.75</v>
      </c>
      <c r="B228" s="44">
        <f t="shared" ref="B228:H231" si="159">SUM(B44+B90+B136)</f>
        <v>10</v>
      </c>
      <c r="C228" s="45">
        <f t="shared" si="159"/>
        <v>0</v>
      </c>
      <c r="D228" s="45">
        <f t="shared" si="159"/>
        <v>0</v>
      </c>
      <c r="E228" s="45">
        <f t="shared" si="159"/>
        <v>0</v>
      </c>
      <c r="F228" s="45">
        <f t="shared" si="159"/>
        <v>0</v>
      </c>
      <c r="G228" s="45">
        <f t="shared" si="159"/>
        <v>0</v>
      </c>
      <c r="H228" s="46">
        <f t="shared" si="159"/>
        <v>0</v>
      </c>
      <c r="I228" s="65">
        <f>SUM(B228:H228)</f>
        <v>10</v>
      </c>
      <c r="K228" s="44">
        <f t="shared" ref="K228:Q231" si="160">SUM(K44+K90+K136)</f>
        <v>5</v>
      </c>
      <c r="L228" s="45">
        <f t="shared" si="160"/>
        <v>0</v>
      </c>
      <c r="M228" s="45">
        <f t="shared" si="160"/>
        <v>0</v>
      </c>
      <c r="N228" s="45">
        <f t="shared" si="160"/>
        <v>0</v>
      </c>
      <c r="O228" s="45">
        <f t="shared" si="160"/>
        <v>0</v>
      </c>
      <c r="P228" s="45">
        <f t="shared" si="160"/>
        <v>0</v>
      </c>
      <c r="Q228" s="46">
        <f t="shared" si="160"/>
        <v>0</v>
      </c>
      <c r="R228" s="65">
        <f>SUM(K228:Q228)</f>
        <v>5</v>
      </c>
      <c r="T228" s="44">
        <f t="shared" ref="T228:Z231" si="161">SUM(T44+T90+T136)</f>
        <v>16</v>
      </c>
      <c r="U228" s="45">
        <f t="shared" si="161"/>
        <v>6</v>
      </c>
      <c r="V228" s="45">
        <f t="shared" si="161"/>
        <v>0</v>
      </c>
      <c r="W228" s="45">
        <f t="shared" si="161"/>
        <v>0</v>
      </c>
      <c r="X228" s="45">
        <f t="shared" si="161"/>
        <v>0</v>
      </c>
      <c r="Y228" s="45">
        <f t="shared" si="161"/>
        <v>0</v>
      </c>
      <c r="Z228" s="46">
        <f t="shared" si="161"/>
        <v>0</v>
      </c>
      <c r="AA228" s="65">
        <f>SUM(T228:Z228)</f>
        <v>22</v>
      </c>
      <c r="AC228" s="65">
        <f>SUM(I228+R228+AA228)</f>
        <v>37</v>
      </c>
    </row>
    <row r="229" spans="1:29" ht="15.75" customHeight="1">
      <c r="A229" s="70">
        <v>0.76041666666666663</v>
      </c>
      <c r="B229" s="48">
        <f t="shared" si="159"/>
        <v>11</v>
      </c>
      <c r="C229" s="49">
        <f t="shared" si="159"/>
        <v>4</v>
      </c>
      <c r="D229" s="49">
        <f t="shared" si="159"/>
        <v>0</v>
      </c>
      <c r="E229" s="49">
        <f t="shared" si="159"/>
        <v>0</v>
      </c>
      <c r="F229" s="49">
        <f t="shared" si="159"/>
        <v>0</v>
      </c>
      <c r="G229" s="49">
        <f t="shared" si="159"/>
        <v>0</v>
      </c>
      <c r="H229" s="52">
        <f t="shared" si="159"/>
        <v>0</v>
      </c>
      <c r="I229" s="66">
        <f>SUM(B229:H229)</f>
        <v>15</v>
      </c>
      <c r="K229" s="48">
        <f t="shared" si="160"/>
        <v>2</v>
      </c>
      <c r="L229" s="49">
        <f t="shared" si="160"/>
        <v>3</v>
      </c>
      <c r="M229" s="49">
        <f t="shared" si="160"/>
        <v>0</v>
      </c>
      <c r="N229" s="49">
        <f t="shared" si="160"/>
        <v>0</v>
      </c>
      <c r="O229" s="49">
        <f t="shared" si="160"/>
        <v>0</v>
      </c>
      <c r="P229" s="49">
        <f t="shared" si="160"/>
        <v>0</v>
      </c>
      <c r="Q229" s="52">
        <f t="shared" si="160"/>
        <v>0</v>
      </c>
      <c r="R229" s="66">
        <f>SUM(K229:Q229)</f>
        <v>5</v>
      </c>
      <c r="T229" s="48">
        <f t="shared" si="161"/>
        <v>13</v>
      </c>
      <c r="U229" s="49">
        <f t="shared" si="161"/>
        <v>4</v>
      </c>
      <c r="V229" s="49">
        <f t="shared" si="161"/>
        <v>0</v>
      </c>
      <c r="W229" s="49">
        <f t="shared" si="161"/>
        <v>0</v>
      </c>
      <c r="X229" s="49">
        <f t="shared" si="161"/>
        <v>0</v>
      </c>
      <c r="Y229" s="49">
        <f t="shared" si="161"/>
        <v>0</v>
      </c>
      <c r="Z229" s="52">
        <f t="shared" si="161"/>
        <v>0</v>
      </c>
      <c r="AA229" s="66">
        <f>SUM(T229:Z229)</f>
        <v>17</v>
      </c>
      <c r="AC229" s="66">
        <f>SUM(I229+R229+AA229)</f>
        <v>37</v>
      </c>
    </row>
    <row r="230" spans="1:29" ht="15.75" customHeight="1">
      <c r="A230" s="70">
        <v>0.77083333333333337</v>
      </c>
      <c r="B230" s="48">
        <f t="shared" si="159"/>
        <v>13</v>
      </c>
      <c r="C230" s="49">
        <f t="shared" si="159"/>
        <v>2</v>
      </c>
      <c r="D230" s="49">
        <f t="shared" si="159"/>
        <v>0</v>
      </c>
      <c r="E230" s="49">
        <f t="shared" si="159"/>
        <v>0</v>
      </c>
      <c r="F230" s="49">
        <f t="shared" si="159"/>
        <v>0</v>
      </c>
      <c r="G230" s="49">
        <f t="shared" si="159"/>
        <v>0</v>
      </c>
      <c r="H230" s="52">
        <f t="shared" si="159"/>
        <v>3</v>
      </c>
      <c r="I230" s="66">
        <f>SUM(B230:H230)</f>
        <v>18</v>
      </c>
      <c r="K230" s="48">
        <f t="shared" si="160"/>
        <v>3</v>
      </c>
      <c r="L230" s="49">
        <f t="shared" si="160"/>
        <v>0</v>
      </c>
      <c r="M230" s="49">
        <f t="shared" si="160"/>
        <v>0</v>
      </c>
      <c r="N230" s="49">
        <f t="shared" si="160"/>
        <v>0</v>
      </c>
      <c r="O230" s="49">
        <f t="shared" si="160"/>
        <v>0</v>
      </c>
      <c r="P230" s="49">
        <f t="shared" si="160"/>
        <v>0</v>
      </c>
      <c r="Q230" s="52">
        <f t="shared" si="160"/>
        <v>2</v>
      </c>
      <c r="R230" s="66">
        <f>SUM(K230:Q230)</f>
        <v>5</v>
      </c>
      <c r="T230" s="48">
        <f t="shared" si="161"/>
        <v>16</v>
      </c>
      <c r="U230" s="49">
        <f t="shared" si="161"/>
        <v>3</v>
      </c>
      <c r="V230" s="49">
        <f t="shared" si="161"/>
        <v>0</v>
      </c>
      <c r="W230" s="49">
        <f t="shared" si="161"/>
        <v>0</v>
      </c>
      <c r="X230" s="49">
        <f t="shared" si="161"/>
        <v>0</v>
      </c>
      <c r="Y230" s="49">
        <f t="shared" si="161"/>
        <v>0</v>
      </c>
      <c r="Z230" s="52">
        <f t="shared" si="161"/>
        <v>0</v>
      </c>
      <c r="AA230" s="66">
        <f>SUM(T230:Z230)</f>
        <v>19</v>
      </c>
      <c r="AC230" s="66">
        <f>SUM(I230+R230+AA230)</f>
        <v>42</v>
      </c>
    </row>
    <row r="231" spans="1:29" ht="15.75" customHeight="1">
      <c r="A231" s="71">
        <v>0.78125</v>
      </c>
      <c r="B231" s="54">
        <f t="shared" si="159"/>
        <v>10</v>
      </c>
      <c r="C231" s="55">
        <f t="shared" si="159"/>
        <v>2</v>
      </c>
      <c r="D231" s="55">
        <f t="shared" si="159"/>
        <v>0</v>
      </c>
      <c r="E231" s="55">
        <f t="shared" si="159"/>
        <v>0</v>
      </c>
      <c r="F231" s="55">
        <f t="shared" si="159"/>
        <v>0</v>
      </c>
      <c r="G231" s="55">
        <f t="shared" si="159"/>
        <v>0</v>
      </c>
      <c r="H231" s="56">
        <f t="shared" si="159"/>
        <v>0</v>
      </c>
      <c r="I231" s="67">
        <f>SUM(B231:H231)</f>
        <v>12</v>
      </c>
      <c r="K231" s="54">
        <f t="shared" si="160"/>
        <v>7</v>
      </c>
      <c r="L231" s="55">
        <f t="shared" si="160"/>
        <v>2</v>
      </c>
      <c r="M231" s="55">
        <f t="shared" si="160"/>
        <v>0</v>
      </c>
      <c r="N231" s="55">
        <f t="shared" si="160"/>
        <v>0</v>
      </c>
      <c r="O231" s="55">
        <f t="shared" si="160"/>
        <v>0</v>
      </c>
      <c r="P231" s="55">
        <f t="shared" si="160"/>
        <v>0</v>
      </c>
      <c r="Q231" s="56">
        <f t="shared" si="160"/>
        <v>0</v>
      </c>
      <c r="R231" s="67">
        <f>SUM(K231:Q231)</f>
        <v>9</v>
      </c>
      <c r="T231" s="54">
        <f t="shared" si="161"/>
        <v>11</v>
      </c>
      <c r="U231" s="55">
        <f t="shared" si="161"/>
        <v>4</v>
      </c>
      <c r="V231" s="55">
        <f t="shared" si="161"/>
        <v>0</v>
      </c>
      <c r="W231" s="55">
        <f t="shared" si="161"/>
        <v>0</v>
      </c>
      <c r="X231" s="55">
        <f t="shared" si="161"/>
        <v>0</v>
      </c>
      <c r="Y231" s="55">
        <f t="shared" si="161"/>
        <v>0</v>
      </c>
      <c r="Z231" s="56">
        <f t="shared" si="161"/>
        <v>0</v>
      </c>
      <c r="AA231" s="67">
        <f>SUM(T231:Z231)</f>
        <v>15</v>
      </c>
      <c r="AC231" s="67">
        <f>SUM(I231+R231+AA231)</f>
        <v>36</v>
      </c>
    </row>
    <row r="232" spans="1:29" ht="15.75" customHeight="1">
      <c r="A232" s="60" t="s">
        <v>218</v>
      </c>
      <c r="B232" s="57">
        <f t="shared" ref="B232:I232" si="162">SUM(B228:B231)</f>
        <v>44</v>
      </c>
      <c r="C232" s="58">
        <f t="shared" si="162"/>
        <v>8</v>
      </c>
      <c r="D232" s="58">
        <f t="shared" si="162"/>
        <v>0</v>
      </c>
      <c r="E232" s="58">
        <f t="shared" si="162"/>
        <v>0</v>
      </c>
      <c r="F232" s="58">
        <f t="shared" si="162"/>
        <v>0</v>
      </c>
      <c r="G232" s="58">
        <f t="shared" si="162"/>
        <v>0</v>
      </c>
      <c r="H232" s="59">
        <f t="shared" si="162"/>
        <v>3</v>
      </c>
      <c r="I232" s="60">
        <f t="shared" si="162"/>
        <v>55</v>
      </c>
      <c r="K232" s="57">
        <f t="shared" ref="K232:R232" si="163">SUM(K228:K231)</f>
        <v>17</v>
      </c>
      <c r="L232" s="58">
        <f t="shared" si="163"/>
        <v>5</v>
      </c>
      <c r="M232" s="58">
        <f t="shared" si="163"/>
        <v>0</v>
      </c>
      <c r="N232" s="58">
        <f t="shared" si="163"/>
        <v>0</v>
      </c>
      <c r="O232" s="58">
        <f t="shared" si="163"/>
        <v>0</v>
      </c>
      <c r="P232" s="58">
        <f t="shared" si="163"/>
        <v>0</v>
      </c>
      <c r="Q232" s="59">
        <f t="shared" si="163"/>
        <v>2</v>
      </c>
      <c r="R232" s="60">
        <f t="shared" si="163"/>
        <v>24</v>
      </c>
      <c r="T232" s="57">
        <f t="shared" ref="T232:AA232" si="164">SUM(T228:T231)</f>
        <v>56</v>
      </c>
      <c r="U232" s="58">
        <f t="shared" si="164"/>
        <v>17</v>
      </c>
      <c r="V232" s="58">
        <f t="shared" si="164"/>
        <v>0</v>
      </c>
      <c r="W232" s="58">
        <f t="shared" si="164"/>
        <v>0</v>
      </c>
      <c r="X232" s="58">
        <f t="shared" si="164"/>
        <v>0</v>
      </c>
      <c r="Y232" s="58">
        <f t="shared" si="164"/>
        <v>0</v>
      </c>
      <c r="Z232" s="59">
        <f t="shared" si="164"/>
        <v>0</v>
      </c>
      <c r="AA232" s="60">
        <f t="shared" si="164"/>
        <v>73</v>
      </c>
      <c r="AC232" s="60">
        <f>SUM(AC228:AC231)</f>
        <v>152</v>
      </c>
    </row>
    <row r="234" spans="1:29" ht="15.75" customHeight="1">
      <c r="A234" s="60" t="s">
        <v>219</v>
      </c>
      <c r="B234" s="57">
        <f t="shared" ref="B234:I234" si="165">SUM(B232+B227+B222)</f>
        <v>196</v>
      </c>
      <c r="C234" s="58">
        <f t="shared" si="165"/>
        <v>42</v>
      </c>
      <c r="D234" s="58">
        <f t="shared" si="165"/>
        <v>6</v>
      </c>
      <c r="E234" s="58">
        <f t="shared" si="165"/>
        <v>1</v>
      </c>
      <c r="F234" s="58">
        <f t="shared" si="165"/>
        <v>0</v>
      </c>
      <c r="G234" s="58">
        <f t="shared" si="165"/>
        <v>0</v>
      </c>
      <c r="H234" s="59">
        <f t="shared" si="165"/>
        <v>5</v>
      </c>
      <c r="I234" s="60">
        <f t="shared" si="165"/>
        <v>250</v>
      </c>
      <c r="K234" s="57">
        <f t="shared" ref="K234:R234" si="166">SUM(K232+K227+K222)</f>
        <v>59</v>
      </c>
      <c r="L234" s="58">
        <f t="shared" si="166"/>
        <v>11</v>
      </c>
      <c r="M234" s="58">
        <f t="shared" si="166"/>
        <v>0</v>
      </c>
      <c r="N234" s="58">
        <f t="shared" si="166"/>
        <v>0</v>
      </c>
      <c r="O234" s="58">
        <f t="shared" si="166"/>
        <v>0</v>
      </c>
      <c r="P234" s="58">
        <f t="shared" si="166"/>
        <v>0</v>
      </c>
      <c r="Q234" s="59">
        <f t="shared" si="166"/>
        <v>2</v>
      </c>
      <c r="R234" s="60">
        <f t="shared" si="166"/>
        <v>72</v>
      </c>
      <c r="T234" s="57">
        <f t="shared" ref="T234:AA234" si="167">SUM(T232+T227+T222)</f>
        <v>220</v>
      </c>
      <c r="U234" s="58">
        <f t="shared" si="167"/>
        <v>57</v>
      </c>
      <c r="V234" s="58">
        <f t="shared" si="167"/>
        <v>2</v>
      </c>
      <c r="W234" s="58">
        <f t="shared" si="167"/>
        <v>0</v>
      </c>
      <c r="X234" s="58">
        <f t="shared" si="167"/>
        <v>0</v>
      </c>
      <c r="Y234" s="58">
        <f t="shared" si="167"/>
        <v>0</v>
      </c>
      <c r="Z234" s="59">
        <f t="shared" si="167"/>
        <v>1</v>
      </c>
      <c r="AA234" s="60">
        <f t="shared" si="167"/>
        <v>280</v>
      </c>
      <c r="AC234" s="60">
        <f>SUM(AC232+AC227+AC222)</f>
        <v>602</v>
      </c>
    </row>
    <row r="236" spans="1:29" ht="15.75" customHeight="1">
      <c r="A236" s="60" t="s">
        <v>217</v>
      </c>
      <c r="B236" s="57">
        <f t="shared" ref="B236:I236" si="168">SUM(B212+B234)</f>
        <v>440</v>
      </c>
      <c r="C236" s="58">
        <f t="shared" si="168"/>
        <v>99</v>
      </c>
      <c r="D236" s="58">
        <f t="shared" si="168"/>
        <v>7</v>
      </c>
      <c r="E236" s="58">
        <f t="shared" si="168"/>
        <v>1</v>
      </c>
      <c r="F236" s="58">
        <f t="shared" si="168"/>
        <v>3</v>
      </c>
      <c r="G236" s="58">
        <f t="shared" si="168"/>
        <v>0</v>
      </c>
      <c r="H236" s="59">
        <f t="shared" si="168"/>
        <v>7</v>
      </c>
      <c r="I236" s="60">
        <f t="shared" si="168"/>
        <v>557</v>
      </c>
      <c r="K236" s="57">
        <f t="shared" ref="K236:R236" si="169">SUM(K212+K234)</f>
        <v>208</v>
      </c>
      <c r="L236" s="58">
        <f t="shared" si="169"/>
        <v>32</v>
      </c>
      <c r="M236" s="58">
        <f t="shared" si="169"/>
        <v>1</v>
      </c>
      <c r="N236" s="58">
        <f t="shared" si="169"/>
        <v>0</v>
      </c>
      <c r="O236" s="58">
        <f t="shared" si="169"/>
        <v>4</v>
      </c>
      <c r="P236" s="58">
        <f t="shared" si="169"/>
        <v>0</v>
      </c>
      <c r="Q236" s="59">
        <f t="shared" si="169"/>
        <v>2</v>
      </c>
      <c r="R236" s="60">
        <f t="shared" si="169"/>
        <v>247</v>
      </c>
      <c r="T236" s="57">
        <f t="shared" ref="T236:AA236" si="170">SUM(T212+T234)</f>
        <v>306</v>
      </c>
      <c r="U236" s="58">
        <f t="shared" si="170"/>
        <v>98</v>
      </c>
      <c r="V236" s="58">
        <f t="shared" si="170"/>
        <v>5</v>
      </c>
      <c r="W236" s="58">
        <f t="shared" si="170"/>
        <v>1</v>
      </c>
      <c r="X236" s="58">
        <f t="shared" si="170"/>
        <v>2</v>
      </c>
      <c r="Y236" s="58">
        <f t="shared" si="170"/>
        <v>0</v>
      </c>
      <c r="Z236" s="59">
        <f t="shared" si="170"/>
        <v>2</v>
      </c>
      <c r="AA236" s="60">
        <f t="shared" si="170"/>
        <v>414</v>
      </c>
      <c r="AC236" s="60">
        <f>SUM(AC212+AC234)</f>
        <v>1218</v>
      </c>
    </row>
    <row r="237" spans="1:29" s="68" customFormat="1" ht="15.75" customHeight="1">
      <c r="A237" s="68" t="s">
        <v>220</v>
      </c>
      <c r="I237" s="68">
        <f>SUM(B196:H196,B197:H197,B198:H198,B199:H199,B201:H201,B202:H202,B203:H203,B204:H204,B206:H206,B207:H207,B208:H208,B209:H209,B218:H218,B219:H219,B220:H220,B221:H221,B223:H223,B224:H224,B225:H225,B226:H226,B228:H228,B229:H229,B230:H230,B231:H231)</f>
        <v>557</v>
      </c>
      <c r="R237" s="68">
        <f>SUM(K196:Q196,K197:Q197,K198:Q198,K199:Q199,K201:Q201,K202:Q202,K203:Q203,K204:Q204,K206:Q206,K207:Q207,K208:Q208,K209:Q209,K218:Q218,K219:Q219,K220:Q220,K221:Q221,K223:Q223,K224:Q224,K225:Q225,K226:Q226,K228:Q228,K229:Q229,K230:Q230,K231:Q231)</f>
        <v>247</v>
      </c>
      <c r="AA237" s="68">
        <f>SUM(T196:Z196,T197:Z197,T198:Z198,T199:Z199,T201:Z201,T202:Z202,T203:Z203,T204:Z204,T206:Z206,T207:Z207,T208:Z208,T209:Z209,T218:Z218,T219:Z219,T220:Z220,T221:Z221,T223:Z223,T224:Z224,T225:Z225,T226:Z226,T228:Z228,T229:Z229,T230:Z230,T231:Z231)</f>
        <v>414</v>
      </c>
      <c r="AC237" s="68">
        <f>SUM(B237:AA237)</f>
        <v>1218</v>
      </c>
    </row>
  </sheetData>
  <mergeCells count="11">
    <mergeCell ref="AC123:AC124"/>
    <mergeCell ref="AC147:AC148"/>
    <mergeCell ref="AC169:AC170"/>
    <mergeCell ref="AC193:AC194"/>
    <mergeCell ref="AC215:AC216"/>
    <mergeCell ref="AC101:AC102"/>
    <mergeCell ref="N5:P5"/>
    <mergeCell ref="AC9:AC10"/>
    <mergeCell ref="AC31:AC32"/>
    <mergeCell ref="AC55:AC56"/>
    <mergeCell ref="AC77:AC78"/>
  </mergeCells>
  <pageMargins left="0.7" right="0.7" top="0.75" bottom="0.75" header="0.3" footer="0.3"/>
  <pageSetup paperSize="9" scale="69" orientation="landscape" horizontalDpi="300" verticalDpi="300" r:id="rId1"/>
  <rowBreaks count="5" manualBreakCount="5">
    <brk id="52" max="16383" man="1"/>
    <brk id="98" max="16383" man="1"/>
    <brk id="144" max="16383" man="1"/>
    <brk id="190" max="16383" man="1"/>
    <brk id="236" max="16383" man="1"/>
  </rowBreaks>
  <ignoredErrors>
    <ignoredError sqref="I12:I15 I17:I20 I22:I25 I34:I37 I39:I42 I44:I47 I53 I58:I61 I63:I66 I68:I71 I80:I83 I85:I88 I90:I93 I99 I104:I107 I109:I112 I114:I117 I126:I129 I131:I134 I136:I139 I145" formulaRange="1"/>
    <ignoredError sqref="I16 R16 AA16 AC16 I21 R21 AA21 AC21 I38 R38 AA38 AC38 I43 R43 AA43 AC43 I62 R62 AA62 AC62 I67 R67 AA67 AC67 I84 R84 AA84 AC84 I89 R89 AA89 AC89 I108 R108 AA108 AC108 I113 R113 AA113 AC113 I130 R130 AA130 AC130 I135 R135 AA135 AC135 B154:I154 K154:R154 T154:AA154 AC154 B159:I159 K159:R159 T159:AA159 AC159 B176:I176 K176:R176 T176:AA176 AC176 B181:I181 K181:R181 T181:AA181 AC181 B200:I200 K200:R200 T200:AA200 AC200 B205:I205 K205:R205 T205:AA205 AC205 B222:I222 K222:R222 T222:AA222 AC222 B227:I227 K227:R227 T227:AA227 AC227" formula="1"/>
    <ignoredError sqref="AC53 AC99 AC145 AC191 AC237" emptyCellReference="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X111"/>
  <sheetViews>
    <sheetView topLeftCell="A8" zoomScale="70" zoomScaleNormal="70" workbookViewId="0">
      <selection activeCell="Y31" sqref="Y3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109</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110</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175</v>
      </c>
      <c r="O12" s="112"/>
      <c r="P12" s="77"/>
      <c r="Q12" s="106"/>
      <c r="R12" s="106"/>
      <c r="S12" s="106"/>
      <c r="T12" s="106"/>
      <c r="U12" s="107" t="s">
        <v>286</v>
      </c>
      <c r="V12" s="108"/>
      <c r="W12" s="78"/>
      <c r="X12" s="80"/>
    </row>
    <row r="13" spans="2:24" ht="15" customHeight="1">
      <c r="B13" s="77"/>
      <c r="C13" s="78"/>
      <c r="D13" s="78"/>
      <c r="E13" s="78"/>
      <c r="F13" s="78"/>
      <c r="G13" s="78"/>
      <c r="H13" s="78"/>
      <c r="I13" s="78"/>
      <c r="J13" s="78"/>
      <c r="K13" s="78"/>
      <c r="L13" s="80"/>
      <c r="N13" s="113" t="s">
        <v>290</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287</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288</v>
      </c>
      <c r="V16" s="108"/>
      <c r="W16" s="78"/>
      <c r="X16" s="80"/>
    </row>
    <row r="17" spans="2:24" ht="15" customHeight="1">
      <c r="B17" s="77"/>
      <c r="C17" s="78"/>
      <c r="D17" s="78"/>
      <c r="E17" s="78"/>
      <c r="F17" s="78"/>
      <c r="G17" s="78"/>
      <c r="H17" s="78"/>
      <c r="I17" s="78"/>
      <c r="J17" s="78"/>
      <c r="K17" s="78"/>
      <c r="L17" s="80"/>
      <c r="N17" s="111" t="s">
        <v>183</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283</v>
      </c>
      <c r="O18" s="112"/>
      <c r="P18" s="77"/>
      <c r="Q18" s="78"/>
      <c r="R18" s="78"/>
      <c r="S18" s="78"/>
      <c r="T18" s="78"/>
      <c r="U18" s="107" t="s">
        <v>289</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281</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291</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281</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1305</v>
      </c>
    </row>
    <row r="29" spans="2:24" ht="15" customHeight="1">
      <c r="B29" s="77"/>
      <c r="C29" s="78"/>
      <c r="D29" s="78"/>
      <c r="E29" s="78"/>
      <c r="F29" s="78"/>
      <c r="G29" s="78"/>
      <c r="H29" s="78"/>
      <c r="I29" s="78"/>
      <c r="J29" s="78"/>
      <c r="K29" s="78"/>
      <c r="L29" s="80"/>
      <c r="S29" s="5">
        <v>390</v>
      </c>
    </row>
    <row r="30" spans="2:24" ht="15" customHeight="1">
      <c r="B30" s="77"/>
      <c r="C30" s="78"/>
      <c r="D30" s="78"/>
      <c r="E30" s="78"/>
      <c r="F30" s="78"/>
      <c r="G30" s="78"/>
      <c r="H30" s="78"/>
      <c r="I30" s="78"/>
      <c r="J30" s="78"/>
      <c r="K30" s="78"/>
      <c r="L30" s="80"/>
      <c r="S30" s="5">
        <v>40</v>
      </c>
    </row>
    <row r="31" spans="2:24" ht="15" customHeight="1">
      <c r="B31" s="77"/>
      <c r="C31" s="78"/>
      <c r="D31" s="78"/>
      <c r="E31" s="78"/>
      <c r="F31" s="78"/>
      <c r="G31" s="78"/>
      <c r="H31" s="78"/>
      <c r="I31" s="78"/>
      <c r="J31" s="78"/>
      <c r="K31" s="78"/>
      <c r="L31" s="80"/>
      <c r="S31" s="5">
        <v>22</v>
      </c>
    </row>
    <row r="32" spans="2:24" ht="15" customHeight="1">
      <c r="B32" s="77"/>
      <c r="C32" s="78"/>
      <c r="D32" s="78"/>
      <c r="E32" s="78"/>
      <c r="F32" s="78"/>
      <c r="G32" s="78"/>
      <c r="H32" s="78"/>
      <c r="I32" s="78"/>
      <c r="J32" s="78"/>
      <c r="K32" s="78"/>
      <c r="L32" s="80"/>
      <c r="S32" s="5">
        <v>7</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7</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22</v>
      </c>
    </row>
    <row r="101" spans="2:3" ht="15" customHeight="1">
      <c r="B101" s="88" t="s">
        <v>36</v>
      </c>
      <c r="C101" s="88">
        <v>15</v>
      </c>
    </row>
    <row r="102" spans="2:3" ht="15" customHeight="1">
      <c r="B102" s="88" t="s">
        <v>37</v>
      </c>
      <c r="C102" s="88">
        <v>22</v>
      </c>
    </row>
    <row r="103" spans="2:3" ht="15" customHeight="1">
      <c r="B103" s="88" t="s">
        <v>38</v>
      </c>
      <c r="C103" s="88">
        <v>49</v>
      </c>
    </row>
    <row r="104" spans="2:3" ht="15" customHeight="1">
      <c r="B104" s="88" t="s">
        <v>39</v>
      </c>
      <c r="C104" s="88">
        <v>65</v>
      </c>
    </row>
    <row r="105" spans="2:3" ht="15" customHeight="1">
      <c r="B105" s="88" t="s">
        <v>173</v>
      </c>
      <c r="C105" s="88">
        <v>64</v>
      </c>
    </row>
    <row r="106" spans="2:3" ht="15" customHeight="1">
      <c r="B106" s="88" t="s">
        <v>174</v>
      </c>
      <c r="C106" s="88">
        <v>85</v>
      </c>
    </row>
    <row r="107" spans="2:3" ht="15" customHeight="1">
      <c r="B107" s="88" t="s">
        <v>175</v>
      </c>
      <c r="C107" s="88">
        <v>127</v>
      </c>
    </row>
    <row r="108" spans="2:3" ht="15" customHeight="1">
      <c r="B108" s="88" t="s">
        <v>176</v>
      </c>
      <c r="C108" s="88">
        <v>110</v>
      </c>
    </row>
    <row r="109" spans="2:3" ht="15" customHeight="1">
      <c r="B109" s="88" t="s">
        <v>177</v>
      </c>
      <c r="C109" s="88">
        <v>105</v>
      </c>
    </row>
    <row r="110" spans="2:3" ht="15" customHeight="1">
      <c r="B110" s="88" t="s">
        <v>178</v>
      </c>
      <c r="C110" s="88">
        <v>84</v>
      </c>
    </row>
    <row r="111" spans="2:3" ht="15" customHeight="1">
      <c r="B111" s="88" t="s">
        <v>179</v>
      </c>
      <c r="C111" s="88">
        <v>62</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37217"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37218"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37219"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37220"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X111"/>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112</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113</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177</v>
      </c>
      <c r="O12" s="112"/>
      <c r="P12" s="77"/>
      <c r="Q12" s="106"/>
      <c r="R12" s="106"/>
      <c r="S12" s="106"/>
      <c r="T12" s="106"/>
      <c r="U12" s="107" t="s">
        <v>292</v>
      </c>
      <c r="V12" s="108"/>
      <c r="W12" s="78"/>
      <c r="X12" s="80"/>
    </row>
    <row r="13" spans="2:24" ht="15" customHeight="1">
      <c r="B13" s="77"/>
      <c r="C13" s="78"/>
      <c r="D13" s="78"/>
      <c r="E13" s="78"/>
      <c r="F13" s="78"/>
      <c r="G13" s="78"/>
      <c r="H13" s="78"/>
      <c r="I13" s="78"/>
      <c r="J13" s="78"/>
      <c r="K13" s="78"/>
      <c r="L13" s="80"/>
      <c r="N13" s="113" t="s">
        <v>298</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293</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294</v>
      </c>
      <c r="V16" s="108"/>
      <c r="W16" s="78"/>
      <c r="X16" s="80"/>
    </row>
    <row r="17" spans="2:24" ht="15" customHeight="1">
      <c r="B17" s="77"/>
      <c r="C17" s="78"/>
      <c r="D17" s="78"/>
      <c r="E17" s="78"/>
      <c r="F17" s="78"/>
      <c r="G17" s="78"/>
      <c r="H17" s="78"/>
      <c r="I17" s="78"/>
      <c r="J17" s="78"/>
      <c r="K17" s="78"/>
      <c r="L17" s="80"/>
      <c r="N17" s="111" t="s">
        <v>182</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299</v>
      </c>
      <c r="O18" s="112"/>
      <c r="P18" s="77"/>
      <c r="Q18" s="78"/>
      <c r="R18" s="78"/>
      <c r="S18" s="78"/>
      <c r="T18" s="78"/>
      <c r="U18" s="107" t="s">
        <v>295</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296</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300</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297</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707</v>
      </c>
    </row>
    <row r="29" spans="2:24" ht="15" customHeight="1">
      <c r="B29" s="77"/>
      <c r="C29" s="78"/>
      <c r="D29" s="78"/>
      <c r="E29" s="78"/>
      <c r="F29" s="78"/>
      <c r="G29" s="78"/>
      <c r="H29" s="78"/>
      <c r="I29" s="78"/>
      <c r="J29" s="78"/>
      <c r="K29" s="78"/>
      <c r="L29" s="80"/>
      <c r="S29" s="5">
        <v>215</v>
      </c>
    </row>
    <row r="30" spans="2:24" ht="15" customHeight="1">
      <c r="B30" s="77"/>
      <c r="C30" s="78"/>
      <c r="D30" s="78"/>
      <c r="E30" s="78"/>
      <c r="F30" s="78"/>
      <c r="G30" s="78"/>
      <c r="H30" s="78"/>
      <c r="I30" s="78"/>
      <c r="J30" s="78"/>
      <c r="K30" s="78"/>
      <c r="L30" s="80"/>
      <c r="S30" s="5">
        <v>23</v>
      </c>
    </row>
    <row r="31" spans="2:24" ht="15" customHeight="1">
      <c r="B31" s="77"/>
      <c r="C31" s="78"/>
      <c r="D31" s="78"/>
      <c r="E31" s="78"/>
      <c r="F31" s="78"/>
      <c r="G31" s="78"/>
      <c r="H31" s="78"/>
      <c r="I31" s="78"/>
      <c r="J31" s="78"/>
      <c r="K31" s="78"/>
      <c r="L31" s="80"/>
      <c r="S31" s="5">
        <v>9</v>
      </c>
    </row>
    <row r="32" spans="2:24" ht="15" customHeight="1">
      <c r="B32" s="77"/>
      <c r="C32" s="78"/>
      <c r="D32" s="78"/>
      <c r="E32" s="78"/>
      <c r="F32" s="78"/>
      <c r="G32" s="78"/>
      <c r="H32" s="78"/>
      <c r="I32" s="78"/>
      <c r="J32" s="78"/>
      <c r="K32" s="78"/>
      <c r="L32" s="80"/>
      <c r="S32" s="5">
        <v>6</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4</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13</v>
      </c>
    </row>
    <row r="101" spans="2:3" ht="15" customHeight="1">
      <c r="B101" s="88" t="s">
        <v>36</v>
      </c>
      <c r="C101" s="88">
        <v>7</v>
      </c>
    </row>
    <row r="102" spans="2:3" ht="15" customHeight="1">
      <c r="B102" s="88" t="s">
        <v>37</v>
      </c>
      <c r="C102" s="88">
        <v>11</v>
      </c>
    </row>
    <row r="103" spans="2:3" ht="15" customHeight="1">
      <c r="B103" s="88" t="s">
        <v>38</v>
      </c>
      <c r="C103" s="88">
        <v>30</v>
      </c>
    </row>
    <row r="104" spans="2:3" ht="15" customHeight="1">
      <c r="B104" s="88" t="s">
        <v>39</v>
      </c>
      <c r="C104" s="88">
        <v>33</v>
      </c>
    </row>
    <row r="105" spans="2:3" ht="15" customHeight="1">
      <c r="B105" s="88" t="s">
        <v>173</v>
      </c>
      <c r="C105" s="88">
        <v>44</v>
      </c>
    </row>
    <row r="106" spans="2:3" ht="15" customHeight="1">
      <c r="B106" s="88" t="s">
        <v>174</v>
      </c>
      <c r="C106" s="88">
        <v>52</v>
      </c>
    </row>
    <row r="107" spans="2:3" ht="15" customHeight="1">
      <c r="B107" s="88" t="s">
        <v>175</v>
      </c>
      <c r="C107" s="88">
        <v>59</v>
      </c>
    </row>
    <row r="108" spans="2:3" ht="15" customHeight="1">
      <c r="B108" s="88" t="s">
        <v>176</v>
      </c>
      <c r="C108" s="88">
        <v>65</v>
      </c>
    </row>
    <row r="109" spans="2:3" ht="15" customHeight="1">
      <c r="B109" s="88" t="s">
        <v>177</v>
      </c>
      <c r="C109" s="88">
        <v>79</v>
      </c>
    </row>
    <row r="110" spans="2:3" ht="15" customHeight="1">
      <c r="B110" s="88" t="s">
        <v>178</v>
      </c>
      <c r="C110" s="88">
        <v>45</v>
      </c>
    </row>
    <row r="111" spans="2:3" ht="15" customHeight="1">
      <c r="B111" s="88" t="s">
        <v>179</v>
      </c>
      <c r="C111" s="88">
        <v>31</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40289"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40290"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40291"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40292"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X111"/>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116</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117</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177</v>
      </c>
      <c r="O12" s="112"/>
      <c r="P12" s="77"/>
      <c r="Q12" s="106"/>
      <c r="R12" s="106"/>
      <c r="S12" s="106"/>
      <c r="T12" s="106"/>
      <c r="U12" s="107" t="s">
        <v>301</v>
      </c>
      <c r="V12" s="108"/>
      <c r="W12" s="78"/>
      <c r="X12" s="80"/>
    </row>
    <row r="13" spans="2:24" ht="15" customHeight="1">
      <c r="B13" s="77"/>
      <c r="C13" s="78"/>
      <c r="D13" s="78"/>
      <c r="E13" s="78"/>
      <c r="F13" s="78"/>
      <c r="G13" s="78"/>
      <c r="H13" s="78"/>
      <c r="I13" s="78"/>
      <c r="J13" s="78"/>
      <c r="K13" s="78"/>
      <c r="L13" s="80"/>
      <c r="N13" s="113" t="s">
        <v>307</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302</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303</v>
      </c>
      <c r="V16" s="108"/>
      <c r="W16" s="78"/>
      <c r="X16" s="80"/>
    </row>
    <row r="17" spans="2:24" ht="15" customHeight="1">
      <c r="B17" s="77"/>
      <c r="C17" s="78"/>
      <c r="D17" s="78"/>
      <c r="E17" s="78"/>
      <c r="F17" s="78"/>
      <c r="G17" s="78"/>
      <c r="H17" s="78"/>
      <c r="I17" s="78"/>
      <c r="J17" s="78"/>
      <c r="K17" s="78"/>
      <c r="L17" s="80"/>
      <c r="N17" s="111" t="s">
        <v>98</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308</v>
      </c>
      <c r="O18" s="112"/>
      <c r="P18" s="77"/>
      <c r="Q18" s="78"/>
      <c r="R18" s="78"/>
      <c r="S18" s="78"/>
      <c r="T18" s="78"/>
      <c r="U18" s="107" t="s">
        <v>304</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305</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309</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306</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678</v>
      </c>
    </row>
    <row r="29" spans="2:24" ht="15" customHeight="1">
      <c r="B29" s="77"/>
      <c r="C29" s="78"/>
      <c r="D29" s="78"/>
      <c r="E29" s="78"/>
      <c r="F29" s="78"/>
      <c r="G29" s="78"/>
      <c r="H29" s="78"/>
      <c r="I29" s="78"/>
      <c r="J29" s="78"/>
      <c r="K29" s="78"/>
      <c r="L29" s="80"/>
      <c r="S29" s="5">
        <v>152</v>
      </c>
    </row>
    <row r="30" spans="2:24" ht="15" customHeight="1">
      <c r="B30" s="77"/>
      <c r="C30" s="78"/>
      <c r="D30" s="78"/>
      <c r="E30" s="78"/>
      <c r="F30" s="78"/>
      <c r="G30" s="78"/>
      <c r="H30" s="78"/>
      <c r="I30" s="78"/>
      <c r="J30" s="78"/>
      <c r="K30" s="78"/>
      <c r="L30" s="80"/>
      <c r="S30" s="5">
        <v>9</v>
      </c>
    </row>
    <row r="31" spans="2:24" ht="15" customHeight="1">
      <c r="B31" s="77"/>
      <c r="C31" s="78"/>
      <c r="D31" s="78"/>
      <c r="E31" s="78"/>
      <c r="F31" s="78"/>
      <c r="G31" s="78"/>
      <c r="H31" s="78"/>
      <c r="I31" s="78"/>
      <c r="J31" s="78"/>
      <c r="K31" s="78"/>
      <c r="L31" s="80"/>
      <c r="S31" s="5">
        <v>7</v>
      </c>
    </row>
    <row r="32" spans="2:24" ht="15" customHeight="1">
      <c r="B32" s="77"/>
      <c r="C32" s="78"/>
      <c r="D32" s="78"/>
      <c r="E32" s="78"/>
      <c r="F32" s="78"/>
      <c r="G32" s="78"/>
      <c r="H32" s="78"/>
      <c r="I32" s="78"/>
      <c r="J32" s="78"/>
      <c r="K32" s="78"/>
      <c r="L32" s="80"/>
      <c r="S32" s="5">
        <v>6</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4</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5</v>
      </c>
    </row>
    <row r="101" spans="2:3" ht="15" customHeight="1">
      <c r="B101" s="88" t="s">
        <v>36</v>
      </c>
      <c r="C101" s="88">
        <v>3</v>
      </c>
    </row>
    <row r="102" spans="2:3" ht="15" customHeight="1">
      <c r="B102" s="88" t="s">
        <v>37</v>
      </c>
      <c r="C102" s="88">
        <v>5</v>
      </c>
    </row>
    <row r="103" spans="2:3" ht="15" customHeight="1">
      <c r="B103" s="88" t="s">
        <v>38</v>
      </c>
      <c r="C103" s="88">
        <v>20</v>
      </c>
    </row>
    <row r="104" spans="2:3" ht="15" customHeight="1">
      <c r="B104" s="88" t="s">
        <v>39</v>
      </c>
      <c r="C104" s="88">
        <v>25</v>
      </c>
    </row>
    <row r="105" spans="2:3" ht="15" customHeight="1">
      <c r="B105" s="88" t="s">
        <v>173</v>
      </c>
      <c r="C105" s="88">
        <v>25</v>
      </c>
    </row>
    <row r="106" spans="2:3" ht="15" customHeight="1">
      <c r="B106" s="88" t="s">
        <v>174</v>
      </c>
      <c r="C106" s="88">
        <v>45</v>
      </c>
    </row>
    <row r="107" spans="2:3" ht="15" customHeight="1">
      <c r="B107" s="88" t="s">
        <v>175</v>
      </c>
      <c r="C107" s="88">
        <v>60</v>
      </c>
    </row>
    <row r="108" spans="2:3" ht="15" customHeight="1">
      <c r="B108" s="88" t="s">
        <v>176</v>
      </c>
      <c r="C108" s="88">
        <v>72</v>
      </c>
    </row>
    <row r="109" spans="2:3" ht="15" customHeight="1">
      <c r="B109" s="88" t="s">
        <v>177</v>
      </c>
      <c r="C109" s="88">
        <v>82</v>
      </c>
    </row>
    <row r="110" spans="2:3" ht="15" customHeight="1">
      <c r="B110" s="88" t="s">
        <v>178</v>
      </c>
      <c r="C110" s="88">
        <v>42</v>
      </c>
    </row>
    <row r="111" spans="2:3" ht="15" customHeight="1">
      <c r="B111" s="88" t="s">
        <v>179</v>
      </c>
      <c r="C111" s="88">
        <v>32</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43361"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43362"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43363"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43364"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X111"/>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120</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121</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176</v>
      </c>
      <c r="O12" s="112"/>
      <c r="P12" s="77"/>
      <c r="Q12" s="106"/>
      <c r="R12" s="106"/>
      <c r="S12" s="106"/>
      <c r="T12" s="106"/>
      <c r="U12" s="107" t="s">
        <v>310</v>
      </c>
      <c r="V12" s="108"/>
      <c r="W12" s="78"/>
      <c r="X12" s="80"/>
    </row>
    <row r="13" spans="2:24" ht="15" customHeight="1">
      <c r="B13" s="77"/>
      <c r="C13" s="78"/>
      <c r="D13" s="78"/>
      <c r="E13" s="78"/>
      <c r="F13" s="78"/>
      <c r="G13" s="78"/>
      <c r="H13" s="78"/>
      <c r="I13" s="78"/>
      <c r="J13" s="78"/>
      <c r="K13" s="78"/>
      <c r="L13" s="80"/>
      <c r="N13" s="113" t="s">
        <v>315</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311</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312</v>
      </c>
      <c r="V16" s="108"/>
      <c r="W16" s="78"/>
      <c r="X16" s="80"/>
    </row>
    <row r="17" spans="2:24" ht="15" customHeight="1">
      <c r="B17" s="77"/>
      <c r="C17" s="78"/>
      <c r="D17" s="78"/>
      <c r="E17" s="78"/>
      <c r="F17" s="78"/>
      <c r="G17" s="78"/>
      <c r="H17" s="78"/>
      <c r="I17" s="78"/>
      <c r="J17" s="78"/>
      <c r="K17" s="78"/>
      <c r="L17" s="80"/>
      <c r="N17" s="111" t="s">
        <v>98</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316</v>
      </c>
      <c r="O18" s="112"/>
      <c r="P18" s="77"/>
      <c r="Q18" s="78"/>
      <c r="R18" s="78"/>
      <c r="S18" s="78"/>
      <c r="T18" s="78"/>
      <c r="U18" s="107" t="s">
        <v>313</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266</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314</v>
      </c>
      <c r="V22" s="108"/>
      <c r="W22" s="78"/>
      <c r="X22" s="80"/>
    </row>
    <row r="23" spans="2:24" ht="15" customHeight="1">
      <c r="B23" s="77"/>
      <c r="C23" s="78"/>
      <c r="D23" s="78"/>
      <c r="E23" s="78"/>
      <c r="F23" s="78"/>
      <c r="G23" s="78"/>
      <c r="H23" s="78"/>
      <c r="I23" s="78"/>
      <c r="J23" s="78"/>
      <c r="K23" s="78"/>
      <c r="L23" s="80"/>
      <c r="N23" s="113" t="s">
        <v>317</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312</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324</v>
      </c>
    </row>
    <row r="29" spans="2:24" ht="15" customHeight="1">
      <c r="B29" s="77"/>
      <c r="C29" s="78"/>
      <c r="D29" s="78"/>
      <c r="E29" s="78"/>
      <c r="F29" s="78"/>
      <c r="G29" s="78"/>
      <c r="H29" s="78"/>
      <c r="I29" s="78"/>
      <c r="J29" s="78"/>
      <c r="K29" s="78"/>
      <c r="L29" s="80"/>
      <c r="S29" s="5">
        <v>36</v>
      </c>
    </row>
    <row r="30" spans="2:24" ht="15" customHeight="1">
      <c r="B30" s="77"/>
      <c r="C30" s="78"/>
      <c r="D30" s="78"/>
      <c r="E30" s="78"/>
      <c r="F30" s="78"/>
      <c r="G30" s="78"/>
      <c r="H30" s="78"/>
      <c r="I30" s="78"/>
      <c r="J30" s="78"/>
      <c r="K30" s="78"/>
      <c r="L30" s="80"/>
      <c r="S30" s="5">
        <v>3</v>
      </c>
    </row>
    <row r="31" spans="2:24" ht="15" customHeight="1">
      <c r="B31" s="77"/>
      <c r="C31" s="78"/>
      <c r="D31" s="78"/>
      <c r="E31" s="78"/>
      <c r="F31" s="78"/>
      <c r="G31" s="78"/>
      <c r="H31" s="78"/>
      <c r="I31" s="78"/>
      <c r="J31" s="78"/>
      <c r="K31" s="78"/>
      <c r="L31" s="80"/>
      <c r="S31" s="5">
        <v>2</v>
      </c>
    </row>
    <row r="32" spans="2:24" ht="15" customHeight="1">
      <c r="B32" s="77"/>
      <c r="C32" s="78"/>
      <c r="D32" s="78"/>
      <c r="E32" s="78"/>
      <c r="F32" s="78"/>
      <c r="G32" s="78"/>
      <c r="H32" s="78"/>
      <c r="I32" s="78"/>
      <c r="J32" s="78"/>
      <c r="K32" s="78"/>
      <c r="L32" s="80"/>
      <c r="S32" s="5">
        <v>0</v>
      </c>
    </row>
    <row r="33" spans="2:24" ht="15" customHeight="1">
      <c r="B33" s="77"/>
      <c r="C33" s="78"/>
      <c r="D33" s="78"/>
      <c r="E33" s="78"/>
      <c r="F33" s="78"/>
      <c r="G33" s="78"/>
      <c r="H33" s="78"/>
      <c r="I33" s="78"/>
      <c r="J33" s="78"/>
      <c r="K33" s="78"/>
      <c r="L33" s="80"/>
      <c r="S33" s="5">
        <v>1</v>
      </c>
    </row>
    <row r="34" spans="2:24" ht="15" customHeight="1">
      <c r="B34" s="77"/>
      <c r="C34" s="78"/>
      <c r="D34" s="78"/>
      <c r="E34" s="78"/>
      <c r="F34" s="78"/>
      <c r="G34" s="78"/>
      <c r="H34" s="78"/>
      <c r="I34" s="78"/>
      <c r="J34" s="78"/>
      <c r="K34" s="78"/>
      <c r="L34" s="80"/>
      <c r="S34" s="5">
        <v>3</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0</v>
      </c>
    </row>
    <row r="101" spans="2:3" ht="15" customHeight="1">
      <c r="B101" s="88" t="s">
        <v>36</v>
      </c>
      <c r="C101" s="88">
        <v>2</v>
      </c>
    </row>
    <row r="102" spans="2:3" ht="15" customHeight="1">
      <c r="B102" s="88" t="s">
        <v>37</v>
      </c>
      <c r="C102" s="88">
        <v>1</v>
      </c>
    </row>
    <row r="103" spans="2:3" ht="15" customHeight="1">
      <c r="B103" s="88" t="s">
        <v>38</v>
      </c>
      <c r="C103" s="88">
        <v>4</v>
      </c>
    </row>
    <row r="104" spans="2:3" ht="15" customHeight="1">
      <c r="B104" s="88" t="s">
        <v>39</v>
      </c>
      <c r="C104" s="88">
        <v>8</v>
      </c>
    </row>
    <row r="105" spans="2:3" ht="15" customHeight="1">
      <c r="B105" s="88" t="s">
        <v>173</v>
      </c>
      <c r="C105" s="88">
        <v>2</v>
      </c>
    </row>
    <row r="106" spans="2:3" ht="15" customHeight="1">
      <c r="B106" s="88" t="s">
        <v>174</v>
      </c>
      <c r="C106" s="88">
        <v>13</v>
      </c>
    </row>
    <row r="107" spans="2:3" ht="15" customHeight="1">
      <c r="B107" s="88" t="s">
        <v>175</v>
      </c>
      <c r="C107" s="88">
        <v>29</v>
      </c>
    </row>
    <row r="108" spans="2:3" ht="15" customHeight="1">
      <c r="B108" s="88" t="s">
        <v>176</v>
      </c>
      <c r="C108" s="88">
        <v>62</v>
      </c>
    </row>
    <row r="109" spans="2:3" ht="15" customHeight="1">
      <c r="B109" s="88" t="s">
        <v>177</v>
      </c>
      <c r="C109" s="88">
        <v>51</v>
      </c>
    </row>
    <row r="110" spans="2:3" ht="15" customHeight="1">
      <c r="B110" s="88" t="s">
        <v>178</v>
      </c>
      <c r="C110" s="88">
        <v>13</v>
      </c>
    </row>
    <row r="111" spans="2:3" ht="15" customHeight="1">
      <c r="B111" s="88" t="s">
        <v>179</v>
      </c>
      <c r="C111" s="88">
        <v>9</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46434"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46435"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46436"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X111"/>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124</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125</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176</v>
      </c>
      <c r="O12" s="112"/>
      <c r="P12" s="77"/>
      <c r="Q12" s="106"/>
      <c r="R12" s="106"/>
      <c r="S12" s="106"/>
      <c r="T12" s="106"/>
      <c r="U12" s="107" t="s">
        <v>318</v>
      </c>
      <c r="V12" s="108"/>
      <c r="W12" s="78"/>
      <c r="X12" s="80"/>
    </row>
    <row r="13" spans="2:24" ht="15" customHeight="1">
      <c r="B13" s="77"/>
      <c r="C13" s="78"/>
      <c r="D13" s="78"/>
      <c r="E13" s="78"/>
      <c r="F13" s="78"/>
      <c r="G13" s="78"/>
      <c r="H13" s="78"/>
      <c r="I13" s="78"/>
      <c r="J13" s="78"/>
      <c r="K13" s="78"/>
      <c r="L13" s="80"/>
      <c r="N13" s="113" t="s">
        <v>299</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319</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320</v>
      </c>
      <c r="V16" s="108"/>
      <c r="W16" s="78"/>
      <c r="X16" s="80"/>
    </row>
    <row r="17" spans="2:24" ht="15" customHeight="1">
      <c r="B17" s="77"/>
      <c r="C17" s="78"/>
      <c r="D17" s="78"/>
      <c r="E17" s="78"/>
      <c r="F17" s="78"/>
      <c r="G17" s="78"/>
      <c r="H17" s="78"/>
      <c r="I17" s="78"/>
      <c r="J17" s="78"/>
      <c r="K17" s="78"/>
      <c r="L17" s="80"/>
      <c r="N17" s="111" t="s">
        <v>98</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322</v>
      </c>
      <c r="O18" s="112"/>
      <c r="P18" s="77"/>
      <c r="Q18" s="78"/>
      <c r="R18" s="78"/>
      <c r="S18" s="78"/>
      <c r="T18" s="78"/>
      <c r="U18" s="107" t="s">
        <v>321</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266</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323</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320</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247</v>
      </c>
    </row>
    <row r="29" spans="2:24" ht="15" customHeight="1">
      <c r="B29" s="77"/>
      <c r="C29" s="78"/>
      <c r="D29" s="78"/>
      <c r="E29" s="78"/>
      <c r="F29" s="78"/>
      <c r="G29" s="78"/>
      <c r="H29" s="78"/>
      <c r="I29" s="78"/>
      <c r="J29" s="78"/>
      <c r="K29" s="78"/>
      <c r="L29" s="80"/>
      <c r="S29" s="5">
        <v>26</v>
      </c>
    </row>
    <row r="30" spans="2:24" ht="15" customHeight="1">
      <c r="B30" s="77"/>
      <c r="C30" s="78"/>
      <c r="D30" s="78"/>
      <c r="E30" s="78"/>
      <c r="F30" s="78"/>
      <c r="G30" s="78"/>
      <c r="H30" s="78"/>
      <c r="I30" s="78"/>
      <c r="J30" s="78"/>
      <c r="K30" s="78"/>
      <c r="L30" s="80"/>
      <c r="S30" s="5">
        <v>3</v>
      </c>
    </row>
    <row r="31" spans="2:24" ht="15" customHeight="1">
      <c r="B31" s="77"/>
      <c r="C31" s="78"/>
      <c r="D31" s="78"/>
      <c r="E31" s="78"/>
      <c r="F31" s="78"/>
      <c r="G31" s="78"/>
      <c r="H31" s="78"/>
      <c r="I31" s="78"/>
      <c r="J31" s="78"/>
      <c r="K31" s="78"/>
      <c r="L31" s="80"/>
      <c r="S31" s="5">
        <v>2</v>
      </c>
    </row>
    <row r="32" spans="2:24" ht="15" customHeight="1">
      <c r="B32" s="77"/>
      <c r="C32" s="78"/>
      <c r="D32" s="78"/>
      <c r="E32" s="78"/>
      <c r="F32" s="78"/>
      <c r="G32" s="78"/>
      <c r="H32" s="78"/>
      <c r="I32" s="78"/>
      <c r="J32" s="78"/>
      <c r="K32" s="78"/>
      <c r="L32" s="80"/>
      <c r="S32" s="5">
        <v>0</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3</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0</v>
      </c>
    </row>
    <row r="101" spans="2:3" ht="15" customHeight="1">
      <c r="B101" s="88" t="s">
        <v>36</v>
      </c>
      <c r="C101" s="88">
        <v>2</v>
      </c>
    </row>
    <row r="102" spans="2:3" ht="15" customHeight="1">
      <c r="B102" s="88" t="s">
        <v>37</v>
      </c>
      <c r="C102" s="88">
        <v>1</v>
      </c>
    </row>
    <row r="103" spans="2:3" ht="15" customHeight="1">
      <c r="B103" s="88" t="s">
        <v>38</v>
      </c>
      <c r="C103" s="88">
        <v>4</v>
      </c>
    </row>
    <row r="104" spans="2:3" ht="15" customHeight="1">
      <c r="B104" s="88" t="s">
        <v>39</v>
      </c>
      <c r="C104" s="88">
        <v>3</v>
      </c>
    </row>
    <row r="105" spans="2:3" ht="15" customHeight="1">
      <c r="B105" s="88" t="s">
        <v>173</v>
      </c>
      <c r="C105" s="88">
        <v>2</v>
      </c>
    </row>
    <row r="106" spans="2:3" ht="15" customHeight="1">
      <c r="B106" s="88" t="s">
        <v>174</v>
      </c>
      <c r="C106" s="88">
        <v>9</v>
      </c>
    </row>
    <row r="107" spans="2:3" ht="15" customHeight="1">
      <c r="B107" s="88" t="s">
        <v>175</v>
      </c>
      <c r="C107" s="88">
        <v>24</v>
      </c>
    </row>
    <row r="108" spans="2:3" ht="15" customHeight="1">
      <c r="B108" s="88" t="s">
        <v>176</v>
      </c>
      <c r="C108" s="88">
        <v>54</v>
      </c>
    </row>
    <row r="109" spans="2:3" ht="15" customHeight="1">
      <c r="B109" s="88" t="s">
        <v>177</v>
      </c>
      <c r="C109" s="88">
        <v>46</v>
      </c>
    </row>
    <row r="110" spans="2:3" ht="15" customHeight="1">
      <c r="B110" s="88" t="s">
        <v>178</v>
      </c>
      <c r="C110" s="88">
        <v>10</v>
      </c>
    </row>
    <row r="111" spans="2:3" ht="15" customHeight="1">
      <c r="B111" s="88" t="s">
        <v>179</v>
      </c>
      <c r="C111" s="88">
        <v>3</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49505"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49506"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49507"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49508"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X111"/>
  <sheetViews>
    <sheetView topLeftCell="A8" zoomScale="70" zoomScaleNormal="70" workbookViewId="0">
      <selection activeCell="A11" sqref="A11"/>
    </sheetView>
  </sheetViews>
  <sheetFormatPr defaultColWidth="7.6640625" defaultRowHeight="15" customHeight="1"/>
  <cols>
    <col min="1" max="1" width="2.33203125" style="5" customWidth="1"/>
    <col min="2" max="12" width="7.6640625" style="5"/>
    <col min="13" max="13" width="2.33203125" style="5" customWidth="1"/>
    <col min="14" max="16384" width="7.6640625" style="5"/>
  </cols>
  <sheetData>
    <row r="2" spans="2:24" ht="15" customHeight="1">
      <c r="B2" s="73"/>
      <c r="C2" s="74"/>
      <c r="D2" s="74"/>
      <c r="E2" s="74"/>
      <c r="F2" s="74"/>
      <c r="G2" s="74"/>
      <c r="H2" s="74"/>
      <c r="I2" s="74"/>
      <c r="J2" s="74"/>
      <c r="K2" s="74"/>
      <c r="L2" s="75" t="s">
        <v>207</v>
      </c>
      <c r="M2" s="74"/>
      <c r="N2" s="74"/>
      <c r="O2" s="74"/>
      <c r="P2" s="74" t="s">
        <v>94</v>
      </c>
      <c r="Q2" s="74"/>
      <c r="R2" s="74"/>
      <c r="S2" s="74"/>
      <c r="T2" s="74"/>
      <c r="U2" s="74"/>
      <c r="V2" s="74"/>
      <c r="W2" s="74"/>
      <c r="X2" s="76"/>
    </row>
    <row r="3" spans="2:24" ht="15" customHeight="1">
      <c r="B3" s="77"/>
      <c r="C3" s="78"/>
      <c r="D3" s="78"/>
      <c r="E3" s="78"/>
      <c r="F3" s="78"/>
      <c r="G3" s="78"/>
      <c r="H3" s="78"/>
      <c r="I3" s="78"/>
      <c r="J3" s="78"/>
      <c r="K3" s="78"/>
      <c r="L3" s="79" t="s">
        <v>254</v>
      </c>
      <c r="M3" s="78"/>
      <c r="N3" s="78"/>
      <c r="O3" s="78"/>
      <c r="P3" s="78" t="s">
        <v>95</v>
      </c>
      <c r="Q3" s="78"/>
      <c r="R3" s="78"/>
      <c r="S3" s="78"/>
      <c r="T3" s="78"/>
      <c r="U3" s="78"/>
      <c r="V3" s="78"/>
      <c r="W3" s="78"/>
      <c r="X3" s="80"/>
    </row>
    <row r="4" spans="2:24" ht="15" customHeight="1">
      <c r="B4" s="77"/>
      <c r="C4" s="78"/>
      <c r="D4" s="78"/>
      <c r="E4" s="78"/>
      <c r="F4" s="78"/>
      <c r="G4" s="78"/>
      <c r="H4" s="78"/>
      <c r="I4" s="78"/>
      <c r="J4" s="78"/>
      <c r="K4" s="78"/>
      <c r="L4" s="79" t="s">
        <v>255</v>
      </c>
      <c r="M4" s="78"/>
      <c r="N4" s="78"/>
      <c r="O4" s="78"/>
      <c r="P4" s="78" t="s">
        <v>96</v>
      </c>
      <c r="Q4" s="78"/>
      <c r="R4" s="78"/>
      <c r="S4" s="78"/>
      <c r="T4" s="78"/>
      <c r="U4" s="78"/>
      <c r="V4" s="78"/>
      <c r="W4" s="78"/>
      <c r="X4" s="80"/>
    </row>
    <row r="5" spans="2:24" ht="15" customHeight="1">
      <c r="B5" s="77"/>
      <c r="C5" s="78"/>
      <c r="D5" s="78"/>
      <c r="E5" s="78"/>
      <c r="F5" s="78"/>
      <c r="G5" s="78"/>
      <c r="H5" s="78"/>
      <c r="I5" s="78"/>
      <c r="J5" s="78"/>
      <c r="K5" s="78"/>
      <c r="L5" s="79" t="s">
        <v>256</v>
      </c>
      <c r="M5" s="78"/>
      <c r="N5" s="78"/>
      <c r="O5" s="78"/>
      <c r="P5" s="78" t="s">
        <v>276</v>
      </c>
      <c r="Q5" s="78"/>
      <c r="R5" s="78"/>
      <c r="S5" s="78"/>
      <c r="T5" s="78"/>
      <c r="U5" s="78"/>
      <c r="V5" s="78"/>
      <c r="W5" s="78"/>
      <c r="X5" s="80"/>
    </row>
    <row r="6" spans="2:24" ht="15" customHeight="1">
      <c r="B6" s="77"/>
      <c r="C6" s="78"/>
      <c r="D6" s="78"/>
      <c r="E6" s="78"/>
      <c r="F6" s="78"/>
      <c r="G6" s="78"/>
      <c r="H6" s="78"/>
      <c r="I6" s="78"/>
      <c r="J6" s="78"/>
      <c r="K6" s="78"/>
      <c r="L6" s="79" t="s">
        <v>257</v>
      </c>
      <c r="M6" s="78"/>
      <c r="N6" s="78"/>
      <c r="O6" s="78"/>
      <c r="P6" s="78" t="s">
        <v>127</v>
      </c>
      <c r="Q6" s="78"/>
      <c r="R6" s="78"/>
      <c r="S6" s="78"/>
      <c r="T6" s="78"/>
      <c r="U6" s="78"/>
      <c r="V6" s="78"/>
      <c r="W6" s="78"/>
      <c r="X6" s="80"/>
    </row>
    <row r="7" spans="2:24" ht="15" customHeight="1">
      <c r="B7" s="81"/>
      <c r="C7" s="82"/>
      <c r="D7" s="82"/>
      <c r="E7" s="82"/>
      <c r="F7" s="82"/>
      <c r="G7" s="82"/>
      <c r="H7" s="82"/>
      <c r="I7" s="82"/>
      <c r="J7" s="82"/>
      <c r="K7" s="82"/>
      <c r="L7" s="83" t="s">
        <v>258</v>
      </c>
      <c r="M7" s="82"/>
      <c r="N7" s="82"/>
      <c r="O7" s="82"/>
      <c r="P7" s="82" t="s">
        <v>128</v>
      </c>
      <c r="Q7" s="82"/>
      <c r="R7" s="82"/>
      <c r="S7" s="82"/>
      <c r="T7" s="82"/>
      <c r="U7" s="82"/>
      <c r="V7" s="82"/>
      <c r="W7" s="82"/>
      <c r="X7" s="84"/>
    </row>
    <row r="8" spans="2:24" ht="15" customHeight="1">
      <c r="B8" s="102" t="s">
        <v>259</v>
      </c>
      <c r="C8" s="103"/>
      <c r="D8" s="103"/>
      <c r="E8" s="103"/>
      <c r="F8" s="103"/>
      <c r="G8" s="103"/>
      <c r="H8" s="103"/>
      <c r="I8" s="103"/>
      <c r="J8" s="103"/>
      <c r="L8" s="72"/>
    </row>
    <row r="9" spans="2:24" ht="15" customHeight="1">
      <c r="B9" s="104"/>
      <c r="C9" s="104"/>
      <c r="D9" s="104"/>
      <c r="E9" s="104"/>
      <c r="F9" s="104"/>
      <c r="G9" s="104"/>
      <c r="H9" s="104"/>
      <c r="I9" s="104"/>
      <c r="J9" s="104"/>
      <c r="L9" s="72"/>
    </row>
    <row r="10" spans="2:24" ht="15" customHeight="1">
      <c r="B10" s="104"/>
      <c r="C10" s="104"/>
      <c r="D10" s="104"/>
      <c r="E10" s="104"/>
      <c r="F10" s="104"/>
      <c r="G10" s="104"/>
      <c r="H10" s="104"/>
      <c r="I10" s="104"/>
      <c r="J10" s="104"/>
    </row>
    <row r="11" spans="2:24" ht="15" customHeight="1">
      <c r="B11" s="73"/>
      <c r="C11" s="74"/>
      <c r="D11" s="74"/>
      <c r="E11" s="74"/>
      <c r="F11" s="74"/>
      <c r="G11" s="74"/>
      <c r="H11" s="74"/>
      <c r="I11" s="74"/>
      <c r="J11" s="74"/>
      <c r="K11" s="74"/>
      <c r="L11" s="76"/>
      <c r="N11" s="109" t="s">
        <v>268</v>
      </c>
      <c r="O11" s="110"/>
      <c r="P11" s="73"/>
      <c r="Q11" s="105" t="s">
        <v>260</v>
      </c>
      <c r="R11" s="103"/>
      <c r="S11" s="103"/>
      <c r="T11" s="103"/>
      <c r="U11" s="74"/>
      <c r="V11" s="74"/>
      <c r="W11" s="74"/>
      <c r="X11" s="76"/>
    </row>
    <row r="12" spans="2:24" ht="15" customHeight="1">
      <c r="B12" s="77"/>
      <c r="C12" s="78"/>
      <c r="D12" s="78"/>
      <c r="E12" s="78"/>
      <c r="F12" s="78"/>
      <c r="G12" s="78"/>
      <c r="H12" s="78"/>
      <c r="I12" s="78"/>
      <c r="J12" s="78"/>
      <c r="K12" s="78"/>
      <c r="L12" s="80"/>
      <c r="N12" s="111" t="s">
        <v>175</v>
      </c>
      <c r="O12" s="112"/>
      <c r="P12" s="77"/>
      <c r="Q12" s="106"/>
      <c r="R12" s="106"/>
      <c r="S12" s="106"/>
      <c r="T12" s="106"/>
      <c r="U12" s="107" t="s">
        <v>324</v>
      </c>
      <c r="V12" s="108"/>
      <c r="W12" s="78"/>
      <c r="X12" s="80"/>
    </row>
    <row r="13" spans="2:24" ht="15" customHeight="1">
      <c r="B13" s="77"/>
      <c r="C13" s="78"/>
      <c r="D13" s="78"/>
      <c r="E13" s="78"/>
      <c r="F13" s="78"/>
      <c r="G13" s="78"/>
      <c r="H13" s="78"/>
      <c r="I13" s="78"/>
      <c r="J13" s="78"/>
      <c r="K13" s="78"/>
      <c r="L13" s="80"/>
      <c r="N13" s="113" t="s">
        <v>329</v>
      </c>
      <c r="O13" s="112"/>
      <c r="P13" s="77"/>
      <c r="Q13" s="78"/>
      <c r="R13" s="78"/>
      <c r="S13" s="78"/>
      <c r="T13" s="78"/>
      <c r="U13" s="108"/>
      <c r="V13" s="108"/>
      <c r="W13" s="78"/>
      <c r="X13" s="80"/>
    </row>
    <row r="14" spans="2:24" ht="15" customHeight="1">
      <c r="B14" s="77"/>
      <c r="C14" s="78"/>
      <c r="D14" s="78"/>
      <c r="E14" s="78"/>
      <c r="F14" s="78"/>
      <c r="G14" s="78"/>
      <c r="H14" s="78"/>
      <c r="I14" s="78"/>
      <c r="J14" s="78"/>
      <c r="K14" s="78"/>
      <c r="L14" s="80"/>
      <c r="N14" s="114"/>
      <c r="O14" s="112"/>
      <c r="P14" s="77"/>
      <c r="Q14" s="78"/>
      <c r="R14" s="78"/>
      <c r="S14" s="78"/>
      <c r="T14" s="78"/>
      <c r="U14" s="107" t="s">
        <v>325</v>
      </c>
      <c r="V14" s="108"/>
      <c r="W14" s="78"/>
      <c r="X14" s="80"/>
    </row>
    <row r="15" spans="2:24" ht="15" customHeight="1">
      <c r="B15" s="77"/>
      <c r="C15" s="78"/>
      <c r="D15" s="78"/>
      <c r="E15" s="78"/>
      <c r="F15" s="78"/>
      <c r="G15" s="78"/>
      <c r="H15" s="78"/>
      <c r="I15" s="78"/>
      <c r="J15" s="78"/>
      <c r="K15" s="78"/>
      <c r="L15" s="80"/>
      <c r="N15" s="115"/>
      <c r="O15" s="116"/>
      <c r="P15" s="77"/>
      <c r="Q15" s="78"/>
      <c r="R15" s="78"/>
      <c r="S15" s="78"/>
      <c r="T15" s="78"/>
      <c r="U15" s="108"/>
      <c r="V15" s="108"/>
      <c r="W15" s="78"/>
      <c r="X15" s="80"/>
    </row>
    <row r="16" spans="2:24" ht="15" customHeight="1">
      <c r="B16" s="77"/>
      <c r="C16" s="78"/>
      <c r="D16" s="78"/>
      <c r="E16" s="78"/>
      <c r="F16" s="78"/>
      <c r="G16" s="78"/>
      <c r="H16" s="78"/>
      <c r="I16" s="78"/>
      <c r="J16" s="78"/>
      <c r="K16" s="78"/>
      <c r="L16" s="80"/>
      <c r="N16" s="109" t="s">
        <v>270</v>
      </c>
      <c r="O16" s="110"/>
      <c r="P16" s="77"/>
      <c r="Q16" s="78"/>
      <c r="R16" s="78"/>
      <c r="S16" s="78"/>
      <c r="T16" s="78"/>
      <c r="U16" s="107" t="s">
        <v>326</v>
      </c>
      <c r="V16" s="108"/>
      <c r="W16" s="78"/>
      <c r="X16" s="80"/>
    </row>
    <row r="17" spans="2:24" ht="15" customHeight="1">
      <c r="B17" s="77"/>
      <c r="C17" s="78"/>
      <c r="D17" s="78"/>
      <c r="E17" s="78"/>
      <c r="F17" s="78"/>
      <c r="G17" s="78"/>
      <c r="H17" s="78"/>
      <c r="I17" s="78"/>
      <c r="J17" s="78"/>
      <c r="K17" s="78"/>
      <c r="L17" s="80"/>
      <c r="N17" s="111" t="s">
        <v>98</v>
      </c>
      <c r="O17" s="112"/>
      <c r="P17" s="77"/>
      <c r="Q17" s="78"/>
      <c r="R17" s="78"/>
      <c r="S17" s="78"/>
      <c r="T17" s="78"/>
      <c r="U17" s="108"/>
      <c r="V17" s="108"/>
      <c r="W17" s="78"/>
      <c r="X17" s="80"/>
    </row>
    <row r="18" spans="2:24" ht="15" customHeight="1">
      <c r="B18" s="77"/>
      <c r="C18" s="78"/>
      <c r="D18" s="78"/>
      <c r="E18" s="78"/>
      <c r="F18" s="78"/>
      <c r="G18" s="78"/>
      <c r="H18" s="78"/>
      <c r="I18" s="78"/>
      <c r="J18" s="78"/>
      <c r="K18" s="78"/>
      <c r="L18" s="80"/>
      <c r="N18" s="113" t="s">
        <v>330</v>
      </c>
      <c r="O18" s="112"/>
      <c r="P18" s="77"/>
      <c r="Q18" s="78"/>
      <c r="R18" s="78"/>
      <c r="S18" s="78"/>
      <c r="T18" s="78"/>
      <c r="U18" s="107" t="s">
        <v>327</v>
      </c>
      <c r="V18" s="108"/>
      <c r="W18" s="78"/>
      <c r="X18" s="80"/>
    </row>
    <row r="19" spans="2:24" ht="15" customHeight="1">
      <c r="B19" s="77"/>
      <c r="C19" s="78"/>
      <c r="D19" s="78"/>
      <c r="E19" s="78"/>
      <c r="F19" s="78"/>
      <c r="G19" s="78"/>
      <c r="H19" s="78"/>
      <c r="I19" s="78"/>
      <c r="J19" s="78"/>
      <c r="K19" s="78"/>
      <c r="L19" s="80"/>
      <c r="N19" s="114"/>
      <c r="O19" s="112"/>
      <c r="P19" s="77"/>
      <c r="Q19" s="78"/>
      <c r="R19" s="78"/>
      <c r="S19" s="78"/>
      <c r="T19" s="78"/>
      <c r="U19" s="108"/>
      <c r="V19" s="108"/>
      <c r="W19" s="78"/>
      <c r="X19" s="80"/>
    </row>
    <row r="20" spans="2:24" ht="15" customHeight="1">
      <c r="B20" s="77"/>
      <c r="C20" s="78"/>
      <c r="D20" s="78"/>
      <c r="E20" s="78"/>
      <c r="F20" s="78"/>
      <c r="G20" s="78"/>
      <c r="H20" s="78"/>
      <c r="I20" s="78"/>
      <c r="J20" s="78"/>
      <c r="K20" s="78"/>
      <c r="L20" s="80"/>
      <c r="N20" s="115"/>
      <c r="O20" s="116"/>
      <c r="P20" s="77"/>
      <c r="Q20" s="78"/>
      <c r="R20" s="78"/>
      <c r="S20" s="78"/>
      <c r="T20" s="78"/>
      <c r="U20" s="107" t="s">
        <v>282</v>
      </c>
      <c r="V20" s="108"/>
      <c r="W20" s="78"/>
      <c r="X20" s="80"/>
    </row>
    <row r="21" spans="2:24" ht="15" customHeight="1">
      <c r="B21" s="77"/>
      <c r="C21" s="78"/>
      <c r="D21" s="78"/>
      <c r="E21" s="78"/>
      <c r="F21" s="78"/>
      <c r="G21" s="78"/>
      <c r="H21" s="78"/>
      <c r="I21" s="78"/>
      <c r="J21" s="78"/>
      <c r="K21" s="78"/>
      <c r="L21" s="80"/>
      <c r="N21" s="109" t="s">
        <v>272</v>
      </c>
      <c r="O21" s="110"/>
      <c r="P21" s="77"/>
      <c r="Q21" s="78"/>
      <c r="R21" s="78"/>
      <c r="S21" s="78"/>
      <c r="T21" s="78"/>
      <c r="U21" s="108"/>
      <c r="V21" s="108"/>
      <c r="W21" s="78"/>
      <c r="X21" s="80"/>
    </row>
    <row r="22" spans="2:24" ht="15" customHeight="1">
      <c r="B22" s="77"/>
      <c r="C22" s="78"/>
      <c r="D22" s="78"/>
      <c r="E22" s="78"/>
      <c r="F22" s="78"/>
      <c r="G22" s="78"/>
      <c r="H22" s="78"/>
      <c r="I22" s="78"/>
      <c r="J22" s="78"/>
      <c r="K22" s="78"/>
      <c r="L22" s="80"/>
      <c r="N22" s="111" t="s">
        <v>273</v>
      </c>
      <c r="O22" s="112"/>
      <c r="P22" s="77"/>
      <c r="Q22" s="78"/>
      <c r="R22" s="78"/>
      <c r="S22" s="78"/>
      <c r="T22" s="78"/>
      <c r="U22" s="107" t="s">
        <v>266</v>
      </c>
      <c r="V22" s="108"/>
      <c r="W22" s="78"/>
      <c r="X22" s="80"/>
    </row>
    <row r="23" spans="2:24" ht="15" customHeight="1">
      <c r="B23" s="77"/>
      <c r="C23" s="78"/>
      <c r="D23" s="78"/>
      <c r="E23" s="78"/>
      <c r="F23" s="78"/>
      <c r="G23" s="78"/>
      <c r="H23" s="78"/>
      <c r="I23" s="78"/>
      <c r="J23" s="78"/>
      <c r="K23" s="78"/>
      <c r="L23" s="80"/>
      <c r="N23" s="113" t="s">
        <v>298</v>
      </c>
      <c r="O23" s="112"/>
      <c r="P23" s="77"/>
      <c r="Q23" s="78"/>
      <c r="R23" s="78"/>
      <c r="S23" s="78"/>
      <c r="T23" s="78"/>
      <c r="U23" s="108"/>
      <c r="V23" s="108"/>
      <c r="W23" s="78"/>
      <c r="X23" s="80"/>
    </row>
    <row r="24" spans="2:24" ht="15" customHeight="1">
      <c r="B24" s="77"/>
      <c r="C24" s="78"/>
      <c r="D24" s="78"/>
      <c r="E24" s="78"/>
      <c r="F24" s="78"/>
      <c r="G24" s="78"/>
      <c r="H24" s="78"/>
      <c r="I24" s="78"/>
      <c r="J24" s="78"/>
      <c r="K24" s="78"/>
      <c r="L24" s="80"/>
      <c r="N24" s="114"/>
      <c r="O24" s="112"/>
      <c r="P24" s="77"/>
      <c r="Q24" s="78"/>
      <c r="R24" s="78"/>
      <c r="S24" s="78"/>
      <c r="T24" s="78"/>
      <c r="U24" s="107" t="s">
        <v>328</v>
      </c>
      <c r="V24" s="108"/>
      <c r="W24" s="78"/>
      <c r="X24" s="80"/>
    </row>
    <row r="25" spans="2:24" ht="15" customHeight="1">
      <c r="B25" s="77"/>
      <c r="C25" s="78"/>
      <c r="D25" s="78"/>
      <c r="E25" s="78"/>
      <c r="F25" s="78"/>
      <c r="G25" s="78"/>
      <c r="H25" s="78"/>
      <c r="I25" s="78"/>
      <c r="J25" s="78"/>
      <c r="K25" s="78"/>
      <c r="L25" s="80"/>
      <c r="N25" s="115"/>
      <c r="O25" s="116"/>
      <c r="P25" s="81"/>
      <c r="Q25" s="82"/>
      <c r="R25" s="82"/>
      <c r="S25" s="82"/>
      <c r="T25" s="82"/>
      <c r="U25" s="117"/>
      <c r="V25" s="117"/>
      <c r="W25" s="82"/>
      <c r="X25" s="84"/>
    </row>
    <row r="26" spans="2:24" ht="15" customHeight="1">
      <c r="B26" s="77"/>
      <c r="C26" s="78"/>
      <c r="D26" s="78"/>
      <c r="E26" s="78"/>
      <c r="F26" s="78"/>
      <c r="G26" s="78"/>
      <c r="H26" s="78"/>
      <c r="I26" s="78"/>
      <c r="J26" s="78"/>
      <c r="K26" s="78"/>
      <c r="L26" s="80"/>
    </row>
    <row r="27" spans="2:24" ht="15" customHeight="1">
      <c r="B27" s="77"/>
      <c r="C27" s="78"/>
      <c r="D27" s="78"/>
      <c r="E27" s="78"/>
      <c r="F27" s="78"/>
      <c r="G27" s="78"/>
      <c r="H27" s="78"/>
      <c r="I27" s="78"/>
      <c r="J27" s="78"/>
      <c r="K27" s="78"/>
      <c r="L27" s="80"/>
      <c r="N27" s="85" t="s">
        <v>56</v>
      </c>
      <c r="O27" s="86"/>
      <c r="P27" s="86"/>
      <c r="Q27" s="86"/>
      <c r="R27" s="86"/>
      <c r="S27" s="86"/>
      <c r="T27" s="86"/>
      <c r="U27" s="86"/>
      <c r="V27" s="86"/>
      <c r="W27" s="86"/>
      <c r="X27" s="87"/>
    </row>
    <row r="28" spans="2:24" ht="15" customHeight="1">
      <c r="B28" s="77"/>
      <c r="C28" s="78"/>
      <c r="D28" s="78"/>
      <c r="E28" s="78"/>
      <c r="F28" s="78"/>
      <c r="G28" s="78"/>
      <c r="H28" s="78"/>
      <c r="I28" s="78"/>
      <c r="J28" s="78"/>
      <c r="K28" s="78"/>
      <c r="L28" s="80"/>
      <c r="S28" s="5">
        <v>1435</v>
      </c>
    </row>
    <row r="29" spans="2:24" ht="15" customHeight="1">
      <c r="B29" s="77"/>
      <c r="C29" s="78"/>
      <c r="D29" s="78"/>
      <c r="E29" s="78"/>
      <c r="F29" s="78"/>
      <c r="G29" s="78"/>
      <c r="H29" s="78"/>
      <c r="I29" s="78"/>
      <c r="J29" s="78"/>
      <c r="K29" s="78"/>
      <c r="L29" s="80"/>
      <c r="S29" s="5">
        <v>390</v>
      </c>
    </row>
    <row r="30" spans="2:24" ht="15" customHeight="1">
      <c r="B30" s="77"/>
      <c r="C30" s="78"/>
      <c r="D30" s="78"/>
      <c r="E30" s="78"/>
      <c r="F30" s="78"/>
      <c r="G30" s="78"/>
      <c r="H30" s="78"/>
      <c r="I30" s="78"/>
      <c r="J30" s="78"/>
      <c r="K30" s="78"/>
      <c r="L30" s="80"/>
      <c r="S30" s="5">
        <v>25</v>
      </c>
    </row>
    <row r="31" spans="2:24" ht="15" customHeight="1">
      <c r="B31" s="77"/>
      <c r="C31" s="78"/>
      <c r="D31" s="78"/>
      <c r="E31" s="78"/>
      <c r="F31" s="78"/>
      <c r="G31" s="78"/>
      <c r="H31" s="78"/>
      <c r="I31" s="78"/>
      <c r="J31" s="78"/>
      <c r="K31" s="78"/>
      <c r="L31" s="80"/>
      <c r="S31" s="5">
        <v>22</v>
      </c>
    </row>
    <row r="32" spans="2:24" ht="15" customHeight="1">
      <c r="B32" s="77"/>
      <c r="C32" s="78"/>
      <c r="D32" s="78"/>
      <c r="E32" s="78"/>
      <c r="F32" s="78"/>
      <c r="G32" s="78"/>
      <c r="H32" s="78"/>
      <c r="I32" s="78"/>
      <c r="J32" s="78"/>
      <c r="K32" s="78"/>
      <c r="L32" s="80"/>
      <c r="S32" s="5">
        <v>12</v>
      </c>
    </row>
    <row r="33" spans="2:24" ht="15" customHeight="1">
      <c r="B33" s="77"/>
      <c r="C33" s="78"/>
      <c r="D33" s="78"/>
      <c r="E33" s="78"/>
      <c r="F33" s="78"/>
      <c r="G33" s="78"/>
      <c r="H33" s="78"/>
      <c r="I33" s="78"/>
      <c r="J33" s="78"/>
      <c r="K33" s="78"/>
      <c r="L33" s="80"/>
      <c r="S33" s="5">
        <v>0</v>
      </c>
    </row>
    <row r="34" spans="2:24" ht="15" customHeight="1">
      <c r="B34" s="77"/>
      <c r="C34" s="78"/>
      <c r="D34" s="78"/>
      <c r="E34" s="78"/>
      <c r="F34" s="78"/>
      <c r="G34" s="78"/>
      <c r="H34" s="78"/>
      <c r="I34" s="78"/>
      <c r="J34" s="78"/>
      <c r="K34" s="78"/>
      <c r="L34" s="80"/>
      <c r="S34" s="5">
        <v>11</v>
      </c>
    </row>
    <row r="35" spans="2:24" ht="15" customHeight="1">
      <c r="B35" s="81"/>
      <c r="C35" s="82"/>
      <c r="D35" s="82"/>
      <c r="E35" s="82"/>
      <c r="F35" s="82"/>
      <c r="G35" s="82"/>
      <c r="H35" s="82"/>
      <c r="I35" s="82"/>
      <c r="J35" s="82"/>
      <c r="K35" s="82"/>
      <c r="L35" s="84"/>
    </row>
    <row r="37" spans="2:24" ht="15" customHeight="1">
      <c r="B37" s="73"/>
      <c r="C37" s="74"/>
      <c r="D37" s="74"/>
      <c r="E37" s="74"/>
      <c r="F37" s="74"/>
      <c r="G37" s="74"/>
      <c r="H37" s="74"/>
      <c r="I37" s="74"/>
      <c r="J37" s="74"/>
      <c r="K37" s="74"/>
      <c r="L37" s="76"/>
    </row>
    <row r="38" spans="2:24" ht="15" customHeight="1">
      <c r="B38" s="77"/>
      <c r="C38" s="78"/>
      <c r="D38" s="78"/>
      <c r="E38" s="78"/>
      <c r="F38" s="78"/>
      <c r="G38" s="78"/>
      <c r="H38" s="78"/>
      <c r="I38" s="78"/>
      <c r="J38" s="78"/>
      <c r="K38" s="78"/>
      <c r="L38" s="80"/>
    </row>
    <row r="39" spans="2:24" ht="15" customHeight="1">
      <c r="B39" s="77"/>
      <c r="C39" s="78"/>
      <c r="D39" s="78"/>
      <c r="E39" s="78"/>
      <c r="F39" s="78"/>
      <c r="G39" s="78"/>
      <c r="H39" s="78"/>
      <c r="I39" s="78"/>
      <c r="J39" s="78"/>
      <c r="K39" s="78"/>
      <c r="L39" s="80"/>
    </row>
    <row r="40" spans="2:24" ht="15" customHeight="1">
      <c r="B40" s="77"/>
      <c r="C40" s="78"/>
      <c r="D40" s="78"/>
      <c r="E40" s="78"/>
      <c r="F40" s="78"/>
      <c r="G40" s="78"/>
      <c r="H40" s="78"/>
      <c r="I40" s="78"/>
      <c r="J40" s="78"/>
      <c r="K40" s="78"/>
      <c r="L40" s="80"/>
    </row>
    <row r="41" spans="2:24" ht="15" customHeight="1">
      <c r="B41" s="77"/>
      <c r="C41" s="78"/>
      <c r="D41" s="78"/>
      <c r="E41" s="78"/>
      <c r="F41" s="78"/>
      <c r="G41" s="78"/>
      <c r="H41" s="78"/>
      <c r="I41" s="78"/>
      <c r="J41" s="78"/>
      <c r="K41" s="78"/>
      <c r="L41" s="80"/>
    </row>
    <row r="42" spans="2:24" ht="15" customHeight="1">
      <c r="B42" s="77"/>
      <c r="C42" s="78"/>
      <c r="D42" s="78"/>
      <c r="E42" s="78"/>
      <c r="F42" s="78"/>
      <c r="G42" s="78"/>
      <c r="H42" s="78"/>
      <c r="I42" s="78"/>
      <c r="J42" s="78"/>
      <c r="K42" s="78"/>
      <c r="L42" s="80"/>
    </row>
    <row r="43" spans="2:24" ht="15" customHeight="1">
      <c r="B43" s="77"/>
      <c r="C43" s="78"/>
      <c r="D43" s="78"/>
      <c r="E43" s="78"/>
      <c r="F43" s="78"/>
      <c r="G43" s="78"/>
      <c r="H43" s="78"/>
      <c r="I43" s="78"/>
      <c r="J43" s="78"/>
      <c r="K43" s="78"/>
      <c r="L43" s="80"/>
    </row>
    <row r="44" spans="2:24" ht="15" customHeight="1">
      <c r="B44" s="77"/>
      <c r="C44" s="78"/>
      <c r="D44" s="78"/>
      <c r="E44" s="78"/>
      <c r="F44" s="78"/>
      <c r="G44" s="78"/>
      <c r="H44" s="78"/>
      <c r="I44" s="78"/>
      <c r="J44" s="78"/>
      <c r="K44" s="78"/>
      <c r="L44" s="80"/>
    </row>
    <row r="45" spans="2:24" ht="15" customHeight="1">
      <c r="B45" s="77"/>
      <c r="C45" s="78"/>
      <c r="D45" s="78"/>
      <c r="E45" s="78"/>
      <c r="F45" s="78"/>
      <c r="G45" s="78"/>
      <c r="H45" s="78"/>
      <c r="I45" s="78"/>
      <c r="J45" s="78"/>
      <c r="K45" s="78"/>
      <c r="L45" s="80"/>
    </row>
    <row r="46" spans="2:24" ht="15" customHeight="1">
      <c r="B46" s="81"/>
      <c r="C46" s="82"/>
      <c r="D46" s="82"/>
      <c r="E46" s="82"/>
      <c r="F46" s="82"/>
      <c r="G46" s="82"/>
      <c r="H46" s="82"/>
      <c r="I46" s="82"/>
      <c r="J46" s="82"/>
      <c r="K46" s="82"/>
      <c r="L46" s="84"/>
    </row>
    <row r="48" spans="2:24" ht="15" customHeight="1">
      <c r="B48" s="73" t="s">
        <v>275</v>
      </c>
      <c r="C48" s="74"/>
      <c r="D48" s="74"/>
      <c r="E48" s="74"/>
      <c r="F48" s="74"/>
      <c r="G48" s="74"/>
      <c r="H48" s="74"/>
      <c r="I48" s="74"/>
      <c r="J48" s="74"/>
      <c r="K48" s="74"/>
      <c r="L48" s="74"/>
      <c r="M48" s="74"/>
      <c r="N48" s="74"/>
      <c r="O48" s="74"/>
      <c r="P48" s="74"/>
      <c r="Q48" s="74"/>
      <c r="R48" s="74"/>
      <c r="S48" s="74"/>
      <c r="T48" s="74"/>
      <c r="U48" s="74"/>
      <c r="V48" s="74"/>
      <c r="W48" s="74"/>
      <c r="X48" s="76"/>
    </row>
    <row r="49" spans="2:24" ht="15" customHeight="1">
      <c r="B49" s="77"/>
      <c r="C49" s="78"/>
      <c r="D49" s="78"/>
      <c r="E49" s="78"/>
      <c r="F49" s="78"/>
      <c r="G49" s="78"/>
      <c r="H49" s="78"/>
      <c r="I49" s="78"/>
      <c r="J49" s="78"/>
      <c r="K49" s="78"/>
      <c r="L49" s="78"/>
      <c r="M49" s="78"/>
      <c r="N49" s="78"/>
      <c r="O49" s="78"/>
      <c r="P49" s="78"/>
      <c r="Q49" s="78"/>
      <c r="R49" s="78"/>
      <c r="S49" s="78"/>
      <c r="T49" s="78"/>
      <c r="U49" s="78"/>
      <c r="V49" s="78"/>
      <c r="W49" s="78"/>
      <c r="X49" s="80"/>
    </row>
    <row r="50" spans="2:24" ht="15" customHeight="1">
      <c r="B50" s="77"/>
      <c r="C50" s="78"/>
      <c r="D50" s="78"/>
      <c r="E50" s="78"/>
      <c r="F50" s="78"/>
      <c r="G50" s="78"/>
      <c r="H50" s="78"/>
      <c r="I50" s="78"/>
      <c r="J50" s="78"/>
      <c r="K50" s="78"/>
      <c r="L50" s="78"/>
      <c r="M50" s="78"/>
      <c r="N50" s="78"/>
      <c r="O50" s="78"/>
      <c r="P50" s="78"/>
      <c r="Q50" s="78"/>
      <c r="R50" s="78"/>
      <c r="S50" s="78"/>
      <c r="T50" s="78"/>
      <c r="U50" s="78"/>
      <c r="V50" s="78"/>
      <c r="W50" s="78"/>
      <c r="X50" s="80"/>
    </row>
    <row r="51" spans="2:24" ht="15" customHeight="1">
      <c r="B51" s="77"/>
      <c r="C51" s="78"/>
      <c r="D51" s="78"/>
      <c r="E51" s="78"/>
      <c r="F51" s="78"/>
      <c r="G51" s="78"/>
      <c r="H51" s="78"/>
      <c r="I51" s="78"/>
      <c r="J51" s="78"/>
      <c r="K51" s="78"/>
      <c r="L51" s="78"/>
      <c r="M51" s="78"/>
      <c r="N51" s="78"/>
      <c r="O51" s="78"/>
      <c r="P51" s="78"/>
      <c r="Q51" s="78"/>
      <c r="R51" s="78"/>
      <c r="S51" s="78"/>
      <c r="T51" s="78"/>
      <c r="U51" s="78"/>
      <c r="V51" s="78"/>
      <c r="W51" s="78"/>
      <c r="X51" s="80"/>
    </row>
    <row r="52" spans="2:24" ht="15" customHeight="1">
      <c r="B52" s="77"/>
      <c r="C52" s="78"/>
      <c r="D52" s="78"/>
      <c r="E52" s="78"/>
      <c r="F52" s="78"/>
      <c r="G52" s="78"/>
      <c r="H52" s="78"/>
      <c r="I52" s="78"/>
      <c r="J52" s="78"/>
      <c r="K52" s="78"/>
      <c r="L52" s="78"/>
      <c r="M52" s="78"/>
      <c r="N52" s="78"/>
      <c r="O52" s="78"/>
      <c r="P52" s="78"/>
      <c r="Q52" s="78"/>
      <c r="R52" s="78"/>
      <c r="S52" s="78"/>
      <c r="T52" s="78"/>
      <c r="U52" s="78"/>
      <c r="V52" s="78"/>
      <c r="W52" s="78"/>
      <c r="X52" s="80"/>
    </row>
    <row r="53" spans="2:24" ht="15" customHeight="1">
      <c r="B53" s="77"/>
      <c r="C53" s="78"/>
      <c r="D53" s="78"/>
      <c r="E53" s="78"/>
      <c r="F53" s="78"/>
      <c r="G53" s="78"/>
      <c r="H53" s="78"/>
      <c r="I53" s="78"/>
      <c r="J53" s="78"/>
      <c r="K53" s="78"/>
      <c r="L53" s="78"/>
      <c r="M53" s="78"/>
      <c r="N53" s="78"/>
      <c r="O53" s="78"/>
      <c r="P53" s="78"/>
      <c r="Q53" s="78"/>
      <c r="R53" s="78"/>
      <c r="S53" s="78"/>
      <c r="T53" s="78"/>
      <c r="U53" s="78"/>
      <c r="V53" s="78"/>
      <c r="W53" s="78"/>
      <c r="X53" s="80"/>
    </row>
    <row r="54" spans="2:24" ht="15" customHeight="1">
      <c r="B54" s="77"/>
      <c r="C54" s="78"/>
      <c r="D54" s="78"/>
      <c r="E54" s="78"/>
      <c r="F54" s="78"/>
      <c r="G54" s="78"/>
      <c r="H54" s="78"/>
      <c r="I54" s="78"/>
      <c r="J54" s="78"/>
      <c r="K54" s="78"/>
      <c r="L54" s="78"/>
      <c r="M54" s="78"/>
      <c r="N54" s="78"/>
      <c r="O54" s="78"/>
      <c r="P54" s="78"/>
      <c r="Q54" s="78"/>
      <c r="R54" s="78"/>
      <c r="S54" s="78"/>
      <c r="T54" s="78"/>
      <c r="U54" s="78"/>
      <c r="V54" s="78"/>
      <c r="W54" s="78"/>
      <c r="X54" s="80"/>
    </row>
    <row r="55" spans="2:24" ht="15" customHeight="1">
      <c r="B55" s="77"/>
      <c r="C55" s="78"/>
      <c r="D55" s="78"/>
      <c r="E55" s="78"/>
      <c r="F55" s="78"/>
      <c r="G55" s="78"/>
      <c r="H55" s="78"/>
      <c r="I55" s="78"/>
      <c r="J55" s="78"/>
      <c r="K55" s="78"/>
      <c r="L55" s="78"/>
      <c r="M55" s="78"/>
      <c r="N55" s="78"/>
      <c r="O55" s="78"/>
      <c r="P55" s="78"/>
      <c r="Q55" s="78"/>
      <c r="R55" s="78"/>
      <c r="S55" s="78"/>
      <c r="T55" s="78"/>
      <c r="U55" s="78"/>
      <c r="V55" s="78"/>
      <c r="W55" s="78"/>
      <c r="X55" s="80"/>
    </row>
    <row r="56" spans="2:24" ht="15" customHeight="1">
      <c r="B56" s="77"/>
      <c r="C56" s="78"/>
      <c r="D56" s="78"/>
      <c r="E56" s="78"/>
      <c r="F56" s="78"/>
      <c r="G56" s="78"/>
      <c r="H56" s="78"/>
      <c r="I56" s="78"/>
      <c r="J56" s="78"/>
      <c r="K56" s="78"/>
      <c r="L56" s="78"/>
      <c r="M56" s="78"/>
      <c r="N56" s="78"/>
      <c r="O56" s="78"/>
      <c r="P56" s="78"/>
      <c r="Q56" s="78"/>
      <c r="R56" s="78"/>
      <c r="S56" s="78"/>
      <c r="T56" s="78"/>
      <c r="U56" s="78"/>
      <c r="V56" s="78"/>
      <c r="W56" s="78"/>
      <c r="X56" s="80"/>
    </row>
    <row r="57" spans="2:24" ht="15" customHeight="1">
      <c r="B57" s="77"/>
      <c r="C57" s="78"/>
      <c r="D57" s="78"/>
      <c r="E57" s="78"/>
      <c r="F57" s="78"/>
      <c r="G57" s="78"/>
      <c r="H57" s="78"/>
      <c r="I57" s="78"/>
      <c r="J57" s="78"/>
      <c r="K57" s="78"/>
      <c r="L57" s="78"/>
      <c r="M57" s="78"/>
      <c r="N57" s="78"/>
      <c r="O57" s="78"/>
      <c r="P57" s="78"/>
      <c r="Q57" s="78"/>
      <c r="R57" s="78"/>
      <c r="S57" s="78"/>
      <c r="T57" s="78"/>
      <c r="U57" s="78"/>
      <c r="V57" s="78"/>
      <c r="W57" s="78"/>
      <c r="X57" s="80"/>
    </row>
    <row r="58" spans="2:24" ht="15" customHeight="1">
      <c r="B58" s="77"/>
      <c r="C58" s="78"/>
      <c r="D58" s="78"/>
      <c r="E58" s="78"/>
      <c r="F58" s="78"/>
      <c r="G58" s="78"/>
      <c r="H58" s="78"/>
      <c r="I58" s="78"/>
      <c r="J58" s="78"/>
      <c r="K58" s="78"/>
      <c r="L58" s="78"/>
      <c r="M58" s="78"/>
      <c r="N58" s="78"/>
      <c r="O58" s="78"/>
      <c r="P58" s="78"/>
      <c r="Q58" s="78"/>
      <c r="R58" s="78"/>
      <c r="S58" s="78"/>
      <c r="T58" s="78"/>
      <c r="U58" s="78"/>
      <c r="V58" s="78"/>
      <c r="W58" s="78"/>
      <c r="X58" s="80"/>
    </row>
    <row r="59" spans="2:24" ht="15" customHeight="1">
      <c r="B59" s="77"/>
      <c r="C59" s="78"/>
      <c r="D59" s="78"/>
      <c r="E59" s="78"/>
      <c r="F59" s="78"/>
      <c r="G59" s="78"/>
      <c r="H59" s="78"/>
      <c r="I59" s="78"/>
      <c r="J59" s="78"/>
      <c r="K59" s="78"/>
      <c r="L59" s="78"/>
      <c r="M59" s="78"/>
      <c r="N59" s="78"/>
      <c r="O59" s="78"/>
      <c r="P59" s="78"/>
      <c r="Q59" s="78"/>
      <c r="R59" s="78"/>
      <c r="S59" s="78"/>
      <c r="T59" s="78"/>
      <c r="U59" s="78"/>
      <c r="V59" s="78"/>
      <c r="W59" s="78"/>
      <c r="X59" s="80"/>
    </row>
    <row r="60" spans="2:24" ht="15" customHeight="1">
      <c r="B60" s="81"/>
      <c r="C60" s="82"/>
      <c r="D60" s="82"/>
      <c r="E60" s="82"/>
      <c r="F60" s="82"/>
      <c r="G60" s="82"/>
      <c r="H60" s="82"/>
      <c r="I60" s="82"/>
      <c r="J60" s="82"/>
      <c r="K60" s="82"/>
      <c r="L60" s="82"/>
      <c r="M60" s="82"/>
      <c r="N60" s="82"/>
      <c r="O60" s="82"/>
      <c r="P60" s="82"/>
      <c r="Q60" s="82"/>
      <c r="R60" s="82"/>
      <c r="S60" s="82"/>
      <c r="T60" s="82"/>
      <c r="U60" s="82"/>
      <c r="V60" s="82"/>
      <c r="W60" s="82"/>
      <c r="X60" s="84"/>
    </row>
    <row r="100" spans="2:3" ht="15" customHeight="1">
      <c r="B100" s="88" t="s">
        <v>35</v>
      </c>
      <c r="C100" s="88">
        <v>20</v>
      </c>
    </row>
    <row r="101" spans="2:3" ht="15" customHeight="1">
      <c r="B101" s="88" t="s">
        <v>36</v>
      </c>
      <c r="C101" s="88">
        <v>6</v>
      </c>
    </row>
    <row r="102" spans="2:3" ht="15" customHeight="1">
      <c r="B102" s="88" t="s">
        <v>37</v>
      </c>
      <c r="C102" s="88">
        <v>14</v>
      </c>
    </row>
    <row r="103" spans="2:3" ht="15" customHeight="1">
      <c r="B103" s="88" t="s">
        <v>38</v>
      </c>
      <c r="C103" s="88">
        <v>54</v>
      </c>
    </row>
    <row r="104" spans="2:3" ht="15" customHeight="1">
      <c r="B104" s="88" t="s">
        <v>39</v>
      </c>
      <c r="C104" s="88">
        <v>66</v>
      </c>
    </row>
    <row r="105" spans="2:3" ht="15" customHeight="1">
      <c r="B105" s="88" t="s">
        <v>173</v>
      </c>
      <c r="C105" s="88">
        <v>65</v>
      </c>
    </row>
    <row r="106" spans="2:3" ht="15" customHeight="1">
      <c r="B106" s="88" t="s">
        <v>174</v>
      </c>
      <c r="C106" s="88">
        <v>104</v>
      </c>
    </row>
    <row r="107" spans="2:3" ht="15" customHeight="1">
      <c r="B107" s="88" t="s">
        <v>175</v>
      </c>
      <c r="C107" s="88">
        <v>143</v>
      </c>
    </row>
    <row r="108" spans="2:3" ht="15" customHeight="1">
      <c r="B108" s="88" t="s">
        <v>176</v>
      </c>
      <c r="C108" s="88">
        <v>110</v>
      </c>
    </row>
    <row r="109" spans="2:3" ht="15" customHeight="1">
      <c r="B109" s="88" t="s">
        <v>177</v>
      </c>
      <c r="C109" s="88">
        <v>108</v>
      </c>
    </row>
    <row r="110" spans="2:3" ht="15" customHeight="1">
      <c r="B110" s="88" t="s">
        <v>178</v>
      </c>
      <c r="C110" s="88">
        <v>88</v>
      </c>
    </row>
    <row r="111" spans="2:3" ht="15" customHeight="1">
      <c r="B111" s="88" t="s">
        <v>179</v>
      </c>
      <c r="C111" s="88">
        <v>78</v>
      </c>
    </row>
  </sheetData>
  <mergeCells count="18">
    <mergeCell ref="N22:O22"/>
    <mergeCell ref="N23:O25"/>
    <mergeCell ref="U20:V21"/>
    <mergeCell ref="U22:V23"/>
    <mergeCell ref="U24:V25"/>
    <mergeCell ref="N18:O20"/>
    <mergeCell ref="N21:O21"/>
    <mergeCell ref="U18:V19"/>
    <mergeCell ref="B8:J10"/>
    <mergeCell ref="Q11:T12"/>
    <mergeCell ref="U12:V13"/>
    <mergeCell ref="U14:V15"/>
    <mergeCell ref="U16:V17"/>
    <mergeCell ref="N11:O11"/>
    <mergeCell ref="N12:O12"/>
    <mergeCell ref="N13:O15"/>
    <mergeCell ref="N16:O16"/>
    <mergeCell ref="N17:O17"/>
  </mergeCells>
  <pageMargins left="0.7" right="0.7" top="0.75" bottom="0.75" header="0.3" footer="0.3"/>
  <ignoredErrors>
    <ignoredError sqref="U12 U14 U16 U18 U20 U22 U24 N13 N18 N23"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152577" r:id="rId3" name="ddbSite">
              <controlPr defaultSize="0" autoLine="0" autoPict="0" macro="[0]!Dashboard_ddbSite_Change">
                <anchor moveWithCells="1">
                  <from>
                    <xdr:col>12</xdr:col>
                    <xdr:colOff>160020</xdr:colOff>
                    <xdr:row>7</xdr:row>
                    <xdr:rowOff>106680</xdr:rowOff>
                  </from>
                  <to>
                    <xdr:col>24</xdr:col>
                    <xdr:colOff>38100</xdr:colOff>
                    <xdr:row>9</xdr:row>
                    <xdr:rowOff>76200</xdr:rowOff>
                  </to>
                </anchor>
              </controlPr>
            </control>
          </mc:Choice>
        </mc:AlternateContent>
        <mc:AlternateContent xmlns:mc="http://schemas.openxmlformats.org/markup-compatibility/2006">
          <mc:Choice Requires="x14">
            <control shapeId="152578" r:id="rId4" name="ddbTime">
              <controlPr defaultSize="0" autoLine="0" autoPict="0" macro="[0]!Dashboard_ddbTime_Change">
                <anchor moveWithCells="1">
                  <from>
                    <xdr:col>1</xdr:col>
                    <xdr:colOff>38100</xdr:colOff>
                    <xdr:row>10</xdr:row>
                    <xdr:rowOff>45720</xdr:rowOff>
                  </from>
                  <to>
                    <xdr:col>12</xdr:col>
                    <xdr:colOff>0</xdr:colOff>
                    <xdr:row>11</xdr:row>
                    <xdr:rowOff>114300</xdr:rowOff>
                  </to>
                </anchor>
              </controlPr>
            </control>
          </mc:Choice>
        </mc:AlternateContent>
        <mc:AlternateContent xmlns:mc="http://schemas.openxmlformats.org/markup-compatibility/2006">
          <mc:Choice Requires="x14">
            <control shapeId="152579" r:id="rId5" name="ddbOrigin">
              <controlPr defaultSize="0" autoLine="0" autoPict="0" macro="[0]!Dashboard_Arm_Change">
                <anchor moveWithCells="1">
                  <from>
                    <xdr:col>1</xdr:col>
                    <xdr:colOff>38100</xdr:colOff>
                    <xdr:row>11</xdr:row>
                    <xdr:rowOff>152400</xdr:rowOff>
                  </from>
                  <to>
                    <xdr:col>12</xdr:col>
                    <xdr:colOff>0</xdr:colOff>
                    <xdr:row>13</xdr:row>
                    <xdr:rowOff>30480</xdr:rowOff>
                  </to>
                </anchor>
              </controlPr>
            </control>
          </mc:Choice>
        </mc:AlternateContent>
        <mc:AlternateContent xmlns:mc="http://schemas.openxmlformats.org/markup-compatibility/2006">
          <mc:Choice Requires="x14">
            <control shapeId="152580" r:id="rId6" name="ddbDestination">
              <controlPr defaultSize="0" autoLine="0" autoPict="0" macro="[0]!Dashboard_Arm_Change">
                <anchor moveWithCells="1">
                  <from>
                    <xdr:col>1</xdr:col>
                    <xdr:colOff>38100</xdr:colOff>
                    <xdr:row>13</xdr:row>
                    <xdr:rowOff>68580</xdr:rowOff>
                  </from>
                  <to>
                    <xdr:col>12</xdr:col>
                    <xdr:colOff>0</xdr:colOff>
                    <xdr:row>14</xdr:row>
                    <xdr:rowOff>137160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Site 2 Dashboard</vt:lpstr>
      <vt:lpstr>Site 3 Dashboard</vt:lpstr>
      <vt:lpstr>Site 4 Dashboard</vt:lpstr>
      <vt:lpstr>Site 5 Dashboard</vt:lpstr>
      <vt:lpstr>Site 6 Dashboard</vt:lpstr>
      <vt:lpstr>Site 7 Dashboard</vt:lpstr>
      <vt:lpstr>Site 8 Dashboard</vt:lpstr>
      <vt:lpstr>Site 9 Dashboard</vt:lpstr>
      <vt:lpstr>Site 10 Dashboard</vt:lpstr>
      <vt:lpstr>Site 11 Dashboard</vt:lpstr>
      <vt:lpstr>Site 12 Dashboard</vt:lpstr>
      <vt:lpstr>Site 13 Dashboard</vt:lpstr>
      <vt:lpstr>Site 1 Dashboard</vt:lpstr>
      <vt:lpstr>General View</vt:lpstr>
      <vt:lpstr>Raw Data</vt:lpstr>
      <vt:lpstr>Site 1</vt:lpstr>
      <vt:lpstr>Site 2</vt:lpstr>
      <vt:lpstr>Site 3</vt:lpstr>
      <vt:lpstr>Site 4</vt:lpstr>
      <vt:lpstr>Site 6</vt:lpstr>
      <vt:lpstr>Site 5</vt:lpstr>
      <vt:lpstr>Site 7</vt:lpstr>
      <vt:lpstr>Site 8</vt:lpstr>
      <vt:lpstr>Site 9</vt:lpstr>
      <vt:lpstr>Site 10</vt:lpstr>
      <vt:lpstr>Site 11</vt:lpstr>
      <vt:lpstr>Site 12</vt:lpstr>
      <vt:lpstr>Site 13</vt:lpstr>
      <vt:lpstr>'Site 1'!Print_Titles</vt:lpstr>
      <vt:lpstr>'Site 10'!Print_Titles</vt:lpstr>
      <vt:lpstr>'Site 11'!Print_Titles</vt:lpstr>
      <vt:lpstr>'Site 12'!Print_Titles</vt:lpstr>
      <vt:lpstr>'Site 13'!Print_Titles</vt:lpstr>
      <vt:lpstr>'Site 2'!Print_Titles</vt:lpstr>
      <vt:lpstr>'Site 3'!Print_Titles</vt:lpstr>
      <vt:lpstr>'Site 4'!Print_Titles</vt:lpstr>
      <vt:lpstr>'Site 5'!Print_Titles</vt:lpstr>
      <vt:lpstr>'Site 6'!Print_Titles</vt:lpstr>
      <vt:lpstr>'Site 7'!Print_Titles</vt:lpstr>
      <vt:lpstr>'Site 8'!Print_Titles</vt:lpstr>
      <vt:lpstr>'Site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Extraction 2</dc:creator>
  <cp:lastModifiedBy>Kevin Nolan</cp:lastModifiedBy>
  <dcterms:created xsi:type="dcterms:W3CDTF">2015-12-09T13:36:31Z</dcterms:created>
  <dcterms:modified xsi:type="dcterms:W3CDTF">2022-05-11T16:40:36Z</dcterms:modified>
</cp:coreProperties>
</file>